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3.xml" ContentType="application/vnd.openxmlformats-officedocument.drawingml.chartshapes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4.xml" ContentType="application/vnd.openxmlformats-officedocument.drawingml.chartshapes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5.xml" ContentType="application/vnd.openxmlformats-officedocument.drawingml.chartshapes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drawings/drawing6.xml" ContentType="application/vnd.openxmlformats-officedocument.drawingml.chartshapes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4.xml" ContentType="application/vnd.openxmlformats-officedocument.themeOverride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5.xml" ContentType="application/vnd.openxmlformats-officedocument.themeOverride+xml"/>
  <Override PartName="/xl/drawings/drawing8.xml" ContentType="application/vnd.openxmlformats-officedocument.drawingml.chartshapes+xml"/>
  <Override PartName="/xl/charts/chart16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6.xml" ContentType="application/vnd.openxmlformats-officedocument.themeOverride+xml"/>
  <Override PartName="/xl/drawings/drawing9.xml" ContentType="application/vnd.openxmlformats-officedocument.drawingml.chartshapes+xml"/>
  <Override PartName="/xl/charts/chart17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7.xml" ContentType="application/vnd.openxmlformats-officedocument.themeOverride+xml"/>
  <Override PartName="/xl/drawings/drawing10.xml" ContentType="application/vnd.openxmlformats-officedocument.drawingml.chartshapes+xml"/>
  <Override PartName="/xl/charts/chart18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8.xml" ContentType="application/vnd.openxmlformats-officedocument.themeOverrid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9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D:\Ery\WORK\Kousteni_Lab\LCN2 and appetite in non-human primates\WORKING DOCS and FIGURES\ELife\Revised submission\AS SUBMITTED\"/>
    </mc:Choice>
  </mc:AlternateContent>
  <xr:revisionPtr revIDLastSave="0" documentId="13_ncr:1_{124D6D13-189C-40E5-8F44-970C928AD94D}" xr6:coauthVersionLast="45" xr6:coauthVersionMax="45" xr10:uidLastSave="{00000000-0000-0000-0000-000000000000}"/>
  <bookViews>
    <workbookView xWindow="-120" yWindow="-120" windowWidth="29040" windowHeight="15840" tabRatio="826" firstSheet="4" activeTab="4" xr2:uid="{00000000-000D-0000-FFFF-FFFF00000000}"/>
  </bookViews>
  <sheets>
    <sheet name="Cumulative (from %)" sheetId="8" state="hidden" r:id="rId1"/>
    <sheet name="Cumulative (from grams)" sheetId="14" state="hidden" r:id="rId2"/>
    <sheet name="autoradiography " sheetId="10" state="hidden" r:id="rId3"/>
    <sheet name="Blandine's obese" sheetId="11" state="hidden" r:id="rId4"/>
    <sheet name="No chase PET subj 2065_2079" sheetId="23" r:id="rId5"/>
  </sheets>
  <definedNames>
    <definedName name="_xlnm._FilterDatabase" localSheetId="4" hidden="1">'No chase PET subj 2065_2079'!$D$3:$AB$3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4" i="23" l="1"/>
  <c r="AD614" i="23"/>
  <c r="D615" i="23"/>
  <c r="AD615" i="23"/>
  <c r="F703" i="23"/>
  <c r="F738" i="23" s="1"/>
  <c r="G703" i="23"/>
  <c r="H703" i="23"/>
  <c r="I703" i="23"/>
  <c r="J703" i="23"/>
  <c r="K703" i="23"/>
  <c r="L703" i="23"/>
  <c r="L733" i="23" s="1"/>
  <c r="M703" i="23"/>
  <c r="N703" i="23"/>
  <c r="O703" i="23"/>
  <c r="P703" i="23"/>
  <c r="Q703" i="23"/>
  <c r="R703" i="23"/>
  <c r="S703" i="23"/>
  <c r="T703" i="23"/>
  <c r="T733" i="23" s="1"/>
  <c r="U703" i="23"/>
  <c r="U756" i="23" s="1"/>
  <c r="V703" i="23"/>
  <c r="V738" i="23" s="1"/>
  <c r="W703" i="23"/>
  <c r="X703" i="23"/>
  <c r="Y703" i="23"/>
  <c r="Y756" i="23" s="1"/>
  <c r="Z703" i="23"/>
  <c r="AA703" i="23"/>
  <c r="AB703" i="23"/>
  <c r="AB733" i="23" s="1"/>
  <c r="AF703" i="23"/>
  <c r="AF738" i="23" s="1"/>
  <c r="AG703" i="23"/>
  <c r="AH703" i="23"/>
  <c r="AH738" i="23" s="1"/>
  <c r="AI703" i="23"/>
  <c r="AJ703" i="23"/>
  <c r="AJ756" i="23" s="1"/>
  <c r="AK703" i="23"/>
  <c r="AL703" i="23"/>
  <c r="AL738" i="23" s="1"/>
  <c r="AM703" i="23"/>
  <c r="AM733" i="23" s="1"/>
  <c r="AN703" i="23"/>
  <c r="AN738" i="23" s="1"/>
  <c r="AO703" i="23"/>
  <c r="AO738" i="23" s="1"/>
  <c r="AP703" i="23"/>
  <c r="AP738" i="23" s="1"/>
  <c r="AQ703" i="23"/>
  <c r="AR703" i="23"/>
  <c r="AR756" i="23" s="1"/>
  <c r="AS703" i="23"/>
  <c r="AT703" i="23"/>
  <c r="AU703" i="23"/>
  <c r="AV703" i="23"/>
  <c r="AW703" i="23"/>
  <c r="AW733" i="23" s="1"/>
  <c r="AX703" i="23"/>
  <c r="AY703" i="23"/>
  <c r="AZ703" i="23"/>
  <c r="BA703" i="23"/>
  <c r="BB703" i="23"/>
  <c r="F704" i="23"/>
  <c r="F743" i="23" s="1"/>
  <c r="G704" i="23"/>
  <c r="G743" i="23" s="1"/>
  <c r="H704" i="23"/>
  <c r="H743" i="23" s="1"/>
  <c r="I704" i="23"/>
  <c r="J704" i="23"/>
  <c r="K704" i="23"/>
  <c r="L704" i="23"/>
  <c r="M704" i="23"/>
  <c r="N704" i="23"/>
  <c r="N743" i="23" s="1"/>
  <c r="O704" i="23"/>
  <c r="P704" i="23"/>
  <c r="P756" i="23" s="1"/>
  <c r="Q704" i="23"/>
  <c r="Q743" i="23" s="1"/>
  <c r="R704" i="23"/>
  <c r="R743" i="23" s="1"/>
  <c r="S704" i="23"/>
  <c r="S743" i="23" s="1"/>
  <c r="T704" i="23"/>
  <c r="U704" i="23"/>
  <c r="U743" i="23" s="1"/>
  <c r="V704" i="23"/>
  <c r="W704" i="23"/>
  <c r="W743" i="23" s="1"/>
  <c r="X704" i="23"/>
  <c r="X743" i="23" s="1"/>
  <c r="Y704" i="23"/>
  <c r="Y743" i="23" s="1"/>
  <c r="Z704" i="23"/>
  <c r="Z743" i="23" s="1"/>
  <c r="AA704" i="23"/>
  <c r="AB704" i="23"/>
  <c r="AF704" i="23"/>
  <c r="AG704" i="23"/>
  <c r="AH704" i="23"/>
  <c r="AI704" i="23"/>
  <c r="AI743" i="23" s="1"/>
  <c r="AJ704" i="23"/>
  <c r="AK704" i="23"/>
  <c r="AL704" i="23"/>
  <c r="AM704" i="23"/>
  <c r="AN704" i="23"/>
  <c r="AO704" i="23"/>
  <c r="AO743" i="23" s="1"/>
  <c r="AP704" i="23"/>
  <c r="AP743" i="23" s="1"/>
  <c r="AQ704" i="23"/>
  <c r="AQ743" i="23" s="1"/>
  <c r="AR704" i="23"/>
  <c r="AS704" i="23"/>
  <c r="AT704" i="23"/>
  <c r="AU704" i="23"/>
  <c r="AV704" i="23"/>
  <c r="AW704" i="23"/>
  <c r="AW743" i="23" s="1"/>
  <c r="AX704" i="23"/>
  <c r="AX743" i="23" s="1"/>
  <c r="AY704" i="23"/>
  <c r="AY756" i="23" s="1"/>
  <c r="AZ704" i="23"/>
  <c r="AZ743" i="23" s="1"/>
  <c r="BA704" i="23"/>
  <c r="BA743" i="23" s="1"/>
  <c r="BB704" i="23"/>
  <c r="F706" i="23"/>
  <c r="G706" i="23"/>
  <c r="H706" i="23"/>
  <c r="I706" i="23"/>
  <c r="J706" i="23"/>
  <c r="K706" i="23"/>
  <c r="L706" i="23"/>
  <c r="L739" i="23" s="1"/>
  <c r="M706" i="23"/>
  <c r="N706" i="23"/>
  <c r="O706" i="23"/>
  <c r="P706" i="23"/>
  <c r="P757" i="23" s="1"/>
  <c r="Q706" i="23"/>
  <c r="R706" i="23"/>
  <c r="R739" i="23" s="1"/>
  <c r="S706" i="23"/>
  <c r="S757" i="23" s="1"/>
  <c r="T706" i="23"/>
  <c r="U706" i="23"/>
  <c r="U739" i="23" s="1"/>
  <c r="V706" i="23"/>
  <c r="W706" i="23"/>
  <c r="X706" i="23"/>
  <c r="X739" i="23" s="1"/>
  <c r="Y706" i="23"/>
  <c r="Z706" i="23"/>
  <c r="AA706" i="23"/>
  <c r="AA739" i="23" s="1"/>
  <c r="AB706" i="23"/>
  <c r="AF706" i="23"/>
  <c r="AG706" i="23"/>
  <c r="AH706" i="23"/>
  <c r="AH739" i="23" s="1"/>
  <c r="AI706" i="23"/>
  <c r="AI739" i="23" s="1"/>
  <c r="AJ706" i="23"/>
  <c r="AK706" i="23"/>
  <c r="AK739" i="23" s="1"/>
  <c r="AL706" i="23"/>
  <c r="AM706" i="23"/>
  <c r="AM739" i="23" s="1"/>
  <c r="AN706" i="23"/>
  <c r="AO706" i="23"/>
  <c r="AP706" i="23"/>
  <c r="AQ706" i="23"/>
  <c r="AR706" i="23"/>
  <c r="AS706" i="23"/>
  <c r="AS739" i="23" s="1"/>
  <c r="AT706" i="23"/>
  <c r="AU706" i="23"/>
  <c r="AU739" i="23" s="1"/>
  <c r="AV706" i="23"/>
  <c r="AW706" i="23"/>
  <c r="AX706" i="23"/>
  <c r="AX734" i="23" s="1"/>
  <c r="AY706" i="23"/>
  <c r="AY757" i="23" s="1"/>
  <c r="AZ706" i="23"/>
  <c r="BA706" i="23"/>
  <c r="BA757" i="23" s="1"/>
  <c r="BB706" i="23"/>
  <c r="BB757" i="23" s="1"/>
  <c r="F707" i="23"/>
  <c r="F757" i="23" s="1"/>
  <c r="G707" i="23"/>
  <c r="G734" i="23" s="1"/>
  <c r="H707" i="23"/>
  <c r="I707" i="23"/>
  <c r="J707" i="23"/>
  <c r="K707" i="23"/>
  <c r="K734" i="23" s="1"/>
  <c r="L707" i="23"/>
  <c r="M707" i="23"/>
  <c r="N707" i="23"/>
  <c r="O707" i="23"/>
  <c r="O744" i="23" s="1"/>
  <c r="P707" i="23"/>
  <c r="Q707" i="23"/>
  <c r="R707" i="23"/>
  <c r="S707" i="23"/>
  <c r="S734" i="23" s="1"/>
  <c r="T707" i="23"/>
  <c r="T744" i="23" s="1"/>
  <c r="U707" i="23"/>
  <c r="U744" i="23" s="1"/>
  <c r="V707" i="23"/>
  <c r="V757" i="23" s="1"/>
  <c r="W707" i="23"/>
  <c r="W734" i="23" s="1"/>
  <c r="X707" i="23"/>
  <c r="Y707" i="23"/>
  <c r="Z707" i="23"/>
  <c r="AA707" i="23"/>
  <c r="AA734" i="23" s="1"/>
  <c r="AB707" i="23"/>
  <c r="AB757" i="23" s="1"/>
  <c r="AF707" i="23"/>
  <c r="AF744" i="23" s="1"/>
  <c r="AG707" i="23"/>
  <c r="AH707" i="23"/>
  <c r="AI707" i="23"/>
  <c r="AJ707" i="23"/>
  <c r="AJ744" i="23" s="1"/>
  <c r="AK707" i="23"/>
  <c r="AL707" i="23"/>
  <c r="AL734" i="23" s="1"/>
  <c r="AM707" i="23"/>
  <c r="AM744" i="23" s="1"/>
  <c r="AN707" i="23"/>
  <c r="AN744" i="23" s="1"/>
  <c r="AO707" i="23"/>
  <c r="AO757" i="23" s="1"/>
  <c r="AP707" i="23"/>
  <c r="AP734" i="23" s="1"/>
  <c r="AQ707" i="23"/>
  <c r="AR707" i="23"/>
  <c r="AS707" i="23"/>
  <c r="AT707" i="23"/>
  <c r="AT734" i="23" s="1"/>
  <c r="AU707" i="23"/>
  <c r="AU734" i="23" s="1"/>
  <c r="AV707" i="23"/>
  <c r="AV744" i="23" s="1"/>
  <c r="AW707" i="23"/>
  <c r="AX707" i="23"/>
  <c r="AX744" i="23" s="1"/>
  <c r="AY707" i="23"/>
  <c r="AZ707" i="23"/>
  <c r="AZ744" i="23" s="1"/>
  <c r="BA707" i="23"/>
  <c r="BB707" i="23"/>
  <c r="BB734" i="23" s="1"/>
  <c r="F709" i="23"/>
  <c r="G709" i="23"/>
  <c r="H709" i="23"/>
  <c r="I709" i="23"/>
  <c r="J709" i="23"/>
  <c r="K709" i="23"/>
  <c r="L709" i="23"/>
  <c r="M709" i="23"/>
  <c r="N709" i="23"/>
  <c r="N763" i="23" s="1"/>
  <c r="O709" i="23"/>
  <c r="P709" i="23"/>
  <c r="Q709" i="23"/>
  <c r="R709" i="23"/>
  <c r="S709" i="23"/>
  <c r="S763" i="23" s="1"/>
  <c r="T709" i="23"/>
  <c r="U709" i="23"/>
  <c r="V709" i="23"/>
  <c r="W709" i="23"/>
  <c r="X709" i="23"/>
  <c r="Y709" i="23"/>
  <c r="Z709" i="23"/>
  <c r="AA709" i="23"/>
  <c r="AB709" i="23"/>
  <c r="AF709" i="23"/>
  <c r="AG709" i="23"/>
  <c r="AG758" i="23" s="1"/>
  <c r="AH709" i="23"/>
  <c r="AI709" i="23"/>
  <c r="AJ709" i="23"/>
  <c r="AK709" i="23"/>
  <c r="AL709" i="23"/>
  <c r="AM709" i="23"/>
  <c r="AN709" i="23"/>
  <c r="AO709" i="23"/>
  <c r="AP709" i="23"/>
  <c r="AQ709" i="23"/>
  <c r="AR709" i="23"/>
  <c r="AS709" i="23"/>
  <c r="AT709" i="23"/>
  <c r="AU709" i="23"/>
  <c r="AV709" i="23"/>
  <c r="AW709" i="23"/>
  <c r="AW763" i="23" s="1"/>
  <c r="AX709" i="23"/>
  <c r="AY709" i="23"/>
  <c r="AZ709" i="23"/>
  <c r="BA709" i="23"/>
  <c r="BB709" i="23"/>
  <c r="BB763" i="23" s="1"/>
  <c r="F710" i="23"/>
  <c r="G710" i="23"/>
  <c r="H710" i="23"/>
  <c r="I710" i="23"/>
  <c r="J710" i="23"/>
  <c r="K710" i="23"/>
  <c r="L710" i="23"/>
  <c r="M710" i="23"/>
  <c r="N710" i="23"/>
  <c r="O710" i="23"/>
  <c r="P710" i="23"/>
  <c r="Q710" i="23"/>
  <c r="R710" i="23"/>
  <c r="S710" i="23"/>
  <c r="T710" i="23"/>
  <c r="U710" i="23"/>
  <c r="V710" i="23"/>
  <c r="W710" i="23"/>
  <c r="X710" i="23"/>
  <c r="X763" i="23" s="1"/>
  <c r="Y710" i="23"/>
  <c r="Z710" i="23"/>
  <c r="AA710" i="23"/>
  <c r="AA763" i="23" s="1"/>
  <c r="AB710" i="23"/>
  <c r="AF710" i="23"/>
  <c r="AG710" i="23"/>
  <c r="AH710" i="23"/>
  <c r="AI710" i="23"/>
  <c r="AI758" i="23" s="1"/>
  <c r="AJ710" i="23"/>
  <c r="AK710" i="23"/>
  <c r="AL710" i="23"/>
  <c r="AM710" i="23"/>
  <c r="AN710" i="23"/>
  <c r="AO710" i="23"/>
  <c r="AP710" i="23"/>
  <c r="AQ710" i="23"/>
  <c r="AQ763" i="23" s="1"/>
  <c r="AR710" i="23"/>
  <c r="AS710" i="23"/>
  <c r="AT710" i="23"/>
  <c r="AU710" i="23"/>
  <c r="AV710" i="23"/>
  <c r="AW710" i="23"/>
  <c r="AX710" i="23"/>
  <c r="AY710" i="23"/>
  <c r="AZ710" i="23"/>
  <c r="BA710" i="23"/>
  <c r="BB710" i="23"/>
  <c r="F711" i="23"/>
  <c r="G711" i="23"/>
  <c r="H711" i="23"/>
  <c r="I711" i="23"/>
  <c r="J711" i="23"/>
  <c r="K711" i="23"/>
  <c r="L711" i="23"/>
  <c r="M711" i="23"/>
  <c r="N711" i="23"/>
  <c r="O711" i="23"/>
  <c r="P711" i="23"/>
  <c r="Q711" i="23"/>
  <c r="R711" i="23"/>
  <c r="S711" i="23"/>
  <c r="T711" i="23"/>
  <c r="U711" i="23"/>
  <c r="V711" i="23"/>
  <c r="W711" i="23"/>
  <c r="X711" i="23"/>
  <c r="Y711" i="23"/>
  <c r="Z711" i="23"/>
  <c r="Z758" i="23" s="1"/>
  <c r="AA711" i="23"/>
  <c r="AB711" i="23"/>
  <c r="AF711" i="23"/>
  <c r="AG711" i="23"/>
  <c r="AH711" i="23"/>
  <c r="AI711" i="23"/>
  <c r="AJ711" i="23"/>
  <c r="AK711" i="23"/>
  <c r="AL711" i="23"/>
  <c r="AM711" i="23"/>
  <c r="AN711" i="23"/>
  <c r="AO711" i="23"/>
  <c r="AP711" i="23"/>
  <c r="AQ711" i="23"/>
  <c r="AR711" i="23"/>
  <c r="AS711" i="23"/>
  <c r="AS735" i="23" s="1"/>
  <c r="AT711" i="23"/>
  <c r="AU711" i="23"/>
  <c r="AV711" i="23"/>
  <c r="AW711" i="23"/>
  <c r="AX711" i="23"/>
  <c r="AY711" i="23"/>
  <c r="AZ711" i="23"/>
  <c r="BA711" i="23"/>
  <c r="BA763" i="23" s="1"/>
  <c r="BB711" i="23"/>
  <c r="F712" i="23"/>
  <c r="G712" i="23"/>
  <c r="H712" i="23"/>
  <c r="I712" i="23"/>
  <c r="J712" i="23"/>
  <c r="K712" i="23"/>
  <c r="L712" i="23"/>
  <c r="M712" i="23"/>
  <c r="N712" i="23"/>
  <c r="O712" i="23"/>
  <c r="P712" i="23"/>
  <c r="Q712" i="23"/>
  <c r="R712" i="23"/>
  <c r="S712" i="23"/>
  <c r="T712" i="23"/>
  <c r="T758" i="23" s="1"/>
  <c r="U712" i="23"/>
  <c r="V712" i="23"/>
  <c r="W712" i="23"/>
  <c r="X712" i="23"/>
  <c r="Y712" i="23"/>
  <c r="Z712" i="23"/>
  <c r="AA712" i="23"/>
  <c r="AB712" i="23"/>
  <c r="AB763" i="23" s="1"/>
  <c r="AF712" i="23"/>
  <c r="AG712" i="23"/>
  <c r="AH712" i="23"/>
  <c r="AI712" i="23"/>
  <c r="AJ712" i="23"/>
  <c r="AK712" i="23"/>
  <c r="AL712" i="23"/>
  <c r="AM712" i="23"/>
  <c r="AN712" i="23"/>
  <c r="AO712" i="23"/>
  <c r="AP712" i="23"/>
  <c r="AQ712" i="23"/>
  <c r="AR712" i="23"/>
  <c r="AS712" i="23"/>
  <c r="AT712" i="23"/>
  <c r="AU712" i="23"/>
  <c r="AV712" i="23"/>
  <c r="AW712" i="23"/>
  <c r="AX712" i="23"/>
  <c r="AY712" i="23"/>
  <c r="AZ712" i="23"/>
  <c r="BA712" i="23"/>
  <c r="BB712" i="23"/>
  <c r="F713" i="23"/>
  <c r="G713" i="23"/>
  <c r="H713" i="23"/>
  <c r="I713" i="23"/>
  <c r="J713" i="23"/>
  <c r="K713" i="23"/>
  <c r="L713" i="23"/>
  <c r="M713" i="23"/>
  <c r="N713" i="23"/>
  <c r="O713" i="23"/>
  <c r="P713" i="23"/>
  <c r="Q713" i="23"/>
  <c r="R713" i="23"/>
  <c r="S713" i="23"/>
  <c r="T713" i="23"/>
  <c r="U713" i="23"/>
  <c r="V713" i="23"/>
  <c r="W713" i="23"/>
  <c r="X713" i="23"/>
  <c r="Y713" i="23"/>
  <c r="Z713" i="23"/>
  <c r="AA713" i="23"/>
  <c r="AB713" i="23"/>
  <c r="AF713" i="23"/>
  <c r="AG713" i="23"/>
  <c r="AH713" i="23"/>
  <c r="AI713" i="23"/>
  <c r="AJ713" i="23"/>
  <c r="AK713" i="23"/>
  <c r="AL713" i="23"/>
  <c r="AM713" i="23"/>
  <c r="AN713" i="23"/>
  <c r="AO713" i="23"/>
  <c r="AP713" i="23"/>
  <c r="AQ713" i="23"/>
  <c r="AR713" i="23"/>
  <c r="AS713" i="23"/>
  <c r="AT713" i="23"/>
  <c r="AU713" i="23"/>
  <c r="AV713" i="23"/>
  <c r="AW713" i="23"/>
  <c r="AX713" i="23"/>
  <c r="AY713" i="23"/>
  <c r="AZ713" i="23"/>
  <c r="BA713" i="23"/>
  <c r="BB713" i="23"/>
  <c r="F714" i="23"/>
  <c r="G714" i="23"/>
  <c r="H714" i="23"/>
  <c r="I714" i="23"/>
  <c r="I768" i="23" s="1"/>
  <c r="J714" i="23"/>
  <c r="K714" i="23"/>
  <c r="L714" i="23"/>
  <c r="M714" i="23"/>
  <c r="N714" i="23"/>
  <c r="O714" i="23"/>
  <c r="P714" i="23"/>
  <c r="Q714" i="23"/>
  <c r="R714" i="23"/>
  <c r="S714" i="23"/>
  <c r="S745" i="23" s="1"/>
  <c r="T714" i="23"/>
  <c r="U714" i="23"/>
  <c r="V714" i="23"/>
  <c r="W714" i="23"/>
  <c r="X714" i="23"/>
  <c r="Y714" i="23"/>
  <c r="Z714" i="23"/>
  <c r="AA714" i="23"/>
  <c r="AA768" i="23" s="1"/>
  <c r="AB714" i="23"/>
  <c r="AF714" i="23"/>
  <c r="AG714" i="23"/>
  <c r="AH714" i="23"/>
  <c r="AI714" i="23"/>
  <c r="AJ714" i="23"/>
  <c r="AK714" i="23"/>
  <c r="AL714" i="23"/>
  <c r="AL745" i="23" s="1"/>
  <c r="AM714" i="23"/>
  <c r="AN714" i="23"/>
  <c r="AN745" i="23" s="1"/>
  <c r="AO714" i="23"/>
  <c r="AP714" i="23"/>
  <c r="AQ714" i="23"/>
  <c r="AR714" i="23"/>
  <c r="AR768" i="23" s="1"/>
  <c r="AS714" i="23"/>
  <c r="AT714" i="23"/>
  <c r="AU714" i="23"/>
  <c r="AV714" i="23"/>
  <c r="AV745" i="23" s="1"/>
  <c r="AW714" i="23"/>
  <c r="AX714" i="23"/>
  <c r="AY714" i="23"/>
  <c r="AZ714" i="23"/>
  <c r="BA714" i="23"/>
  <c r="BB714" i="23"/>
  <c r="BB745" i="23" s="1"/>
  <c r="F715" i="23"/>
  <c r="G715" i="23"/>
  <c r="H715" i="23"/>
  <c r="I715" i="23"/>
  <c r="I745" i="23" s="1"/>
  <c r="J715" i="23"/>
  <c r="K715" i="23"/>
  <c r="L715" i="23"/>
  <c r="M715" i="23"/>
  <c r="M768" i="23" s="1"/>
  <c r="N715" i="23"/>
  <c r="O715" i="23"/>
  <c r="P715" i="23"/>
  <c r="Q715" i="23"/>
  <c r="R715" i="23"/>
  <c r="R768" i="23" s="1"/>
  <c r="S715" i="23"/>
  <c r="T715" i="23"/>
  <c r="U715" i="23"/>
  <c r="U768" i="23" s="1"/>
  <c r="V715" i="23"/>
  <c r="W715" i="23"/>
  <c r="X715" i="23"/>
  <c r="Y715" i="23"/>
  <c r="Z715" i="23"/>
  <c r="AA715" i="23"/>
  <c r="AB715" i="23"/>
  <c r="AF715" i="23"/>
  <c r="AF745" i="23" s="1"/>
  <c r="AG715" i="23"/>
  <c r="AH715" i="23"/>
  <c r="AI715" i="23"/>
  <c r="AJ715" i="23"/>
  <c r="AK715" i="23"/>
  <c r="AK768" i="23" s="1"/>
  <c r="AL715" i="23"/>
  <c r="AM715" i="23"/>
  <c r="AN715" i="23"/>
  <c r="AN768" i="23" s="1"/>
  <c r="AO715" i="23"/>
  <c r="AP715" i="23"/>
  <c r="AQ715" i="23"/>
  <c r="AR715" i="23"/>
  <c r="AS715" i="23"/>
  <c r="AT715" i="23"/>
  <c r="AU715" i="23"/>
  <c r="AV715" i="23"/>
  <c r="AV768" i="23" s="1"/>
  <c r="AW715" i="23"/>
  <c r="AX715" i="23"/>
  <c r="AY715" i="23"/>
  <c r="AZ715" i="23"/>
  <c r="BA715" i="23"/>
  <c r="BA745" i="23" s="1"/>
  <c r="BB715" i="23"/>
  <c r="F716" i="23"/>
  <c r="G716" i="23"/>
  <c r="H716" i="23"/>
  <c r="I716" i="23"/>
  <c r="J716" i="23"/>
  <c r="K716" i="23"/>
  <c r="L716" i="23"/>
  <c r="M716" i="23"/>
  <c r="N716" i="23"/>
  <c r="O716" i="23"/>
  <c r="P716" i="23"/>
  <c r="Q716" i="23"/>
  <c r="R716" i="23"/>
  <c r="S716" i="23"/>
  <c r="T716" i="23"/>
  <c r="U716" i="23"/>
  <c r="V716" i="23"/>
  <c r="W716" i="23"/>
  <c r="X716" i="23"/>
  <c r="Y716" i="23"/>
  <c r="Z716" i="23"/>
  <c r="AA716" i="23"/>
  <c r="AB716" i="23"/>
  <c r="AF716" i="23"/>
  <c r="AG716" i="23"/>
  <c r="AH716" i="23"/>
  <c r="AI716" i="23"/>
  <c r="AJ716" i="23"/>
  <c r="AK716" i="23"/>
  <c r="AL716" i="23"/>
  <c r="AM716" i="23"/>
  <c r="AN716" i="23"/>
  <c r="AO716" i="23"/>
  <c r="AP716" i="23"/>
  <c r="AQ716" i="23"/>
  <c r="AR716" i="23"/>
  <c r="AS716" i="23"/>
  <c r="AT716" i="23"/>
  <c r="AU716" i="23"/>
  <c r="AV716" i="23"/>
  <c r="AW716" i="23"/>
  <c r="AX716" i="23"/>
  <c r="AY716" i="23"/>
  <c r="AZ716" i="23"/>
  <c r="BA716" i="23"/>
  <c r="BB716" i="23"/>
  <c r="F717" i="23"/>
  <c r="G717" i="23"/>
  <c r="H717" i="23"/>
  <c r="I717" i="23"/>
  <c r="J717" i="23"/>
  <c r="K717" i="23"/>
  <c r="L717" i="23"/>
  <c r="M717" i="23"/>
  <c r="N717" i="23"/>
  <c r="N768" i="23" s="1"/>
  <c r="O717" i="23"/>
  <c r="P717" i="23"/>
  <c r="Q717" i="23"/>
  <c r="R717" i="23"/>
  <c r="S717" i="23"/>
  <c r="T717" i="23"/>
  <c r="U717" i="23"/>
  <c r="V717" i="23"/>
  <c r="W717" i="23"/>
  <c r="X717" i="23"/>
  <c r="Y717" i="23"/>
  <c r="Z717" i="23"/>
  <c r="AA717" i="23"/>
  <c r="AB717" i="23"/>
  <c r="AF717" i="23"/>
  <c r="AG717" i="23"/>
  <c r="AG745" i="23" s="1"/>
  <c r="AH717" i="23"/>
  <c r="AI717" i="23"/>
  <c r="AJ717" i="23"/>
  <c r="AK717" i="23"/>
  <c r="AL717" i="23"/>
  <c r="AM717" i="23"/>
  <c r="AN717" i="23"/>
  <c r="AO717" i="23"/>
  <c r="AP717" i="23"/>
  <c r="AQ717" i="23"/>
  <c r="AR717" i="23"/>
  <c r="AS717" i="23"/>
  <c r="AT717" i="23"/>
  <c r="AU717" i="23"/>
  <c r="AV717" i="23"/>
  <c r="AW717" i="23"/>
  <c r="AW768" i="23" s="1"/>
  <c r="AX717" i="23"/>
  <c r="AY717" i="23"/>
  <c r="AZ717" i="23"/>
  <c r="BA717" i="23"/>
  <c r="BB717" i="23"/>
  <c r="F720" i="23"/>
  <c r="G720" i="23"/>
  <c r="G759" i="23" s="1"/>
  <c r="H720" i="23"/>
  <c r="I720" i="23"/>
  <c r="I741" i="23" s="1"/>
  <c r="J720" i="23"/>
  <c r="K720" i="23"/>
  <c r="L720" i="23"/>
  <c r="M720" i="23"/>
  <c r="N720" i="23"/>
  <c r="O720" i="23"/>
  <c r="P720" i="23"/>
  <c r="P759" i="23" s="1"/>
  <c r="Q720" i="23"/>
  <c r="R720" i="23"/>
  <c r="S720" i="23"/>
  <c r="T720" i="23"/>
  <c r="U720" i="23"/>
  <c r="V720" i="23"/>
  <c r="W720" i="23"/>
  <c r="X720" i="23"/>
  <c r="Y720" i="23"/>
  <c r="Y741" i="23" s="1"/>
  <c r="Z720" i="23"/>
  <c r="AA720" i="23"/>
  <c r="AB720" i="23"/>
  <c r="AF720" i="23"/>
  <c r="AF741" i="23" s="1"/>
  <c r="AG720" i="23"/>
  <c r="AH720" i="23"/>
  <c r="AI720" i="23"/>
  <c r="AI736" i="23" s="1"/>
  <c r="AJ720" i="23"/>
  <c r="AJ759" i="23" s="1"/>
  <c r="AK720" i="23"/>
  <c r="AK759" i="23" s="1"/>
  <c r="AL720" i="23"/>
  <c r="AL741" i="23" s="1"/>
  <c r="AM720" i="23"/>
  <c r="AN720" i="23"/>
  <c r="AN759" i="23" s="1"/>
  <c r="AO720" i="23"/>
  <c r="AP720" i="23"/>
  <c r="AP741" i="23" s="1"/>
  <c r="AQ720" i="23"/>
  <c r="AQ736" i="23" s="1"/>
  <c r="AR720" i="23"/>
  <c r="AR741" i="23" s="1"/>
  <c r="AS720" i="23"/>
  <c r="AS759" i="23" s="1"/>
  <c r="AT720" i="23"/>
  <c r="AT736" i="23" s="1"/>
  <c r="AU720" i="23"/>
  <c r="AV720" i="23"/>
  <c r="AV759" i="23" s="1"/>
  <c r="AW720" i="23"/>
  <c r="AX720" i="23"/>
  <c r="AY720" i="23"/>
  <c r="AY736" i="23" s="1"/>
  <c r="AZ720" i="23"/>
  <c r="AZ759" i="23" s="1"/>
  <c r="BA720" i="23"/>
  <c r="BA759" i="23" s="1"/>
  <c r="BB720" i="23"/>
  <c r="BB741" i="23" s="1"/>
  <c r="F721" i="23"/>
  <c r="G721" i="23"/>
  <c r="H721" i="23"/>
  <c r="I721" i="23"/>
  <c r="J721" i="23"/>
  <c r="K721" i="23"/>
  <c r="L721" i="23"/>
  <c r="M721" i="23"/>
  <c r="M764" i="23" s="1"/>
  <c r="N721" i="23"/>
  <c r="O721" i="23"/>
  <c r="P721" i="23"/>
  <c r="Q721" i="23"/>
  <c r="R721" i="23"/>
  <c r="S721" i="23"/>
  <c r="T721" i="23"/>
  <c r="U721" i="23"/>
  <c r="U764" i="23" s="1"/>
  <c r="V721" i="23"/>
  <c r="W721" i="23"/>
  <c r="X721" i="23"/>
  <c r="Y721" i="23"/>
  <c r="Z721" i="23"/>
  <c r="AA721" i="23"/>
  <c r="AB721" i="23"/>
  <c r="F722" i="23"/>
  <c r="F741" i="23" s="1"/>
  <c r="G722" i="23"/>
  <c r="H722" i="23"/>
  <c r="I722" i="23"/>
  <c r="J722" i="23"/>
  <c r="K722" i="23"/>
  <c r="L722" i="23"/>
  <c r="L736" i="23" s="1"/>
  <c r="M722" i="23"/>
  <c r="N722" i="23"/>
  <c r="N764" i="23" s="1"/>
  <c r="O722" i="23"/>
  <c r="P722" i="23"/>
  <c r="Q722" i="23"/>
  <c r="R722" i="23"/>
  <c r="S722" i="23"/>
  <c r="T722" i="23"/>
  <c r="U722" i="23"/>
  <c r="V722" i="23"/>
  <c r="W722" i="23"/>
  <c r="X722" i="23"/>
  <c r="Y722" i="23"/>
  <c r="Z722" i="23"/>
  <c r="AA722" i="23"/>
  <c r="AB722" i="23"/>
  <c r="F723" i="23"/>
  <c r="G723" i="23"/>
  <c r="G746" i="23" s="1"/>
  <c r="H723" i="23"/>
  <c r="I723" i="23"/>
  <c r="J723" i="23"/>
  <c r="K723" i="23"/>
  <c r="K746" i="23" s="1"/>
  <c r="L723" i="23"/>
  <c r="L759" i="23" s="1"/>
  <c r="M723" i="23"/>
  <c r="N723" i="23"/>
  <c r="O723" i="23"/>
  <c r="O746" i="23" s="1"/>
  <c r="P723" i="23"/>
  <c r="Q723" i="23"/>
  <c r="R723" i="23"/>
  <c r="S723" i="23"/>
  <c r="S746" i="23" s="1"/>
  <c r="T723" i="23"/>
  <c r="T769" i="23" s="1"/>
  <c r="U723" i="23"/>
  <c r="V723" i="23"/>
  <c r="W723" i="23"/>
  <c r="W769" i="23" s="1"/>
  <c r="X723" i="23"/>
  <c r="Y723" i="23"/>
  <c r="Z723" i="23"/>
  <c r="AA723" i="23"/>
  <c r="AA769" i="23" s="1"/>
  <c r="AB723" i="23"/>
  <c r="AF723" i="23"/>
  <c r="AF736" i="23" s="1"/>
  <c r="AG723" i="23"/>
  <c r="AG746" i="23" s="1"/>
  <c r="AH723" i="23"/>
  <c r="AH746" i="23" s="1"/>
  <c r="AI723" i="23"/>
  <c r="AJ723" i="23"/>
  <c r="AJ746" i="23" s="1"/>
  <c r="AK723" i="23"/>
  <c r="AK746" i="23" s="1"/>
  <c r="AL723" i="23"/>
  <c r="AL746" i="23" s="1"/>
  <c r="AM723" i="23"/>
  <c r="AM746" i="23" s="1"/>
  <c r="AN723" i="23"/>
  <c r="AN746" i="23" s="1"/>
  <c r="AO723" i="23"/>
  <c r="AP723" i="23"/>
  <c r="AP746" i="23" s="1"/>
  <c r="AQ723" i="23"/>
  <c r="AR723" i="23"/>
  <c r="AS723" i="23"/>
  <c r="AT723" i="23"/>
  <c r="AT746" i="23" s="1"/>
  <c r="AU723" i="23"/>
  <c r="AU736" i="23" s="1"/>
  <c r="AV723" i="23"/>
  <c r="AV746" i="23" s="1"/>
  <c r="AW723" i="23"/>
  <c r="AW746" i="23" s="1"/>
  <c r="AX723" i="23"/>
  <c r="AX746" i="23" s="1"/>
  <c r="AY723" i="23"/>
  <c r="AZ723" i="23"/>
  <c r="AZ746" i="23" s="1"/>
  <c r="BA723" i="23"/>
  <c r="BA746" i="23" s="1"/>
  <c r="BB723" i="23"/>
  <c r="BB746" i="23" s="1"/>
  <c r="F724" i="23"/>
  <c r="G724" i="23"/>
  <c r="H724" i="23"/>
  <c r="H746" i="23" s="1"/>
  <c r="I724" i="23"/>
  <c r="I769" i="23" s="1"/>
  <c r="J724" i="23"/>
  <c r="K724" i="23"/>
  <c r="L724" i="23"/>
  <c r="M724" i="23"/>
  <c r="M746" i="23" s="1"/>
  <c r="N724" i="23"/>
  <c r="O724" i="23"/>
  <c r="P724" i="23"/>
  <c r="P746" i="23" s="1"/>
  <c r="Q724" i="23"/>
  <c r="Q769" i="23" s="1"/>
  <c r="R724" i="23"/>
  <c r="S724" i="23"/>
  <c r="T724" i="23"/>
  <c r="U724" i="23"/>
  <c r="U746" i="23" s="1"/>
  <c r="V724" i="23"/>
  <c r="W724" i="23"/>
  <c r="X724" i="23"/>
  <c r="X746" i="23" s="1"/>
  <c r="Y724" i="23"/>
  <c r="Y769" i="23" s="1"/>
  <c r="Z724" i="23"/>
  <c r="AA724" i="23"/>
  <c r="AB724" i="23"/>
  <c r="F727" i="23"/>
  <c r="F742" i="23" s="1"/>
  <c r="G727" i="23"/>
  <c r="G742" i="23" s="1"/>
  <c r="H727" i="23"/>
  <c r="I727" i="23"/>
  <c r="J727" i="23"/>
  <c r="J742" i="23" s="1"/>
  <c r="K727" i="23"/>
  <c r="L727" i="23"/>
  <c r="L760" i="23" s="1"/>
  <c r="M727" i="23"/>
  <c r="M737" i="23" s="1"/>
  <c r="N727" i="23"/>
  <c r="N742" i="23" s="1"/>
  <c r="O727" i="23"/>
  <c r="O742" i="23" s="1"/>
  <c r="P727" i="23"/>
  <c r="Q727" i="23"/>
  <c r="R727" i="23"/>
  <c r="S727" i="23"/>
  <c r="T727" i="23"/>
  <c r="T742" i="23" s="1"/>
  <c r="U727" i="23"/>
  <c r="U737" i="23" s="1"/>
  <c r="V727" i="23"/>
  <c r="V742" i="23" s="1"/>
  <c r="W727" i="23"/>
  <c r="X727" i="23"/>
  <c r="X742" i="23" s="1"/>
  <c r="Y727" i="23"/>
  <c r="Y742" i="23" s="1"/>
  <c r="Z727" i="23"/>
  <c r="Z742" i="23" s="1"/>
  <c r="AA727" i="23"/>
  <c r="AB727" i="23"/>
  <c r="AB742" i="23" s="1"/>
  <c r="AF727" i="23"/>
  <c r="AF737" i="23" s="1"/>
  <c r="AG727" i="23"/>
  <c r="AH727" i="23"/>
  <c r="AH742" i="23" s="1"/>
  <c r="AI727" i="23"/>
  <c r="AJ727" i="23"/>
  <c r="AJ742" i="23" s="1"/>
  <c r="AK727" i="23"/>
  <c r="AK742" i="23" s="1"/>
  <c r="AL727" i="23"/>
  <c r="AM727" i="23"/>
  <c r="AM742" i="23" s="1"/>
  <c r="AN727" i="23"/>
  <c r="AN737" i="23" s="1"/>
  <c r="AO727" i="23"/>
  <c r="AO742" i="23" s="1"/>
  <c r="AP727" i="23"/>
  <c r="AP742" i="23" s="1"/>
  <c r="AQ727" i="23"/>
  <c r="AQ742" i="23" s="1"/>
  <c r="AR727" i="23"/>
  <c r="AS727" i="23"/>
  <c r="AS742" i="23" s="1"/>
  <c r="AT727" i="23"/>
  <c r="AU727" i="23"/>
  <c r="AU760" i="23" s="1"/>
  <c r="AV727" i="23"/>
  <c r="AV737" i="23" s="1"/>
  <c r="AW727" i="23"/>
  <c r="AW742" i="23" s="1"/>
  <c r="AX727" i="23"/>
  <c r="AY727" i="23"/>
  <c r="AZ727" i="23"/>
  <c r="BA727" i="23"/>
  <c r="BB727" i="23"/>
  <c r="F728" i="23"/>
  <c r="G728" i="23"/>
  <c r="H728" i="23"/>
  <c r="H737" i="23" s="1"/>
  <c r="I728" i="23"/>
  <c r="I747" i="23" s="1"/>
  <c r="J728" i="23"/>
  <c r="K728" i="23"/>
  <c r="K747" i="23" s="1"/>
  <c r="L728" i="23"/>
  <c r="L737" i="23" s="1"/>
  <c r="M728" i="23"/>
  <c r="N728" i="23"/>
  <c r="O728" i="23"/>
  <c r="P728" i="23"/>
  <c r="P737" i="23" s="1"/>
  <c r="Q728" i="23"/>
  <c r="Q760" i="23" s="1"/>
  <c r="R728" i="23"/>
  <c r="S728" i="23"/>
  <c r="S747" i="23" s="1"/>
  <c r="T728" i="23"/>
  <c r="T737" i="23" s="1"/>
  <c r="U728" i="23"/>
  <c r="V728" i="23"/>
  <c r="W728" i="23"/>
  <c r="X728" i="23"/>
  <c r="X737" i="23" s="1"/>
  <c r="Y728" i="23"/>
  <c r="Y737" i="23" s="1"/>
  <c r="Z728" i="23"/>
  <c r="AA728" i="23"/>
  <c r="AA747" i="23" s="1"/>
  <c r="AB728" i="23"/>
  <c r="AB737" i="23" s="1"/>
  <c r="AF728" i="23"/>
  <c r="AG728" i="23"/>
  <c r="AH728" i="23"/>
  <c r="AI728" i="23"/>
  <c r="AI737" i="23" s="1"/>
  <c r="AJ728" i="23"/>
  <c r="AJ747" i="23" s="1"/>
  <c r="AK728" i="23"/>
  <c r="AL728" i="23"/>
  <c r="AL747" i="23" s="1"/>
  <c r="AM728" i="23"/>
  <c r="AM737" i="23" s="1"/>
  <c r="AN728" i="23"/>
  <c r="AO728" i="23"/>
  <c r="AP728" i="23"/>
  <c r="AQ728" i="23"/>
  <c r="AQ737" i="23" s="1"/>
  <c r="AR728" i="23"/>
  <c r="AR747" i="23" s="1"/>
  <c r="AS728" i="23"/>
  <c r="AT728" i="23"/>
  <c r="AT747" i="23" s="1"/>
  <c r="AU728" i="23"/>
  <c r="AU737" i="23" s="1"/>
  <c r="AV728" i="23"/>
  <c r="AW728" i="23"/>
  <c r="AX728" i="23"/>
  <c r="AY728" i="23"/>
  <c r="AY737" i="23" s="1"/>
  <c r="AZ728" i="23"/>
  <c r="AZ760" i="23" s="1"/>
  <c r="BA728" i="23"/>
  <c r="BB728" i="23"/>
  <c r="BB747" i="23" s="1"/>
  <c r="F732" i="23"/>
  <c r="G732" i="23"/>
  <c r="H732" i="23"/>
  <c r="I732" i="23"/>
  <c r="J732" i="23"/>
  <c r="K732" i="23"/>
  <c r="L732" i="23"/>
  <c r="M732" i="23"/>
  <c r="N732" i="23"/>
  <c r="O732" i="23"/>
  <c r="P732" i="23"/>
  <c r="Q732" i="23"/>
  <c r="R732" i="23"/>
  <c r="S732" i="23"/>
  <c r="T732" i="23"/>
  <c r="U732" i="23"/>
  <c r="V732" i="23"/>
  <c r="W732" i="23"/>
  <c r="X732" i="23"/>
  <c r="Y732" i="23"/>
  <c r="Z732" i="23"/>
  <c r="AA732" i="23"/>
  <c r="AF732" i="23"/>
  <c r="AG732" i="23"/>
  <c r="AH732" i="23"/>
  <c r="AI732" i="23"/>
  <c r="AJ732" i="23"/>
  <c r="AK732" i="23"/>
  <c r="AL732" i="23"/>
  <c r="AM732" i="23"/>
  <c r="AN732" i="23"/>
  <c r="AO732" i="23"/>
  <c r="AP732" i="23"/>
  <c r="AQ732" i="23"/>
  <c r="AR732" i="23"/>
  <c r="AS732" i="23"/>
  <c r="AT732" i="23"/>
  <c r="AU732" i="23"/>
  <c r="AV732" i="23"/>
  <c r="AW732" i="23"/>
  <c r="AX732" i="23"/>
  <c r="AY732" i="23"/>
  <c r="AZ732" i="23"/>
  <c r="BA732" i="23"/>
  <c r="F733" i="23"/>
  <c r="Z733" i="23"/>
  <c r="AF733" i="23"/>
  <c r="BA733" i="23"/>
  <c r="X734" i="23"/>
  <c r="V735" i="23"/>
  <c r="P736" i="23"/>
  <c r="AJ736" i="23"/>
  <c r="AM736" i="23"/>
  <c r="AN736" i="23"/>
  <c r="AR736" i="23"/>
  <c r="AZ736" i="23"/>
  <c r="J737" i="23"/>
  <c r="AZ737" i="23"/>
  <c r="G738" i="23"/>
  <c r="J738" i="23"/>
  <c r="K738" i="23"/>
  <c r="N738" i="23"/>
  <c r="O738" i="23"/>
  <c r="R738" i="23"/>
  <c r="S738" i="23"/>
  <c r="W738" i="23"/>
  <c r="Z738" i="23"/>
  <c r="AA738" i="23"/>
  <c r="AB738" i="23"/>
  <c r="AG738" i="23"/>
  <c r="AK738" i="23"/>
  <c r="AQ738" i="23"/>
  <c r="AS738" i="23"/>
  <c r="AT738" i="23"/>
  <c r="AX738" i="23"/>
  <c r="BA738" i="23"/>
  <c r="BB738" i="23"/>
  <c r="F739" i="23"/>
  <c r="G739" i="23"/>
  <c r="J739" i="23"/>
  <c r="K739" i="23"/>
  <c r="N739" i="23"/>
  <c r="O739" i="23"/>
  <c r="S739" i="23"/>
  <c r="V739" i="23"/>
  <c r="W739" i="23"/>
  <c r="Z739" i="23"/>
  <c r="AG739" i="23"/>
  <c r="AJ739" i="23"/>
  <c r="AL739" i="23"/>
  <c r="AO739" i="23"/>
  <c r="AP739" i="23"/>
  <c r="AT739" i="23"/>
  <c r="AW739" i="23"/>
  <c r="AX739" i="23"/>
  <c r="BB739" i="23"/>
  <c r="H740" i="23"/>
  <c r="L740" i="23"/>
  <c r="AQ740" i="23"/>
  <c r="AJ741" i="23"/>
  <c r="AM741" i="23"/>
  <c r="AQ741" i="23"/>
  <c r="AU741" i="23"/>
  <c r="AV741" i="23"/>
  <c r="AY741" i="23"/>
  <c r="AZ741" i="23"/>
  <c r="H742" i="23"/>
  <c r="K742" i="23"/>
  <c r="L742" i="23"/>
  <c r="M742" i="23"/>
  <c r="P742" i="23"/>
  <c r="S742" i="23"/>
  <c r="W742" i="23"/>
  <c r="AA742" i="23"/>
  <c r="AI742" i="23"/>
  <c r="AL742" i="23"/>
  <c r="AN742" i="23"/>
  <c r="AT742" i="23"/>
  <c r="AU742" i="23"/>
  <c r="AX742" i="23"/>
  <c r="AY742" i="23"/>
  <c r="AZ742" i="23"/>
  <c r="BB742" i="23"/>
  <c r="I743" i="23"/>
  <c r="L743" i="23"/>
  <c r="M743" i="23"/>
  <c r="O743" i="23"/>
  <c r="P743" i="23"/>
  <c r="T743" i="23"/>
  <c r="AB743" i="23"/>
  <c r="AF743" i="23"/>
  <c r="AH743" i="23"/>
  <c r="AJ743" i="23"/>
  <c r="AM743" i="23"/>
  <c r="AN743" i="23"/>
  <c r="AR743" i="23"/>
  <c r="AU743" i="23"/>
  <c r="AV743" i="23"/>
  <c r="AY743" i="23"/>
  <c r="H744" i="23"/>
  <c r="I744" i="23"/>
  <c r="L744" i="23"/>
  <c r="M744" i="23"/>
  <c r="P744" i="23"/>
  <c r="Q744" i="23"/>
  <c r="X744" i="23"/>
  <c r="Y744" i="23"/>
  <c r="AB744" i="23"/>
  <c r="AI744" i="23"/>
  <c r="AQ744" i="23"/>
  <c r="AR744" i="23"/>
  <c r="AU744" i="23"/>
  <c r="AY744" i="23"/>
  <c r="O745" i="23"/>
  <c r="W745" i="23"/>
  <c r="AS745" i="23"/>
  <c r="T746" i="23"/>
  <c r="AA746" i="23"/>
  <c r="AI746" i="23"/>
  <c r="AO746" i="23"/>
  <c r="AQ746" i="23"/>
  <c r="AR746" i="23"/>
  <c r="AS746" i="23"/>
  <c r="AU746" i="23"/>
  <c r="AY746" i="23"/>
  <c r="F747" i="23"/>
  <c r="G747" i="23"/>
  <c r="H747" i="23"/>
  <c r="J747" i="23"/>
  <c r="M747" i="23"/>
  <c r="N747" i="23"/>
  <c r="O747" i="23"/>
  <c r="P747" i="23"/>
  <c r="R747" i="23"/>
  <c r="U747" i="23"/>
  <c r="V747" i="23"/>
  <c r="W747" i="23"/>
  <c r="X747" i="23"/>
  <c r="Z747" i="23"/>
  <c r="AF747" i="23"/>
  <c r="AG747" i="23"/>
  <c r="AH747" i="23"/>
  <c r="AI747" i="23"/>
  <c r="AK747" i="23"/>
  <c r="AN747" i="23"/>
  <c r="AO747" i="23"/>
  <c r="AP747" i="23"/>
  <c r="AQ747" i="23"/>
  <c r="AS747" i="23"/>
  <c r="AV747" i="23"/>
  <c r="AW747" i="23"/>
  <c r="AX747" i="23"/>
  <c r="AY747" i="23"/>
  <c r="BA747" i="23"/>
  <c r="F755" i="23"/>
  <c r="G755" i="23"/>
  <c r="H755" i="23"/>
  <c r="I755" i="23"/>
  <c r="J755" i="23"/>
  <c r="K755" i="23"/>
  <c r="L755" i="23"/>
  <c r="M755" i="23"/>
  <c r="N755" i="23"/>
  <c r="O755" i="23"/>
  <c r="P755" i="23"/>
  <c r="Q755" i="23"/>
  <c r="R755" i="23"/>
  <c r="S755" i="23"/>
  <c r="T755" i="23"/>
  <c r="U755" i="23"/>
  <c r="V755" i="23"/>
  <c r="W755" i="23"/>
  <c r="X755" i="23"/>
  <c r="Y755" i="23"/>
  <c r="Z755" i="23"/>
  <c r="AA755" i="23"/>
  <c r="AF755" i="23"/>
  <c r="AG755" i="23"/>
  <c r="AH755" i="23"/>
  <c r="AI755" i="23"/>
  <c r="AJ755" i="23"/>
  <c r="AK755" i="23"/>
  <c r="AL755" i="23"/>
  <c r="AM755" i="23"/>
  <c r="AN755" i="23"/>
  <c r="AO755" i="23"/>
  <c r="AP755" i="23"/>
  <c r="AQ755" i="23"/>
  <c r="AR755" i="23"/>
  <c r="AS755" i="23"/>
  <c r="AT755" i="23"/>
  <c r="AU755" i="23"/>
  <c r="AV755" i="23"/>
  <c r="AW755" i="23"/>
  <c r="AX755" i="23"/>
  <c r="AY755" i="23"/>
  <c r="AZ755" i="23"/>
  <c r="BA755" i="23"/>
  <c r="F756" i="23"/>
  <c r="J756" i="23"/>
  <c r="L756" i="23"/>
  <c r="Q756" i="23"/>
  <c r="Z756" i="23"/>
  <c r="AB756" i="23"/>
  <c r="AI756" i="23"/>
  <c r="AO756" i="23"/>
  <c r="AS756" i="23"/>
  <c r="AU756" i="23"/>
  <c r="AZ756" i="23"/>
  <c r="H757" i="23"/>
  <c r="L757" i="23"/>
  <c r="N757" i="23"/>
  <c r="R757" i="23"/>
  <c r="X757" i="23"/>
  <c r="AG757" i="23"/>
  <c r="AK757" i="23"/>
  <c r="AL757" i="23"/>
  <c r="AQ757" i="23"/>
  <c r="AU757" i="23"/>
  <c r="AW757" i="23"/>
  <c r="J758" i="23"/>
  <c r="N758" i="23"/>
  <c r="P758" i="23"/>
  <c r="U758" i="23"/>
  <c r="AM758" i="23"/>
  <c r="AN758" i="23"/>
  <c r="AS758" i="23"/>
  <c r="AY758" i="23"/>
  <c r="R759" i="23"/>
  <c r="W759" i="23"/>
  <c r="AB759" i="23"/>
  <c r="AI759" i="23"/>
  <c r="AQ759" i="23"/>
  <c r="AR759" i="23"/>
  <c r="AU759" i="23"/>
  <c r="AY759" i="23"/>
  <c r="U760" i="23"/>
  <c r="V760" i="23"/>
  <c r="AJ760" i="23"/>
  <c r="AN760" i="23"/>
  <c r="H763" i="23"/>
  <c r="L763" i="23"/>
  <c r="R763" i="23"/>
  <c r="AG763" i="23"/>
  <c r="AK763" i="23"/>
  <c r="AL763" i="23"/>
  <c r="AU763" i="23"/>
  <c r="J764" i="23"/>
  <c r="P764" i="23"/>
  <c r="T764" i="23"/>
  <c r="Z764" i="23"/>
  <c r="S768" i="23"/>
  <c r="Y768" i="23"/>
  <c r="AG768" i="23"/>
  <c r="AL768" i="23"/>
  <c r="BB768" i="23"/>
  <c r="K769" i="23"/>
  <c r="P769" i="23"/>
  <c r="U769" i="23"/>
  <c r="V759" i="23" l="1"/>
  <c r="AJ735" i="23"/>
  <c r="AB760" i="23"/>
  <c r="AF759" i="23"/>
  <c r="AW758" i="23"/>
  <c r="AZ747" i="23"/>
  <c r="Y747" i="23"/>
  <c r="Q747" i="23"/>
  <c r="AF746" i="23"/>
  <c r="AN741" i="23"/>
  <c r="AB740" i="23"/>
  <c r="AW738" i="23"/>
  <c r="AO737" i="23"/>
  <c r="AR760" i="23"/>
  <c r="Q737" i="23"/>
  <c r="I760" i="23"/>
  <c r="AB741" i="23"/>
  <c r="T759" i="23"/>
  <c r="L741" i="23"/>
  <c r="Z759" i="23"/>
  <c r="J759" i="23"/>
  <c r="AS768" i="23"/>
  <c r="AK745" i="23"/>
  <c r="Z768" i="23"/>
  <c r="R745" i="23"/>
  <c r="J745" i="23"/>
  <c r="BA758" i="23"/>
  <c r="AK758" i="23"/>
  <c r="R758" i="23"/>
  <c r="J735" i="23"/>
  <c r="AY740" i="23"/>
  <c r="AQ758" i="23"/>
  <c r="AI740" i="23"/>
  <c r="X758" i="23"/>
  <c r="P763" i="23"/>
  <c r="H758" i="23"/>
  <c r="AQ733" i="23"/>
  <c r="X733" i="23"/>
  <c r="H733" i="23"/>
  <c r="R735" i="23"/>
  <c r="AH759" i="23"/>
  <c r="Y745" i="23"/>
  <c r="AX768" i="23"/>
  <c r="W768" i="23"/>
  <c r="G768" i="23"/>
  <c r="G740" i="23"/>
  <c r="AI741" i="23"/>
  <c r="R741" i="23"/>
  <c r="AR745" i="23"/>
  <c r="AP745" i="23"/>
  <c r="AH745" i="23"/>
  <c r="O768" i="23"/>
  <c r="BA768" i="23"/>
  <c r="V756" i="23"/>
  <c r="N745" i="23"/>
  <c r="BA739" i="23"/>
  <c r="AB746" i="23"/>
  <c r="L769" i="23"/>
  <c r="X741" i="23"/>
  <c r="P741" i="23"/>
  <c r="H741" i="23"/>
  <c r="AW759" i="23"/>
  <c r="AO759" i="23"/>
  <c r="AG759" i="23"/>
  <c r="AW745" i="23"/>
  <c r="T740" i="23"/>
  <c r="AG756" i="23"/>
  <c r="AM759" i="23"/>
  <c r="AU747" i="23"/>
  <c r="AB747" i="23"/>
  <c r="L747" i="23"/>
  <c r="L746" i="23"/>
  <c r="AO760" i="23"/>
  <c r="F760" i="23"/>
  <c r="AM747" i="23"/>
  <c r="T747" i="23"/>
  <c r="G744" i="23"/>
  <c r="AT741" i="23"/>
  <c r="AV736" i="23"/>
  <c r="S744" i="23"/>
  <c r="AB736" i="23"/>
  <c r="BA742" i="23"/>
  <c r="BA737" i="23"/>
  <c r="AG742" i="23"/>
  <c r="AG737" i="23"/>
  <c r="Y736" i="23"/>
  <c r="Y759" i="23"/>
  <c r="Q736" i="23"/>
  <c r="Q759" i="23"/>
  <c r="I736" i="23"/>
  <c r="I759" i="23"/>
  <c r="AX736" i="23"/>
  <c r="W741" i="23"/>
  <c r="W736" i="23"/>
  <c r="W764" i="23"/>
  <c r="O741" i="23"/>
  <c r="O736" i="23"/>
  <c r="O764" i="23"/>
  <c r="G741" i="23"/>
  <c r="G736" i="23"/>
  <c r="G764" i="23"/>
  <c r="AZ745" i="23"/>
  <c r="Q745" i="23"/>
  <c r="K745" i="23"/>
  <c r="BB735" i="23"/>
  <c r="BB740" i="23"/>
  <c r="BB758" i="23"/>
  <c r="AT735" i="23"/>
  <c r="AT740" i="23"/>
  <c r="AT758" i="23"/>
  <c r="AH735" i="23"/>
  <c r="AH758" i="23"/>
  <c r="W735" i="23"/>
  <c r="W758" i="23"/>
  <c r="K735" i="23"/>
  <c r="K740" i="23"/>
  <c r="K758" i="23"/>
  <c r="AV740" i="23"/>
  <c r="AV735" i="23"/>
  <c r="AV763" i="23"/>
  <c r="AN740" i="23"/>
  <c r="AN735" i="23"/>
  <c r="AN763" i="23"/>
  <c r="AF740" i="23"/>
  <c r="AF735" i="23"/>
  <c r="AF763" i="23"/>
  <c r="Y740" i="23"/>
  <c r="Y735" i="23"/>
  <c r="Y763" i="23"/>
  <c r="Q740" i="23"/>
  <c r="Q763" i="23"/>
  <c r="Q735" i="23"/>
  <c r="M740" i="23"/>
  <c r="M735" i="23"/>
  <c r="M763" i="23"/>
  <c r="I740" i="23"/>
  <c r="I763" i="23"/>
  <c r="AH744" i="23"/>
  <c r="AH734" i="23"/>
  <c r="AR734" i="23"/>
  <c r="AR757" i="23"/>
  <c r="M734" i="23"/>
  <c r="M739" i="23"/>
  <c r="M757" i="23"/>
  <c r="I738" i="23"/>
  <c r="I733" i="23"/>
  <c r="G763" i="23"/>
  <c r="AS760" i="23"/>
  <c r="AI760" i="23"/>
  <c r="J760" i="23"/>
  <c r="AT759" i="23"/>
  <c r="AP757" i="23"/>
  <c r="W757" i="23"/>
  <c r="G757" i="23"/>
  <c r="AN756" i="23"/>
  <c r="Y746" i="23"/>
  <c r="U745" i="23"/>
  <c r="G745" i="23"/>
  <c r="AL744" i="23"/>
  <c r="W744" i="23"/>
  <c r="K744" i="23"/>
  <c r="AH741" i="23"/>
  <c r="AP736" i="23"/>
  <c r="Q768" i="23"/>
  <c r="X764" i="23"/>
  <c r="AT763" i="23"/>
  <c r="K763" i="23"/>
  <c r="AW760" i="23"/>
  <c r="AM760" i="23"/>
  <c r="AG760" i="23"/>
  <c r="Y760" i="23"/>
  <c r="T760" i="23"/>
  <c r="N760" i="23"/>
  <c r="O759" i="23"/>
  <c r="AV758" i="23"/>
  <c r="AF758" i="23"/>
  <c r="M758" i="23"/>
  <c r="AT757" i="23"/>
  <c r="AI757" i="23"/>
  <c r="AA757" i="23"/>
  <c r="K757" i="23"/>
  <c r="AW756" i="23"/>
  <c r="AM756" i="23"/>
  <c r="T756" i="23"/>
  <c r="N756" i="23"/>
  <c r="I756" i="23"/>
  <c r="W746" i="23"/>
  <c r="I746" i="23"/>
  <c r="AX745" i="23"/>
  <c r="Z745" i="23"/>
  <c r="M745" i="23"/>
  <c r="BB744" i="23"/>
  <c r="AP744" i="23"/>
  <c r="AA744" i="23"/>
  <c r="AF742" i="23"/>
  <c r="Q742" i="23"/>
  <c r="Q741" i="23"/>
  <c r="AR739" i="23"/>
  <c r="T738" i="23"/>
  <c r="H738" i="23"/>
  <c r="AW737" i="23"/>
  <c r="AJ737" i="23"/>
  <c r="AH736" i="23"/>
  <c r="X736" i="23"/>
  <c r="H736" i="23"/>
  <c r="AM734" i="23"/>
  <c r="O734" i="23"/>
  <c r="AO733" i="23"/>
  <c r="R733" i="23"/>
  <c r="R742" i="23"/>
  <c r="R737" i="23"/>
  <c r="U736" i="23"/>
  <c r="U741" i="23"/>
  <c r="U759" i="23"/>
  <c r="M736" i="23"/>
  <c r="M741" i="23"/>
  <c r="M759" i="23"/>
  <c r="BB736" i="23"/>
  <c r="AL736" i="23"/>
  <c r="AA741" i="23"/>
  <c r="AA764" i="23"/>
  <c r="S741" i="23"/>
  <c r="S764" i="23"/>
  <c r="K741" i="23"/>
  <c r="K736" i="23"/>
  <c r="K764" i="23"/>
  <c r="AJ745" i="23"/>
  <c r="AT745" i="23"/>
  <c r="AA745" i="23"/>
  <c r="AX735" i="23"/>
  <c r="AX740" i="23"/>
  <c r="AX758" i="23"/>
  <c r="AP735" i="23"/>
  <c r="AP758" i="23"/>
  <c r="AL735" i="23"/>
  <c r="AL740" i="23"/>
  <c r="AL758" i="23"/>
  <c r="AA735" i="23"/>
  <c r="AA740" i="23"/>
  <c r="AA758" i="23"/>
  <c r="S735" i="23"/>
  <c r="S740" i="23"/>
  <c r="S758" i="23"/>
  <c r="O735" i="23"/>
  <c r="O740" i="23"/>
  <c r="O758" i="23"/>
  <c r="G735" i="23"/>
  <c r="G758" i="23"/>
  <c r="AZ740" i="23"/>
  <c r="AZ763" i="23"/>
  <c r="AZ735" i="23"/>
  <c r="AR740" i="23"/>
  <c r="AR763" i="23"/>
  <c r="AJ740" i="23"/>
  <c r="AJ763" i="23"/>
  <c r="U740" i="23"/>
  <c r="U735" i="23"/>
  <c r="U763" i="23"/>
  <c r="AZ734" i="23"/>
  <c r="AZ757" i="23"/>
  <c r="AV734" i="23"/>
  <c r="AV739" i="23"/>
  <c r="AV757" i="23"/>
  <c r="AN734" i="23"/>
  <c r="AN757" i="23"/>
  <c r="AJ734" i="23"/>
  <c r="AJ757" i="23"/>
  <c r="AF734" i="23"/>
  <c r="AF739" i="23"/>
  <c r="AF757" i="23"/>
  <c r="Y734" i="23"/>
  <c r="Y757" i="23"/>
  <c r="U734" i="23"/>
  <c r="U757" i="23"/>
  <c r="Q734" i="23"/>
  <c r="Q739" i="23"/>
  <c r="Q757" i="23"/>
  <c r="I734" i="23"/>
  <c r="I757" i="23"/>
  <c r="BB733" i="23"/>
  <c r="BB756" i="23"/>
  <c r="AX733" i="23"/>
  <c r="AX756" i="23"/>
  <c r="AT733" i="23"/>
  <c r="AT756" i="23"/>
  <c r="AP733" i="23"/>
  <c r="AP756" i="23"/>
  <c r="AL733" i="23"/>
  <c r="AL756" i="23"/>
  <c r="AH733" i="23"/>
  <c r="AH756" i="23"/>
  <c r="AA733" i="23"/>
  <c r="AA756" i="23"/>
  <c r="W733" i="23"/>
  <c r="W756" i="23"/>
  <c r="S733" i="23"/>
  <c r="S756" i="23"/>
  <c r="O733" i="23"/>
  <c r="O756" i="23"/>
  <c r="K733" i="23"/>
  <c r="K756" i="23"/>
  <c r="G733" i="23"/>
  <c r="G756" i="23"/>
  <c r="AZ738" i="23"/>
  <c r="AZ733" i="23"/>
  <c r="AV738" i="23"/>
  <c r="AV733" i="23"/>
  <c r="AR738" i="23"/>
  <c r="AR733" i="23"/>
  <c r="AJ738" i="23"/>
  <c r="AJ733" i="23"/>
  <c r="Y738" i="23"/>
  <c r="Y733" i="23"/>
  <c r="U738" i="23"/>
  <c r="U733" i="23"/>
  <c r="Q738" i="23"/>
  <c r="Q733" i="23"/>
  <c r="M738" i="23"/>
  <c r="M733" i="23"/>
  <c r="O769" i="23"/>
  <c r="AP768" i="23"/>
  <c r="AF768" i="23"/>
  <c r="Y764" i="23"/>
  <c r="I764" i="23"/>
  <c r="AP763" i="23"/>
  <c r="W763" i="23"/>
  <c r="AY760" i="23"/>
  <c r="Z760" i="23"/>
  <c r="P760" i="23"/>
  <c r="BB759" i="23"/>
  <c r="AX759" i="23"/>
  <c r="AP759" i="23"/>
  <c r="AL759" i="23"/>
  <c r="AA759" i="23"/>
  <c r="K759" i="23"/>
  <c r="F759" i="23"/>
  <c r="AR758" i="23"/>
  <c r="Y758" i="23"/>
  <c r="I758" i="23"/>
  <c r="Q746" i="23"/>
  <c r="BB743" i="23"/>
  <c r="AL743" i="23"/>
  <c r="AX741" i="23"/>
  <c r="AP740" i="23"/>
  <c r="W740" i="23"/>
  <c r="AZ739" i="23"/>
  <c r="AN739" i="23"/>
  <c r="Y739" i="23"/>
  <c r="AK737" i="23"/>
  <c r="V737" i="23"/>
  <c r="F737" i="23"/>
  <c r="AA736" i="23"/>
  <c r="AR735" i="23"/>
  <c r="BB737" i="23"/>
  <c r="BB760" i="23"/>
  <c r="AX737" i="23"/>
  <c r="AX760" i="23"/>
  <c r="AT737" i="23"/>
  <c r="AT760" i="23"/>
  <c r="AP737" i="23"/>
  <c r="AP760" i="23"/>
  <c r="AL737" i="23"/>
  <c r="AL760" i="23"/>
  <c r="AH737" i="23"/>
  <c r="AH760" i="23"/>
  <c r="AA737" i="23"/>
  <c r="AA760" i="23"/>
  <c r="W737" i="23"/>
  <c r="W760" i="23"/>
  <c r="S737" i="23"/>
  <c r="S760" i="23"/>
  <c r="O737" i="23"/>
  <c r="O760" i="23"/>
  <c r="K737" i="23"/>
  <c r="K760" i="23"/>
  <c r="G737" i="23"/>
  <c r="G760" i="23"/>
  <c r="AR737" i="23"/>
  <c r="AR742" i="23"/>
  <c r="I737" i="23"/>
  <c r="I742" i="23"/>
  <c r="Z746" i="23"/>
  <c r="Z769" i="23"/>
  <c r="V746" i="23"/>
  <c r="V769" i="23"/>
  <c r="R746" i="23"/>
  <c r="R769" i="23"/>
  <c r="N746" i="23"/>
  <c r="N769" i="23"/>
  <c r="J746" i="23"/>
  <c r="J769" i="23"/>
  <c r="F746" i="23"/>
  <c r="F769" i="23"/>
  <c r="T741" i="23"/>
  <c r="T736" i="23"/>
  <c r="BA736" i="23"/>
  <c r="BA741" i="23"/>
  <c r="AW736" i="23"/>
  <c r="AW741" i="23"/>
  <c r="AS736" i="23"/>
  <c r="AS741" i="23"/>
  <c r="AO736" i="23"/>
  <c r="AO741" i="23"/>
  <c r="AK736" i="23"/>
  <c r="AK741" i="23"/>
  <c r="AG736" i="23"/>
  <c r="AG741" i="23"/>
  <c r="Z736" i="23"/>
  <c r="V736" i="23"/>
  <c r="V741" i="23"/>
  <c r="R736" i="23"/>
  <c r="N736" i="23"/>
  <c r="J736" i="23"/>
  <c r="J741" i="23"/>
  <c r="F736" i="23"/>
  <c r="AY745" i="23"/>
  <c r="AY768" i="23"/>
  <c r="AU745" i="23"/>
  <c r="AU768" i="23"/>
  <c r="AQ745" i="23"/>
  <c r="AQ768" i="23"/>
  <c r="AM745" i="23"/>
  <c r="AM768" i="23"/>
  <c r="AI745" i="23"/>
  <c r="AI768" i="23"/>
  <c r="AB745" i="23"/>
  <c r="AB768" i="23"/>
  <c r="X745" i="23"/>
  <c r="X768" i="23"/>
  <c r="T745" i="23"/>
  <c r="T768" i="23"/>
  <c r="P745" i="23"/>
  <c r="P768" i="23"/>
  <c r="L745" i="23"/>
  <c r="L768" i="23"/>
  <c r="H745" i="23"/>
  <c r="H768" i="23"/>
  <c r="AO745" i="23"/>
  <c r="V745" i="23"/>
  <c r="F745" i="23"/>
  <c r="BA740" i="23"/>
  <c r="AW740" i="23"/>
  <c r="AW735" i="23"/>
  <c r="AS740" i="23"/>
  <c r="AO740" i="23"/>
  <c r="AO735" i="23"/>
  <c r="AK740" i="23"/>
  <c r="AK735" i="23"/>
  <c r="AG740" i="23"/>
  <c r="Z740" i="23"/>
  <c r="Z735" i="23"/>
  <c r="V740" i="23"/>
  <c r="R740" i="23"/>
  <c r="N740" i="23"/>
  <c r="N735" i="23"/>
  <c r="J740" i="23"/>
  <c r="F740" i="23"/>
  <c r="F735" i="23"/>
  <c r="AY735" i="23"/>
  <c r="AU735" i="23"/>
  <c r="AQ735" i="23"/>
  <c r="AM735" i="23"/>
  <c r="AM740" i="23"/>
  <c r="AI735" i="23"/>
  <c r="AB735" i="23"/>
  <c r="X735" i="23"/>
  <c r="X740" i="23"/>
  <c r="T735" i="23"/>
  <c r="P735" i="23"/>
  <c r="L735" i="23"/>
  <c r="H735" i="23"/>
  <c r="BA734" i="23"/>
  <c r="BA744" i="23"/>
  <c r="AW734" i="23"/>
  <c r="AW744" i="23"/>
  <c r="AS734" i="23"/>
  <c r="AS744" i="23"/>
  <c r="AO734" i="23"/>
  <c r="AO744" i="23"/>
  <c r="AK734" i="23"/>
  <c r="AK744" i="23"/>
  <c r="AG734" i="23"/>
  <c r="AG744" i="23"/>
  <c r="Z734" i="23"/>
  <c r="Z744" i="23"/>
  <c r="V734" i="23"/>
  <c r="V744" i="23"/>
  <c r="R734" i="23"/>
  <c r="R744" i="23"/>
  <c r="N734" i="23"/>
  <c r="N744" i="23"/>
  <c r="J734" i="23"/>
  <c r="J744" i="23"/>
  <c r="F734" i="23"/>
  <c r="F744" i="23"/>
  <c r="AY739" i="23"/>
  <c r="AY734" i="23"/>
  <c r="AQ739" i="23"/>
  <c r="AQ734" i="23"/>
  <c r="AB739" i="23"/>
  <c r="AB734" i="23"/>
  <c r="T739" i="23"/>
  <c r="T734" i="23"/>
  <c r="P739" i="23"/>
  <c r="P734" i="23"/>
  <c r="H739" i="23"/>
  <c r="H734" i="23"/>
  <c r="AS733" i="23"/>
  <c r="AS743" i="23"/>
  <c r="AK743" i="23"/>
  <c r="AK733" i="23"/>
  <c r="AG733" i="23"/>
  <c r="AG743" i="23"/>
  <c r="V743" i="23"/>
  <c r="V733" i="23"/>
  <c r="J733" i="23"/>
  <c r="J743" i="23"/>
  <c r="AY733" i="23"/>
  <c r="AY738" i="23"/>
  <c r="AU733" i="23"/>
  <c r="AU738" i="23"/>
  <c r="AI733" i="23"/>
  <c r="AI738" i="23"/>
  <c r="P733" i="23"/>
  <c r="P738" i="23"/>
  <c r="X769" i="23"/>
  <c r="S769" i="23"/>
  <c r="M769" i="23"/>
  <c r="H769" i="23"/>
  <c r="AZ768" i="23"/>
  <c r="AT768" i="23"/>
  <c r="AO768" i="23"/>
  <c r="AJ768" i="23"/>
  <c r="V768" i="23"/>
  <c r="K768" i="23"/>
  <c r="F768" i="23"/>
  <c r="R764" i="23"/>
  <c r="H764" i="23"/>
  <c r="AY763" i="23"/>
  <c r="AO763" i="23"/>
  <c r="AI763" i="23"/>
  <c r="V763" i="23"/>
  <c r="F763" i="23"/>
  <c r="AB769" i="23"/>
  <c r="G769" i="23"/>
  <c r="AH768" i="23"/>
  <c r="J768" i="23"/>
  <c r="AB764" i="23"/>
  <c r="V764" i="23"/>
  <c r="Q764" i="23"/>
  <c r="L764" i="23"/>
  <c r="F764" i="23"/>
  <c r="AX763" i="23"/>
  <c r="AS763" i="23"/>
  <c r="AM763" i="23"/>
  <c r="AH763" i="23"/>
  <c r="Z763" i="23"/>
  <c r="T763" i="23"/>
  <c r="O763" i="23"/>
  <c r="J763" i="23"/>
  <c r="BA760" i="23"/>
  <c r="AV760" i="23"/>
  <c r="AQ760" i="23"/>
  <c r="AK760" i="23"/>
  <c r="AF760" i="23"/>
  <c r="X760" i="23"/>
  <c r="R760" i="23"/>
  <c r="M760" i="23"/>
  <c r="H760" i="23"/>
  <c r="X759" i="23"/>
  <c r="S759" i="23"/>
  <c r="N759" i="23"/>
  <c r="H759" i="23"/>
  <c r="AZ758" i="23"/>
  <c r="AU758" i="23"/>
  <c r="AO758" i="23"/>
  <c r="AJ758" i="23"/>
  <c r="AB758" i="23"/>
  <c r="V758" i="23"/>
  <c r="Q758" i="23"/>
  <c r="L758" i="23"/>
  <c r="F758" i="23"/>
  <c r="AX757" i="23"/>
  <c r="AS757" i="23"/>
  <c r="AM757" i="23"/>
  <c r="AH757" i="23"/>
  <c r="Z757" i="23"/>
  <c r="T757" i="23"/>
  <c r="O757" i="23"/>
  <c r="J757" i="23"/>
  <c r="BA756" i="23"/>
  <c r="AV756" i="23"/>
  <c r="AQ756" i="23"/>
  <c r="AK756" i="23"/>
  <c r="AF756" i="23"/>
  <c r="X756" i="23"/>
  <c r="R756" i="23"/>
  <c r="M756" i="23"/>
  <c r="H756" i="23"/>
  <c r="AT744" i="23"/>
  <c r="AT743" i="23"/>
  <c r="AA743" i="23"/>
  <c r="K743" i="23"/>
  <c r="AV742" i="23"/>
  <c r="U742" i="23"/>
  <c r="Z741" i="23"/>
  <c r="N741" i="23"/>
  <c r="AU740" i="23"/>
  <c r="AH740" i="23"/>
  <c r="P740" i="23"/>
  <c r="I739" i="23"/>
  <c r="AM738" i="23"/>
  <c r="X738" i="23"/>
  <c r="L738" i="23"/>
  <c r="AS737" i="23"/>
  <c r="Z737" i="23"/>
  <c r="N737" i="23"/>
  <c r="S736" i="23"/>
  <c r="BA735" i="23"/>
  <c r="AG735" i="23"/>
  <c r="I735" i="23"/>
  <c r="AI734" i="23"/>
  <c r="L734" i="23"/>
  <c r="AN733" i="23"/>
  <c r="N733" i="23"/>
  <c r="Q45" i="8" l="1"/>
  <c r="P45" i="8"/>
  <c r="R58" i="8"/>
  <c r="Q58" i="8"/>
  <c r="P58" i="8"/>
  <c r="R57" i="8"/>
  <c r="Q57" i="8"/>
  <c r="P57" i="8"/>
  <c r="U49" i="8" s="1"/>
  <c r="R56" i="8"/>
  <c r="Q56" i="8"/>
  <c r="W48" i="8" s="1"/>
  <c r="P56" i="8"/>
  <c r="R55" i="8"/>
  <c r="Q55" i="8"/>
  <c r="P55" i="8"/>
  <c r="R54" i="8"/>
  <c r="Q54" i="8"/>
  <c r="P54" i="8"/>
  <c r="U46" i="8" s="1"/>
  <c r="Q53" i="8"/>
  <c r="W45" i="8" s="1"/>
  <c r="P53" i="8"/>
  <c r="W50" i="8"/>
  <c r="Q50" i="8"/>
  <c r="V50" i="8"/>
  <c r="U50" i="8"/>
  <c r="P50" i="8"/>
  <c r="T50" i="8"/>
  <c r="W49" i="8"/>
  <c r="Q49" i="8"/>
  <c r="V49" i="8"/>
  <c r="P49" i="8"/>
  <c r="T49" i="8"/>
  <c r="Q48" i="8"/>
  <c r="V48" i="8"/>
  <c r="U48" i="8"/>
  <c r="P48" i="8"/>
  <c r="T48" i="8"/>
  <c r="W47" i="8"/>
  <c r="Q47" i="8"/>
  <c r="V47" i="8"/>
  <c r="U47" i="8"/>
  <c r="P47" i="8"/>
  <c r="T47" i="8" s="1"/>
  <c r="W46" i="8"/>
  <c r="Q46" i="8"/>
  <c r="V46" i="8"/>
  <c r="P46" i="8"/>
  <c r="T46" i="8" s="1"/>
  <c r="V45" i="8"/>
  <c r="U45" i="8"/>
  <c r="T45" i="8"/>
  <c r="AJ87" i="14"/>
  <c r="AE88" i="14"/>
  <c r="AJ86" i="14"/>
  <c r="J35" i="8"/>
  <c r="K35" i="8"/>
  <c r="R36" i="8" s="1"/>
  <c r="L35" i="8"/>
  <c r="J36" i="8"/>
  <c r="T37" i="8" s="1"/>
  <c r="K36" i="8"/>
  <c r="K37" i="8" s="1"/>
  <c r="K38" i="8" s="1"/>
  <c r="K39" i="8" s="1"/>
  <c r="L36" i="8"/>
  <c r="L37" i="8" s="1"/>
  <c r="L38" i="8" s="1"/>
  <c r="L39" i="8" s="1"/>
  <c r="T35" i="8"/>
  <c r="M35" i="8"/>
  <c r="S36" i="8" s="1"/>
  <c r="N35" i="8"/>
  <c r="N36" i="8" s="1"/>
  <c r="N37" i="8" s="1"/>
  <c r="N38" i="8" s="1"/>
  <c r="N39" i="8" s="1"/>
  <c r="O35" i="8"/>
  <c r="O36" i="8"/>
  <c r="O37" i="8" s="1"/>
  <c r="O38" i="8" s="1"/>
  <c r="O39" i="8" s="1"/>
  <c r="S35" i="8"/>
  <c r="M28" i="8"/>
  <c r="M29" i="8"/>
  <c r="M30" i="8" s="1"/>
  <c r="N28" i="8"/>
  <c r="N29" i="8"/>
  <c r="N30" i="8" s="1"/>
  <c r="N31" i="8" s="1"/>
  <c r="N32" i="8" s="1"/>
  <c r="O28" i="8"/>
  <c r="O29" i="8" s="1"/>
  <c r="O30" i="8" s="1"/>
  <c r="O31" i="8" s="1"/>
  <c r="O32" i="8" s="1"/>
  <c r="J28" i="8"/>
  <c r="J29" i="8"/>
  <c r="J30" i="8" s="1"/>
  <c r="K28" i="8"/>
  <c r="K29" i="8"/>
  <c r="K30" i="8" s="1"/>
  <c r="K31" i="8" s="1"/>
  <c r="K32" i="8" s="1"/>
  <c r="L28" i="8"/>
  <c r="L29" i="8" s="1"/>
  <c r="L30" i="8" s="1"/>
  <c r="L31" i="8" s="1"/>
  <c r="L32" i="8" s="1"/>
  <c r="U28" i="8"/>
  <c r="T28" i="8"/>
  <c r="S28" i="8"/>
  <c r="M21" i="8"/>
  <c r="M22" i="8"/>
  <c r="N21" i="8"/>
  <c r="N22" i="8" s="1"/>
  <c r="O21" i="8"/>
  <c r="O22" i="8"/>
  <c r="O23" i="8" s="1"/>
  <c r="O24" i="8" s="1"/>
  <c r="O25" i="8" s="1"/>
  <c r="M23" i="8"/>
  <c r="J21" i="8"/>
  <c r="Q21" i="8" s="1"/>
  <c r="J22" i="8"/>
  <c r="K21" i="8"/>
  <c r="K22" i="8"/>
  <c r="K23" i="8" s="1"/>
  <c r="K24" i="8" s="1"/>
  <c r="K25" i="8" s="1"/>
  <c r="L21" i="8"/>
  <c r="L22" i="8" s="1"/>
  <c r="L23" i="8" s="1"/>
  <c r="L24" i="8" s="1"/>
  <c r="L25" i="8" s="1"/>
  <c r="S21" i="8"/>
  <c r="N4" i="8"/>
  <c r="V4" i="8"/>
  <c r="V5" i="8" s="1"/>
  <c r="O4" i="8"/>
  <c r="W4" i="8"/>
  <c r="W5" i="8" s="1"/>
  <c r="W6" i="8" s="1"/>
  <c r="W7" i="8" s="1"/>
  <c r="W8" i="8" s="1"/>
  <c r="P4" i="8"/>
  <c r="X4" i="8" s="1"/>
  <c r="K4" i="8"/>
  <c r="S4" i="8"/>
  <c r="L4" i="8"/>
  <c r="T4" i="8" s="1"/>
  <c r="M4" i="8"/>
  <c r="U4" i="8"/>
  <c r="U5" i="8" s="1"/>
  <c r="U6" i="8" s="1"/>
  <c r="U7" i="8" s="1"/>
  <c r="U8" i="8" s="1"/>
  <c r="N5" i="8"/>
  <c r="N6" i="8"/>
  <c r="N7" i="8"/>
  <c r="N8" i="8"/>
  <c r="O5" i="8"/>
  <c r="O6" i="8"/>
  <c r="O7" i="8"/>
  <c r="O8" i="8"/>
  <c r="P5" i="8"/>
  <c r="P6" i="8"/>
  <c r="P7" i="8"/>
  <c r="P8" i="8"/>
  <c r="K5" i="8"/>
  <c r="S5" i="8"/>
  <c r="S6" i="8" s="1"/>
  <c r="K6" i="8"/>
  <c r="K7" i="8"/>
  <c r="K8" i="8"/>
  <c r="L5" i="8"/>
  <c r="L6" i="8"/>
  <c r="L7" i="8"/>
  <c r="L8" i="8"/>
  <c r="M5" i="8"/>
  <c r="M6" i="8"/>
  <c r="M7" i="8"/>
  <c r="M8" i="8"/>
  <c r="AD3" i="8"/>
  <c r="AC3" i="8"/>
  <c r="AB3" i="8"/>
  <c r="AA3" i="8"/>
  <c r="Y94" i="14"/>
  <c r="Y88" i="14"/>
  <c r="X94" i="14" s="1"/>
  <c r="AE87" i="14"/>
  <c r="Y93" i="14"/>
  <c r="Y87" i="14"/>
  <c r="X93" i="14" s="1"/>
  <c r="AD88" i="14"/>
  <c r="Y92" i="14" s="1"/>
  <c r="X88" i="14"/>
  <c r="X92" i="14"/>
  <c r="AD87" i="14"/>
  <c r="Y91" i="14"/>
  <c r="X87" i="14"/>
  <c r="X91" i="14" s="1"/>
  <c r="AJ85" i="14"/>
  <c r="F84" i="14"/>
  <c r="C84" i="14"/>
  <c r="F83" i="14"/>
  <c r="C83" i="14"/>
  <c r="O81" i="14"/>
  <c r="J81" i="14"/>
  <c r="M81" i="14" s="1"/>
  <c r="AF81" i="14" s="1"/>
  <c r="K81" i="14"/>
  <c r="L81" i="14"/>
  <c r="AA81" i="14" s="1"/>
  <c r="P81" i="14"/>
  <c r="AE81" i="14" s="1"/>
  <c r="R81" i="14"/>
  <c r="O80" i="14"/>
  <c r="AD80" i="14" s="1"/>
  <c r="P80" i="14"/>
  <c r="R80" i="14"/>
  <c r="J80" i="14"/>
  <c r="K80" i="14"/>
  <c r="Z80" i="14" s="1"/>
  <c r="L80" i="14"/>
  <c r="M80" i="14"/>
  <c r="AE80" i="14" s="1"/>
  <c r="AF80" i="14"/>
  <c r="AA80" i="14"/>
  <c r="N81" i="14"/>
  <c r="U80" i="14"/>
  <c r="N80" i="14"/>
  <c r="F79" i="14"/>
  <c r="C79" i="14"/>
  <c r="F78" i="14"/>
  <c r="C78" i="14"/>
  <c r="Z64" i="14" s="1"/>
  <c r="O74" i="14"/>
  <c r="T74" i="14" s="1"/>
  <c r="E68" i="14"/>
  <c r="J74" i="14" s="1"/>
  <c r="F68" i="14"/>
  <c r="K74" i="14" s="1"/>
  <c r="G68" i="14"/>
  <c r="L74" i="14" s="1"/>
  <c r="P74" i="14"/>
  <c r="R74" i="14"/>
  <c r="O73" i="14"/>
  <c r="P73" i="14"/>
  <c r="R73" i="14"/>
  <c r="F75" i="14"/>
  <c r="C75" i="14"/>
  <c r="AA67" i="14" s="1"/>
  <c r="B68" i="14"/>
  <c r="J73" i="14"/>
  <c r="N73" i="14" s="1"/>
  <c r="C68" i="14"/>
  <c r="K73" i="14"/>
  <c r="D68" i="14"/>
  <c r="L73" i="14"/>
  <c r="F74" i="14"/>
  <c r="AA64" i="14" s="1"/>
  <c r="C74" i="14"/>
  <c r="AA65" i="14" s="1"/>
  <c r="S73" i="14"/>
  <c r="U73" i="14"/>
  <c r="T73" i="14"/>
  <c r="C70" i="14"/>
  <c r="F69" i="14"/>
  <c r="Y65" i="14" s="1"/>
  <c r="AF65" i="14" s="1"/>
  <c r="C69" i="14"/>
  <c r="Y64" i="14" s="1"/>
  <c r="AB67" i="14"/>
  <c r="Z67" i="14"/>
  <c r="AB66" i="14"/>
  <c r="AA66" i="14"/>
  <c r="Z66" i="14"/>
  <c r="Y66" i="14"/>
  <c r="AB65" i="14"/>
  <c r="AH65" i="14" s="1"/>
  <c r="Z65" i="14"/>
  <c r="AB64" i="14"/>
  <c r="AH64" i="14" s="1"/>
  <c r="F56" i="14"/>
  <c r="F58" i="14" s="1"/>
  <c r="G56" i="14"/>
  <c r="H56" i="14"/>
  <c r="C59" i="14" s="1"/>
  <c r="C56" i="14"/>
  <c r="C58" i="14" s="1"/>
  <c r="D56" i="14"/>
  <c r="E56" i="14"/>
  <c r="N52" i="14"/>
  <c r="N53" i="14" s="1"/>
  <c r="O52" i="14"/>
  <c r="O53" i="14"/>
  <c r="O54" i="14" s="1"/>
  <c r="O55" i="14" s="1"/>
  <c r="O56" i="14" s="1"/>
  <c r="P52" i="14"/>
  <c r="P53" i="14" s="1"/>
  <c r="P54" i="14" s="1"/>
  <c r="P55" i="14" s="1"/>
  <c r="P56" i="14" s="1"/>
  <c r="K52" i="14"/>
  <c r="K53" i="14" s="1"/>
  <c r="L52" i="14"/>
  <c r="L53" i="14"/>
  <c r="L54" i="14" s="1"/>
  <c r="L55" i="14" s="1"/>
  <c r="L56" i="14" s="1"/>
  <c r="M52" i="14"/>
  <c r="M53" i="14" s="1"/>
  <c r="M54" i="14" s="1"/>
  <c r="M55" i="14" s="1"/>
  <c r="M56" i="14" s="1"/>
  <c r="AN53" i="14"/>
  <c r="AM53" i="14"/>
  <c r="AL53" i="14"/>
  <c r="AN52" i="14"/>
  <c r="AM52" i="14"/>
  <c r="AL52" i="14"/>
  <c r="W52" i="14"/>
  <c r="AN51" i="14"/>
  <c r="AM51" i="14"/>
  <c r="AL51" i="14"/>
  <c r="W51" i="14"/>
  <c r="V51" i="14"/>
  <c r="U51" i="14"/>
  <c r="T51" i="14"/>
  <c r="R51" i="14"/>
  <c r="AN50" i="14"/>
  <c r="AM50" i="14"/>
  <c r="AS42" i="14" s="1"/>
  <c r="AL50" i="14"/>
  <c r="AN49" i="14"/>
  <c r="AM49" i="14"/>
  <c r="AL49" i="14"/>
  <c r="AQ41" i="14" s="1"/>
  <c r="AM48" i="14"/>
  <c r="AL48" i="14"/>
  <c r="F46" i="14"/>
  <c r="G46" i="14"/>
  <c r="H46" i="14"/>
  <c r="F48" i="14"/>
  <c r="C46" i="14"/>
  <c r="C48" i="14" s="1"/>
  <c r="D46" i="14"/>
  <c r="E46" i="14"/>
  <c r="F47" i="14"/>
  <c r="C47" i="14"/>
  <c r="N42" i="14"/>
  <c r="N43" i="14"/>
  <c r="N44" i="14" s="1"/>
  <c r="O42" i="14"/>
  <c r="O43" i="14"/>
  <c r="O44" i="14" s="1"/>
  <c r="O45" i="14" s="1"/>
  <c r="O46" i="14" s="1"/>
  <c r="P42" i="14"/>
  <c r="U42" i="14" s="1"/>
  <c r="P43" i="14"/>
  <c r="P44" i="14" s="1"/>
  <c r="P45" i="14" s="1"/>
  <c r="P46" i="14" s="1"/>
  <c r="K42" i="14"/>
  <c r="K43" i="14"/>
  <c r="K44" i="14" s="1"/>
  <c r="L42" i="14"/>
  <c r="L43" i="14"/>
  <c r="L44" i="14" s="1"/>
  <c r="L45" i="14" s="1"/>
  <c r="L46" i="14" s="1"/>
  <c r="M42" i="14"/>
  <c r="M43" i="14"/>
  <c r="M44" i="14" s="1"/>
  <c r="M45" i="14" s="1"/>
  <c r="M46" i="14" s="1"/>
  <c r="AS45" i="14"/>
  <c r="AM45" i="14"/>
  <c r="AR45" i="14"/>
  <c r="AQ45" i="14"/>
  <c r="AL45" i="14"/>
  <c r="AP45" i="14" s="1"/>
  <c r="AS44" i="14"/>
  <c r="AM44" i="14"/>
  <c r="AR44" i="14" s="1"/>
  <c r="AQ44" i="14"/>
  <c r="AL44" i="14"/>
  <c r="AP44" i="14"/>
  <c r="AS43" i="14"/>
  <c r="AM43" i="14"/>
  <c r="AR43" i="14"/>
  <c r="AQ43" i="14"/>
  <c r="AL43" i="14"/>
  <c r="AP43" i="14"/>
  <c r="U43" i="14"/>
  <c r="AM42" i="14"/>
  <c r="AR42" i="14"/>
  <c r="AQ42" i="14"/>
  <c r="AL42" i="14"/>
  <c r="AP42" i="14"/>
  <c r="W42" i="14"/>
  <c r="V42" i="14"/>
  <c r="T42" i="14"/>
  <c r="R42" i="14"/>
  <c r="AS41" i="14"/>
  <c r="AM41" i="14"/>
  <c r="AR41" i="14"/>
  <c r="AL41" i="14"/>
  <c r="AP41" i="14" s="1"/>
  <c r="W41" i="14"/>
  <c r="V41" i="14"/>
  <c r="U41" i="14"/>
  <c r="T41" i="14"/>
  <c r="R41" i="14"/>
  <c r="AS40" i="14"/>
  <c r="AM40" i="14"/>
  <c r="AR40" i="14" s="1"/>
  <c r="AQ40" i="14"/>
  <c r="AL40" i="14"/>
  <c r="AP40" i="14" s="1"/>
  <c r="F37" i="14"/>
  <c r="G37" i="14"/>
  <c r="F39" i="14" s="1"/>
  <c r="H37" i="14"/>
  <c r="C37" i="14"/>
  <c r="D37" i="14"/>
  <c r="E37" i="14"/>
  <c r="C40" i="14" s="1"/>
  <c r="C38" i="14"/>
  <c r="N32" i="14"/>
  <c r="W32" i="14" s="1"/>
  <c r="N33" i="14"/>
  <c r="N34" i="14" s="1"/>
  <c r="O32" i="14"/>
  <c r="O33" i="14" s="1"/>
  <c r="P32" i="14"/>
  <c r="P33" i="14"/>
  <c r="P34" i="14"/>
  <c r="P35" i="14" s="1"/>
  <c r="P36" i="14" s="1"/>
  <c r="K32" i="14"/>
  <c r="K33" i="14"/>
  <c r="L32" i="14"/>
  <c r="V32" i="14" s="1"/>
  <c r="M32" i="14"/>
  <c r="M33" i="14"/>
  <c r="M34" i="14"/>
  <c r="M35" i="14" s="1"/>
  <c r="M36" i="14" s="1"/>
  <c r="U32" i="14"/>
  <c r="T32" i="14"/>
  <c r="W31" i="14"/>
  <c r="V31" i="14"/>
  <c r="U31" i="14"/>
  <c r="T31" i="14"/>
  <c r="R31" i="14"/>
  <c r="K5" i="14"/>
  <c r="C31" i="14" s="1"/>
  <c r="F6" i="14"/>
  <c r="F29" i="14" s="1"/>
  <c r="G6" i="14"/>
  <c r="F7" i="14" s="1"/>
  <c r="H6" i="14"/>
  <c r="F15" i="14"/>
  <c r="F17" i="14" s="1"/>
  <c r="G15" i="14"/>
  <c r="H15" i="14"/>
  <c r="F24" i="14"/>
  <c r="F26" i="14" s="1"/>
  <c r="G24" i="14"/>
  <c r="H24" i="14"/>
  <c r="F30" i="14"/>
  <c r="C6" i="14"/>
  <c r="D6" i="14"/>
  <c r="C8" i="14" s="1"/>
  <c r="E6" i="14"/>
  <c r="C15" i="14"/>
  <c r="D15" i="14"/>
  <c r="C30" i="14" s="1"/>
  <c r="E15" i="14"/>
  <c r="C24" i="14"/>
  <c r="D24" i="14"/>
  <c r="C25" i="14" s="1"/>
  <c r="E24" i="14"/>
  <c r="F25" i="14"/>
  <c r="F16" i="14"/>
  <c r="N4" i="14"/>
  <c r="V4" i="14" s="1"/>
  <c r="N5" i="14"/>
  <c r="N6" i="14"/>
  <c r="N7" i="14"/>
  <c r="N8" i="14"/>
  <c r="O4" i="14"/>
  <c r="W4" i="14" s="1"/>
  <c r="W5" i="14" s="1"/>
  <c r="W6" i="14" s="1"/>
  <c r="W7" i="14" s="1"/>
  <c r="W8" i="14" s="1"/>
  <c r="O5" i="14"/>
  <c r="O6" i="14"/>
  <c r="O7" i="14"/>
  <c r="O8" i="14"/>
  <c r="P4" i="14"/>
  <c r="X4" i="14"/>
  <c r="X5" i="14" s="1"/>
  <c r="X6" i="14" s="1"/>
  <c r="X7" i="14" s="1"/>
  <c r="X8" i="14" s="1"/>
  <c r="P5" i="14"/>
  <c r="P6" i="14"/>
  <c r="P7" i="14"/>
  <c r="P8" i="14"/>
  <c r="K4" i="14"/>
  <c r="S4" i="14"/>
  <c r="S5" i="14" s="1"/>
  <c r="K6" i="14"/>
  <c r="K7" i="14"/>
  <c r="K8" i="14"/>
  <c r="L4" i="14"/>
  <c r="T4" i="14" s="1"/>
  <c r="T5" i="14" s="1"/>
  <c r="T6" i="14" s="1"/>
  <c r="T7" i="14" s="1"/>
  <c r="T8" i="14" s="1"/>
  <c r="L5" i="14"/>
  <c r="L6" i="14"/>
  <c r="L7" i="14"/>
  <c r="L8" i="14"/>
  <c r="M4" i="14"/>
  <c r="U4" i="14" s="1"/>
  <c r="U5" i="14" s="1"/>
  <c r="U6" i="14" s="1"/>
  <c r="U7" i="14" s="1"/>
  <c r="U8" i="14" s="1"/>
  <c r="M5" i="14"/>
  <c r="M6" i="14"/>
  <c r="M7" i="14"/>
  <c r="M8" i="14"/>
  <c r="F8" i="14"/>
  <c r="C7" i="14"/>
  <c r="AD3" i="14"/>
  <c r="AC3" i="14"/>
  <c r="AB3" i="14"/>
  <c r="AA3" i="14"/>
  <c r="E6" i="11"/>
  <c r="E7" i="11"/>
  <c r="D7" i="11"/>
  <c r="D6" i="11"/>
  <c r="C7" i="11"/>
  <c r="C6" i="11"/>
  <c r="I4" i="11"/>
  <c r="J4" i="11"/>
  <c r="K4" i="11"/>
  <c r="H4" i="11"/>
  <c r="I3" i="11"/>
  <c r="J3" i="11"/>
  <c r="K3" i="11"/>
  <c r="H3" i="11"/>
  <c r="Q28" i="8"/>
  <c r="R28" i="8"/>
  <c r="D6" i="10"/>
  <c r="E6" i="10"/>
  <c r="D5" i="10"/>
  <c r="E5" i="10" s="1"/>
  <c r="D4" i="10"/>
  <c r="E4" i="10" s="1"/>
  <c r="R21" i="8"/>
  <c r="Q36" i="8"/>
  <c r="C49" i="14"/>
  <c r="U21" i="8"/>
  <c r="N54" i="14" l="1"/>
  <c r="U53" i="14"/>
  <c r="W53" i="14"/>
  <c r="AG80" i="14"/>
  <c r="AM79" i="14" s="1"/>
  <c r="AH80" i="14"/>
  <c r="AM81" i="14" s="1"/>
  <c r="J31" i="8"/>
  <c r="U30" i="8"/>
  <c r="Q30" i="8"/>
  <c r="S30" i="8"/>
  <c r="K45" i="14"/>
  <c r="V44" i="14"/>
  <c r="T44" i="14"/>
  <c r="R44" i="14"/>
  <c r="AF64" i="14"/>
  <c r="AB4" i="8"/>
  <c r="X5" i="8"/>
  <c r="X6" i="8" s="1"/>
  <c r="X7" i="8" s="1"/>
  <c r="X8" i="8" s="1"/>
  <c r="Q22" i="8"/>
  <c r="N45" i="14"/>
  <c r="W44" i="14"/>
  <c r="U44" i="14"/>
  <c r="U74" i="14"/>
  <c r="M74" i="14"/>
  <c r="AD74" i="14" s="1"/>
  <c r="N74" i="14"/>
  <c r="T22" i="8"/>
  <c r="R22" i="8"/>
  <c r="N23" i="8"/>
  <c r="AA5" i="14"/>
  <c r="Y5" i="14"/>
  <c r="S6" i="14"/>
  <c r="AC5" i="14"/>
  <c r="Z81" i="14"/>
  <c r="AB5" i="8"/>
  <c r="AD5" i="8"/>
  <c r="Y5" i="8"/>
  <c r="V6" i="8"/>
  <c r="U34" i="14"/>
  <c r="N35" i="14"/>
  <c r="M31" i="8"/>
  <c r="T30" i="8"/>
  <c r="R30" i="8"/>
  <c r="U33" i="14"/>
  <c r="O34" i="14"/>
  <c r="O35" i="14" s="1"/>
  <c r="O36" i="14" s="1"/>
  <c r="W33" i="14"/>
  <c r="V53" i="14"/>
  <c r="K54" i="14"/>
  <c r="T53" i="14"/>
  <c r="R53" i="14"/>
  <c r="V5" i="14"/>
  <c r="AD4" i="14"/>
  <c r="AB4" i="14"/>
  <c r="AD81" i="14"/>
  <c r="S7" i="8"/>
  <c r="AA4" i="8"/>
  <c r="T5" i="8"/>
  <c r="AC4" i="8"/>
  <c r="Y4" i="8"/>
  <c r="Y4" i="14"/>
  <c r="C9" i="14"/>
  <c r="C26" i="14"/>
  <c r="R32" i="14"/>
  <c r="L33" i="14"/>
  <c r="F38" i="14"/>
  <c r="V43" i="14"/>
  <c r="C57" i="14"/>
  <c r="M73" i="14"/>
  <c r="T80" i="14"/>
  <c r="S29" i="8"/>
  <c r="T36" i="8"/>
  <c r="AA4" i="14"/>
  <c r="C16" i="14"/>
  <c r="C39" i="14"/>
  <c r="W43" i="14"/>
  <c r="F57" i="14"/>
  <c r="F70" i="14"/>
  <c r="Y67" i="14" s="1"/>
  <c r="S74" i="14"/>
  <c r="V73" i="14" s="1"/>
  <c r="O75" i="14"/>
  <c r="S81" i="14"/>
  <c r="J23" i="8"/>
  <c r="T21" i="8"/>
  <c r="M24" i="8"/>
  <c r="T29" i="8"/>
  <c r="C27" i="14"/>
  <c r="Y73" i="14"/>
  <c r="T81" i="14"/>
  <c r="Y80" i="14"/>
  <c r="AD4" i="8"/>
  <c r="S22" i="8"/>
  <c r="U29" i="8"/>
  <c r="M36" i="8"/>
  <c r="R37" i="8"/>
  <c r="AC4" i="14"/>
  <c r="C17" i="14"/>
  <c r="C29" i="14"/>
  <c r="R52" i="14"/>
  <c r="S80" i="14"/>
  <c r="U81" i="14"/>
  <c r="J37" i="8"/>
  <c r="U22" i="8"/>
  <c r="K34" i="14"/>
  <c r="T52" i="14"/>
  <c r="O82" i="14"/>
  <c r="Y81" i="14"/>
  <c r="Q29" i="8"/>
  <c r="C18" i="14"/>
  <c r="R43" i="14"/>
  <c r="U52" i="14"/>
  <c r="R29" i="8"/>
  <c r="T43" i="14"/>
  <c r="V52" i="14"/>
  <c r="S31" i="8" l="1"/>
  <c r="J32" i="8"/>
  <c r="Q31" i="8"/>
  <c r="U31" i="8"/>
  <c r="AB73" i="14"/>
  <c r="AL72" i="14" s="1"/>
  <c r="AB5" i="14"/>
  <c r="V6" i="14"/>
  <c r="AD5" i="14"/>
  <c r="AD6" i="8"/>
  <c r="AB6" i="8"/>
  <c r="V7" i="8"/>
  <c r="M37" i="8"/>
  <c r="Q37" i="8"/>
  <c r="S37" i="8"/>
  <c r="AE73" i="14"/>
  <c r="AF73" i="14"/>
  <c r="AD73" i="14"/>
  <c r="Z73" i="14"/>
  <c r="R31" i="8"/>
  <c r="T31" i="8"/>
  <c r="M32" i="8"/>
  <c r="AF74" i="14"/>
  <c r="S8" i="8"/>
  <c r="V54" i="14"/>
  <c r="K55" i="14"/>
  <c r="T54" i="14"/>
  <c r="R54" i="14"/>
  <c r="AA74" i="14"/>
  <c r="R23" i="8"/>
  <c r="N24" i="8"/>
  <c r="N25" i="8" s="1"/>
  <c r="AH81" i="14"/>
  <c r="AM82" i="14" s="1"/>
  <c r="AG81" i="14"/>
  <c r="AM80" i="14" s="1"/>
  <c r="W35" i="14"/>
  <c r="N36" i="14"/>
  <c r="U35" i="14"/>
  <c r="U45" i="14"/>
  <c r="N46" i="14"/>
  <c r="W45" i="14"/>
  <c r="AA73" i="14"/>
  <c r="AC73" i="14" s="1"/>
  <c r="AL74" i="14" s="1"/>
  <c r="S23" i="8"/>
  <c r="J24" i="8"/>
  <c r="U23" i="8"/>
  <c r="Q23" i="8"/>
  <c r="Z74" i="14"/>
  <c r="AE74" i="14"/>
  <c r="AG74" i="14" s="1"/>
  <c r="AM73" i="14" s="1"/>
  <c r="V45" i="14"/>
  <c r="K46" i="14"/>
  <c r="T45" i="14"/>
  <c r="R45" i="14"/>
  <c r="V34" i="14"/>
  <c r="K35" i="14"/>
  <c r="R38" i="8"/>
  <c r="T38" i="8"/>
  <c r="J38" i="8"/>
  <c r="AB80" i="14"/>
  <c r="AL79" i="14" s="1"/>
  <c r="AC80" i="14"/>
  <c r="AL81" i="14" s="1"/>
  <c r="V80" i="14"/>
  <c r="R33" i="14"/>
  <c r="L34" i="14"/>
  <c r="L35" i="14" s="1"/>
  <c r="L36" i="14" s="1"/>
  <c r="AC5" i="8"/>
  <c r="AA5" i="8"/>
  <c r="T6" i="8"/>
  <c r="W34" i="14"/>
  <c r="T33" i="14"/>
  <c r="T24" i="8"/>
  <c r="R24" i="8"/>
  <c r="M25" i="8"/>
  <c r="AB81" i="14"/>
  <c r="AL80" i="14" s="1"/>
  <c r="AC81" i="14"/>
  <c r="AL82" i="14" s="1"/>
  <c r="V33" i="14"/>
  <c r="T23" i="8"/>
  <c r="AC6" i="14"/>
  <c r="AA6" i="14"/>
  <c r="S7" i="14"/>
  <c r="Y6" i="14"/>
  <c r="Y74" i="14"/>
  <c r="W54" i="14"/>
  <c r="U54" i="14"/>
  <c r="N55" i="14"/>
  <c r="U24" i="8" l="1"/>
  <c r="Q24" i="8"/>
  <c r="S24" i="8"/>
  <c r="J25" i="8"/>
  <c r="K56" i="14"/>
  <c r="V55" i="14"/>
  <c r="T55" i="14"/>
  <c r="R55" i="14"/>
  <c r="Q38" i="8"/>
  <c r="S38" i="8"/>
  <c r="M38" i="8"/>
  <c r="R32" i="8"/>
  <c r="T32" i="8"/>
  <c r="T7" i="8"/>
  <c r="Y6" i="8"/>
  <c r="AC6" i="8"/>
  <c r="AA6" i="8"/>
  <c r="V8" i="8"/>
  <c r="AD7" i="8"/>
  <c r="AB7" i="8"/>
  <c r="R39" i="8"/>
  <c r="T39" i="8"/>
  <c r="J39" i="8"/>
  <c r="R46" i="14"/>
  <c r="T46" i="14"/>
  <c r="V46" i="14"/>
  <c r="W55" i="14"/>
  <c r="N56" i="14"/>
  <c r="U55" i="14"/>
  <c r="AC74" i="14"/>
  <c r="AL75" i="14" s="1"/>
  <c r="AB74" i="14"/>
  <c r="AL73" i="14" s="1"/>
  <c r="AH73" i="14"/>
  <c r="AM74" i="14" s="1"/>
  <c r="AI73" i="14"/>
  <c r="AG73" i="14"/>
  <c r="AM72" i="14" s="1"/>
  <c r="Q32" i="8"/>
  <c r="U32" i="8"/>
  <c r="S32" i="8"/>
  <c r="R25" i="8"/>
  <c r="T25" i="8"/>
  <c r="R34" i="14"/>
  <c r="W46" i="14"/>
  <c r="U46" i="14"/>
  <c r="AA7" i="14"/>
  <c r="AC7" i="14"/>
  <c r="Y7" i="14"/>
  <c r="S8" i="14"/>
  <c r="T34" i="14"/>
  <c r="AD6" i="14"/>
  <c r="AB6" i="14"/>
  <c r="V7" i="14"/>
  <c r="AH74" i="14"/>
  <c r="AM75" i="14" s="1"/>
  <c r="U36" i="14"/>
  <c r="W36" i="14"/>
  <c r="K36" i="14"/>
  <c r="V35" i="14"/>
  <c r="R35" i="14"/>
  <c r="T35" i="14"/>
  <c r="T8" i="8" l="1"/>
  <c r="AA7" i="8"/>
  <c r="Y7" i="8"/>
  <c r="AC7" i="8"/>
  <c r="V8" i="14"/>
  <c r="AD7" i="14"/>
  <c r="AB7" i="14"/>
  <c r="T56" i="14"/>
  <c r="R56" i="14"/>
  <c r="V56" i="14"/>
  <c r="R40" i="8"/>
  <c r="T40" i="8"/>
  <c r="U56" i="14"/>
  <c r="W56" i="14"/>
  <c r="S25" i="8"/>
  <c r="U25" i="8"/>
  <c r="Q25" i="8"/>
  <c r="AC8" i="14"/>
  <c r="AA8" i="14"/>
  <c r="Y8" i="14"/>
  <c r="M39" i="8"/>
  <c r="S39" i="8"/>
  <c r="Q39" i="8"/>
  <c r="AD8" i="8"/>
  <c r="AB8" i="8"/>
  <c r="T36" i="14"/>
  <c r="R36" i="14"/>
  <c r="V36" i="14"/>
  <c r="Q40" i="8" l="1"/>
  <c r="S40" i="8"/>
  <c r="AB8" i="14"/>
  <c r="AD8" i="14"/>
  <c r="Y8" i="8"/>
  <c r="AC8" i="8"/>
  <c r="AA8" i="8"/>
</calcChain>
</file>

<file path=xl/sharedStrings.xml><?xml version="1.0" encoding="utf-8"?>
<sst xmlns="http://schemas.openxmlformats.org/spreadsheetml/2006/main" count="1756" uniqueCount="791">
  <si>
    <t>LCN2</t>
  </si>
  <si>
    <t>Saline</t>
  </si>
  <si>
    <t>Week</t>
  </si>
  <si>
    <t>Date</t>
  </si>
  <si>
    <t>ID: 1126</t>
  </si>
  <si>
    <t>ID: 1869</t>
  </si>
  <si>
    <t>ID: 2065</t>
  </si>
  <si>
    <t>ID: 1285</t>
  </si>
  <si>
    <t>ID: 1951</t>
  </si>
  <si>
    <t>ID: 2079</t>
  </si>
  <si>
    <t>0_PreBase</t>
  </si>
  <si>
    <t>A_Base1a</t>
  </si>
  <si>
    <t>ttest</t>
  </si>
  <si>
    <t>A_Base1b</t>
  </si>
  <si>
    <t>B_Test1</t>
  </si>
  <si>
    <t>Treatment</t>
  </si>
  <si>
    <t>Mean</t>
  </si>
  <si>
    <t>SD</t>
  </si>
  <si>
    <t>Baseline</t>
  </si>
  <si>
    <t>B_Baseline</t>
  </si>
  <si>
    <t>D_Test2</t>
  </si>
  <si>
    <t>Base 1</t>
  </si>
  <si>
    <t>Base 2</t>
  </si>
  <si>
    <t>SEM</t>
  </si>
  <si>
    <t>Baseline 1</t>
  </si>
  <si>
    <t>Treatment 1</t>
  </si>
  <si>
    <t>Baseline 3</t>
  </si>
  <si>
    <t>Treatment 2</t>
  </si>
  <si>
    <t>S-SEM</t>
  </si>
  <si>
    <t>L-SEM</t>
  </si>
  <si>
    <t>d1</t>
  </si>
  <si>
    <t>d2</t>
  </si>
  <si>
    <t>d3</t>
  </si>
  <si>
    <t>d4</t>
  </si>
  <si>
    <t>d5</t>
  </si>
  <si>
    <t>Baseline 2</t>
  </si>
  <si>
    <t>Baseline M</t>
  </si>
  <si>
    <t>Treat 1</t>
  </si>
  <si>
    <t>Treat 2</t>
  </si>
  <si>
    <t>Treat 3</t>
  </si>
  <si>
    <t>Treatment week 1</t>
  </si>
  <si>
    <t>Base SEM</t>
  </si>
  <si>
    <t>Treat mean</t>
  </si>
  <si>
    <t>Treat SEM</t>
  </si>
  <si>
    <t>Treatment week 2</t>
  </si>
  <si>
    <t>unpaired ttest</t>
  </si>
  <si>
    <t xml:space="preserve">Human </t>
  </si>
  <si>
    <t>Brain Region</t>
  </si>
  <si>
    <t>Total Binding</t>
  </si>
  <si>
    <r>
      <t xml:space="preserve">Non-Specific Binding (1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 LCN2)</t>
    </r>
  </si>
  <si>
    <t xml:space="preserve">Specific Binding </t>
  </si>
  <si>
    <t xml:space="preserve">Percent Specific Binding </t>
  </si>
  <si>
    <t>Hypothalamus</t>
  </si>
  <si>
    <t>PVN</t>
  </si>
  <si>
    <t>Blank</t>
  </si>
  <si>
    <t>Baboon</t>
  </si>
  <si>
    <t>week 2</t>
  </si>
  <si>
    <t>week 1</t>
  </si>
  <si>
    <t>LCN2(ng/mL)</t>
  </si>
  <si>
    <t>sem</t>
  </si>
  <si>
    <t>Time (min)</t>
  </si>
  <si>
    <t>Average</t>
  </si>
  <si>
    <t>Pre-base</t>
  </si>
  <si>
    <t>Indiv aver</t>
  </si>
  <si>
    <t>Group average</t>
  </si>
  <si>
    <t>Group sem</t>
  </si>
  <si>
    <t>Average of baselines</t>
  </si>
  <si>
    <t>SEM of baselines</t>
  </si>
  <si>
    <t>ttest of baselines</t>
  </si>
  <si>
    <t>Base after washout</t>
  </si>
  <si>
    <t>CROSSOVER</t>
  </si>
  <si>
    <t>PERCENT OF BASELINE</t>
  </si>
  <si>
    <t>COMBINE TREATMENT WEEKS</t>
  </si>
  <si>
    <t>Baseline a.w.</t>
  </si>
  <si>
    <t>BASELINE</t>
  </si>
  <si>
    <t>Prebase</t>
  </si>
  <si>
    <t>TREATMENT WEEK 1</t>
  </si>
  <si>
    <t>Percent of baseline</t>
  </si>
  <si>
    <t>TREATMENT</t>
  </si>
  <si>
    <t>BASELINE AFTER WASHOUT</t>
  </si>
  <si>
    <t>Subject</t>
  </si>
  <si>
    <t>SEM SALINE</t>
  </si>
  <si>
    <t>SEM LCN2</t>
  </si>
  <si>
    <t>SALINE</t>
  </si>
  <si>
    <t>TREATMENT WEEK 2</t>
  </si>
  <si>
    <t>COMBINATION OF TWO WEEKS OF TREATMENT (% BASELINE)</t>
  </si>
  <si>
    <t>BEFORE TREATMENT</t>
  </si>
  <si>
    <t>MEAN SALINE</t>
  </si>
  <si>
    <t>MEAN LCN2</t>
  </si>
  <si>
    <t>days</t>
  </si>
  <si>
    <t>Saline 1</t>
  </si>
  <si>
    <t>Saline 2</t>
  </si>
  <si>
    <t xml:space="preserve"> Saline 3</t>
  </si>
  <si>
    <t>LCN2 1</t>
  </si>
  <si>
    <t>LCN2 2</t>
  </si>
  <si>
    <t>LCN2 3</t>
  </si>
  <si>
    <t>Saline 3</t>
  </si>
  <si>
    <t>Lcn2 1</t>
  </si>
  <si>
    <t xml:space="preserve"> Lcn2 3</t>
  </si>
  <si>
    <t>time (days)</t>
  </si>
  <si>
    <t>Sem S</t>
  </si>
  <si>
    <t>Sem L</t>
  </si>
  <si>
    <t>COMBINED TREATMENTS CUMULATIVE</t>
  </si>
  <si>
    <t>Saline 4</t>
  </si>
  <si>
    <t>Saline 5</t>
  </si>
  <si>
    <t>Saline 6</t>
  </si>
  <si>
    <t xml:space="preserve">days </t>
  </si>
  <si>
    <t>SEM S</t>
  </si>
  <si>
    <t>SEM L</t>
  </si>
  <si>
    <t>COMBINED TREATMENT WEEKS</t>
  </si>
  <si>
    <t>LCN2 4</t>
  </si>
  <si>
    <t>LCN2 5</t>
  </si>
  <si>
    <t>LCN2 6</t>
  </si>
  <si>
    <t>l_abducens_nucleus - [g/ml{SUVbw}]</t>
  </si>
  <si>
    <t>l_accessory_basal_nucleus_of_the_amygdala - [g/ml{SUVbw}]</t>
  </si>
  <si>
    <t>l_accessory_cuneate_nucleus - [g/ml{SUVbw}]</t>
  </si>
  <si>
    <t>l_alar_central_lobule - [g/ml{SUVbw}]</t>
  </si>
  <si>
    <t>l_alveus - [g/ml{SUVbw}]</t>
  </si>
  <si>
    <t>l_amygdala_-_not_otherwise_specified - [g/ml{SUVbw}]</t>
  </si>
  <si>
    <t>l_amygdalohippocampal_area - [g/ml{SUVbw}]</t>
  </si>
  <si>
    <t>l_amygdalopiriform_transition_area - [g/ml{SUVbw}]</t>
  </si>
  <si>
    <t>l_angular_gyrus (1) - [g/ml{SUVbw}]</t>
  </si>
  <si>
    <t>l_angular_gyrus (2) - [g/ml{SUVbw}]</t>
  </si>
  <si>
    <t>l_annectant_gyrus_macaque (1) - [g/ml{SUVbw}]</t>
  </si>
  <si>
    <t>l_annectant_gyrus_macaque (2) - [g/ml{SUVbw}]</t>
  </si>
  <si>
    <t>l_anterior_amygdalar_area - [g/ml{SUVbw}]</t>
  </si>
  <si>
    <t>l_anterior_cingulate_gyrus - [g/ml{SUVbw}]</t>
  </si>
  <si>
    <t>l_anterior_column_of_the_fornix - [g/ml{SUVbw}]</t>
  </si>
  <si>
    <t>l_anterior_commissure - [g/ml{SUVbw}]</t>
  </si>
  <si>
    <t>l_anterior_corticospinal_tract_of_the_medulla - [g/ml{SUVbw}]</t>
  </si>
  <si>
    <t>l_anterior_part_of_the_anterior_commissure - [g/ml{SUVbw}]</t>
  </si>
  <si>
    <t>l_anterior_quadrangular_lobule - [g/ml{SUVbw}]</t>
  </si>
  <si>
    <t>l_anterodorsal_nucleus_of_the_thalamus - [g/ml{SUVbw}]</t>
  </si>
  <si>
    <t>l_anteromedial_nucleus_of_the_thalamus - [g/ml{SUVbw}]</t>
  </si>
  <si>
    <t>l_anteroventral_cochlear_nucleus - [g/ml{SUVbw}]</t>
  </si>
  <si>
    <t>l_anteroventral_nucleus_of_the_thalamus - [g/ml{SUVbw}]</t>
  </si>
  <si>
    <t>l_area_postrema - [g/ml{SUVbw}]</t>
  </si>
  <si>
    <t>l_basal_forebrain_nucleus - [g/ml{SUVbw}]</t>
  </si>
  <si>
    <t>l_basal_nucleus_of_the_amygdala - [g/ml{SUVbw}]</t>
  </si>
  <si>
    <t>l_biventer_lobule - [g/ml{SUVbw}]</t>
  </si>
  <si>
    <t>l_body_of_the_corpus_callosum - [g/ml{SUVbw}]</t>
  </si>
  <si>
    <t>l_body_of_the_fornix - [g/ml{SUVbw}]</t>
  </si>
  <si>
    <t>l_body_of_the_lateral_ventricle - [g/ml{SUVbw}]</t>
  </si>
  <si>
    <t>l_brachium_of_the_superior_colliculus - [g/ml{SUVbw}]</t>
  </si>
  <si>
    <t>l_CA1_field - [g/ml{SUVbw}]</t>
  </si>
  <si>
    <t>l_callosal_sulcus - [g/ml{SUVbw}]</t>
  </si>
  <si>
    <t>l_capsule_of_the_medial_geniculate_body - [g/ml{SUVbw}]</t>
  </si>
  <si>
    <t>l_caudal_part_of_the_spinal_trigeminal_nucleus - [g/ml{SUVbw}]</t>
  </si>
  <si>
    <t>l_caudal_pontine_reticular_nucleus - [g/ml{SUVbw}]</t>
  </si>
  <si>
    <t>l_caudate_nucleus - [g/ml{SUVbw}]</t>
  </si>
  <si>
    <t>l_central_amygdalar_nucleus - [g/ml{SUVbw}]</t>
  </si>
  <si>
    <t>l_central_gray_of_the_medulla - [g/ml{SUVbw}]</t>
  </si>
  <si>
    <t>l_central_gray_of_the_midbrain - [g/ml{SUVbw}]</t>
  </si>
  <si>
    <t>l_central_gray_of_the_pons - [g/ml{SUVbw}]</t>
  </si>
  <si>
    <t>l_central_lateral_nucleus - [g/ml{SUVbw}]</t>
  </si>
  <si>
    <t>l_central_nucleus_of_the_inferior_colliculus - [g/ml{SUVbw}]</t>
  </si>
  <si>
    <t>l_central_tegmental_tract - [g/ml{SUVbw}]</t>
  </si>
  <si>
    <t>l_centromedian_nucleus - [g/ml{SUVbw}]</t>
  </si>
  <si>
    <t>l_cerebellar_tonsil - [g/ml{SUVbw}]</t>
  </si>
  <si>
    <t>l_cerebellar_white_matter - [g/ml{SUVbw}]</t>
  </si>
  <si>
    <t>l_cerebellomedullary_cistern - [g/ml{SUVbw}]</t>
  </si>
  <si>
    <t>l_cerebral_aqueduct - [g/ml{SUVbw}]</t>
  </si>
  <si>
    <t>l_cerebral_white_matter - [g/ml{SUVbw}]</t>
  </si>
  <si>
    <t>l_claustral_amygdalar_area - [g/ml{SUVbw}]</t>
  </si>
  <si>
    <t>l_claustrum - [g/ml{SUVbw}]</t>
  </si>
  <si>
    <t>l_cochlear_nerve - [g/ml{SUVbw}]</t>
  </si>
  <si>
    <t>l_commissure_of_the_fornix - [g/ml{SUVbw}]</t>
  </si>
  <si>
    <t>l_commissure_of_the_inferior_colliculus - [g/ml{SUVbw}]</t>
  </si>
  <si>
    <t>l_commissure_of_the_superior_colliculus - [g/ml{SUVbw}]</t>
  </si>
  <si>
    <t>l_crus_cerebri - [g/ml{SUVbw}]</t>
  </si>
  <si>
    <t>l_cuneate_fasciculus_of_the_medulla - [g/ml{SUVbw}]</t>
  </si>
  <si>
    <t>l_cuneate_nucleus_of_the_medulla - [g/ml{SUVbw}]</t>
  </si>
  <si>
    <t>l_cuneiform_nucleus - [g/ml{SUVbw}]</t>
  </si>
  <si>
    <t>l_cuneus (1) - [g/ml{SUVbw}]</t>
  </si>
  <si>
    <t>l_cuneus (2) - [g/ml{SUVbw}]</t>
  </si>
  <si>
    <t>l_declive - [g/ml{SUVbw}]</t>
  </si>
  <si>
    <t>l_decussation_of_the_medial_lemniscus - [g/ml{SUVbw}]</t>
  </si>
  <si>
    <t>l_decussation_of_the_superior_cerebellar_peduncle - [g/ml{SUVbw}]</t>
  </si>
  <si>
    <t>l_decussation_of_the_superior_medullary_velum - [g/ml{SUVbw}]</t>
  </si>
  <si>
    <t>l_decussation_of_the_trochlear_nerve - [g/ml{SUVbw}]</t>
  </si>
  <si>
    <t>l_deep_mesencephalic_nucleus - [g/ml{SUVbw}]</t>
  </si>
  <si>
    <t>l_deep_white_layer_of_the_superior_colliculus - [g/ml{SUVbw}]</t>
  </si>
  <si>
    <t>l_descending_fibers_of_the_facial_nerve - [g/ml{SUVbw}]</t>
  </si>
  <si>
    <t>l_diffuse_reticular_nucleus - [g/ml{SUVbw}]</t>
  </si>
  <si>
    <t>l_dorsal_acoustic_stria - [g/ml{SUVbw}]</t>
  </si>
  <si>
    <t>l_dorsal_cochlear_nucleus - [g/ml{SUVbw}]</t>
  </si>
  <si>
    <t>l_dorsal_motor_nucleus_of_the_vagus_nerve - [g/ml{SUVbw}]</t>
  </si>
  <si>
    <t>l_dorsal_paragigantocellular_nucleus - [g/ml{SUVbw}]</t>
  </si>
  <si>
    <t>l_dorsal_raphe_nucleus - [g/ml{SUVbw}]</t>
  </si>
  <si>
    <t>l_dorsal_reticular_nucleus - [g/ml{SUVbw}]</t>
  </si>
  <si>
    <t>l_dorsal_septal_nucleus - [g/ml{SUVbw}]</t>
  </si>
  <si>
    <t>l_dorsal_spinocerebellar_tract_of_the_medulla - [g/ml{SUVbw}]</t>
  </si>
  <si>
    <t>l_dorsal_tegmental_nucleus - [g/ml{SUVbw}]</t>
  </si>
  <si>
    <t>l_dorsal_terminal_nucleus_of_the_accessory_optic_tract - [g/ml{SUVbw}]</t>
  </si>
  <si>
    <t>l_endopiriform_nucleus - [g/ml{SUVbw}]</t>
  </si>
  <si>
    <t>l_entorhinal_area - [g/ml{SUVbw}]</t>
  </si>
  <si>
    <t>l_external_capsule - [g/ml{SUVbw}]</t>
  </si>
  <si>
    <t>l_external_medullary_lamina - [g/ml{SUVbw}]</t>
  </si>
  <si>
    <t>l_extreme_capsule - [g/ml{SUVbw}]</t>
  </si>
  <si>
    <t>l_facial_nucleus - [g/ml{SUVbw}]</t>
  </si>
  <si>
    <t>l_fasciculus_retroflexus_of_the_interbrain - [g/ml{SUVbw}]</t>
  </si>
  <si>
    <t>l_fasciculus_retroflexus_of_the_midbrain - [g/ml{SUVbw}]</t>
  </si>
  <si>
    <t>l_fasciolar_gyrus - [g/ml{SUVbw}]</t>
  </si>
  <si>
    <t>l_field_H2 - [g/ml{SUVbw}]</t>
  </si>
  <si>
    <t>l_fimbria - [g/ml{SUVbw}]</t>
  </si>
  <si>
    <t>l_flocculus - [g/ml{SUVbw}]</t>
  </si>
  <si>
    <t>l_folium - [g/ml{SUVbw}]</t>
  </si>
  <si>
    <t>l_fourth_ventricle - [g/ml{SUVbw}]</t>
  </si>
  <si>
    <t>l_frontal_horn_of_the_lateral_ventricle - [g/ml{SUVbw}]</t>
  </si>
  <si>
    <t>l_frontal_white_matter - [g/ml{SUVbw}]</t>
  </si>
  <si>
    <t>Frontal Cortex</t>
  </si>
  <si>
    <t>l_fronto-orbital_gyrus_macaque - [g/ml{SUVbw}]</t>
  </si>
  <si>
    <t>l_fusiform_gyrus (1) - [g/ml{SUVbw}]</t>
  </si>
  <si>
    <t>l_fusiform_gyrus (2) - [g/ml{SUVbw}]</t>
  </si>
  <si>
    <t>l_genu_of_the_corpus_callosum - [g/ml{SUVbw}]</t>
  </si>
  <si>
    <t>l_gigantocellular_nucleus - [g/ml{SUVbw}]</t>
  </si>
  <si>
    <t>l_gracile_fasciculus_of_the_medulla - [g/ml{SUVbw}]</t>
  </si>
  <si>
    <t>l_gracile_lobule - [g/ml{SUVbw}]</t>
  </si>
  <si>
    <t>l_gracile_nucleus_of_the_medulla - [g/ml{SUVbw}]</t>
  </si>
  <si>
    <t>l_granular_layer_of_the_dentate_gyrus - [g/ml{SUVbw}]</t>
  </si>
  <si>
    <t>l_habenular_commissure - [g/ml{SUVbw}]</t>
  </si>
  <si>
    <t>l_hilus_of_the_dentate_gyrus - [g/ml{SUVbw}]</t>
  </si>
  <si>
    <t>l_hippocampal-amygdaloid_transition_area - [g/ml{SUVbw}]</t>
  </si>
  <si>
    <t>l_hypoglossal_nucleus - [g/ml{SUVbw}]</t>
  </si>
  <si>
    <t>l_hypothalamus - [g/ml{SUVbw}]</t>
  </si>
  <si>
    <t>l_inferior_cerebellar_peduncle - [g/ml{SUVbw}]</t>
  </si>
  <si>
    <t>l_inferior_colliculus_-_not_otherwise_specified - [g/ml{SUVbw}]</t>
  </si>
  <si>
    <t>l_inferior_frontal_gyrus - [g/ml{SUVbw}]</t>
  </si>
  <si>
    <t>l_inferior_occipital_gyrus (1) - [g/ml{SUVbw}]</t>
  </si>
  <si>
    <t>l_inferior_occipital_gyrus (2) - [g/ml{SUVbw}]</t>
  </si>
  <si>
    <t>l_inferior_olivary_complex_-_not_otherwise_specified - [g/ml{SUVbw}]</t>
  </si>
  <si>
    <t>l_inferior_pulvinar_nucleus - [g/ml{SUVbw}]</t>
  </si>
  <si>
    <t>l_inferior_semilunar_lobule - [g/ml{SUVbw}]</t>
  </si>
  <si>
    <t>l_inferior_temporal_gyrus - [g/ml{SUVbw}]</t>
  </si>
  <si>
    <t>l_inferior_thalamic_peduncle - [g/ml{SUVbw}]</t>
  </si>
  <si>
    <t>l_inferior_vestibular_nucleus - [g/ml{SUVbw}]</t>
  </si>
  <si>
    <t>l_inner_portion_of_the_medial_globus_pallidus - [g/ml{SUVbw}]</t>
  </si>
  <si>
    <t>l_insula - [g/ml{SUVbw}]</t>
  </si>
  <si>
    <t>l_intermediate_reticular_nucleus - [g/ml{SUVbw}]</t>
  </si>
  <si>
    <t>l_internal_arcuate_fibers - [g/ml{SUVbw}]</t>
  </si>
  <si>
    <t>l_internal_capsule - [g/ml{SUVbw}]</t>
  </si>
  <si>
    <t>l_internal_genu_of_the_facial_nerve - [g/ml{SUVbw}]</t>
  </si>
  <si>
    <t>l_internal_medullary_lamina - [g/ml{SUVbw}]</t>
  </si>
  <si>
    <t>l_interpeduncular_nucleus - [g/ml{SUVbw}]</t>
  </si>
  <si>
    <t>l_interpolar_part_of_the_spinal_trigeminal_nucleus - [g/ml{SUVbw}]</t>
  </si>
  <si>
    <t>l_interposed_nucleus_of_the_medulla - [g/ml{SUVbw}]</t>
  </si>
  <si>
    <t>l_interventricular_foramen - [g/ml{SUVbw}]</t>
  </si>
  <si>
    <t>l_isthmus_of_the_cingulate_gyrus - [g/ml{SUVbw}]</t>
  </si>
  <si>
    <t>l_lateral_amygdalar_nucleus - [g/ml{SUVbw}]</t>
  </si>
  <si>
    <t>l_lateral_aperture_of_the_fourth_ventricle - [g/ml{SUVbw}]</t>
  </si>
  <si>
    <t>l_lateral_corticospinal_tract_of_the_medulla - [g/ml{SUVbw}]</t>
  </si>
  <si>
    <t>l_lateral_dorsal_nucleus - [g/ml{SUVbw}]</t>
  </si>
  <si>
    <t>l_lateral_geniculate_nucleus - [g/ml{SUVbw}]</t>
  </si>
  <si>
    <t>Striatum</t>
  </si>
  <si>
    <t>l_lateral_globus_pallidus - [g/ml{SUVbw}]</t>
  </si>
  <si>
    <t>l_lateral_habenular_nucleus - [g/ml{SUVbw}]</t>
  </si>
  <si>
    <t>l_lateral_hypothalamic_area_-_not_otherwise_specified - [g/ml{SUVbw}]</t>
  </si>
  <si>
    <t>l_lateral_lemniscus - [g/ml{SUVbw}]</t>
  </si>
  <si>
    <t>l_lateral_mammillary_nucleus - [g/ml{SUVbw}]</t>
  </si>
  <si>
    <t>l_lateral_medullary_lamina - [g/ml{SUVbw}]</t>
  </si>
  <si>
    <t>l_lateral_orbital_gyrus - [g/ml{SUVbw}]</t>
  </si>
  <si>
    <t>l_lateral_parabrachial_nucleus - [g/ml{SUVbw}]</t>
  </si>
  <si>
    <t>l_lateral_paragigantocellular_nucleus - [g/ml{SUVbw}]</t>
  </si>
  <si>
    <t>l_lateral_pulvinar_nucleus - [g/ml{SUVbw}]</t>
  </si>
  <si>
    <t>l_lateral_reticular_nucleus - [g/ml{SUVbw}]</t>
  </si>
  <si>
    <t>l_lateral_septal_nucleus - [g/ml{SUVbw}]</t>
  </si>
  <si>
    <t>l_lateral_vestibular_nucleus - [g/ml{SUVbw}]</t>
  </si>
  <si>
    <t>l_lateral_vestibulospinal_tract - [g/ml{SUVbw}]</t>
  </si>
  <si>
    <t>l_laterodorsal_tegmental_nucleus - [g/ml{SUVbw}]</t>
  </si>
  <si>
    <t>l_limitans_nucleus - [g/ml{SUVbw}]</t>
  </si>
  <si>
    <t>l_lingual_gyrus (1) - [g/ml{SUVbw}]</t>
  </si>
  <si>
    <t>l_lingual_gyrus (2) - [g/ml{SUVbw}]</t>
  </si>
  <si>
    <t>l_lingual_gyrus_wm (1) - [g/ml{SUVbw}]</t>
  </si>
  <si>
    <t>l_lingula - [g/ml{SUVbw}]</t>
  </si>
  <si>
    <t>l_lobule_II - [g/ml{SUVbw}]</t>
  </si>
  <si>
    <t>l_lobule_III - [g/ml{SUVbw}]</t>
  </si>
  <si>
    <t>l_lobule_IV - [g/ml{SUVbw}]</t>
  </si>
  <si>
    <t>l_lobule_V - [g/ml{SUVbw}]</t>
  </si>
  <si>
    <t>l_lobule_VIIIA - [g/ml{SUVbw}]</t>
  </si>
  <si>
    <t>l_lobule_VIIIB - [g/ml{SUVbw}]</t>
  </si>
  <si>
    <t>l_locus_ceruleus - [g/ml{SUVbw}]</t>
  </si>
  <si>
    <t>l_longitudinal_pontine_fibers - [g/ml{SUVbw}]</t>
  </si>
  <si>
    <t>l_mammillary_peduncle - [g/ml{SUVbw}]</t>
  </si>
  <si>
    <t>l_mammillary_princeps_fasciculus - [g/ml{SUVbw}]</t>
  </si>
  <si>
    <t>l_mammillothalamic_tract_of_the_hypothalamus - [g/ml{SUVbw}]</t>
  </si>
  <si>
    <t>l_medial_accessory_nucleus_of_the_inferior_olive - [g/ml{SUVbw}]</t>
  </si>
  <si>
    <t>l_medial_amygdalar_nucleus - [g/ml{SUVbw}]</t>
  </si>
  <si>
    <t>l_medial_dorsal_nucleus - [g/ml{SUVbw}]</t>
  </si>
  <si>
    <t>l_medial_habenular_nucleus - [g/ml{SUVbw}]</t>
  </si>
  <si>
    <t>l_medial_lemniscus_of_the_medulla - [g/ml{SUVbw}]</t>
  </si>
  <si>
    <t>l_medial_lemniscus_of_the_midbrain - [g/ml{SUVbw}]</t>
  </si>
  <si>
    <t>l_medial_lemniscus_of_the_pons - [g/ml{SUVbw}]</t>
  </si>
  <si>
    <t>l_medial_longitudinal_fasciculus_of_the_pons - [g/ml{SUVbw}]</t>
  </si>
  <si>
    <t>l_medial_mammillary_nucleus - [g/ml{SUVbw}]</t>
  </si>
  <si>
    <t>l_medial_orbital_gyrus - [g/ml{SUVbw}]</t>
  </si>
  <si>
    <t>l_medial_parabrachial_nucleus - [g/ml{SUVbw}]</t>
  </si>
  <si>
    <t>l_medial_pulvinar_nucleus - [g/ml{SUVbw}]</t>
  </si>
  <si>
    <t>l_medial_reticular_nucleus - [g/ml{SUVbw}]</t>
  </si>
  <si>
    <t>l_medial_septal_nucleus - [g/ml{SUVbw}]</t>
  </si>
  <si>
    <t>l_medial_vestibular_nucleus - [g/ml{SUVbw}]</t>
  </si>
  <si>
    <t>l_median_aperture_of_the_fourth_ventricle - [g/ml{SUVbw}]</t>
  </si>
  <si>
    <t>l_medullary_white_matter_-_not_otheriwise_specified - [g/ml{SUVbw}]</t>
  </si>
  <si>
    <t>l_mesencephalic_nucleus_of_the_trigeminal_nerve - [g/ml{SUVbw}]</t>
  </si>
  <si>
    <t>l_mesencephalic_tract_of_the_trigeminal_nerve - [g/ml{SUVbw}]</t>
  </si>
  <si>
    <t>l_midbrain - [g/ml{SUVbw}]</t>
  </si>
  <si>
    <t>l_middle_cerebellar_peduncle - [g/ml{SUVbw}]</t>
  </si>
  <si>
    <t>l_middle_frontal_gyrus - [g/ml{SUVbw}]</t>
  </si>
  <si>
    <t>l_middle_temporal_gyrus - [g/ml{SUVbw}]</t>
  </si>
  <si>
    <t>l_molecular_layer_of_the_dentate_gyrus - [g/ml{SUVbw}]</t>
  </si>
  <si>
    <t>Hippocampus</t>
  </si>
  <si>
    <t>l_molecular_layer_of_the_hippocampus - [g/ml{SUVbw}]</t>
  </si>
  <si>
    <t>l_motor_nucleus_of_the_trigeminal_nerve - [g/ml{SUVbw}]</t>
  </si>
  <si>
    <t>l_motor_root_of_the_trigeminal_nerve - [g/ml{SUVbw}]</t>
  </si>
  <si>
    <t>l_nodulus - [g/ml{SUVbw}]</t>
  </si>
  <si>
    <t>Nucleus Accumbens</t>
  </si>
  <si>
    <t>l_nucleus_accumbens - [g/ml{SUVbw}]</t>
  </si>
  <si>
    <t>l_nucleus_of_stria_terminalis - [g/ml{SUVbw}]</t>
  </si>
  <si>
    <t>l_nucleus_of_the_diagonal_band - [g/ml{SUVbw}]</t>
  </si>
  <si>
    <t>l_nucleus_of_the_posterior_commissure - [g/ml{SUVbw}]</t>
  </si>
  <si>
    <t>l_nucleus_prepositus - [g/ml{SUVbw}]</t>
  </si>
  <si>
    <t>l_occipital_gyrus_macaque (1) - [g/ml{SUVbw}]</t>
  </si>
  <si>
    <t>l_occipital_gyrus_macaque (2) - [g/ml{SUVbw}]</t>
  </si>
  <si>
    <t>l_occipital_gyrus_macaque_wm (1) - [g/ml{SUVbw}]</t>
  </si>
  <si>
    <t>l_occipital_horn_of_the_lateral_ventricle - [g/ml{SUVbw}]</t>
  </si>
  <si>
    <t>l_occipital_white_matter (1) - [g/ml{SUVbw}]</t>
  </si>
  <si>
    <t>l_occipital_white_matter (2) - [g/ml{SUVbw}]</t>
  </si>
  <si>
    <t>l_occipital_white_matter_wm (1) - [g/ml{SUVbw}]</t>
  </si>
  <si>
    <t>l_oculomotor_nerve_fibers - [g/ml{SUVbw}]</t>
  </si>
  <si>
    <t>l_olfactory_tubercle - [g/ml{SUVbw}]</t>
  </si>
  <si>
    <t>l_olivocerebellar_tract - [g/ml{SUVbw}]</t>
  </si>
  <si>
    <t>l_optic_tract - [g/ml{SUVbw}]</t>
  </si>
  <si>
    <t>l_oral_pontine_reticular_nucleus - [g/ml{SUVbw}]</t>
  </si>
  <si>
    <t>l_outer_portion_of_the_medial_globus_pallidus - [g/ml{SUVbw}]</t>
  </si>
  <si>
    <t>l_parafascicular_nucleus - [g/ml{SUVbw}]</t>
  </si>
  <si>
    <t>l_paralaminar_nucleus_of_the_amygdala - [g/ml{SUVbw}]</t>
  </si>
  <si>
    <t>l_paranigral_nucleus - [g/ml{SUVbw}]</t>
  </si>
  <si>
    <t>l_parasubicular_area - [g/ml{SUVbw}]</t>
  </si>
  <si>
    <t>l_pars_compacta - [g/ml{SUVbw}]</t>
  </si>
  <si>
    <t>l_pars_reticulata - [g/ml{SUVbw}]</t>
  </si>
  <si>
    <t>l_parvicellular_part_of_the_ventral_posteromedial_nucleus - [g/ml{SUVbw}]</t>
  </si>
  <si>
    <t>l_peduncle_of_the_flocculus - [g/ml{SUVbw}]</t>
  </si>
  <si>
    <t>l_peduncle_of_the_paraflocculus - [g/ml{SUVbw}]</t>
  </si>
  <si>
    <t>l_pedunculopontine_tegmental_nucleus - [g/ml{SUVbw}]</t>
  </si>
  <si>
    <t>l_periamygdalar_area - [g/ml{SUVbw}]</t>
  </si>
  <si>
    <t>l_pineal_body - [g/ml{SUVbw}]</t>
  </si>
  <si>
    <t>l_pineal_stalk - [g/ml{SUVbw}]</t>
  </si>
  <si>
    <t>l_pontine_nuclei - [g/ml{SUVbw}]</t>
  </si>
  <si>
    <t>l_postcentral_gyrus - [g/ml{SUVbw}]</t>
  </si>
  <si>
    <t>l_postcommissural_fornix - [g/ml{SUVbw}]</t>
  </si>
  <si>
    <t>l_posterior_cingulate_gyrus - [g/ml{SUVbw}]</t>
  </si>
  <si>
    <t>l_posterior_column_of_the_fornix - [g/ml{SUVbw}]</t>
  </si>
  <si>
    <t>l_posterior_commissure - [g/ml{SUVbw}]</t>
  </si>
  <si>
    <t>l_posterior_parahippocampal_gyrus - [g/ml{SUVbw}]</t>
  </si>
  <si>
    <t>l_posterior_part_of_the_anterior_commissure - [g/ml{SUVbw}]</t>
  </si>
  <si>
    <t>l_posterodorsal_tegmental_nucleus - [g/ml{SUVbw}]</t>
  </si>
  <si>
    <t>l_posteroventral_cochlear_nucleus - [g/ml{SUVbw}]</t>
  </si>
  <si>
    <t>l_precentral_gyrus - [g/ml{SUVbw}]</t>
  </si>
  <si>
    <t>l_precommissural_nucleus - [g/ml{SUVbw}]</t>
  </si>
  <si>
    <t>l_precuneus (1) - [g/ml{SUVbw}]</t>
  </si>
  <si>
    <t>l_precuneus (2) - [g/ml{SUVbw}]</t>
  </si>
  <si>
    <t>l_prepyriform_area - [g/ml{SUVbw}]</t>
  </si>
  <si>
    <t>l_presubiculum - [g/ml{SUVbw}]</t>
  </si>
  <si>
    <t>l_principal_sensory_nucleus_of_the_trigeminal_nerve - [g/ml{SUVbw}]</t>
  </si>
  <si>
    <t>l_putamen - [g/ml{SUVbw}]</t>
  </si>
  <si>
    <t>l_pyramidal_decussation - [g/ml{SUVbw}]</t>
  </si>
  <si>
    <t>l_pyramidal_tract - [g/ml{SUVbw}]</t>
  </si>
  <si>
    <t>l_reticular_nucleus_of_the_thalamus - [g/ml{SUVbw}]</t>
  </si>
  <si>
    <t>l_reticulotegmental_nucleus - [g/ml{SUVbw}]</t>
  </si>
  <si>
    <t>l_reuniens_nucleus - [g/ml{SUVbw}]</t>
  </si>
  <si>
    <t>l_rostrum_of_the_corpus_callosum - [g/ml{SUVbw}]</t>
  </si>
  <si>
    <t>l_rubrospinal_tract - [g/ml{SUVbw}]</t>
  </si>
  <si>
    <t>l_septum_pellucidum - [g/ml{SUVbw}]</t>
  </si>
  <si>
    <t>l_simple_lobule - [g/ml{SUVbw}]</t>
  </si>
  <si>
    <t>l_solitary_nucleus - [g/ml{SUVbw}]</t>
  </si>
  <si>
    <t>l_solitary_tract - [g/ml{SUVbw}]</t>
  </si>
  <si>
    <t>l_spinal_trigeminal_tract_of_the_medulla - [g/ml{SUVbw}]</t>
  </si>
  <si>
    <t>l_splenium_of_the_corpus_callosum - [g/ml{SUVbw}]</t>
  </si>
  <si>
    <t>l_straight_gyrus - [g/ml{SUVbw}]</t>
  </si>
  <si>
    <t>l_stratum_pyramidale_of_the_CA1_field - [g/ml{SUVbw}]</t>
  </si>
  <si>
    <t>l_stratum_pyramidale_of_the_CA2_field - [g/ml{SUVbw}]</t>
  </si>
  <si>
    <t>l_stratum_pyramidale_of_the_CA3_field - [g/ml{SUVbw}]</t>
  </si>
  <si>
    <t>l_stratum_radiatum - [g/ml{SUVbw}]</t>
  </si>
  <si>
    <t>l_stria_medullaris - [g/ml{SUVbw}]</t>
  </si>
  <si>
    <t>l_stria_terminalis - [g/ml{SUVbw}]</t>
  </si>
  <si>
    <t>l_subiculum - [g/ml{SUVbw}]</t>
  </si>
  <si>
    <t>l_subparafascicular_nucleus - [g/ml{SUVbw}]</t>
  </si>
  <si>
    <t>l_substantia_innominata - [g/ml{SUVbw}]</t>
  </si>
  <si>
    <t>l_superior_cerebellar_peduncle_of_the_pons - [g/ml{SUVbw}]</t>
  </si>
  <si>
    <t>l_superior_cistern - [g/ml{SUVbw}]</t>
  </si>
  <si>
    <t>l_superior_colliculus - [g/ml{SUVbw}]</t>
  </si>
  <si>
    <t>l_superior_frontal_gyrus - [g/ml{SUVbw}]</t>
  </si>
  <si>
    <t>l_superior_olive - [g/ml{SUVbw}]</t>
  </si>
  <si>
    <t>l_superior_parietal_lobule (1) - [g/ml{SUVbw}]</t>
  </si>
  <si>
    <t>l_superior_parietal_lobule (2) - [g/ml{SUVbw}]</t>
  </si>
  <si>
    <t>l_superior_semilunar_lobule - [g/ml{SUVbw}]</t>
  </si>
  <si>
    <t>l_superior_temporal_gyrus - [g/ml{SUVbw}]</t>
  </si>
  <si>
    <t>l_superior_vestibular_nucleus - [g/ml{SUVbw}]</t>
  </si>
  <si>
    <t>l_suprageniculate_nucleus - [g/ml{SUVbw}]</t>
  </si>
  <si>
    <t>l_supramarginal_gyrus - [g/ml{SUVbw}]</t>
  </si>
  <si>
    <t>l_supraoptic_nucleus - [g/ml{SUVbw}]</t>
  </si>
  <si>
    <t>l_supraspinal_nucleus - [g/ml{SUVbw}]</t>
  </si>
  <si>
    <t>l_tectospinal_tract_of_the_medulla - [g/ml{SUVbw}]</t>
  </si>
  <si>
    <t>l_telodiencephalic_fissure - [g/ml{SUVbw}]</t>
  </si>
  <si>
    <t>l_temporal_horn_of_the_lateral_ventricle - [g/ml{SUVbw}]</t>
  </si>
  <si>
    <t>l_temporal_white_matter - [g/ml{SUVbw}]</t>
  </si>
  <si>
    <t>l_thalamostriate_vein - [g/ml{SUVbw}]</t>
  </si>
  <si>
    <t>l_thalamus - [g/ml{SUVbw}]</t>
  </si>
  <si>
    <t>l_third_ventricle - [g/ml{SUVbw}]</t>
  </si>
  <si>
    <t>l_trapezoid_body - [g/ml{SUVbw}]</t>
  </si>
  <si>
    <t>l_trigeminal_nerve - [g/ml{SUVbw}]</t>
  </si>
  <si>
    <t>l_trigeminal_nerve_fibers - [g/ml{SUVbw}]</t>
  </si>
  <si>
    <t>l_trochlear_nerve_fibers - [g/ml{SUVbw}]</t>
  </si>
  <si>
    <t>l_trochlear_nucleus - [g/ml{SUVbw}]</t>
  </si>
  <si>
    <t>l_tuber - [g/ml{SUVbw}]</t>
  </si>
  <si>
    <t>l_uvula - [g/ml{SUVbw}]</t>
  </si>
  <si>
    <t>l_ventral_nucleus_of_the_medial_geniculate_body - [g/ml{SUVbw}]</t>
  </si>
  <si>
    <t>l_ventral_part_of_the_gigantocellular_nucleus - [g/ml{SUVbw}]</t>
  </si>
  <si>
    <t>l_ventral_reticular_nucleus - [g/ml{SUVbw}]</t>
  </si>
  <si>
    <t>l_ventral_spinocerebellar_tract - [g/ml{SUVbw}]</t>
  </si>
  <si>
    <t>l_ventral_tegmental_area - [g/ml{SUVbw}]</t>
  </si>
  <si>
    <t>l_vestibulocochlear_nerve - [g/ml{SUVbw}]</t>
  </si>
  <si>
    <t>l_vestibulocochlear_nerve_fibers - [g/ml{SUVbw}]</t>
  </si>
  <si>
    <t>r_abducens_nucleus - [g/ml{SUVbw}]</t>
  </si>
  <si>
    <t>r_accessory_basal_nucleus_of_the_amygdala - [g/ml{SUVbw}]</t>
  </si>
  <si>
    <t>r_accessory_cuneate_nucleus - [g/ml{SUVbw}]</t>
  </si>
  <si>
    <t>r_alar_central_lobule - [g/ml{SUVbw}]</t>
  </si>
  <si>
    <t>r_alveus - [g/ml{SUVbw}]</t>
  </si>
  <si>
    <t>r_amygdala_-_not_otherwise_specified - [g/ml{SUVbw}]</t>
  </si>
  <si>
    <t>r_amygdalohippocampal_area - [g/ml{SUVbw}]</t>
  </si>
  <si>
    <t>r_amygdalopiriform_transition_area - [g/ml{SUVbw}]</t>
  </si>
  <si>
    <t>r_angular_gyrus - [g/ml{SUVbw}]</t>
  </si>
  <si>
    <t>r_annectant_gyrus_macaque - [g/ml{SUVbw}]</t>
  </si>
  <si>
    <t>r_ansa_lenticularis - [g/ml{SUVbw}]</t>
  </si>
  <si>
    <t>r_anterior_amygdalar_area - [g/ml{SUVbw}]</t>
  </si>
  <si>
    <t>r_anterior_cingulate_gyrus - [g/ml{SUVbw}]</t>
  </si>
  <si>
    <t>r_anterior_commissure - [g/ml{SUVbw}]</t>
  </si>
  <si>
    <t>r_anterior_corticospinal_tract_of_the_medulla - [g/ml{SUVbw}]</t>
  </si>
  <si>
    <t>r_anterior_part_of_the_anterior_commissure - [g/ml{SUVbw}]</t>
  </si>
  <si>
    <t>r_anterior_quadrangular_lobule - [g/ml{SUVbw}]</t>
  </si>
  <si>
    <t>r_anterodorsal_nucleus_of_the_thalamus - [g/ml{SUVbw}]</t>
  </si>
  <si>
    <t>r_anteromedial_nucleus_of_the_thalamus - [g/ml{SUVbw}]</t>
  </si>
  <si>
    <t>r_anteroventral_cochlear_nucleus - [g/ml{SUVbw}]</t>
  </si>
  <si>
    <t>r_anteroventral_nucleus_of_the_thalamus - [g/ml{SUVbw}]</t>
  </si>
  <si>
    <t>r_area_postrema - [g/ml{SUVbw}]</t>
  </si>
  <si>
    <t>r_basal_forebrain_nucleus - [g/ml{SUVbw}]</t>
  </si>
  <si>
    <t>r_basal_nucleus_of_the_amygdala - [g/ml{SUVbw}]</t>
  </si>
  <si>
    <t>r_biventer_lobule - [g/ml{SUVbw}]</t>
  </si>
  <si>
    <t>r_body_of_the_corpus_callosum - [g/ml{SUVbw}]</t>
  </si>
  <si>
    <t>r_body_of_the_fornix - [g/ml{SUVbw}]</t>
  </si>
  <si>
    <t>r_body_of_the_lateral_ventricle - [g/ml{SUVbw}]</t>
  </si>
  <si>
    <t>r_brachium_of_the_superior_colliculus - [g/ml{SUVbw}]</t>
  </si>
  <si>
    <t>r_CA1_field - [g/ml{SUVbw}]</t>
  </si>
  <si>
    <t>r_callosal_sulcus - [g/ml{SUVbw}]</t>
  </si>
  <si>
    <t>r_capsule_of_the_medial_geniculate_body - [g/ml{SUVbw}]</t>
  </si>
  <si>
    <t>r_caudal_part_of_the_spinal_trigeminal_nucleus - [g/ml{SUVbw}]</t>
  </si>
  <si>
    <t>r_caudal_pontine_reticular_nucleus - [g/ml{SUVbw}]</t>
  </si>
  <si>
    <t>r_caudate_nucleus - [g/ml{SUVbw}]</t>
  </si>
  <si>
    <t>r_central_amygdalar_nucleus - [g/ml{SUVbw}]</t>
  </si>
  <si>
    <t>r_central_gray_of_the_medulla - [g/ml{SUVbw}]</t>
  </si>
  <si>
    <t>r_central_gray_of_the_midbrain - [g/ml{SUVbw}]</t>
  </si>
  <si>
    <t>r_central_gray_of_the_pons - [g/ml{SUVbw}]</t>
  </si>
  <si>
    <t>r_central_lateral_nucleus - [g/ml{SUVbw}]</t>
  </si>
  <si>
    <t>r_central_nucleus_of_the_inferior_colliculus - [g/ml{SUVbw}]</t>
  </si>
  <si>
    <t>r_central_tegmental_tract - [g/ml{SUVbw}]</t>
  </si>
  <si>
    <t>r_centromedian_nucleus - [g/ml{SUVbw}]</t>
  </si>
  <si>
    <t>r_cerebellar_tonsil - [g/ml{SUVbw}]</t>
  </si>
  <si>
    <t>r_cerebellar_white_matter - [g/ml{SUVbw}]</t>
  </si>
  <si>
    <t>r_cerebellomedullary_cistern - [g/ml{SUVbw}]</t>
  </si>
  <si>
    <t>r_cerebral_aqueduct - [g/ml{SUVbw}]</t>
  </si>
  <si>
    <t>r_cerebral_white_matter - [g/ml{SUVbw}]</t>
  </si>
  <si>
    <t>r_claustral_amygdalar_area - [g/ml{SUVbw}]</t>
  </si>
  <si>
    <t>r_claustrum - [g/ml{SUVbw}]</t>
  </si>
  <si>
    <t>r_cochlear_nerve - [g/ml{SUVbw}]</t>
  </si>
  <si>
    <t>r_commissure_of_the_fornix - [g/ml{SUVbw}]</t>
  </si>
  <si>
    <t>r_commissure_of_the_inferior_colliculus - [g/ml{SUVbw}]</t>
  </si>
  <si>
    <t>r_commissure_of_the_superior_colliculus - [g/ml{SUVbw}]</t>
  </si>
  <si>
    <t>r_crus_cerebri - [g/ml{SUVbw}]</t>
  </si>
  <si>
    <t>r_cuneate_fasciculus_of_the_medulla - [g/ml{SUVbw}]</t>
  </si>
  <si>
    <t>r_cuneate_nucleus_of_the_medulla - [g/ml{SUVbw}]</t>
  </si>
  <si>
    <t>r_cuneiform_nucleus - [g/ml{SUVbw}]</t>
  </si>
  <si>
    <t>r_cuneus - [g/ml{SUVbw}]</t>
  </si>
  <si>
    <t>r_declive - [g/ml{SUVbw}]</t>
  </si>
  <si>
    <t>r_decussation_of_the_medial_lemniscus - [g/ml{SUVbw}]</t>
  </si>
  <si>
    <t>r_decussation_of_the_superior_cerebellar_peduncle - [g/ml{SUVbw}]</t>
  </si>
  <si>
    <t>r_decussation_of_the_superior_medullary_velum - [g/ml{SUVbw}]</t>
  </si>
  <si>
    <t>r_decussation_of_the_trochlear_nerve - [g/ml{SUVbw}]</t>
  </si>
  <si>
    <t>r_deep_mesencephalic_nucleus - [g/ml{SUVbw}]</t>
  </si>
  <si>
    <t>r_deep_white_layer_of_the_superior_colliculus - [g/ml{SUVbw}]</t>
  </si>
  <si>
    <t>r_descending_fibers_of_the_facial_nerve - [g/ml{SUVbw}]</t>
  </si>
  <si>
    <t>r_diffuse_reticular_nucleus - [g/ml{SUVbw}]</t>
  </si>
  <si>
    <t>r_dorsal_acoustic_stria - [g/ml{SUVbw}]</t>
  </si>
  <si>
    <t>r_dorsal_motor_nucleus_of_the_vagus_nerve - [g/ml{SUVbw}]</t>
  </si>
  <si>
    <t>r_dorsal_paragigantocellular_nucleus - [g/ml{SUVbw}]</t>
  </si>
  <si>
    <t>r_dorsal_raphe_nucleus - [g/ml{SUVbw}]</t>
  </si>
  <si>
    <t>r_dorsal_reticular_nucleus - [g/ml{SUVbw}]</t>
  </si>
  <si>
    <t>r_dorsal_septal_nucleus - [g/ml{SUVbw}]</t>
  </si>
  <si>
    <t>r_dorsal_spinocerebellar_tract_of_the_medulla - [g/ml{SUVbw}]</t>
  </si>
  <si>
    <t>r_dorsal_tegmental_nucleus - [g/ml{SUVbw}]</t>
  </si>
  <si>
    <t>r_dorsal_terminal_nucleus_of_the_accessory_optic_tract - [g/ml{SUVbw}]</t>
  </si>
  <si>
    <t>r_endopiriform_nucleus - [g/ml{SUVbw}]</t>
  </si>
  <si>
    <t>r_entorhinal_area - [g/ml{SUVbw}]</t>
  </si>
  <si>
    <t>r_external_capsule - [g/ml{SUVbw}]</t>
  </si>
  <si>
    <t>r_external_medullary_lamina - [g/ml{SUVbw}]</t>
  </si>
  <si>
    <t>r_extreme_capsule - [g/ml{SUVbw}]</t>
  </si>
  <si>
    <t>r_facial_nucleus - [g/ml{SUVbw}]</t>
  </si>
  <si>
    <t>r_fasciculus_retroflexus_of_the_interbrain - [g/ml{SUVbw}]</t>
  </si>
  <si>
    <t>r_fasciculus_retroflexus_of_the_midbrain - [g/ml{SUVbw}]</t>
  </si>
  <si>
    <t>r_fasciolar_gyrus - [g/ml{SUVbw}]</t>
  </si>
  <si>
    <t>r_field_H - [g/ml{SUVbw}]</t>
  </si>
  <si>
    <t>r_fimbria - [g/ml{SUVbw}]</t>
  </si>
  <si>
    <t>r_flocculus - [g/ml{SUVbw}]</t>
  </si>
  <si>
    <t>r_folium - [g/ml{SUVbw}]</t>
  </si>
  <si>
    <t>r_fourth_ventricle - [g/ml{SUVbw}]</t>
  </si>
  <si>
    <t>r_frontal_horn_of_the_lateral_ventricle - [g/ml{SUVbw}]</t>
  </si>
  <si>
    <t>r_frontal_white_matter - [g/ml{SUVbw}]</t>
  </si>
  <si>
    <t>r_fronto-orbital_gyrus_macaque - [g/ml{SUVbw}]</t>
  </si>
  <si>
    <t>r_fusiform_gyrus - [g/ml{SUVbw}]</t>
  </si>
  <si>
    <t>r_genu_of_the_corpus_callosum - [g/ml{SUVbw}]</t>
  </si>
  <si>
    <t>r_gigantocellular_nucleus - [g/ml{SUVbw}]</t>
  </si>
  <si>
    <t>r_gracile_fasciculus_of_the_medulla - [g/ml{SUVbw}]</t>
  </si>
  <si>
    <t>r_gracile_lobule - [g/ml{SUVbw}]</t>
  </si>
  <si>
    <t>r_gracile_nucleus_of_the_medulla - [g/ml{SUVbw}]</t>
  </si>
  <si>
    <t>r_granular_layer_of_the_dentate_gyrus - [g/ml{SUVbw}]</t>
  </si>
  <si>
    <t>r_hilus_of_the_dentate_gyrus - [g/ml{SUVbw}]</t>
  </si>
  <si>
    <t>r_hippocampal-amygdaloid_transition_area - [g/ml{SUVbw}]</t>
  </si>
  <si>
    <t>r_hypoglossal_nucleus - [g/ml{SUVbw}]</t>
  </si>
  <si>
    <t>r_hypothalamus - [g/ml{SUVbw}]</t>
  </si>
  <si>
    <t>r_inferior_cerebellar_peduncle - [g/ml{SUVbw}]</t>
  </si>
  <si>
    <t>r_inferior_colliculus_-_not_otherwise_specified - [g/ml{SUVbw}]</t>
  </si>
  <si>
    <t>r_inferior_frontal_gyrus - [g/ml{SUVbw}]</t>
  </si>
  <si>
    <t>r_inferior_occipital_gyrus - [g/ml{SUVbw}]</t>
  </si>
  <si>
    <t>r_inferior_olivary_complex_-_not_otherwise_specified - [g/ml{SUVbw}]</t>
  </si>
  <si>
    <t>r_inferior_pulvinar_nucleus - [g/ml{SUVbw}]</t>
  </si>
  <si>
    <t>r_inferior_salivatory_nucleus - [g/ml{SUVbw}]</t>
  </si>
  <si>
    <t>r_inferior_semilunar_lobule - [g/ml{SUVbw}]</t>
  </si>
  <si>
    <t>r_inferior_temporal_gyrus - [g/ml{SUVbw}]</t>
  </si>
  <si>
    <t>r_inferior_vestibular_nucleus - [g/ml{SUVbw}]</t>
  </si>
  <si>
    <t>r_inner_portion_of_the_medial_globus_pallidus - [g/ml{SUVbw}]</t>
  </si>
  <si>
    <t>r_insula - [g/ml{SUVbw}]</t>
  </si>
  <si>
    <t>r_intermediate_reticular_nucleus - [g/ml{SUVbw}]</t>
  </si>
  <si>
    <t>r_internal_arcuate_fibers - [g/ml{SUVbw}]</t>
  </si>
  <si>
    <t>r_internal_capsule - [g/ml{SUVbw}]</t>
  </si>
  <si>
    <t>r_internal_genu_of_the_facial_nerve - [g/ml{SUVbw}]</t>
  </si>
  <si>
    <t>r_internal_medullary_lamina - [g/ml{SUVbw}]</t>
  </si>
  <si>
    <t>r_interpeduncular_nucleus - [g/ml{SUVbw}]</t>
  </si>
  <si>
    <t>r_interpolar_part_of_the_spinal_trigeminal_nucleus - [g/ml{SUVbw}]</t>
  </si>
  <si>
    <t>r_interposed_nucleus_of_the_medulla - [g/ml{SUVbw}]</t>
  </si>
  <si>
    <t>r_isthmus_of_the_cingulate_gyrus - [g/ml{SUVbw}]</t>
  </si>
  <si>
    <t>r_lateral_amygdalar_nucleus - [g/ml{SUVbw}]</t>
  </si>
  <si>
    <t>r_lateral_aperture_of_the_fourth_ventricle - [g/ml{SUVbw}]</t>
  </si>
  <si>
    <t>r_lateral_corticospinal_tract_of_the_medulla - [g/ml{SUVbw}]</t>
  </si>
  <si>
    <t>r_lateral_dorsal_nucleus - [g/ml{SUVbw}]</t>
  </si>
  <si>
    <t>r_lateral_geniculate_nucleus - [g/ml{SUVbw}]</t>
  </si>
  <si>
    <t>r_lateral_globus_pallidus - [g/ml{SUVbw}]</t>
  </si>
  <si>
    <t>r_lateral_habenular_nucleus - [g/ml{SUVbw}]</t>
  </si>
  <si>
    <t>r_lateral_hypothalamic_area_-_not_otherwise_specified - [g/ml{SUVbw}]</t>
  </si>
  <si>
    <t>r_lateral_lemniscus - [g/ml{SUVbw}]</t>
  </si>
  <si>
    <t>r_lateral_mammillary_nucleus - [g/ml{SUVbw}]</t>
  </si>
  <si>
    <t>r_lateral_medullary_lamina - [g/ml{SUVbw}]</t>
  </si>
  <si>
    <t>r_lateral_orbital_gyrus - [g/ml{SUVbw}]</t>
  </si>
  <si>
    <t>r_lateral_parabrachial_nucleus - [g/ml{SUVbw}]</t>
  </si>
  <si>
    <t>r_lateral_pulvinar_nucleus - [g/ml{SUVbw}]</t>
  </si>
  <si>
    <t>r_lateral_reticular_nucleus - [g/ml{SUVbw}]</t>
  </si>
  <si>
    <t>r_lateral_septal_nucleus - [g/ml{SUVbw}]</t>
  </si>
  <si>
    <t>r_lateral_vestibulospinal_tract - [g/ml{SUVbw}]</t>
  </si>
  <si>
    <t>r_laterodorsal_tegmental_nucleus - [g/ml{SUVbw}]</t>
  </si>
  <si>
    <t>r_limitans_nucleus - [g/ml{SUVbw}]</t>
  </si>
  <si>
    <t>r_linear_nucleus - [g/ml{SUVbw}]</t>
  </si>
  <si>
    <t>r_lingual_gyrus - [g/ml{SUVbw}]</t>
  </si>
  <si>
    <t>r_lingula - [g/ml{SUVbw}]</t>
  </si>
  <si>
    <t>r_lobule_II - [g/ml{SUVbw}]</t>
  </si>
  <si>
    <t>r_lobule_III - [g/ml{SUVbw}]</t>
  </si>
  <si>
    <t>r_lobule_IV - [g/ml{SUVbw}]</t>
  </si>
  <si>
    <t>r_lobule_V - [g/ml{SUVbw}]</t>
  </si>
  <si>
    <t>r_lobule_VIIIA - [g/ml{SUVbw}]</t>
  </si>
  <si>
    <t>r_lobule_VIIIB - [g/ml{SUVbw}]</t>
  </si>
  <si>
    <t>r_locus_ceruleus - [g/ml{SUVbw}]</t>
  </si>
  <si>
    <t>r_longitudinal_pontine_fibers - [g/ml{SUVbw}]</t>
  </si>
  <si>
    <t>r_mammillary_peduncle - [g/ml{SUVbw}]</t>
  </si>
  <si>
    <t>r_mammillary_princeps_fasciculus - [g/ml{SUVbw}]</t>
  </si>
  <si>
    <t>r_mammillotegmental_fasciculus - [g/ml{SUVbw}]</t>
  </si>
  <si>
    <t>r_mammillothalamic_tract_of_the_hypothalamus - [g/ml{SUVbw}]</t>
  </si>
  <si>
    <t>r_medial_accessory_nucleus_of_the_inferior_olive - [g/ml{SUVbw}]</t>
  </si>
  <si>
    <t>r_medial_amygdalar_nucleus - [g/ml{SUVbw}]</t>
  </si>
  <si>
    <t>r_medial_dorsal_nucleus - [g/ml{SUVbw}]</t>
  </si>
  <si>
    <t>r_medial_habenular_nucleus - [g/ml{SUVbw}]</t>
  </si>
  <si>
    <t>r_medial_lemniscus_of_the_medulla - [g/ml{SUVbw}]</t>
  </si>
  <si>
    <t>r_medial_lemniscus_of_the_midbrain - [g/ml{SUVbw}]</t>
  </si>
  <si>
    <t>r_medial_lemniscus_of_the_pons - [g/ml{SUVbw}]</t>
  </si>
  <si>
    <t>r_medial_longitudinal_fasciculus_of_the_medulla - [g/ml{SUVbw}]</t>
  </si>
  <si>
    <t>r_medial_longitudinal_fasciculus_of_the_pons - [g/ml{SUVbw}]</t>
  </si>
  <si>
    <t>r_medial_mammillary_nucleus - [g/ml{SUVbw}]</t>
  </si>
  <si>
    <t>r_medial_orbital_gyrus - [g/ml{SUVbw}]</t>
  </si>
  <si>
    <t>r_medial_parabrachial_nucleus - [g/ml{SUVbw}]</t>
  </si>
  <si>
    <t>r_medial_pulvinar_nucleus - [g/ml{SUVbw}]</t>
  </si>
  <si>
    <t>r_medial_septal_nucleus - [g/ml{SUVbw}]</t>
  </si>
  <si>
    <t>r_medial_vestibular_nucleus - [g/ml{SUVbw}]</t>
  </si>
  <si>
    <t>r_medullary_white_matter_-_not_otheriwise_specified - [g/ml{SUVbw}]</t>
  </si>
  <si>
    <t>r_mesencephalic_nucleus_of_the_trigeminal_nerve - [g/ml{SUVbw}]</t>
  </si>
  <si>
    <t>r_mesencephalic_tract_of_the_trigeminal_nerve - [g/ml{SUVbw}]</t>
  </si>
  <si>
    <t>r_midbrain - [g/ml{SUVbw}]</t>
  </si>
  <si>
    <t>r_middle_cerebellar_peduncle - [g/ml{SUVbw}]</t>
  </si>
  <si>
    <t>r_middle_frontal_gyrus - [g/ml{SUVbw}]</t>
  </si>
  <si>
    <t>r_middle_temporal_gyrus - [g/ml{SUVbw}]</t>
  </si>
  <si>
    <t>r_molecular_layer_of_the_dentate_gyrus - [g/ml{SUVbw}]</t>
  </si>
  <si>
    <t>r_molecular_layer_of_the_hippocampus - [g/ml{SUVbw}]</t>
  </si>
  <si>
    <t>r_motor_nucleus_of_the_trigeminal_nerve - [g/ml{SUVbw}]</t>
  </si>
  <si>
    <t>r_motor_root_of_the_trigeminal_nerve - [g/ml{SUVbw}]</t>
  </si>
  <si>
    <t>r_nodulus - [g/ml{SUVbw}]</t>
  </si>
  <si>
    <t>r_nucleus_accumbens - [g/ml{SUVbw}]</t>
  </si>
  <si>
    <t>r_nucleus_ambiguus - [g/ml{SUVbw}]</t>
  </si>
  <si>
    <t>r_nucleus_intercalatus - [g/ml{SUVbw}]</t>
  </si>
  <si>
    <t>r_nucleus_of_stria_terminalis - [g/ml{SUVbw}]</t>
  </si>
  <si>
    <t>r_nucleus_of_the_bulbar_accessory_nerve - [g/ml{SUVbw}]</t>
  </si>
  <si>
    <t>r_nucleus_of_the_diagonal_band - [g/ml{SUVbw}]</t>
  </si>
  <si>
    <t>r_nucleus_of_the_posterior_commissure - [g/ml{SUVbw}]</t>
  </si>
  <si>
    <t>r_nucleus_prepositus - [g/ml{SUVbw}]</t>
  </si>
  <si>
    <t>r_occipital_gyrus_macaque - [g/ml{SUVbw}]</t>
  </si>
  <si>
    <t>r_occipital_horn_of_the_lateral_ventricle - [g/ml{SUVbw}]</t>
  </si>
  <si>
    <t>r_occipital_white_matter - [g/ml{SUVbw}]</t>
  </si>
  <si>
    <t>r_oculomotor_nerve_fibers - [g/ml{SUVbw}]</t>
  </si>
  <si>
    <t>r_olfactory_tubercle - [g/ml{SUVbw}]</t>
  </si>
  <si>
    <t>r_olivocerebellar_tract - [g/ml{SUVbw}]</t>
  </si>
  <si>
    <t>r_optic_tract - [g/ml{SUVbw}]</t>
  </si>
  <si>
    <t>r_oral_pontine_reticular_nucleus - [g/ml{SUVbw}]</t>
  </si>
  <si>
    <t>r_oral_pulvinar_nucleus - [g/ml{SUVbw}]</t>
  </si>
  <si>
    <t>r_paracentral_nucleus - [g/ml{SUVbw}]</t>
  </si>
  <si>
    <t>r_parafascicular_nucleus - [g/ml{SUVbw}]</t>
  </si>
  <si>
    <t>r_paralaminar_nucleus_of_the_amygdala - [g/ml{SUVbw}]</t>
  </si>
  <si>
    <t>r_paranigral_nucleus - [g/ml{SUVbw}]</t>
  </si>
  <si>
    <t>r_parasubicular_area - [g/ml{SUVbw}]</t>
  </si>
  <si>
    <t>r_pars_compacta - [g/ml{SUVbw}]</t>
  </si>
  <si>
    <t>r_pars_reticulata - [g/ml{SUVbw}]</t>
  </si>
  <si>
    <t>r_parvicellular_part_of_the_ventral_posteromedial_nucleus - [g/ml{SUVbw}]</t>
  </si>
  <si>
    <t>r_parvicellular_reticular_nucleus - [g/ml{SUVbw}]</t>
  </si>
  <si>
    <t>r_peduncle_of_the_flocculus - [g/ml{SUVbw}]</t>
  </si>
  <si>
    <t>r_peduncle_of_the_paraflocculus - [g/ml{SUVbw}]</t>
  </si>
  <si>
    <t>r_pedunculopontine_tegmental_nucleus - [g/ml{SUVbw}]</t>
  </si>
  <si>
    <t>r_periamygdalar_area - [g/ml{SUVbw}]</t>
  </si>
  <si>
    <t>r_pineal_body - [g/ml{SUVbw}]</t>
  </si>
  <si>
    <t>r_pineal_stalk - [g/ml{SUVbw}]</t>
  </si>
  <si>
    <t>r_pontine_nuclei - [g/ml{SUVbw}]</t>
  </si>
  <si>
    <t>r_postcentral_gyrus - [g/ml{SUVbw}]</t>
  </si>
  <si>
    <t>r_postcommissural_fornix - [g/ml{SUVbw}]</t>
  </si>
  <si>
    <t>r_posterior_cingulate_gyrus - [g/ml{SUVbw}]</t>
  </si>
  <si>
    <t>r_posterior_column_of_the_fornix - [g/ml{SUVbw}]</t>
  </si>
  <si>
    <t>r_posterior_commissure - [g/ml{SUVbw}]</t>
  </si>
  <si>
    <t>r_posterior_parahippocampal_gyrus - [g/ml{SUVbw}]</t>
  </si>
  <si>
    <t>r_posterior_part_of_the_anterior_commissure - [g/ml{SUVbw}]</t>
  </si>
  <si>
    <t>r_posterodorsal_tegmental_nucleus - [g/ml{SUVbw}]</t>
  </si>
  <si>
    <t>r_posteroventral_cochlear_nucleus - [g/ml{SUVbw}]</t>
  </si>
  <si>
    <t>r_precentral_gyrus - [g/ml{SUVbw}]</t>
  </si>
  <si>
    <t>r_precommissural_nucleus - [g/ml{SUVbw}]</t>
  </si>
  <si>
    <t>r_precuneus - [g/ml{SUVbw}]</t>
  </si>
  <si>
    <t>r_prepyriform_area - [g/ml{SUVbw}]</t>
  </si>
  <si>
    <t>r_presubiculum - [g/ml{SUVbw}]</t>
  </si>
  <si>
    <t>r_principal_inferior_olivary_nucleus - [g/ml{SUVbw}]</t>
  </si>
  <si>
    <t>r_principal_sensory_nucleus_of_the_trigeminal_nerve - [g/ml{SUVbw}]</t>
  </si>
  <si>
    <t>r_putamen - [g/ml{SUVbw}]</t>
  </si>
  <si>
    <t>r_pyramidal_decussation - [g/ml{SUVbw}]</t>
  </si>
  <si>
    <t>r_pyramidal_tract - [g/ml{SUVbw}]</t>
  </si>
  <si>
    <t>r_reticular_nucleus_of_the_thalamus - [g/ml{SUVbw}]</t>
  </si>
  <si>
    <t>r_reticulotegmental_nucleus - [g/ml{SUVbw}]</t>
  </si>
  <si>
    <t>r_reuniens_nucleus - [g/ml{SUVbw}]</t>
  </si>
  <si>
    <t>r_rostrum_of_the_corpus_callosum - [g/ml{SUVbw}]</t>
  </si>
  <si>
    <t>r_rubrospinal_tract - [g/ml{SUVbw}]</t>
  </si>
  <si>
    <t>r_septum_pellucidum - [g/ml{SUVbw}]</t>
  </si>
  <si>
    <t>r_simple_lobule - [g/ml{SUVbw}]</t>
  </si>
  <si>
    <t>r_solitary_nucleus - [g/ml{SUVbw}]</t>
  </si>
  <si>
    <t>r_spinal_trigeminal_tract_of_the_medulla - [g/ml{SUVbw}]</t>
  </si>
  <si>
    <t>r_spinothalamic_tract_of_the_medulla - [g/ml{SUVbw}]</t>
  </si>
  <si>
    <t>r_splenium_of_the_corpus_callosum - [g/ml{SUVbw}]</t>
  </si>
  <si>
    <t>r_straight_gyrus - [g/ml{SUVbw}]</t>
  </si>
  <si>
    <t>r_stratum_pyramidale_of_the_CA1_field - [g/ml{SUVbw}]</t>
  </si>
  <si>
    <t>r_stratum_pyramidale_of_the_CA2_field - [g/ml{SUVbw}]</t>
  </si>
  <si>
    <t>r_stratum_pyramidale_of_the_CA3_field - [g/ml{SUVbw}]</t>
  </si>
  <si>
    <t>r_stratum_radiatum - [g/ml{SUVbw}]</t>
  </si>
  <si>
    <t>r_stria_medullaris - [g/ml{SUVbw}]</t>
  </si>
  <si>
    <t>r_stria_terminalis - [g/ml{SUVbw}]</t>
  </si>
  <si>
    <t>r_subiculum - [g/ml{SUVbw}]</t>
  </si>
  <si>
    <t>r_subparafascicular_nucleus - [g/ml{SUVbw}]</t>
  </si>
  <si>
    <t>r_substantia_innominata - [g/ml{SUVbw}]</t>
  </si>
  <si>
    <t>r_superior_central_nucleus - [g/ml{SUVbw}]</t>
  </si>
  <si>
    <t>r_superior_cerebellar_peduncle_of_the_midbrain - [g/ml{SUVbw}]</t>
  </si>
  <si>
    <t>r_superior_cerebellar_peduncle_of_the_pons - [g/ml{SUVbw}]</t>
  </si>
  <si>
    <t>r_superior_cistern - [g/ml{SUVbw}]</t>
  </si>
  <si>
    <t>r_superior_colliculus - [g/ml{SUVbw}]</t>
  </si>
  <si>
    <t>r_superior_frontal_gyrus - [g/ml{SUVbw}]</t>
  </si>
  <si>
    <t>r_superior_olive - [g/ml{SUVbw}]</t>
  </si>
  <si>
    <t>r_superior_parietal_lobule - [g/ml{SUVbw}]</t>
  </si>
  <si>
    <t>r_superior_semilunar_lobule - [g/ml{SUVbw}]</t>
  </si>
  <si>
    <t>r_superior_temporal_gyrus - [g/ml{SUVbw}]</t>
  </si>
  <si>
    <t>r_superior_vestibular_nucleus - [g/ml{SUVbw}]</t>
  </si>
  <si>
    <t>r_supramarginal_gyrus - [g/ml{SUVbw}]</t>
  </si>
  <si>
    <t>r_supraoptic_nucleus - [g/ml{SUVbw}]</t>
  </si>
  <si>
    <t>r_supraspinal_nucleus - [g/ml{SUVbw}]</t>
  </si>
  <si>
    <t>r_tectospinal_tract_of_the_medulla - [g/ml{SUVbw}]</t>
  </si>
  <si>
    <t>r_telodiencephalic_fissure - [g/ml{SUVbw}]</t>
  </si>
  <si>
    <t>r_temporal_horn_of_the_lateral_ventricle - [g/ml{SUVbw}]</t>
  </si>
  <si>
    <t>r_temporal_white_matter - [g/ml{SUVbw}]</t>
  </si>
  <si>
    <t>r_thalamostriate_vein - [g/ml{SUVbw}]</t>
  </si>
  <si>
    <t>r_thalamus - [g/ml{SUVbw}]</t>
  </si>
  <si>
    <t>r_third_ventricle - [g/ml{SUVbw}]</t>
  </si>
  <si>
    <t>r_trapezoid_body - [g/ml{SUVbw}]</t>
  </si>
  <si>
    <t>r_trapezoid_nuclei - [g/ml{SUVbw}]</t>
  </si>
  <si>
    <t>r_trigeminal_nerve - [g/ml{SUVbw}]</t>
  </si>
  <si>
    <t>r_trigeminal_nerve_fibers - [g/ml{SUVbw}]</t>
  </si>
  <si>
    <t>r_trochlear_nerve_fibers - [g/ml{SUVbw}]</t>
  </si>
  <si>
    <t>r_trochlear_nucleus - [g/ml{SUVbw}]</t>
  </si>
  <si>
    <t>r_tuber - [g/ml{SUVbw}]</t>
  </si>
  <si>
    <t>r_uvula - [g/ml{SUVbw}]</t>
  </si>
  <si>
    <t>r_ventral_nucleus_of_the_medial_geniculate_body - [g/ml{SUVbw}]</t>
  </si>
  <si>
    <t>r_ventral_reticular_nucleus - [g/ml{SUVbw}]</t>
  </si>
  <si>
    <t>r_ventral_spinocerebellar_tract - [g/ml{SUVbw}]</t>
  </si>
  <si>
    <t>r_ventral_tegmental_area - [g/ml{SUVbw}]</t>
  </si>
  <si>
    <t>r_vestibulocochlear_nerve - [g/ml{SUVbw}]</t>
  </si>
  <si>
    <t>r_vestibulocochlear_nerve_fibers - [g/ml{SUVbw}]</t>
  </si>
  <si>
    <t>BW</t>
  </si>
  <si>
    <t>Initial dose (mCi)</t>
  </si>
  <si>
    <t>Residual dose</t>
  </si>
  <si>
    <t>Inj dose</t>
  </si>
  <si>
    <t>Inj dose/kg</t>
  </si>
  <si>
    <t>Time_Initial</t>
  </si>
  <si>
    <t>Inj Time</t>
  </si>
  <si>
    <t>Time_Residual</t>
  </si>
  <si>
    <t>l_fronto-orbital_gyrus_(macaque) - [g/ml{SUVbw}]</t>
  </si>
  <si>
    <t>r_fronto-orbital_gyrus_(macaque) - [g/ml{SUVbw}]</t>
  </si>
  <si>
    <t>r_outer_portion_of_the_medial_globus_pallidus - [g/ml{SUVbw}]</t>
  </si>
  <si>
    <t xml:space="preserve"> [seconds] </t>
  </si>
  <si>
    <t>Hippocampus_L</t>
  </si>
  <si>
    <t>Hypothalamus_L</t>
  </si>
  <si>
    <t>Frontal Cortex_L</t>
  </si>
  <si>
    <t>Striatum_L</t>
  </si>
  <si>
    <t>Nucleus Accumbens_L</t>
  </si>
  <si>
    <t>Hippocampus_R</t>
  </si>
  <si>
    <t>Hypothalamus_R</t>
  </si>
  <si>
    <t>Frontal Cortex_R</t>
  </si>
  <si>
    <t>Striatum_R</t>
  </si>
  <si>
    <t>Nucleus Accumbens_R</t>
  </si>
  <si>
    <t>min</t>
  </si>
  <si>
    <t>r_vestibular_nerve - [g/ml{SUVbw}]</t>
  </si>
  <si>
    <t>r_subcommissural_nucleus - [g/ml{SUVbw}]</t>
  </si>
  <si>
    <t>r_solitary_tract - [g/ml{SUVbw}]</t>
  </si>
  <si>
    <t>r_nucleus_of_the_optic_tract - [g/ml{SUVbw}]</t>
  </si>
  <si>
    <t>r_medial_reticular_nucleus - [g/ml{SUVbw}]</t>
  </si>
  <si>
    <t>r_mammillothalamic_tract_of_the_thalamus - [g/ml{SUVbw}]</t>
  </si>
  <si>
    <t>r_lateral_vestibular_nucleus - [g/ml{SUVbw}]</t>
  </si>
  <si>
    <t>r_lateral_paragigantocellular_nucleus - [g/ml{SUVbw}]</t>
  </si>
  <si>
    <t>r_interventricular_foramen - [g/ml{SUVbw}]</t>
  </si>
  <si>
    <t>r_inferior_thalamic_peduncle - [g/ml{SUVbw}]</t>
  </si>
  <si>
    <t>r_habenular_commissure - [g/ml{SUVbw}]</t>
  </si>
  <si>
    <t>r_dorsal_cochlear_nucleus - [g/ml{SUVbw}]</t>
  </si>
  <si>
    <t>r_anterior_pretectal_nucleus - [g/ml{SUVbw}]</t>
  </si>
  <si>
    <t>l_ventral_reticular_nucleus_wm - [g/ml{SUVbw}]</t>
  </si>
  <si>
    <t>l_transverse_pontine_fibers - [g/ml{SUVbw}]</t>
  </si>
  <si>
    <t>l_supraspinal_nucleus_wm - [g/ml{SUVbw}]</t>
  </si>
  <si>
    <t>l_superior_parietal_lobule_wm (1) - [g/ml{SUVbw}]</t>
  </si>
  <si>
    <t>l_superior_cerebellar_peduncle_of_the_midbrain - [g/ml{SUVbw}]</t>
  </si>
  <si>
    <t>l_spinal_trigeminal_tract_of_the_medulla_wm - [g/ml{SUVbw}]</t>
  </si>
  <si>
    <t>l_pyramidal_decussation_wm - [g/ml{SUVbw}]</t>
  </si>
  <si>
    <t>l_precuneus_wm (1) - [g/ml{SUVbw}]</t>
  </si>
  <si>
    <t>l_parvicellular_reticular_nucleus - [g/ml{SUVbw}]</t>
  </si>
  <si>
    <t>l_paracentral_nucleus - [g/ml{SUVbw}]</t>
  </si>
  <si>
    <t>l_paraabducens_nucleus - [g/ml{SUVbw}]</t>
  </si>
  <si>
    <t>l_nucleus_of_the_optic_tract - [g/ml{SUVbw}]</t>
  </si>
  <si>
    <t>l_nucleus_intercalatus - [g/ml{SUVbw}]</t>
  </si>
  <si>
    <t>l_nucleus_ambiguus - [g/ml{SUVbw}]</t>
  </si>
  <si>
    <t>l_medullary_white_matter_-_not_otheriwise_specified_wm - [g/ml{SUVbw}]</t>
  </si>
  <si>
    <t>l_medial_medullary_lamina - [g/ml{SUVbw}]</t>
  </si>
  <si>
    <t>l_medial_longitudinal_fasciculus_of_the_medulla - [g/ml{SUVbw}]</t>
  </si>
  <si>
    <t>l_mammillotegmental_fasciculus - [g/ml{SUVbw}]</t>
  </si>
  <si>
    <t>l_lateral_corticospinal_tract_of_the_medulla_wm - [g/ml{SUVbw}]</t>
  </si>
  <si>
    <t>l_internal_arcuate_fibers_wm - [g/ml{SUVbw}]</t>
  </si>
  <si>
    <t>l_inferior_salivatory_nucleus - [g/ml{SUVbw}]</t>
  </si>
  <si>
    <t>l_inferior_occipital_gyrus_wm (1) - [g/ml{SUVbw}]</t>
  </si>
  <si>
    <t>l_gracile_nucleus_of_the_medulla_wm - [g/ml{SUVbw}]</t>
  </si>
  <si>
    <t>l_gracile_fasciculus_of_the_medulla_wm - [g/ml{SUVbw}]</t>
  </si>
  <si>
    <t>l_fusiform_gyrus_wm (1) - [g/ml{SUVbw}]</t>
  </si>
  <si>
    <t>l_cuneus_wm (1) - [g/ml{SUVbw}]</t>
  </si>
  <si>
    <t>l_cuneate_nucleus_of_the_medulla_wm - [g/ml{SUVbw}]</t>
  </si>
  <si>
    <t>l_cuneate_fasciculus_of_the_medulla_wm - [g/ml{SUVbw}]</t>
  </si>
  <si>
    <t>l_central_gray_of_the_medulla_wm - [g/ml{SUVbw}]</t>
  </si>
  <si>
    <t>l_caudal_part_of_the_spinal_trigeminal_nucleus_wm - [g/ml{SUVbw}]</t>
  </si>
  <si>
    <t>l_ascending_fibers_of_the_facial_nerve - [g/ml{SUVbw}]</t>
  </si>
  <si>
    <t>l_annectant_gyrus_macaque_wm (1) - [g/ml{SUVbw}]</t>
  </si>
  <si>
    <t>l_angular_gyrus_wm (1) - [g/ml{SUVbw}]</t>
  </si>
  <si>
    <t>l_accessory_cuneate_nucleus_wm - [g/ml{SUVbw}]</t>
  </si>
  <si>
    <t>RAW DATA FROM THE NO-CHASE EXPERIMENT (SUPPL. FIGURE 4, M)</t>
  </si>
  <si>
    <t>Monkey 2065</t>
  </si>
  <si>
    <t>Monkey 2079</t>
  </si>
  <si>
    <t>This sheet contains: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</si>
</sst>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name val="Arial"/>
      <family val="2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5" fillId="0" borderId="0"/>
  </cellStyleXfs>
  <cellXfs count="46">
    <xf numFmtId="0" fontId="0" fillId="0" borderId="0" xfId="0"/>
    <xf numFmtId="0" fontId="1" fillId="0" borderId="0" xfId="0" applyFont="1"/>
    <xf numFmtId="164" fontId="0" fillId="0" borderId="0" xfId="0" applyNumberFormat="1"/>
    <xf numFmtId="2" fontId="0" fillId="0" borderId="0" xfId="0" applyNumberFormat="1"/>
    <xf numFmtId="14" fontId="0" fillId="0" borderId="0" xfId="0" applyNumberFormat="1"/>
    <xf numFmtId="0" fontId="0" fillId="3" borderId="0" xfId="0" applyFill="1"/>
    <xf numFmtId="165" fontId="0" fillId="0" borderId="0" xfId="0" applyNumberFormat="1"/>
    <xf numFmtId="9" fontId="0" fillId="0" borderId="0" xfId="1" applyFont="1"/>
    <xf numFmtId="0" fontId="0" fillId="0" borderId="0" xfId="0" applyFill="1"/>
    <xf numFmtId="2" fontId="0" fillId="0" borderId="0" xfId="0" applyNumberFormat="1" applyFill="1"/>
    <xf numFmtId="2" fontId="1" fillId="0" borderId="0" xfId="0" applyNumberFormat="1" applyFont="1"/>
    <xf numFmtId="2" fontId="0" fillId="0" borderId="0" xfId="1" applyNumberFormat="1" applyFont="1"/>
    <xf numFmtId="166" fontId="0" fillId="0" borderId="0" xfId="0" applyNumberFormat="1"/>
    <xf numFmtId="1" fontId="0" fillId="2" borderId="0" xfId="0" applyNumberFormat="1" applyFill="1"/>
    <xf numFmtId="165" fontId="0" fillId="0" borderId="0" xfId="1" applyNumberFormat="1" applyFont="1"/>
    <xf numFmtId="0" fontId="7" fillId="0" borderId="0" xfId="0" applyFont="1"/>
    <xf numFmtId="0" fontId="0" fillId="4" borderId="0" xfId="0" applyFill="1"/>
    <xf numFmtId="0" fontId="4" fillId="7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0" borderId="0" xfId="0" applyFont="1"/>
    <xf numFmtId="164" fontId="1" fillId="0" borderId="0" xfId="0" applyNumberFormat="1" applyFont="1"/>
    <xf numFmtId="0" fontId="9" fillId="0" borderId="0" xfId="0" applyFont="1"/>
    <xf numFmtId="0" fontId="10" fillId="0" borderId="0" xfId="0" applyFont="1"/>
    <xf numFmtId="0" fontId="4" fillId="5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2" fontId="0" fillId="0" borderId="1" xfId="0" applyNumberFormat="1" applyBorder="1"/>
    <xf numFmtId="0" fontId="2" fillId="0" borderId="0" xfId="0" applyFont="1" applyAlignment="1">
      <alignment horizontal="center"/>
    </xf>
    <xf numFmtId="1" fontId="0" fillId="0" borderId="0" xfId="0" applyNumberFormat="1"/>
    <xf numFmtId="1" fontId="0" fillId="11" borderId="0" xfId="0" applyNumberFormat="1" applyFill="1"/>
    <xf numFmtId="2" fontId="0" fillId="11" borderId="0" xfId="0" applyNumberFormat="1" applyFill="1"/>
    <xf numFmtId="2" fontId="0" fillId="12" borderId="0" xfId="0" applyNumberFormat="1" applyFill="1"/>
    <xf numFmtId="2" fontId="0" fillId="10" borderId="0" xfId="0" applyNumberFormat="1" applyFill="1"/>
    <xf numFmtId="2" fontId="0" fillId="4" borderId="0" xfId="0" applyNumberFormat="1" applyFill="1"/>
    <xf numFmtId="0" fontId="0" fillId="9" borderId="0" xfId="0" applyFill="1"/>
    <xf numFmtId="2" fontId="0" fillId="13" borderId="0" xfId="0" applyNumberFormat="1" applyFill="1"/>
    <xf numFmtId="0" fontId="0" fillId="13" borderId="0" xfId="0" applyFill="1"/>
    <xf numFmtId="2" fontId="0" fillId="6" borderId="0" xfId="0" applyNumberFormat="1" applyFill="1"/>
    <xf numFmtId="2" fontId="0" fillId="2" borderId="0" xfId="0" applyNumberFormat="1" applyFill="1"/>
    <xf numFmtId="1" fontId="0" fillId="6" borderId="0" xfId="0" applyNumberFormat="1" applyFill="1"/>
    <xf numFmtId="1" fontId="0" fillId="0" borderId="0" xfId="0" applyNumberFormat="1" applyFill="1"/>
    <xf numFmtId="1" fontId="0" fillId="9" borderId="0" xfId="0" applyNumberFormat="1" applyFill="1"/>
    <xf numFmtId="1" fontId="0" fillId="4" borderId="0" xfId="0" applyNumberFormat="1" applyFill="1"/>
    <xf numFmtId="1" fontId="0" fillId="13" borderId="0" xfId="0" applyNumberFormat="1" applyFill="1"/>
    <xf numFmtId="2" fontId="12" fillId="9" borderId="0" xfId="0" applyNumberFormat="1" applyFont="1" applyFill="1"/>
    <xf numFmtId="1" fontId="12" fillId="9" borderId="0" xfId="0" applyNumberFormat="1" applyFont="1" applyFill="1"/>
    <xf numFmtId="2" fontId="11" fillId="9" borderId="0" xfId="0" applyNumberFormat="1" applyFont="1" applyFill="1"/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colors>
    <mruColors>
      <color rgb="FFFF6600"/>
      <color rgb="FF0033CC"/>
      <color rgb="FF0000FF"/>
      <color rgb="FFFF0066"/>
      <color rgb="FFFFFFFF"/>
      <color rgb="FFFFCC99"/>
      <color rgb="FFFF9999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8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9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10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11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Baseline</a:t>
            </a:r>
          </a:p>
        </c:rich>
      </c:tx>
      <c:layout>
        <c:manualLayout>
          <c:xMode val="edge"/>
          <c:yMode val="edge"/>
          <c:x val="0.41195317527457825"/>
          <c:y val="5.67523314904785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'Cumulative (from %)'!$AA$2</c:f>
              <c:strCache>
                <c:ptCount val="1"/>
                <c:pt idx="0">
                  <c:v>Saline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%)'!$AC$3:$AC$8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6.7031661258774328E-2</c:v>
                  </c:pt>
                  <c:pt idx="2">
                    <c:v>8.8090441915057979E-2</c:v>
                  </c:pt>
                  <c:pt idx="3">
                    <c:v>0.13664677441048431</c:v>
                  </c:pt>
                  <c:pt idx="4">
                    <c:v>0.17342107884112523</c:v>
                  </c:pt>
                  <c:pt idx="5">
                    <c:v>0.19872347955679331</c:v>
                  </c:pt>
                </c:numCache>
              </c:numRef>
            </c:plus>
            <c:minus>
              <c:numRef>
                <c:f>'Cumulative (from %)'!$AC$3:$AC$8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6.7031661258774328E-2</c:v>
                  </c:pt>
                  <c:pt idx="2">
                    <c:v>8.8090441915057979E-2</c:v>
                  </c:pt>
                  <c:pt idx="3">
                    <c:v>0.13664677441048431</c:v>
                  </c:pt>
                  <c:pt idx="4">
                    <c:v>0.17342107884112523</c:v>
                  </c:pt>
                  <c:pt idx="5">
                    <c:v>0.19872347955679331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'Cumulative (from %)'!$Z$3:$Z$8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%)'!$AA$3:$AA$8</c:f>
              <c:numCache>
                <c:formatCode>0</c:formatCode>
                <c:ptCount val="6"/>
                <c:pt idx="0" formatCode="General">
                  <c:v>0</c:v>
                </c:pt>
                <c:pt idx="1">
                  <c:v>0.60001666666666675</c:v>
                </c:pt>
                <c:pt idx="2" formatCode="0.00">
                  <c:v>1.0729722222222222</c:v>
                </c:pt>
                <c:pt idx="3" formatCode="0.00">
                  <c:v>1.5597611111111114</c:v>
                </c:pt>
                <c:pt idx="4" formatCode="0.00">
                  <c:v>2.126927777777778</c:v>
                </c:pt>
                <c:pt idx="5">
                  <c:v>2.6872611111111113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525-4AC7-9AC9-3C718542B4C1}"/>
            </c:ext>
          </c:extLst>
        </c:ser>
        <c:ser>
          <c:idx val="1"/>
          <c:order val="1"/>
          <c:tx>
            <c:strRef>
              <c:f>'Cumulative (from %)'!$AB$2</c:f>
              <c:strCache>
                <c:ptCount val="1"/>
                <c:pt idx="0">
                  <c:v>LCN2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%)'!$AD$3:$AD$8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1.8791095704555894E-2</c:v>
                  </c:pt>
                  <c:pt idx="2">
                    <c:v>2.6643606348601915E-2</c:v>
                  </c:pt>
                  <c:pt idx="3">
                    <c:v>3.0715691992333552E-2</c:v>
                  </c:pt>
                  <c:pt idx="4">
                    <c:v>2.3018564032611932E-2</c:v>
                  </c:pt>
                  <c:pt idx="5">
                    <c:v>5.6387392153097078E-2</c:v>
                  </c:pt>
                </c:numCache>
              </c:numRef>
            </c:plus>
            <c:minus>
              <c:numRef>
                <c:f>'Cumulative (from %)'!$AD$3:$AD$8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1.8791095704555894E-2</c:v>
                  </c:pt>
                  <c:pt idx="2">
                    <c:v>2.6643606348601915E-2</c:v>
                  </c:pt>
                  <c:pt idx="3">
                    <c:v>3.0715691992333552E-2</c:v>
                  </c:pt>
                  <c:pt idx="4">
                    <c:v>2.3018564032611932E-2</c:v>
                  </c:pt>
                  <c:pt idx="5">
                    <c:v>5.6387392153097078E-2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C00000"/>
                </a:solidFill>
                <a:round/>
              </a:ln>
              <a:effectLst/>
            </c:spPr>
          </c:errBars>
          <c:xVal>
            <c:numRef>
              <c:f>'Cumulative (from %)'!$Z$3:$Z$8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%)'!$AB$3:$AB$8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0.56763333333333332</c:v>
                </c:pt>
                <c:pt idx="2">
                  <c:v>1.1051</c:v>
                </c:pt>
                <c:pt idx="3">
                  <c:v>1.5752111111111109</c:v>
                </c:pt>
                <c:pt idx="4">
                  <c:v>2.1547555555555555</c:v>
                </c:pt>
                <c:pt idx="5">
                  <c:v>2.6280388888888888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525-4AC7-9AC9-3C718542B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27577200"/>
        <c:axId val="-1227578288"/>
      </c:scatterChart>
      <c:valAx>
        <c:axId val="-1227577200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227578288"/>
        <c:crosses val="autoZero"/>
        <c:crossBetween val="midCat"/>
        <c:majorUnit val="1"/>
        <c:minorUnit val="1"/>
      </c:valAx>
      <c:valAx>
        <c:axId val="-1227578288"/>
        <c:scaling>
          <c:orientation val="minMax"/>
          <c:max val="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</a:t>
                </a:r>
                <a:r>
                  <a:rPr lang="en-US" baseline="0"/>
                  <a:t> 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 baseline="0"/>
                  <a:t>intake (AU)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6666666666666666E-2"/>
              <c:y val="0.19636592300962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227577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Treatment week 1</a:t>
            </a:r>
          </a:p>
        </c:rich>
      </c:tx>
      <c:layout>
        <c:manualLayout>
          <c:xMode val="edge"/>
          <c:yMode val="edge"/>
          <c:x val="0.27972174209931072"/>
          <c:y val="4.54047493183462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5CC-4C00-AE0A-487222E0E6E4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C00000"/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65CC-4C00-AE0A-487222E0E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49984"/>
        <c:axId val="-1046360320"/>
      </c:scatterChart>
      <c:valAx>
        <c:axId val="-1046349984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60320"/>
        <c:crosses val="autoZero"/>
        <c:crossBetween val="midCat"/>
        <c:majorUnit val="1"/>
        <c:minorUnit val="1"/>
      </c:valAx>
      <c:valAx>
        <c:axId val="-1046360320"/>
        <c:scaling>
          <c:orientation val="minMax"/>
          <c:max val="1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Food intake (g)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19636592300962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9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Baseline after</a:t>
            </a:r>
            <a:r>
              <a:rPr lang="en-US" baseline="0"/>
              <a:t> washout</a:t>
            </a:r>
            <a:endParaRPr lang="en-US"/>
          </a:p>
        </c:rich>
      </c:tx>
      <c:layout>
        <c:manualLayout>
          <c:xMode val="edge"/>
          <c:yMode val="edge"/>
          <c:x val="0.2724555343388616"/>
          <c:y val="5.66327820676265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668-4DB5-AFC0-2CCC9F2FB2A5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C00000"/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0668-4DB5-AFC0-2CCC9F2FB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53792"/>
        <c:axId val="-1046353248"/>
      </c:scatterChart>
      <c:valAx>
        <c:axId val="-1046353792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Title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3248"/>
        <c:crosses val="autoZero"/>
        <c:crossBetween val="midCat"/>
        <c:majorUnit val="1"/>
        <c:minorUnit val="1"/>
      </c:valAx>
      <c:valAx>
        <c:axId val="-10463532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/>
                  <a:t>intake (g)</a:t>
                </a:r>
              </a:p>
            </c:rich>
          </c:tx>
          <c:layout>
            <c:manualLayout>
              <c:xMode val="edge"/>
              <c:yMode val="edge"/>
              <c:x val="1.6666595149720725E-2"/>
              <c:y val="0.19075205066952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3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Treatment week 2</a:t>
            </a:r>
          </a:p>
        </c:rich>
      </c:tx>
      <c:layout>
        <c:manualLayout>
          <c:xMode val="edge"/>
          <c:yMode val="edge"/>
          <c:x val="0.31390049069953213"/>
          <c:y val="5.28050647086832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Text" lastClr="000000">
                  <a:lumMod val="50000"/>
                  <a:lumOff val="50000"/>
                </a:sysClr>
              </a:solidFill>
              <a:ln w="9525"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C00000"/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555-449C-BC44-9457F872A6CF}"/>
            </c:ext>
          </c:extLst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7555-449C-BC44-9457F872A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57600"/>
        <c:axId val="-1046355968"/>
      </c:scatterChart>
      <c:valAx>
        <c:axId val="-1046357600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(days)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5968"/>
        <c:crosses val="autoZero"/>
        <c:crossBetween val="midCat"/>
        <c:majorUnit val="1"/>
        <c:minorUnit val="1"/>
      </c:valAx>
      <c:valAx>
        <c:axId val="-1046355968"/>
        <c:scaling>
          <c:orientation val="minMax"/>
          <c:max val="1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/>
                  <a:t>intake</a:t>
                </a:r>
                <a:r>
                  <a:rPr lang="en-US" baseline="0"/>
                  <a:t> (g)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6666666666666666E-2"/>
              <c:y val="0.224143700787401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7600"/>
        <c:crosses val="autoZero"/>
        <c:crossBetween val="midCat"/>
        <c:majorUnit val="2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Baseline</a:t>
            </a:r>
          </a:p>
        </c:rich>
      </c:tx>
      <c:layout>
        <c:manualLayout>
          <c:xMode val="edge"/>
          <c:yMode val="edge"/>
          <c:x val="0.43805511811023623"/>
          <c:y val="4.540463692038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F20-45C9-9805-8F0117313408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F20-45C9-9805-8F0117313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59776"/>
        <c:axId val="-1046348896"/>
      </c:scatterChart>
      <c:valAx>
        <c:axId val="-1046359776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8896"/>
        <c:crosses val="autoZero"/>
        <c:crossBetween val="midCat"/>
        <c:majorUnit val="1"/>
        <c:minorUnit val="1"/>
      </c:valAx>
      <c:valAx>
        <c:axId val="-1046348896"/>
        <c:scaling>
          <c:orientation val="minMax"/>
          <c:max val="1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 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/>
                  <a:t>intake (g)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0.233402960046660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97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858136482939633"/>
          <c:y val="0.3585505978419363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Combined treatment</a:t>
            </a:r>
            <a:r>
              <a:rPr lang="en-US" baseline="0"/>
              <a:t> weeks</a:t>
            </a:r>
            <a:endParaRPr lang="en-US"/>
          </a:p>
        </c:rich>
      </c:tx>
      <c:layout>
        <c:manualLayout>
          <c:xMode val="edge"/>
          <c:yMode val="edge"/>
          <c:x val="0.440832895888014"/>
          <c:y val="4.540463692038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ADE-4CB6-A08E-BE328B8EEE2C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C00000"/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ADE-4CB6-A08E-BE328B8EE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55424"/>
        <c:axId val="-1046359232"/>
      </c:scatterChart>
      <c:valAx>
        <c:axId val="-1046355424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Title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9232"/>
        <c:crosses val="autoZero"/>
        <c:crossBetween val="midCat"/>
        <c:majorUnit val="1"/>
        <c:minorUnit val="1"/>
      </c:valAx>
      <c:valAx>
        <c:axId val="-1046359232"/>
        <c:scaling>
          <c:orientation val="minMax"/>
          <c:max val="1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 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/>
                  <a:t>intke</a:t>
                </a:r>
                <a:r>
                  <a:rPr lang="en-US" baseline="0"/>
                  <a:t> (g)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3888888888888888E-2"/>
              <c:y val="0.251921478565179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54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1"/>
        <c:ser>
          <c:idx val="1"/>
          <c:order val="0"/>
          <c:tx>
            <c:strRef>
              <c:f>'autoradiography '!$C$8</c:f>
              <c:strCache>
                <c:ptCount val="1"/>
                <c:pt idx="0">
                  <c:v>Specific Binding 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A4C-46D0-97F6-F57054FC5D35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A4C-46D0-97F6-F57054FC5D35}"/>
              </c:ext>
            </c:extLst>
          </c:dPt>
          <c:dPt>
            <c:idx val="2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A4C-46D0-97F6-F57054FC5D35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A4C-46D0-97F6-F57054FC5D35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A4C-46D0-97F6-F57054FC5D35}"/>
              </c:ext>
            </c:extLst>
          </c:dPt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A4C-46D0-97F6-F57054FC5D35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A4C-46D0-97F6-F57054FC5D35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A4C-46D0-97F6-F57054FC5D35}"/>
              </c:ext>
            </c:extLst>
          </c:dPt>
          <c:errBars>
            <c:errBarType val="both"/>
            <c:errValType val="cust"/>
            <c:noEndCap val="0"/>
            <c:plus>
              <c:numLit>
                <c:ptCount val="0"/>
              </c:numLit>
            </c:plus>
            <c:minus>
              <c:numLit>
                <c:ptCount val="0"/>
              </c:numLit>
            </c:minus>
            <c:spPr>
              <a:noFill/>
              <a:ln w="1270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strRef>
              <c:f>'autoradiography '!$A$9:$A$10</c:f>
              <c:strCache>
                <c:ptCount val="2"/>
                <c:pt idx="0">
                  <c:v>Hypothalamus</c:v>
                </c:pt>
                <c:pt idx="1">
                  <c:v>PVN</c:v>
                </c:pt>
              </c:strCache>
            </c:strRef>
          </c:cat>
          <c:val>
            <c:numRef>
              <c:f>'autoradiography '!$C$9:$C$10</c:f>
              <c:numCache>
                <c:formatCode>General</c:formatCode>
                <c:ptCount val="2"/>
                <c:pt idx="0">
                  <c:v>145.45000000000005</c:v>
                </c:pt>
                <c:pt idx="1">
                  <c:v>267.27999999999997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A4C-46D0-97F6-F57054FC5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6354880"/>
        <c:axId val="-1046354336"/>
      </c:barChart>
      <c:catAx>
        <c:axId val="-1046354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4336"/>
        <c:crosses val="autoZero"/>
        <c:auto val="1"/>
        <c:lblAlgn val="ctr"/>
        <c:lblOffset val="100"/>
        <c:noMultiLvlLbl val="0"/>
      </c:catAx>
      <c:valAx>
        <c:axId val="-104635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nCi/mg tissue</a:t>
                </a:r>
              </a:p>
            </c:rich>
          </c:tx>
          <c:layout>
            <c:manualLayout>
              <c:xMode val="edge"/>
              <c:yMode val="edge"/>
              <c:x val="2.5000000000000001E-2"/>
              <c:y val="0.339467774861475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4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1"/>
        <c:ser>
          <c:idx val="1"/>
          <c:order val="0"/>
          <c:tx>
            <c:strRef>
              <c:f>'autoradiography '!$P$8</c:f>
              <c:strCache>
                <c:ptCount val="1"/>
                <c:pt idx="0">
                  <c:v>Specific Binding 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67D-4FAC-BF4F-101FE6E567D3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67D-4FAC-BF4F-101FE6E567D3}"/>
              </c:ext>
            </c:extLst>
          </c:dPt>
          <c:dPt>
            <c:idx val="2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67D-4FAC-BF4F-101FE6E567D3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67D-4FAC-BF4F-101FE6E567D3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67D-4FAC-BF4F-101FE6E567D3}"/>
              </c:ext>
            </c:extLst>
          </c:dPt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67D-4FAC-BF4F-101FE6E567D3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67D-4FAC-BF4F-101FE6E567D3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67D-4FAC-BF4F-101FE6E567D3}"/>
              </c:ext>
            </c:extLst>
          </c:dPt>
          <c:errBars>
            <c:errBarType val="both"/>
            <c:errValType val="cust"/>
            <c:noEndCap val="0"/>
            <c:plus>
              <c:numRef>
                <c:f>'autoradiography '!$R$9:$R$10</c:f>
                <c:numCache>
                  <c:formatCode>General</c:formatCode>
                  <c:ptCount val="2"/>
                </c:numCache>
              </c:numRef>
            </c:plus>
            <c:minus>
              <c:numRef>
                <c:f>'autoradiography '!$R$9:$R$10</c:f>
                <c:numCache>
                  <c:formatCode>General</c:formatCode>
                  <c:ptCount val="2"/>
                </c:numCache>
              </c:numRef>
            </c:minus>
            <c:spPr>
              <a:noFill/>
              <a:ln w="1270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strRef>
              <c:f>'autoradiography '!$N$9:$N$10</c:f>
              <c:strCache>
                <c:ptCount val="2"/>
                <c:pt idx="0">
                  <c:v>Hypothalamus</c:v>
                </c:pt>
                <c:pt idx="1">
                  <c:v>PVN</c:v>
                </c:pt>
              </c:strCache>
            </c:strRef>
          </c:cat>
          <c:val>
            <c:numRef>
              <c:f>'autoradiography '!$P$9:$P$10</c:f>
              <c:numCache>
                <c:formatCode>General</c:formatCode>
                <c:ptCount val="2"/>
                <c:pt idx="0">
                  <c:v>228.56904999999998</c:v>
                </c:pt>
                <c:pt idx="1">
                  <c:v>212.80333333333328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67D-4FAC-BF4F-101FE6E56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6352704"/>
        <c:axId val="-1046358688"/>
      </c:barChart>
      <c:catAx>
        <c:axId val="-104635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8688"/>
        <c:crosses val="autoZero"/>
        <c:auto val="1"/>
        <c:lblAlgn val="ctr"/>
        <c:lblOffset val="100"/>
        <c:noMultiLvlLbl val="0"/>
      </c:catAx>
      <c:valAx>
        <c:axId val="-104635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nCi/mg tissue</a:t>
                </a:r>
              </a:p>
            </c:rich>
          </c:tx>
          <c:layout>
            <c:manualLayout>
              <c:xMode val="edge"/>
              <c:yMode val="edge"/>
              <c:x val="2.5000082536852705E-2"/>
              <c:y val="0.339467774861475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2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1"/>
        <c:ser>
          <c:idx val="1"/>
          <c:order val="0"/>
          <c:tx>
            <c:strRef>
              <c:f>'autoradiography '!$B$8</c:f>
              <c:strCache>
                <c:ptCount val="1"/>
                <c:pt idx="0">
                  <c:v>Non-Specific Binding (1 µM LCN2)</c:v>
                </c:pt>
              </c:strCache>
            </c:strRef>
          </c:tx>
          <c:spPr>
            <a:solidFill>
              <a:sysClr val="windowText" lastClr="000000">
                <a:lumMod val="50000"/>
                <a:lumOff val="50000"/>
              </a:sysClr>
            </a:solidFill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6ED-4CE3-81CA-FF3E0D098370}"/>
              </c:ext>
            </c:extLst>
          </c:dPt>
          <c:dPt>
            <c:idx val="1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6ED-4CE3-81CA-FF3E0D098370}"/>
              </c:ext>
            </c:extLst>
          </c:dPt>
          <c:dPt>
            <c:idx val="2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6ED-4CE3-81CA-FF3E0D098370}"/>
              </c:ext>
            </c:extLst>
          </c:dPt>
          <c:dPt>
            <c:idx val="3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6ED-4CE3-81CA-FF3E0D098370}"/>
              </c:ext>
            </c:extLst>
          </c:dPt>
          <c:dPt>
            <c:idx val="4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6ED-4CE3-81CA-FF3E0D098370}"/>
              </c:ext>
            </c:extLst>
          </c:dPt>
          <c:dPt>
            <c:idx val="5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6ED-4CE3-81CA-FF3E0D098370}"/>
              </c:ext>
            </c:extLst>
          </c:dPt>
          <c:dPt>
            <c:idx val="6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6ED-4CE3-81CA-FF3E0D098370}"/>
              </c:ext>
            </c:extLst>
          </c:dPt>
          <c:dPt>
            <c:idx val="7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6ED-4CE3-81CA-FF3E0D098370}"/>
              </c:ext>
            </c:extLst>
          </c:dPt>
          <c:errBars>
            <c:errBarType val="both"/>
            <c:errValType val="cust"/>
            <c:noEndCap val="0"/>
            <c:plus>
              <c:numLit>
                <c:ptCount val="0"/>
              </c:numLit>
            </c:plus>
            <c:minus>
              <c:numLit>
                <c:ptCount val="0"/>
              </c:numLit>
            </c:minus>
            <c:spPr>
              <a:noFill/>
              <a:ln w="1270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strRef>
              <c:f>'autoradiography '!$A$9:$A$10</c:f>
              <c:strCache>
                <c:ptCount val="2"/>
                <c:pt idx="0">
                  <c:v>Hypothalamus</c:v>
                </c:pt>
                <c:pt idx="1">
                  <c:v>PVN</c:v>
                </c:pt>
              </c:strCache>
            </c:strRef>
          </c:cat>
          <c:val>
            <c:numRef>
              <c:f>'autoradiography '!$B$9:$B$10</c:f>
              <c:numCache>
                <c:formatCode>General</c:formatCode>
                <c:ptCount val="2"/>
                <c:pt idx="0">
                  <c:v>986.7</c:v>
                </c:pt>
                <c:pt idx="1">
                  <c:v>1001.04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6ED-4CE3-81CA-FF3E0D098370}"/>
            </c:ext>
          </c:extLst>
        </c:ser>
        <c:ser>
          <c:idx val="0"/>
          <c:order val="1"/>
          <c:tx>
            <c:strRef>
              <c:f>'autoradiography '!$C$8</c:f>
              <c:strCache>
                <c:ptCount val="1"/>
                <c:pt idx="0">
                  <c:v>Specific Binding 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'autoradiography '!$A$9:$A$10</c:f>
              <c:strCache>
                <c:ptCount val="2"/>
                <c:pt idx="0">
                  <c:v>Hypothalamus</c:v>
                </c:pt>
                <c:pt idx="1">
                  <c:v>PVN</c:v>
                </c:pt>
              </c:strCache>
            </c:strRef>
          </c:cat>
          <c:val>
            <c:numRef>
              <c:f>'autoradiography '!$C$9:$C$10</c:f>
              <c:numCache>
                <c:formatCode>General</c:formatCode>
                <c:ptCount val="2"/>
                <c:pt idx="0">
                  <c:v>145.45000000000005</c:v>
                </c:pt>
                <c:pt idx="1">
                  <c:v>267.27999999999997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6ED-4CE3-81CA-FF3E0D098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6358144"/>
        <c:axId val="-1043897456"/>
      </c:barChart>
      <c:catAx>
        <c:axId val="-104635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3897456"/>
        <c:crosses val="autoZero"/>
        <c:auto val="1"/>
        <c:lblAlgn val="ctr"/>
        <c:lblOffset val="100"/>
        <c:noMultiLvlLbl val="0"/>
      </c:catAx>
      <c:valAx>
        <c:axId val="-104389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nCi/mg</a:t>
                </a:r>
                <a:r>
                  <a:rPr lang="en-US" baseline="0"/>
                  <a:t> tissue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6834300926548186E-2"/>
              <c:y val="0.180072412959741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8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1"/>
        <c:ser>
          <c:idx val="1"/>
          <c:order val="0"/>
          <c:tx>
            <c:strRef>
              <c:f>'autoradiography '!$O$8</c:f>
              <c:strCache>
                <c:ptCount val="1"/>
                <c:pt idx="0">
                  <c:v>Non-Specific Binding (1 µM LCN2)</c:v>
                </c:pt>
              </c:strCache>
            </c:strRef>
          </c:tx>
          <c:spPr>
            <a:solidFill>
              <a:sysClr val="windowText" lastClr="000000">
                <a:lumMod val="50000"/>
                <a:lumOff val="50000"/>
              </a:sysClr>
            </a:solidFill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EFB-4A84-A6FB-6E9AF24930CA}"/>
              </c:ext>
            </c:extLst>
          </c:dPt>
          <c:dPt>
            <c:idx val="1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EFB-4A84-A6FB-6E9AF24930CA}"/>
              </c:ext>
            </c:extLst>
          </c:dPt>
          <c:dPt>
            <c:idx val="2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EFB-4A84-A6FB-6E9AF24930CA}"/>
              </c:ext>
            </c:extLst>
          </c:dPt>
          <c:dPt>
            <c:idx val="3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EFB-4A84-A6FB-6E9AF24930CA}"/>
              </c:ext>
            </c:extLst>
          </c:dPt>
          <c:dPt>
            <c:idx val="4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EFB-4A84-A6FB-6E9AF24930CA}"/>
              </c:ext>
            </c:extLst>
          </c:dPt>
          <c:dPt>
            <c:idx val="5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EFB-4A84-A6FB-6E9AF24930CA}"/>
              </c:ext>
            </c:extLst>
          </c:dPt>
          <c:dPt>
            <c:idx val="6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EFB-4A84-A6FB-6E9AF24930CA}"/>
              </c:ext>
            </c:extLst>
          </c:dPt>
          <c:dPt>
            <c:idx val="7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EFB-4A84-A6FB-6E9AF24930CA}"/>
              </c:ext>
            </c:extLst>
          </c:dPt>
          <c:errBars>
            <c:errBarType val="both"/>
            <c:errValType val="cust"/>
            <c:noEndCap val="0"/>
            <c:plus>
              <c:numLit>
                <c:ptCount val="0"/>
              </c:numLit>
            </c:plus>
            <c:minus>
              <c:numLit>
                <c:ptCount val="0"/>
              </c:numLit>
            </c:minus>
            <c:spPr>
              <a:noFill/>
              <a:ln w="1270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strRef>
              <c:f>'autoradiography '!$N$9:$N$10</c:f>
              <c:strCache>
                <c:ptCount val="2"/>
                <c:pt idx="0">
                  <c:v>Hypothalamus</c:v>
                </c:pt>
                <c:pt idx="1">
                  <c:v>PVN</c:v>
                </c:pt>
              </c:strCache>
            </c:strRef>
          </c:cat>
          <c:val>
            <c:numRef>
              <c:f>'autoradiography '!$O$9:$O$10</c:f>
              <c:numCache>
                <c:formatCode>General</c:formatCode>
                <c:ptCount val="2"/>
                <c:pt idx="0">
                  <c:v>1095.36285</c:v>
                </c:pt>
                <c:pt idx="1">
                  <c:v>1179.5900000000001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EFB-4A84-A6FB-6E9AF24930CA}"/>
            </c:ext>
          </c:extLst>
        </c:ser>
        <c:ser>
          <c:idx val="0"/>
          <c:order val="1"/>
          <c:tx>
            <c:strRef>
              <c:f>'autoradiography '!$P$8</c:f>
              <c:strCache>
                <c:ptCount val="1"/>
                <c:pt idx="0">
                  <c:v>Specific Binding 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'autoradiography '!$N$9:$N$10</c:f>
              <c:strCache>
                <c:ptCount val="2"/>
                <c:pt idx="0">
                  <c:v>Hypothalamus</c:v>
                </c:pt>
                <c:pt idx="1">
                  <c:v>PVN</c:v>
                </c:pt>
              </c:strCache>
            </c:strRef>
          </c:cat>
          <c:val>
            <c:numRef>
              <c:f>'autoradiography '!$P$9:$P$10</c:f>
              <c:numCache>
                <c:formatCode>General</c:formatCode>
                <c:ptCount val="2"/>
                <c:pt idx="0">
                  <c:v>228.56904999999998</c:v>
                </c:pt>
                <c:pt idx="1">
                  <c:v>212.80333333333328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EFB-4A84-A6FB-6E9AF2493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3896368"/>
        <c:axId val="-1043905616"/>
      </c:barChart>
      <c:catAx>
        <c:axId val="-104389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3905616"/>
        <c:crosses val="autoZero"/>
        <c:auto val="1"/>
        <c:lblAlgn val="ctr"/>
        <c:lblOffset val="100"/>
        <c:noMultiLvlLbl val="0"/>
      </c:catAx>
      <c:valAx>
        <c:axId val="-104390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nCi/mg</a:t>
                </a:r>
                <a:r>
                  <a:rPr lang="en-US" baseline="0"/>
                  <a:t> tissue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5539789056710914E-2"/>
              <c:y val="0.197824657606785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3896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99300087489065"/>
          <c:y val="0.89409667541557303"/>
          <c:w val="0.63407419718973124"/>
          <c:h val="0.105903239993704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4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'Blandine''s obese'!$G$3</c:f>
              <c:strCache>
                <c:ptCount val="1"/>
                <c:pt idx="0">
                  <c:v>LCN2(ng/mL)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'Blandine''s obese'!$H$4:$K$4</c:f>
                <c:numCache>
                  <c:formatCode>General</c:formatCode>
                  <c:ptCount val="4"/>
                  <c:pt idx="0">
                    <c:v>5.785488551347906</c:v>
                  </c:pt>
                  <c:pt idx="1">
                    <c:v>6.1999740142824704</c:v>
                  </c:pt>
                  <c:pt idx="2">
                    <c:v>1.9230733504240325</c:v>
                  </c:pt>
                  <c:pt idx="3">
                    <c:v>6.3855366084439478</c:v>
                  </c:pt>
                </c:numCache>
              </c:numRef>
            </c:plus>
            <c:minus>
              <c:numRef>
                <c:f>'Blandine''s obese'!$H$4:$K$4</c:f>
                <c:numCache>
                  <c:formatCode>General</c:formatCode>
                  <c:ptCount val="4"/>
                  <c:pt idx="0">
                    <c:v>5.785488551347906</c:v>
                  </c:pt>
                  <c:pt idx="1">
                    <c:v>6.1999740142824704</c:v>
                  </c:pt>
                  <c:pt idx="2">
                    <c:v>1.9230733504240325</c:v>
                  </c:pt>
                  <c:pt idx="3">
                    <c:v>6.3855366084439478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numRef>
              <c:f>'Blandine''s obese'!$H$2:$K$2</c:f>
              <c:numCache>
                <c:formatCode>General</c:formatCode>
                <c:ptCount val="4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120</c:v>
                </c:pt>
              </c:numCache>
            </c:numRef>
          </c:cat>
          <c:val>
            <c:numRef>
              <c:f>'Blandine''s obese'!$H$3:$K$3</c:f>
              <c:numCache>
                <c:formatCode>General</c:formatCode>
                <c:ptCount val="4"/>
                <c:pt idx="0">
                  <c:v>57.406666666666666</c:v>
                </c:pt>
                <c:pt idx="1">
                  <c:v>48.283333333333331</c:v>
                </c:pt>
                <c:pt idx="2">
                  <c:v>50.196666666666665</c:v>
                </c:pt>
                <c:pt idx="3">
                  <c:v>45.276666666666664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23-4891-AFDD-F9FF50D8D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43898544"/>
        <c:axId val="-10438958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'Blandine''s obese'!$G$2</c15:sqref>
                        </c15:formulaRef>
                      </c:ext>
                    </c:extLst>
                    <c:strCache>
                      <c:ptCount val="1"/>
                      <c:pt idx="0">
                        <c:v>Time (min)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'Blandine''s obese'!$H$2:$K$2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30</c:v>
                      </c:pt>
                      <c:pt idx="2">
                        <c:v>60</c:v>
                      </c:pt>
                      <c:pt idx="3">
                        <c:v>120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'Blandine''s obese'!$H$2:$K$2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30</c:v>
                      </c:pt>
                      <c:pt idx="2">
                        <c:v>60</c:v>
                      </c:pt>
                      <c:pt idx="3">
                        <c:v>120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5923-4891-AFDD-F9FF50D8DA08}"/>
                  </c:ext>
                </c:extLst>
              </c15:ser>
            </c15:filteredBarSeries>
          </c:ext>
        </c:extLst>
      </c:barChart>
      <c:catAx>
        <c:axId val="-10438985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ysClr val="windowText" lastClr="000000"/>
                    </a:solidFill>
                  </a:rPr>
                  <a:t>Time after meal</a:t>
                </a:r>
                <a:r>
                  <a:rPr lang="en-US" sz="1400" b="1" baseline="0">
                    <a:solidFill>
                      <a:sysClr val="windowText" lastClr="000000"/>
                    </a:solidFill>
                  </a:rPr>
                  <a:t> (min)</a:t>
                </a:r>
                <a:endParaRPr lang="en-US" sz="1400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3895824"/>
        <c:crosses val="autoZero"/>
        <c:auto val="1"/>
        <c:lblAlgn val="ctr"/>
        <c:lblOffset val="100"/>
        <c:noMultiLvlLbl val="0"/>
      </c:catAx>
      <c:valAx>
        <c:axId val="-10438958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ysClr val="windowText" lastClr="000000"/>
                    </a:solidFill>
                  </a:rPr>
                  <a:t>LCN2</a:t>
                </a:r>
                <a:r>
                  <a:rPr lang="en-US" sz="1400" b="1" baseline="0">
                    <a:solidFill>
                      <a:sysClr val="windowText" lastClr="000000"/>
                    </a:solidFill>
                  </a:rPr>
                  <a:t> (ng/mL)</a:t>
                </a:r>
                <a:endParaRPr lang="en-US" sz="14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2.359882005899705E-2"/>
              <c:y val="0.21551655001458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3898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Treatment week 1</a:t>
            </a:r>
          </a:p>
        </c:rich>
      </c:tx>
      <c:layout>
        <c:manualLayout>
          <c:xMode val="edge"/>
          <c:yMode val="edge"/>
          <c:x val="0.27972174209931072"/>
          <c:y val="4.54047493183462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'Cumulative (from %)'!$Q$19</c:f>
              <c:strCache>
                <c:ptCount val="1"/>
                <c:pt idx="0">
                  <c:v>Saline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%)'!$S$20:$S$25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3.8318199911327303E-2</c:v>
                  </c:pt>
                  <c:pt idx="2">
                    <c:v>8.6520177479656499E-2</c:v>
                  </c:pt>
                  <c:pt idx="3">
                    <c:v>0.13611095147382934</c:v>
                  </c:pt>
                  <c:pt idx="4">
                    <c:v>0.16933191600456499</c:v>
                  </c:pt>
                  <c:pt idx="5">
                    <c:v>0.19618975791592966</c:v>
                  </c:pt>
                </c:numCache>
              </c:numRef>
            </c:plus>
            <c:minus>
              <c:numRef>
                <c:f>'Cumulative (from %)'!$S$20:$S$25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3.8318199911327303E-2</c:v>
                  </c:pt>
                  <c:pt idx="2">
                    <c:v>8.6520177479656499E-2</c:v>
                  </c:pt>
                  <c:pt idx="3">
                    <c:v>0.13611095147382934</c:v>
                  </c:pt>
                  <c:pt idx="4">
                    <c:v>0.16933191600456499</c:v>
                  </c:pt>
                  <c:pt idx="5">
                    <c:v>0.19618975791592966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'Cumulative (from %)'!$P$20:$P$25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%)'!$Q$20:$Q$25</c:f>
              <c:numCache>
                <c:formatCode>General</c:formatCode>
                <c:ptCount val="6"/>
                <c:pt idx="0">
                  <c:v>0</c:v>
                </c:pt>
                <c:pt idx="1">
                  <c:v>0.64216666666666666</c:v>
                </c:pt>
                <c:pt idx="2">
                  <c:v>1.1815333333333333</c:v>
                </c:pt>
                <c:pt idx="3">
                  <c:v>1.6858666666666666</c:v>
                </c:pt>
                <c:pt idx="4">
                  <c:v>2.1331333333333333</c:v>
                </c:pt>
                <c:pt idx="5">
                  <c:v>2.6109666666666662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D3-4661-B6C1-35CF5446E252}"/>
            </c:ext>
          </c:extLst>
        </c:ser>
        <c:ser>
          <c:idx val="1"/>
          <c:order val="1"/>
          <c:tx>
            <c:strRef>
              <c:f>'Cumulative (from %)'!$R$19</c:f>
              <c:strCache>
                <c:ptCount val="1"/>
                <c:pt idx="0">
                  <c:v>LCN2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%)'!$T$20:$T$25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2.0755748868954614E-2</c:v>
                  </c:pt>
                  <c:pt idx="2">
                    <c:v>1.0634117003514909E-2</c:v>
                  </c:pt>
                  <c:pt idx="3">
                    <c:v>4.8853897831527507E-2</c:v>
                  </c:pt>
                  <c:pt idx="4">
                    <c:v>8.1605909372081939E-2</c:v>
                  </c:pt>
                  <c:pt idx="5">
                    <c:v>0.15364895414909635</c:v>
                  </c:pt>
                </c:numCache>
              </c:numRef>
            </c:plus>
            <c:minus>
              <c:numRef>
                <c:f>'Cumulative (from %)'!$T$20:$T$25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2.0755748868954614E-2</c:v>
                  </c:pt>
                  <c:pt idx="2">
                    <c:v>1.0634117003514909E-2</c:v>
                  </c:pt>
                  <c:pt idx="3">
                    <c:v>4.8853897831527507E-2</c:v>
                  </c:pt>
                  <c:pt idx="4">
                    <c:v>8.1605909372081939E-2</c:v>
                  </c:pt>
                  <c:pt idx="5">
                    <c:v>0.15364895414909635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'Cumulative (from %)'!$P$20:$P$25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%)'!$R$20:$R$25</c:f>
              <c:numCache>
                <c:formatCode>General</c:formatCode>
                <c:ptCount val="6"/>
                <c:pt idx="0">
                  <c:v>0</c:v>
                </c:pt>
                <c:pt idx="1">
                  <c:v>0.71216666666666673</c:v>
                </c:pt>
                <c:pt idx="2">
                  <c:v>1.1278333333333332</c:v>
                </c:pt>
                <c:pt idx="3">
                  <c:v>1.5800999999999998</c:v>
                </c:pt>
                <c:pt idx="4">
                  <c:v>1.8932666666666667</c:v>
                </c:pt>
                <c:pt idx="5">
                  <c:v>2.2238666666666664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4D3-4661-B6C1-35CF5446E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28778432"/>
        <c:axId val="-1228783872"/>
      </c:scatterChart>
      <c:valAx>
        <c:axId val="-1228778432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228783872"/>
        <c:crosses val="autoZero"/>
        <c:crossBetween val="midCat"/>
        <c:majorUnit val="1"/>
        <c:minorUnit val="1"/>
      </c:valAx>
      <c:valAx>
        <c:axId val="-12287838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 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/>
                  <a:t>intake</a:t>
                </a:r>
                <a:r>
                  <a:rPr lang="en-US" baseline="0"/>
                  <a:t> (AU)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0565455633835245E-2"/>
              <c:y val="0.21375738902202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2287784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Baseline</a:t>
            </a:r>
            <a:r>
              <a:rPr lang="en-US" baseline="0"/>
              <a:t> after washout</a:t>
            </a:r>
            <a:endParaRPr lang="en-US"/>
          </a:p>
        </c:rich>
      </c:tx>
      <c:layout>
        <c:manualLayout>
          <c:xMode val="edge"/>
          <c:yMode val="edge"/>
          <c:x val="0.31305511811023623"/>
          <c:y val="7.31824146981627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'Cumulative (from %)'!$Q$26</c:f>
              <c:strCache>
                <c:ptCount val="1"/>
                <c:pt idx="0">
                  <c:v>Saline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%)'!$S$27:$S$32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3.0523024237361043E-2</c:v>
                  </c:pt>
                  <c:pt idx="2">
                    <c:v>7.7831339343577291E-2</c:v>
                  </c:pt>
                  <c:pt idx="3">
                    <c:v>9.3912313627222438E-2</c:v>
                  </c:pt>
                  <c:pt idx="4">
                    <c:v>0.15420629982606471</c:v>
                  </c:pt>
                  <c:pt idx="5">
                    <c:v>0.16551983299002138</c:v>
                  </c:pt>
                </c:numCache>
              </c:numRef>
            </c:plus>
            <c:minus>
              <c:numRef>
                <c:f>'Cumulative (from %)'!$S$27:$S$32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3.0523024237361043E-2</c:v>
                  </c:pt>
                  <c:pt idx="2">
                    <c:v>7.7831339343577291E-2</c:v>
                  </c:pt>
                  <c:pt idx="3">
                    <c:v>9.3912313627222438E-2</c:v>
                  </c:pt>
                  <c:pt idx="4">
                    <c:v>0.15420629982606471</c:v>
                  </c:pt>
                  <c:pt idx="5">
                    <c:v>0.16551983299002138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'Cumulative (from %)'!$P$27:$P$32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%)'!$Q$27:$Q$32</c:f>
              <c:numCache>
                <c:formatCode>General</c:formatCode>
                <c:ptCount val="6"/>
                <c:pt idx="0">
                  <c:v>0</c:v>
                </c:pt>
                <c:pt idx="1">
                  <c:v>0.72896865602032779</c:v>
                </c:pt>
                <c:pt idx="2">
                  <c:v>1.3937939241890611</c:v>
                </c:pt>
                <c:pt idx="3">
                  <c:v>1.9945650600665799</c:v>
                </c:pt>
                <c:pt idx="4">
                  <c:v>2.6211246200607903</c:v>
                </c:pt>
                <c:pt idx="5">
                  <c:v>3.3274376417233564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CB-4CF0-9D80-BD2567CE43D5}"/>
            </c:ext>
          </c:extLst>
        </c:ser>
        <c:ser>
          <c:idx val="1"/>
          <c:order val="1"/>
          <c:tx>
            <c:strRef>
              <c:f>'Cumulative (from %)'!$R$26</c:f>
              <c:strCache>
                <c:ptCount val="1"/>
                <c:pt idx="0">
                  <c:v>LCN2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%)'!$T$27:$T$32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0.12636706712765522</c:v>
                  </c:pt>
                  <c:pt idx="2">
                    <c:v>0.12955911274528736</c:v>
                  </c:pt>
                  <c:pt idx="3">
                    <c:v>0.16513568361551645</c:v>
                  </c:pt>
                  <c:pt idx="4">
                    <c:v>0.26415238895530685</c:v>
                  </c:pt>
                  <c:pt idx="5">
                    <c:v>0.33215053396381994</c:v>
                  </c:pt>
                </c:numCache>
              </c:numRef>
            </c:plus>
            <c:minus>
              <c:numRef>
                <c:f>'Cumulative (from %)'!$T$27:$T$32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0.12636706712765522</c:v>
                  </c:pt>
                  <c:pt idx="2">
                    <c:v>0.12955911274528736</c:v>
                  </c:pt>
                  <c:pt idx="3">
                    <c:v>0.16513568361551645</c:v>
                  </c:pt>
                  <c:pt idx="4">
                    <c:v>0.26415238895530685</c:v>
                  </c:pt>
                  <c:pt idx="5">
                    <c:v>0.33215053396381994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'Cumulative (from %)'!$P$27:$P$32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%)'!$R$27:$R$32</c:f>
              <c:numCache>
                <c:formatCode>General</c:formatCode>
                <c:ptCount val="6"/>
                <c:pt idx="0">
                  <c:v>0</c:v>
                </c:pt>
                <c:pt idx="1">
                  <c:v>0.66233492493655088</c:v>
                </c:pt>
                <c:pt idx="2">
                  <c:v>1.1360691702155117</c:v>
                </c:pt>
                <c:pt idx="3">
                  <c:v>1.6163935131414806</c:v>
                </c:pt>
                <c:pt idx="4">
                  <c:v>2.0229965156794427</c:v>
                </c:pt>
                <c:pt idx="5">
                  <c:v>2.5707704219899341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6CB-4CF0-9D80-BD2567CE4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47808"/>
        <c:axId val="-1046352160"/>
      </c:scatterChart>
      <c:valAx>
        <c:axId val="-1046347808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Title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2160"/>
        <c:crosses val="autoZero"/>
        <c:crossBetween val="midCat"/>
        <c:majorUnit val="1"/>
        <c:minorUnit val="1"/>
      </c:valAx>
      <c:valAx>
        <c:axId val="-1046352160"/>
        <c:scaling>
          <c:orientation val="minMax"/>
          <c:max val="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</a:t>
                </a:r>
                <a:endParaRPr lang="en-US" baseline="0"/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 baseline="0"/>
                  <a:t>intake (AU)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6666666666666666E-2"/>
              <c:y val="0.19636592300962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7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Treatment week 2</a:t>
            </a:r>
          </a:p>
        </c:rich>
      </c:tx>
      <c:layout>
        <c:manualLayout>
          <c:xMode val="edge"/>
          <c:yMode val="edge"/>
          <c:x val="0.29214424283921031"/>
          <c:y val="4.54047713309579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'Cumulative (from %)'!$Q$34</c:f>
              <c:strCache>
                <c:ptCount val="1"/>
                <c:pt idx="0">
                  <c:v>Saline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%)'!$S$36:$S$40</c:f>
                <c:numCache>
                  <c:formatCode>General</c:formatCode>
                  <c:ptCount val="5"/>
                  <c:pt idx="0">
                    <c:v>9.925324745804558E-3</c:v>
                  </c:pt>
                  <c:pt idx="1">
                    <c:v>4.2604966915435062E-2</c:v>
                  </c:pt>
                  <c:pt idx="2">
                    <c:v>6.2988111765631322E-2</c:v>
                  </c:pt>
                  <c:pt idx="3">
                    <c:v>0.10323902286669684</c:v>
                  </c:pt>
                  <c:pt idx="4">
                    <c:v>0.12293388508343829</c:v>
                  </c:pt>
                </c:numCache>
              </c:numRef>
            </c:plus>
            <c:minus>
              <c:numRef>
                <c:f>'Cumulative (from %)'!$S$35:$S$40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9.925324745804558E-3</c:v>
                  </c:pt>
                  <c:pt idx="2">
                    <c:v>4.2604966915435062E-2</c:v>
                  </c:pt>
                  <c:pt idx="3">
                    <c:v>6.2988111765631322E-2</c:v>
                  </c:pt>
                  <c:pt idx="4">
                    <c:v>0.10323902286669684</c:v>
                  </c:pt>
                  <c:pt idx="5">
                    <c:v>0.12293388508343829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'Cumulative (from %)'!$P$35:$P$40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%)'!$Q$35:$Q$40</c:f>
              <c:numCache>
                <c:formatCode>General</c:formatCode>
                <c:ptCount val="6"/>
                <c:pt idx="0">
                  <c:v>0</c:v>
                </c:pt>
                <c:pt idx="1">
                  <c:v>0.51735277670237023</c:v>
                </c:pt>
                <c:pt idx="2">
                  <c:v>1.0171333935561577</c:v>
                </c:pt>
                <c:pt idx="3">
                  <c:v>1.4786036907988127</c:v>
                </c:pt>
                <c:pt idx="4">
                  <c:v>1.8606314793306664</c:v>
                </c:pt>
                <c:pt idx="5">
                  <c:v>2.2260420699445089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F61-4757-9D7F-F242D33180C2}"/>
            </c:ext>
          </c:extLst>
        </c:ser>
        <c:ser>
          <c:idx val="1"/>
          <c:order val="1"/>
          <c:tx>
            <c:strRef>
              <c:f>'Cumulative (from %)'!$R$34</c:f>
              <c:strCache>
                <c:ptCount val="1"/>
                <c:pt idx="0">
                  <c:v>LCN2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%)'!$T$35:$T$40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5.4509994678401633E-2</c:v>
                  </c:pt>
                  <c:pt idx="2">
                    <c:v>7.7659649567391409E-2</c:v>
                  </c:pt>
                  <c:pt idx="3">
                    <c:v>0.21121891705013052</c:v>
                  </c:pt>
                  <c:pt idx="4">
                    <c:v>0.27321966877233655</c:v>
                  </c:pt>
                  <c:pt idx="5">
                    <c:v>0.30409020480888943</c:v>
                  </c:pt>
                </c:numCache>
              </c:numRef>
            </c:plus>
            <c:minus>
              <c:numRef>
                <c:f>'Cumulative (from %)'!$T$35:$T$40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5.4509994678401633E-2</c:v>
                  </c:pt>
                  <c:pt idx="2">
                    <c:v>7.7659649567391409E-2</c:v>
                  </c:pt>
                  <c:pt idx="3">
                    <c:v>0.21121891705013052</c:v>
                  </c:pt>
                  <c:pt idx="4">
                    <c:v>0.27321966877233655</c:v>
                  </c:pt>
                  <c:pt idx="5">
                    <c:v>0.30409020480888943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'Cumulative (from %)'!$P$35:$P$40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%)'!$R$35:$R$40</c:f>
              <c:numCache>
                <c:formatCode>General</c:formatCode>
                <c:ptCount val="6"/>
                <c:pt idx="0">
                  <c:v>0</c:v>
                </c:pt>
                <c:pt idx="1">
                  <c:v>0.70227159421688301</c:v>
                </c:pt>
                <c:pt idx="2">
                  <c:v>1.2854770749907527</c:v>
                </c:pt>
                <c:pt idx="3">
                  <c:v>1.740872613820942</c:v>
                </c:pt>
                <c:pt idx="4">
                  <c:v>2.0878901915376082</c:v>
                </c:pt>
                <c:pt idx="5">
                  <c:v>2.579081230600988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F61-4757-9D7F-F242D3318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51616"/>
        <c:axId val="-1046351072"/>
      </c:scatterChart>
      <c:valAx>
        <c:axId val="-1046351616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1072"/>
        <c:crosses val="autoZero"/>
        <c:crossBetween val="midCat"/>
        <c:majorUnit val="1"/>
        <c:minorUnit val="1"/>
      </c:valAx>
      <c:valAx>
        <c:axId val="-10463510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</a:t>
                </a:r>
                <a:r>
                  <a:rPr lang="en-US" baseline="0"/>
                  <a:t> food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 baseline="0"/>
                  <a:t>intake (AU)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0503904403253942E-2"/>
              <c:y val="0.107337057728119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1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697331311846888"/>
          <c:y val="0.26453525711520698"/>
          <c:w val="0.26636572602337749"/>
          <c:h val="0.390275517236323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Combined</a:t>
            </a:r>
            <a:r>
              <a:rPr lang="en-US" baseline="0"/>
              <a:t> treatment weeks</a:t>
            </a:r>
            <a:endParaRPr lang="en-US"/>
          </a:p>
        </c:rich>
      </c:tx>
      <c:layout>
        <c:manualLayout>
          <c:xMode val="edge"/>
          <c:yMode val="edge"/>
          <c:x val="0.27694400699912514"/>
          <c:y val="4.540463692038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'Cumulative (from %)'!$T$44</c:f>
              <c:strCache>
                <c:ptCount val="1"/>
                <c:pt idx="0">
                  <c:v>Saline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Lit>
                <c:ptCount val="0"/>
              </c:numLit>
            </c:plus>
            <c:minus>
              <c:numLit>
                <c:ptCount val="0"/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'Cumulative (from %)'!$S$45:$S$50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%)'!$T$45:$T$50</c:f>
              <c:numCache>
                <c:formatCode>General</c:formatCode>
                <c:ptCount val="6"/>
                <c:pt idx="0">
                  <c:v>0</c:v>
                </c:pt>
                <c:pt idx="1">
                  <c:v>0.57975972168451839</c:v>
                </c:pt>
                <c:pt idx="2">
                  <c:v>1.0993333634447455</c:v>
                </c:pt>
                <c:pt idx="3">
                  <c:v>1.5822351787327398</c:v>
                </c:pt>
                <c:pt idx="4">
                  <c:v>1.9968824063319996</c:v>
                </c:pt>
                <c:pt idx="5">
                  <c:v>2.4185043683055878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68-44D5-A5A4-56DBF7CCF0AB}"/>
            </c:ext>
          </c:extLst>
        </c:ser>
        <c:ser>
          <c:idx val="1"/>
          <c:order val="1"/>
          <c:tx>
            <c:strRef>
              <c:f>'Cumulative (from %)'!$U$44</c:f>
              <c:strCache>
                <c:ptCount val="1"/>
                <c:pt idx="0">
                  <c:v>LCN2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Lit>
                <c:ptCount val="0"/>
              </c:numLit>
            </c:plus>
            <c:minus>
              <c:numLit>
                <c:ptCount val="0"/>
              </c:numLit>
            </c:minus>
            <c:spPr>
              <a:noFill/>
              <a:ln w="9525" cap="flat" cmpd="sng" algn="ctr">
                <a:solidFill>
                  <a:srgbClr val="C00000"/>
                </a:solidFill>
                <a:round/>
              </a:ln>
              <a:effectLst/>
            </c:spPr>
          </c:errBars>
          <c:xVal>
            <c:numRef>
              <c:f>'Cumulative (from %)'!$S$45:$S$50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%)'!$U$45:$U$50</c:f>
              <c:numCache>
                <c:formatCode>General</c:formatCode>
                <c:ptCount val="6"/>
                <c:pt idx="0">
                  <c:v>0</c:v>
                </c:pt>
                <c:pt idx="1">
                  <c:v>0.70721913044177487</c:v>
                </c:pt>
                <c:pt idx="2">
                  <c:v>1.2066552041620431</c:v>
                </c:pt>
                <c:pt idx="3">
                  <c:v>1.6604863069104709</c:v>
                </c:pt>
                <c:pt idx="4">
                  <c:v>1.9905784291021373</c:v>
                </c:pt>
                <c:pt idx="5">
                  <c:v>2.4014739486338272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E68-44D5-A5A4-56DBF7CCF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46720"/>
        <c:axId val="-1046357056"/>
      </c:scatterChart>
      <c:valAx>
        <c:axId val="-1046346720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Title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7056"/>
        <c:crosses val="autoZero"/>
        <c:crossBetween val="midCat"/>
        <c:majorUnit val="1"/>
        <c:minorUnit val="1"/>
      </c:valAx>
      <c:valAx>
        <c:axId val="-1046357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 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/>
                  <a:t>intake (AU)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349143700787401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67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1"/>
        <c:ser>
          <c:idx val="2"/>
          <c:order val="0"/>
          <c:spPr>
            <a:noFill/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620-4362-97EB-C1F6BBFE1D2F}"/>
            </c:ext>
          </c:extLst>
        </c:ser>
        <c:ser>
          <c:idx val="3"/>
          <c:order val="1"/>
          <c:invertIfNegative val="0"/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620-4362-97EB-C1F6BBFE1D2F}"/>
            </c:ext>
          </c:extLst>
        </c:ser>
        <c:ser>
          <c:idx val="1"/>
          <c:order val="2"/>
          <c:invertIfNegative val="0"/>
          <c:dPt>
            <c:idx val="2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620-4362-97EB-C1F6BBFE1D2F}"/>
              </c:ext>
            </c:extLst>
          </c:dPt>
          <c:dPt>
            <c:idx val="3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620-4362-97EB-C1F6BBFE1D2F}"/>
              </c:ext>
            </c:extLst>
          </c:dPt>
          <c:dPt>
            <c:idx val="4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620-4362-97EB-C1F6BBFE1D2F}"/>
              </c:ext>
            </c:extLst>
          </c:dPt>
          <c:dPt>
            <c:idx val="5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620-4362-97EB-C1F6BBFE1D2F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620-4362-97EB-C1F6BBFE1D2F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620-4362-97EB-C1F6BBFE1D2F}"/>
              </c:ext>
            </c:extLst>
          </c:dPt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6620-4362-97EB-C1F6BBFE1D2F}"/>
            </c:ext>
          </c:extLst>
        </c:ser>
        <c:ser>
          <c:idx val="0"/>
          <c:order val="3"/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620-4362-97EB-C1F6BBFE1D2F}"/>
              </c:ext>
            </c:extLst>
          </c:dP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11-6620-4362-97EB-C1F6BBFE1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6347264"/>
        <c:axId val="-1046348352"/>
      </c:barChart>
      <c:catAx>
        <c:axId val="-104634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8352"/>
        <c:crosses val="autoZero"/>
        <c:auto val="1"/>
        <c:lblAlgn val="ctr"/>
        <c:lblOffset val="100"/>
        <c:noMultiLvlLbl val="0"/>
      </c:catAx>
      <c:valAx>
        <c:axId val="-1046348352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Change in appetite</a:t>
                </a:r>
              </a:p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(fold</a:t>
                </a:r>
                <a:r>
                  <a:rPr lang="en-US" baseline="0"/>
                  <a:t> vs baseline)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4.1033515670354292E-2"/>
              <c:y val="0.230022965879265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in"/>
        <c:minorTickMark val="none"/>
        <c:tickLblPos val="nextTo"/>
        <c:spPr>
          <a:noFill/>
          <a:ln w="19050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7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6050746109252224"/>
          <c:y val="6.6319626713327501E-2"/>
          <c:w val="0.63949253890747781"/>
          <c:h val="0.80976013414989789"/>
        </c:manualLayout>
      </c:layout>
      <c:barChart>
        <c:barDir val="col"/>
        <c:grouping val="clustered"/>
        <c:varyColors val="1"/>
        <c:ser>
          <c:idx val="2"/>
          <c:order val="0"/>
          <c:spPr>
            <a:noFill/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CA1-430F-9D4D-290CF2B32CAC}"/>
            </c:ext>
          </c:extLst>
        </c:ser>
        <c:ser>
          <c:idx val="3"/>
          <c:order val="1"/>
          <c:invertIfNegative val="0"/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CA1-430F-9D4D-290CF2B32CAC}"/>
            </c:ext>
          </c:extLst>
        </c:ser>
        <c:ser>
          <c:idx val="1"/>
          <c:order val="2"/>
          <c:invertIfNegative val="0"/>
          <c:dPt>
            <c:idx val="2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CA1-430F-9D4D-290CF2B32CAC}"/>
              </c:ext>
            </c:extLst>
          </c:dPt>
          <c:dPt>
            <c:idx val="3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CA1-430F-9D4D-290CF2B32CAC}"/>
              </c:ext>
            </c:extLst>
          </c:dPt>
          <c:dPt>
            <c:idx val="4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CA1-430F-9D4D-290CF2B32CAC}"/>
              </c:ext>
            </c:extLst>
          </c:dPt>
          <c:dPt>
            <c:idx val="5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CA1-430F-9D4D-290CF2B32CAC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CA1-430F-9D4D-290CF2B32CAC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CA1-430F-9D4D-290CF2B32CAC}"/>
              </c:ext>
            </c:extLst>
          </c:dPt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3CA1-430F-9D4D-290CF2B32CAC}"/>
            </c:ext>
          </c:extLst>
        </c:ser>
        <c:ser>
          <c:idx val="0"/>
          <c:order val="3"/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3CA1-430F-9D4D-290CF2B32CAC}"/>
              </c:ext>
            </c:extLst>
          </c:dP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11-3CA1-430F-9D4D-290CF2B32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6346176"/>
        <c:axId val="-1046345632"/>
      </c:barChart>
      <c:catAx>
        <c:axId val="-104634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5632"/>
        <c:crosses val="autoZero"/>
        <c:auto val="1"/>
        <c:lblAlgn val="ctr"/>
        <c:lblOffset val="100"/>
        <c:noMultiLvlLbl val="0"/>
      </c:catAx>
      <c:valAx>
        <c:axId val="-1046345632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Change in appetite</a:t>
                </a:r>
              </a:p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(fold</a:t>
                </a:r>
                <a:r>
                  <a:rPr lang="en-US" baseline="0"/>
                  <a:t> vs baseline)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4.1033515670354292E-2"/>
              <c:y val="0.230022965879265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in"/>
        <c:minorTickMark val="none"/>
        <c:tickLblPos val="nextTo"/>
        <c:spPr>
          <a:noFill/>
          <a:ln w="19050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6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1"/>
        <c:ser>
          <c:idx val="2"/>
          <c:order val="0"/>
          <c:spPr>
            <a:noFill/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D07-4CC2-BE6D-A7BA1CA8074D}"/>
            </c:ext>
          </c:extLst>
        </c:ser>
        <c:ser>
          <c:idx val="3"/>
          <c:order val="1"/>
          <c:invertIfNegative val="0"/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D07-4CC2-BE6D-A7BA1CA8074D}"/>
            </c:ext>
          </c:extLst>
        </c:ser>
        <c:ser>
          <c:idx val="1"/>
          <c:order val="2"/>
          <c:invertIfNegative val="0"/>
          <c:dPt>
            <c:idx val="2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D07-4CC2-BE6D-A7BA1CA8074D}"/>
              </c:ext>
            </c:extLst>
          </c:dPt>
          <c:dPt>
            <c:idx val="3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D07-4CC2-BE6D-A7BA1CA8074D}"/>
              </c:ext>
            </c:extLst>
          </c:dPt>
          <c:dPt>
            <c:idx val="4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D07-4CC2-BE6D-A7BA1CA8074D}"/>
              </c:ext>
            </c:extLst>
          </c:dPt>
          <c:dPt>
            <c:idx val="5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D07-4CC2-BE6D-A7BA1CA8074D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D07-4CC2-BE6D-A7BA1CA8074D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D07-4CC2-BE6D-A7BA1CA8074D}"/>
              </c:ext>
            </c:extLst>
          </c:dPt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2D07-4CC2-BE6D-A7BA1CA8074D}"/>
            </c:ext>
          </c:extLst>
        </c:ser>
        <c:ser>
          <c:idx val="0"/>
          <c:order val="3"/>
          <c:spPr>
            <a:noFill/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F-2D07-4CC2-BE6D-A7BA1CA80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6349440"/>
        <c:axId val="-1046360864"/>
      </c:barChart>
      <c:catAx>
        <c:axId val="-104634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60864"/>
        <c:crosses val="autoZero"/>
        <c:auto val="1"/>
        <c:lblAlgn val="ctr"/>
        <c:lblOffset val="100"/>
        <c:noMultiLvlLbl val="0"/>
      </c:catAx>
      <c:valAx>
        <c:axId val="-1046360864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Change</a:t>
                </a:r>
                <a:r>
                  <a:rPr lang="en-US" baseline="0"/>
                  <a:t> in appetite</a:t>
                </a:r>
              </a:p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(fold over baseline)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3771358050442367E-2"/>
              <c:y val="9.5912296521635618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in"/>
        <c:minorTickMark val="none"/>
        <c:tickLblPos val="nextTo"/>
        <c:spPr>
          <a:noFill/>
          <a:ln w="19050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9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1"/>
        <c:ser>
          <c:idx val="2"/>
          <c:order val="0"/>
          <c:spPr>
            <a:noFill/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CB8-45E2-949A-3EF347C3A18F}"/>
            </c:ext>
          </c:extLst>
        </c:ser>
        <c:ser>
          <c:idx val="3"/>
          <c:order val="1"/>
          <c:invertIfNegative val="0"/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CB8-45E2-949A-3EF347C3A18F}"/>
            </c:ext>
          </c:extLst>
        </c:ser>
        <c:ser>
          <c:idx val="1"/>
          <c:order val="2"/>
          <c:invertIfNegative val="0"/>
          <c:dPt>
            <c:idx val="2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CB8-45E2-949A-3EF347C3A18F}"/>
              </c:ext>
            </c:extLst>
          </c:dPt>
          <c:dPt>
            <c:idx val="3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CB8-45E2-949A-3EF347C3A18F}"/>
              </c:ext>
            </c:extLst>
          </c:dPt>
          <c:dPt>
            <c:idx val="4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CB8-45E2-949A-3EF347C3A18F}"/>
              </c:ext>
            </c:extLst>
          </c:dPt>
          <c:dPt>
            <c:idx val="5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CB8-45E2-949A-3EF347C3A18F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CB8-45E2-949A-3EF347C3A18F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CB8-45E2-949A-3EF347C3A18F}"/>
              </c:ext>
            </c:extLst>
          </c:dPt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9CB8-45E2-949A-3EF347C3A18F}"/>
            </c:ext>
          </c:extLst>
        </c:ser>
        <c:ser>
          <c:idx val="0"/>
          <c:order val="3"/>
          <c:spPr>
            <a:noFill/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F-9CB8-45E2-949A-3EF347C3A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6350528"/>
        <c:axId val="-1046356512"/>
      </c:barChart>
      <c:catAx>
        <c:axId val="-104635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6512"/>
        <c:crosses val="autoZero"/>
        <c:auto val="1"/>
        <c:lblAlgn val="ctr"/>
        <c:lblOffset val="100"/>
        <c:noMultiLvlLbl val="0"/>
      </c:catAx>
      <c:valAx>
        <c:axId val="-1046356512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Change in appetite</a:t>
                </a:r>
              </a:p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(fold over baseline)</a:t>
                </a:r>
              </a:p>
            </c:rich>
          </c:tx>
          <c:layout>
            <c:manualLayout>
              <c:xMode val="edge"/>
              <c:yMode val="edge"/>
              <c:x val="3.6390128040078643E-2"/>
              <c:y val="8.1659795833459184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in"/>
        <c:minorTickMark val="none"/>
        <c:tickLblPos val="nextTo"/>
        <c:spPr>
          <a:noFill/>
          <a:ln w="19050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0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2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Relationship Id="rId9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371475</xdr:colOff>
      <xdr:row>7</xdr:row>
      <xdr:rowOff>123825</xdr:rowOff>
    </xdr:from>
    <xdr:to>
      <xdr:col>27</xdr:col>
      <xdr:colOff>171450</xdr:colOff>
      <xdr:row>19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409575</xdr:colOff>
      <xdr:row>17</xdr:row>
      <xdr:rowOff>76200</xdr:rowOff>
    </xdr:from>
    <xdr:to>
      <xdr:col>26</xdr:col>
      <xdr:colOff>238125</xdr:colOff>
      <xdr:row>25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428625</xdr:colOff>
      <xdr:row>26</xdr:row>
      <xdr:rowOff>0</xdr:rowOff>
    </xdr:from>
    <xdr:to>
      <xdr:col>26</xdr:col>
      <xdr:colOff>247650</xdr:colOff>
      <xdr:row>35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400050</xdr:colOff>
      <xdr:row>35</xdr:row>
      <xdr:rowOff>47625</xdr:rowOff>
    </xdr:from>
    <xdr:to>
      <xdr:col>26</xdr:col>
      <xdr:colOff>419100</xdr:colOff>
      <xdr:row>44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76200</xdr:colOff>
      <xdr:row>50</xdr:row>
      <xdr:rowOff>38100</xdr:rowOff>
    </xdr:from>
    <xdr:to>
      <xdr:col>26</xdr:col>
      <xdr:colOff>381000</xdr:colOff>
      <xdr:row>64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457199</xdr:colOff>
      <xdr:row>4</xdr:row>
      <xdr:rowOff>100012</xdr:rowOff>
    </xdr:from>
    <xdr:to>
      <xdr:col>11</xdr:col>
      <xdr:colOff>419099</xdr:colOff>
      <xdr:row>18</xdr:row>
      <xdr:rowOff>176212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200025</xdr:colOff>
      <xdr:row>90</xdr:row>
      <xdr:rowOff>33337</xdr:rowOff>
    </xdr:from>
    <xdr:to>
      <xdr:col>31</xdr:col>
      <xdr:colOff>209550</xdr:colOff>
      <xdr:row>104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281668</xdr:colOff>
      <xdr:row>89</xdr:row>
      <xdr:rowOff>169409</xdr:rowOff>
    </xdr:from>
    <xdr:to>
      <xdr:col>37</xdr:col>
      <xdr:colOff>100693</xdr:colOff>
      <xdr:row>104</xdr:row>
      <xdr:rowOff>55109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39</xdr:col>
      <xdr:colOff>457200</xdr:colOff>
      <xdr:row>63</xdr:row>
      <xdr:rowOff>233362</xdr:rowOff>
    </xdr:from>
    <xdr:to>
      <xdr:col>44</xdr:col>
      <xdr:colOff>285750</xdr:colOff>
      <xdr:row>75</xdr:row>
      <xdr:rowOff>9525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39</xdr:col>
      <xdr:colOff>466725</xdr:colOff>
      <xdr:row>75</xdr:row>
      <xdr:rowOff>71437</xdr:rowOff>
    </xdr:from>
    <xdr:to>
      <xdr:col>44</xdr:col>
      <xdr:colOff>276225</xdr:colOff>
      <xdr:row>85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257175</xdr:colOff>
      <xdr:row>25</xdr:row>
      <xdr:rowOff>166687</xdr:rowOff>
    </xdr:from>
    <xdr:to>
      <xdr:col>29</xdr:col>
      <xdr:colOff>38100</xdr:colOff>
      <xdr:row>37</xdr:row>
      <xdr:rowOff>171450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257174</xdr:colOff>
      <xdr:row>38</xdr:row>
      <xdr:rowOff>52388</xdr:rowOff>
    </xdr:from>
    <xdr:to>
      <xdr:col>29</xdr:col>
      <xdr:colOff>19049</xdr:colOff>
      <xdr:row>49</xdr:row>
      <xdr:rowOff>209551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228600</xdr:colOff>
      <xdr:row>50</xdr:row>
      <xdr:rowOff>14287</xdr:rowOff>
    </xdr:from>
    <xdr:to>
      <xdr:col>29</xdr:col>
      <xdr:colOff>0</xdr:colOff>
      <xdr:row>60</xdr:row>
      <xdr:rowOff>57150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485775</xdr:colOff>
      <xdr:row>8</xdr:row>
      <xdr:rowOff>138112</xdr:rowOff>
    </xdr:from>
    <xdr:to>
      <xdr:col>24</xdr:col>
      <xdr:colOff>504825</xdr:colOff>
      <xdr:row>23</xdr:row>
      <xdr:rowOff>4762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40</xdr:col>
      <xdr:colOff>19050</xdr:colOff>
      <xdr:row>46</xdr:row>
      <xdr:rowOff>23812</xdr:rowOff>
    </xdr:from>
    <xdr:to>
      <xdr:col>47</xdr:col>
      <xdr:colOff>323850</xdr:colOff>
      <xdr:row>60</xdr:row>
      <xdr:rowOff>42862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0</xdr:row>
      <xdr:rowOff>0</xdr:rowOff>
    </xdr:from>
    <xdr:to>
      <xdr:col>12</xdr:col>
      <xdr:colOff>142875</xdr:colOff>
      <xdr:row>14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581025</xdr:colOff>
      <xdr:row>15</xdr:row>
      <xdr:rowOff>119062</xdr:rowOff>
    </xdr:from>
    <xdr:to>
      <xdr:col>16</xdr:col>
      <xdr:colOff>561975</xdr:colOff>
      <xdr:row>30</xdr:row>
      <xdr:rowOff>4762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523876</xdr:colOff>
      <xdr:row>10</xdr:row>
      <xdr:rowOff>23812</xdr:rowOff>
    </xdr:from>
    <xdr:to>
      <xdr:col>11</xdr:col>
      <xdr:colOff>95250</xdr:colOff>
      <xdr:row>24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152400</xdr:colOff>
      <xdr:row>10</xdr:row>
      <xdr:rowOff>23812</xdr:rowOff>
    </xdr:from>
    <xdr:to>
      <xdr:col>17</xdr:col>
      <xdr:colOff>104775</xdr:colOff>
      <xdr:row>24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8"/>
  <sheetViews>
    <sheetView topLeftCell="K1" workbookViewId="0">
      <selection activeCell="AB58" sqref="AB58"/>
    </sheetView>
  </sheetViews>
  <sheetFormatPr defaultRowHeight="15" x14ac:dyDescent="0.25"/>
  <sheetData>
    <row r="1" spans="1:30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</row>
    <row r="2" spans="1:30" x14ac:dyDescent="0.25">
      <c r="D2" t="s">
        <v>1</v>
      </c>
      <c r="G2" t="s">
        <v>0</v>
      </c>
      <c r="J2" t="s">
        <v>89</v>
      </c>
      <c r="K2" t="s">
        <v>90</v>
      </c>
      <c r="L2" t="s">
        <v>91</v>
      </c>
      <c r="M2" s="2" t="s">
        <v>92</v>
      </c>
      <c r="N2" s="2" t="s">
        <v>93</v>
      </c>
      <c r="O2" s="2" t="s">
        <v>94</v>
      </c>
      <c r="P2" s="2" t="s">
        <v>95</v>
      </c>
      <c r="S2" t="s">
        <v>90</v>
      </c>
      <c r="T2" t="s">
        <v>91</v>
      </c>
      <c r="U2" t="s">
        <v>96</v>
      </c>
      <c r="V2" t="s">
        <v>97</v>
      </c>
      <c r="W2" t="s">
        <v>94</v>
      </c>
      <c r="X2" t="s">
        <v>98</v>
      </c>
      <c r="Y2" t="s">
        <v>12</v>
      </c>
      <c r="Z2" t="s">
        <v>99</v>
      </c>
      <c r="AA2" t="s">
        <v>1</v>
      </c>
      <c r="AB2" t="s">
        <v>0</v>
      </c>
      <c r="AC2" t="s">
        <v>100</v>
      </c>
      <c r="AD2" t="s">
        <v>101</v>
      </c>
    </row>
    <row r="3" spans="1:30" x14ac:dyDescent="0.25">
      <c r="A3" t="s">
        <v>10</v>
      </c>
      <c r="B3">
        <v>43283</v>
      </c>
      <c r="J3" s="27">
        <v>0</v>
      </c>
      <c r="K3" s="27">
        <v>0</v>
      </c>
      <c r="L3" s="27">
        <v>0</v>
      </c>
      <c r="M3" s="27">
        <v>0</v>
      </c>
      <c r="N3" s="27">
        <v>0</v>
      </c>
      <c r="O3" s="27">
        <v>0</v>
      </c>
      <c r="P3" s="27">
        <v>0</v>
      </c>
      <c r="R3" s="27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Z3">
        <v>0</v>
      </c>
      <c r="AA3">
        <f>AVERAGE(S3:U3)</f>
        <v>0</v>
      </c>
      <c r="AB3">
        <f>AVERAGE(V3:X3)</f>
        <v>0</v>
      </c>
      <c r="AC3">
        <f>STDEV(S3:U3)/SQRT(COUNT(S3:U3))</f>
        <v>0</v>
      </c>
      <c r="AD3">
        <f>STDEV(V3:X3)/SQRT(COUNT(V3:X3))</f>
        <v>0</v>
      </c>
    </row>
    <row r="4" spans="1:30" x14ac:dyDescent="0.25">
      <c r="B4">
        <v>43284</v>
      </c>
      <c r="C4">
        <v>0.2389</v>
      </c>
      <c r="D4">
        <v>0.26119999999999999</v>
      </c>
      <c r="E4">
        <v>0.30640000000000001</v>
      </c>
      <c r="F4">
        <v>0.38519999999999999</v>
      </c>
      <c r="G4">
        <v>0.68779999999999997</v>
      </c>
      <c r="H4">
        <v>0.5</v>
      </c>
      <c r="J4" s="27">
        <v>1</v>
      </c>
      <c r="K4" s="2">
        <f>AVERAGE(C9,C15)</f>
        <v>0.58610000000000007</v>
      </c>
      <c r="L4" s="2">
        <f t="shared" ref="L4:P4" si="0">AVERAGE(D9,D15)</f>
        <v>0.72245000000000004</v>
      </c>
      <c r="M4" s="2">
        <f t="shared" si="0"/>
        <v>0.49149999999999999</v>
      </c>
      <c r="N4" s="2">
        <f t="shared" si="0"/>
        <v>0.57589999999999997</v>
      </c>
      <c r="O4" s="2">
        <f t="shared" si="0"/>
        <v>0.53174999999999994</v>
      </c>
      <c r="P4" s="2">
        <f t="shared" si="0"/>
        <v>0.59525000000000006</v>
      </c>
      <c r="R4" s="27">
        <v>1</v>
      </c>
      <c r="S4" s="3">
        <f>K4</f>
        <v>0.58610000000000007</v>
      </c>
      <c r="T4" s="3">
        <f t="shared" ref="T4:X4" si="1">L4</f>
        <v>0.72245000000000004</v>
      </c>
      <c r="U4" s="3">
        <f t="shared" si="1"/>
        <v>0.49149999999999999</v>
      </c>
      <c r="V4" s="3">
        <f t="shared" si="1"/>
        <v>0.57589999999999997</v>
      </c>
      <c r="W4" s="3">
        <f t="shared" si="1"/>
        <v>0.53174999999999994</v>
      </c>
      <c r="X4" s="3">
        <f t="shared" si="1"/>
        <v>0.59525000000000006</v>
      </c>
      <c r="Y4">
        <f>TTEST(S4:U4,V4:X4,2,2)</f>
        <v>0.66600368671874055</v>
      </c>
      <c r="Z4">
        <v>1</v>
      </c>
      <c r="AA4" s="27">
        <f>AVERAGE(S4:U4)</f>
        <v>0.60001666666666675</v>
      </c>
      <c r="AB4" s="3">
        <f>AVERAGE(V4:X4)</f>
        <v>0.56763333333333332</v>
      </c>
      <c r="AC4" s="3">
        <f t="shared" ref="AC4:AC7" si="2">STDEV(S4:U4)/SQRT(COUNT(S4:U4))</f>
        <v>6.7031661258774328E-2</v>
      </c>
      <c r="AD4" s="3">
        <f t="shared" ref="AD4:AD8" si="3">STDEV(V4:X4)/SQRT(COUNT(V4:X4))</f>
        <v>1.8791095704555894E-2</v>
      </c>
    </row>
    <row r="5" spans="1:30" x14ac:dyDescent="0.25">
      <c r="B5">
        <v>43285</v>
      </c>
      <c r="C5">
        <v>0.21110000000000001</v>
      </c>
      <c r="D5">
        <v>0.47349999999999998</v>
      </c>
      <c r="E5">
        <v>0.24260000000000001</v>
      </c>
      <c r="F5">
        <v>0.29260000000000003</v>
      </c>
      <c r="G5">
        <v>0.41949999999999998</v>
      </c>
      <c r="H5">
        <v>0.30480000000000002</v>
      </c>
      <c r="J5">
        <v>2</v>
      </c>
      <c r="K5" s="2">
        <f>AVERAGE(C11,C16,C4)</f>
        <v>0.46480000000000005</v>
      </c>
      <c r="L5" s="2">
        <f t="shared" ref="L5:P5" si="4">AVERAGE(D11,D16,D4)</f>
        <v>0.51293333333333335</v>
      </c>
      <c r="M5" s="2">
        <f t="shared" si="4"/>
        <v>0.44113333333333332</v>
      </c>
      <c r="N5" s="2">
        <f t="shared" si="4"/>
        <v>0.47776666666666667</v>
      </c>
      <c r="O5" s="2">
        <f t="shared" si="4"/>
        <v>0.58699999999999997</v>
      </c>
      <c r="P5" s="2">
        <f t="shared" si="4"/>
        <v>0.54763333333333331</v>
      </c>
      <c r="R5">
        <v>2</v>
      </c>
      <c r="S5" s="3">
        <f>S4+K5</f>
        <v>1.0509000000000002</v>
      </c>
      <c r="T5" s="3">
        <f t="shared" ref="T5:X8" si="5">T4+L5</f>
        <v>1.2353833333333335</v>
      </c>
      <c r="U5" s="3">
        <f t="shared" si="5"/>
        <v>0.93263333333333331</v>
      </c>
      <c r="V5" s="3">
        <f t="shared" si="5"/>
        <v>1.0536666666666665</v>
      </c>
      <c r="W5" s="3">
        <f t="shared" si="5"/>
        <v>1.1187499999999999</v>
      </c>
      <c r="X5" s="3">
        <f t="shared" si="5"/>
        <v>1.1428833333333333</v>
      </c>
      <c r="Y5">
        <f>TTEST(S5:U5,V5:X5,2,2)</f>
        <v>0.74462004932398318</v>
      </c>
      <c r="Z5">
        <v>2</v>
      </c>
      <c r="AA5" s="3">
        <f t="shared" ref="AA5:AA7" si="6">AVERAGE(S5:U5)</f>
        <v>1.0729722222222222</v>
      </c>
      <c r="AB5" s="3">
        <f t="shared" ref="AB5:AB8" si="7">AVERAGE(V5:X5)</f>
        <v>1.1051</v>
      </c>
      <c r="AC5" s="3">
        <f t="shared" si="2"/>
        <v>8.8090441915057979E-2</v>
      </c>
      <c r="AD5" s="3">
        <f t="shared" si="3"/>
        <v>2.6643606348601915E-2</v>
      </c>
    </row>
    <row r="6" spans="1:30" x14ac:dyDescent="0.25">
      <c r="B6">
        <v>43286</v>
      </c>
      <c r="C6">
        <v>0.5444</v>
      </c>
      <c r="D6">
        <v>0.5796</v>
      </c>
      <c r="E6">
        <v>0.4723</v>
      </c>
      <c r="F6">
        <v>0.61850000000000005</v>
      </c>
      <c r="G6">
        <v>0.66830000000000001</v>
      </c>
      <c r="H6">
        <v>0.6</v>
      </c>
      <c r="J6">
        <v>3</v>
      </c>
      <c r="K6" s="2">
        <f>AVERAGE(C11,C17,C5)</f>
        <v>0.48330000000000001</v>
      </c>
      <c r="L6" s="2">
        <f t="shared" ref="L6:P6" si="8">AVERAGE(D11,D17,D5)</f>
        <v>0.57279999999999998</v>
      </c>
      <c r="M6" s="2">
        <f t="shared" si="8"/>
        <v>0.40426666666666661</v>
      </c>
      <c r="N6" s="2">
        <f t="shared" si="8"/>
        <v>0.46046666666666664</v>
      </c>
      <c r="O6" s="2">
        <f t="shared" si="8"/>
        <v>0.49269999999999997</v>
      </c>
      <c r="P6" s="2">
        <f t="shared" si="8"/>
        <v>0.45716666666666667</v>
      </c>
      <c r="R6">
        <v>3</v>
      </c>
      <c r="S6" s="3">
        <f>S5+K6</f>
        <v>1.5342000000000002</v>
      </c>
      <c r="T6" s="3">
        <f t="shared" si="5"/>
        <v>1.8081833333333335</v>
      </c>
      <c r="U6" s="3">
        <f t="shared" si="5"/>
        <v>1.3369</v>
      </c>
      <c r="V6" s="3">
        <f t="shared" si="5"/>
        <v>1.5141333333333331</v>
      </c>
      <c r="W6" s="3">
        <f t="shared" si="5"/>
        <v>1.6114499999999998</v>
      </c>
      <c r="X6" s="3">
        <f t="shared" si="5"/>
        <v>1.60005</v>
      </c>
      <c r="Y6">
        <f>TTEST(S6:U6,V6:X6,2,2)</f>
        <v>0.91747455160782843</v>
      </c>
      <c r="Z6">
        <v>3</v>
      </c>
      <c r="AA6" s="3">
        <f t="shared" si="6"/>
        <v>1.5597611111111114</v>
      </c>
      <c r="AB6" s="3">
        <f t="shared" si="7"/>
        <v>1.5752111111111109</v>
      </c>
      <c r="AC6" s="3">
        <f t="shared" si="2"/>
        <v>0.13664677441048431</v>
      </c>
      <c r="AD6" s="3">
        <f t="shared" si="3"/>
        <v>3.0715691992333552E-2</v>
      </c>
    </row>
    <row r="7" spans="1:30" x14ac:dyDescent="0.25">
      <c r="J7">
        <v>4</v>
      </c>
      <c r="K7" s="2">
        <f>AVERAGE(C12,C18,C6)</f>
        <v>0.56666666666666665</v>
      </c>
      <c r="L7" s="2">
        <f t="shared" ref="L7:P7" si="9">AVERAGE(D12,D18,D6)</f>
        <v>0.63129999999999997</v>
      </c>
      <c r="M7" s="2">
        <f t="shared" si="9"/>
        <v>0.50353333333333328</v>
      </c>
      <c r="N7" s="2">
        <f t="shared" si="9"/>
        <v>0.63580000000000003</v>
      </c>
      <c r="O7" s="2">
        <f t="shared" si="9"/>
        <v>0.5853666666666667</v>
      </c>
      <c r="P7" s="2">
        <f t="shared" si="9"/>
        <v>0.51746666666666663</v>
      </c>
      <c r="R7">
        <v>4</v>
      </c>
      <c r="S7" s="3">
        <f>S6+K7</f>
        <v>2.1008666666666667</v>
      </c>
      <c r="T7" s="3">
        <f t="shared" si="5"/>
        <v>2.4394833333333334</v>
      </c>
      <c r="U7" s="3">
        <f t="shared" si="5"/>
        <v>1.8404333333333334</v>
      </c>
      <c r="V7" s="3">
        <f t="shared" si="5"/>
        <v>2.1499333333333333</v>
      </c>
      <c r="W7" s="3">
        <f t="shared" si="5"/>
        <v>2.1968166666666664</v>
      </c>
      <c r="X7" s="3">
        <f t="shared" si="5"/>
        <v>2.1175166666666665</v>
      </c>
      <c r="Y7">
        <f>TTEST(S7:U7,V7:X7,2,2)</f>
        <v>0.88132333570889365</v>
      </c>
      <c r="Z7">
        <v>4</v>
      </c>
      <c r="AA7" s="3">
        <f t="shared" si="6"/>
        <v>2.126927777777778</v>
      </c>
      <c r="AB7" s="3">
        <f t="shared" si="7"/>
        <v>2.1547555555555555</v>
      </c>
      <c r="AC7" s="3">
        <f t="shared" si="2"/>
        <v>0.17342107884112523</v>
      </c>
      <c r="AD7" s="3">
        <f t="shared" si="3"/>
        <v>2.3018564032611932E-2</v>
      </c>
    </row>
    <row r="8" spans="1:30" x14ac:dyDescent="0.25">
      <c r="J8">
        <v>5</v>
      </c>
      <c r="K8" s="2">
        <f>AVERAGE(C13,C19)</f>
        <v>0.51390000000000002</v>
      </c>
      <c r="L8" s="2">
        <f t="shared" ref="L8:P8" si="10">AVERAGE(D13,D19)</f>
        <v>0.62244999999999995</v>
      </c>
      <c r="M8" s="2">
        <f t="shared" si="10"/>
        <v>0.54464999999999997</v>
      </c>
      <c r="N8" s="2">
        <f t="shared" si="10"/>
        <v>0.49075000000000002</v>
      </c>
      <c r="O8" s="2">
        <f t="shared" si="10"/>
        <v>0.52194999999999991</v>
      </c>
      <c r="P8" s="2">
        <f t="shared" si="10"/>
        <v>0.40715000000000001</v>
      </c>
      <c r="R8">
        <v>5</v>
      </c>
      <c r="S8" s="3">
        <f>S7+K8</f>
        <v>2.6147666666666667</v>
      </c>
      <c r="T8" s="3">
        <f t="shared" si="5"/>
        <v>3.0619333333333332</v>
      </c>
      <c r="U8" s="3">
        <f t="shared" si="5"/>
        <v>2.3850833333333332</v>
      </c>
      <c r="V8" s="3">
        <f t="shared" si="5"/>
        <v>2.6406833333333335</v>
      </c>
      <c r="W8" s="3">
        <f t="shared" si="5"/>
        <v>2.7187666666666663</v>
      </c>
      <c r="X8" s="3">
        <f t="shared" si="5"/>
        <v>2.5246666666666666</v>
      </c>
      <c r="Y8">
        <f>TTEST(S8:U8,V8:X8,2,2)</f>
        <v>0.78858279629447692</v>
      </c>
      <c r="Z8">
        <v>5</v>
      </c>
      <c r="AA8" s="27">
        <f>AVERAGE(S8:U8)</f>
        <v>2.6872611111111113</v>
      </c>
      <c r="AB8" s="3">
        <f t="shared" si="7"/>
        <v>2.6280388888888888</v>
      </c>
      <c r="AC8" s="3">
        <f>STDEV(S8:U8)/SQRT(COUNT(S8:U8))</f>
        <v>0.19872347955679331</v>
      </c>
      <c r="AD8" s="3">
        <f t="shared" si="3"/>
        <v>5.6387392153097078E-2</v>
      </c>
    </row>
    <row r="9" spans="1:30" x14ac:dyDescent="0.25">
      <c r="A9" t="s">
        <v>11</v>
      </c>
      <c r="B9">
        <v>43290</v>
      </c>
      <c r="C9">
        <v>0.4778</v>
      </c>
      <c r="D9">
        <v>0.63270000000000004</v>
      </c>
      <c r="E9">
        <v>0.42130000000000001</v>
      </c>
      <c r="F9">
        <v>0.437</v>
      </c>
      <c r="G9">
        <v>0.49759999999999999</v>
      </c>
      <c r="H9">
        <v>0.52859999999999996</v>
      </c>
    </row>
    <row r="10" spans="1:30" x14ac:dyDescent="0.25">
      <c r="B10">
        <v>43291</v>
      </c>
      <c r="C10">
        <v>0.51670000000000005</v>
      </c>
      <c r="D10">
        <v>0.53059999999999996</v>
      </c>
      <c r="E10">
        <v>0.3574</v>
      </c>
      <c r="F10">
        <v>0.56669999999999998</v>
      </c>
      <c r="G10">
        <v>0.60489999999999999</v>
      </c>
      <c r="H10">
        <v>0.30480000000000002</v>
      </c>
    </row>
    <row r="11" spans="1:30" x14ac:dyDescent="0.25">
      <c r="B11">
        <v>43292</v>
      </c>
      <c r="C11">
        <v>0.5444</v>
      </c>
      <c r="D11">
        <v>0.63270000000000004</v>
      </c>
      <c r="E11">
        <v>0.50639999999999996</v>
      </c>
      <c r="F11">
        <v>0.5444</v>
      </c>
      <c r="G11">
        <v>0.58540000000000003</v>
      </c>
      <c r="H11">
        <v>0.53810000000000002</v>
      </c>
    </row>
    <row r="12" spans="1:30" x14ac:dyDescent="0.25">
      <c r="B12">
        <v>43293</v>
      </c>
      <c r="C12">
        <v>0.56669999999999998</v>
      </c>
      <c r="D12">
        <v>0.58779999999999999</v>
      </c>
      <c r="E12">
        <v>0.54039999999999999</v>
      </c>
      <c r="F12">
        <v>0.52590000000000003</v>
      </c>
      <c r="G12">
        <v>0.50239999999999996</v>
      </c>
      <c r="H12">
        <v>0.65239999999999998</v>
      </c>
    </row>
    <row r="13" spans="1:30" x14ac:dyDescent="0.25">
      <c r="B13">
        <v>43294</v>
      </c>
      <c r="C13">
        <v>0.41670000000000001</v>
      </c>
      <c r="D13">
        <v>0.49390000000000001</v>
      </c>
      <c r="E13">
        <v>0.4723</v>
      </c>
      <c r="F13">
        <v>0.40739999999999998</v>
      </c>
      <c r="G13">
        <v>0.56589999999999996</v>
      </c>
      <c r="H13">
        <v>0.26669999999999999</v>
      </c>
    </row>
    <row r="15" spans="1:30" x14ac:dyDescent="0.25">
      <c r="A15" t="s">
        <v>13</v>
      </c>
      <c r="B15">
        <v>43297</v>
      </c>
      <c r="C15">
        <v>0.69440000000000002</v>
      </c>
      <c r="D15">
        <v>0.81220000000000003</v>
      </c>
      <c r="E15">
        <v>0.56169999999999998</v>
      </c>
      <c r="F15">
        <v>0.71479999999999999</v>
      </c>
      <c r="G15">
        <v>0.56589999999999996</v>
      </c>
      <c r="H15">
        <v>0.66190000000000004</v>
      </c>
    </row>
    <row r="16" spans="1:30" x14ac:dyDescent="0.25">
      <c r="B16">
        <v>43298</v>
      </c>
      <c r="C16">
        <v>0.61109999999999998</v>
      </c>
      <c r="D16">
        <v>0.64490000000000003</v>
      </c>
      <c r="E16">
        <v>0.51060000000000005</v>
      </c>
      <c r="F16">
        <v>0.50370000000000004</v>
      </c>
      <c r="G16">
        <v>0.48780000000000001</v>
      </c>
      <c r="H16">
        <v>0.6048</v>
      </c>
    </row>
    <row r="17" spans="1:21" x14ac:dyDescent="0.25">
      <c r="B17">
        <v>43299</v>
      </c>
      <c r="C17">
        <v>0.69440000000000002</v>
      </c>
      <c r="D17">
        <v>0.61219999999999997</v>
      </c>
      <c r="E17">
        <v>0.46379999999999999</v>
      </c>
      <c r="F17">
        <v>0.5444</v>
      </c>
      <c r="G17">
        <v>0.47320000000000001</v>
      </c>
      <c r="H17">
        <v>0.52859999999999996</v>
      </c>
    </row>
    <row r="18" spans="1:21" x14ac:dyDescent="0.25">
      <c r="B18">
        <v>43300</v>
      </c>
      <c r="C18">
        <v>0.58889999999999998</v>
      </c>
      <c r="D18">
        <v>0.72650000000000003</v>
      </c>
      <c r="E18">
        <v>0.49790000000000001</v>
      </c>
      <c r="F18">
        <v>0.76300000000000001</v>
      </c>
      <c r="G18">
        <v>0.58540000000000003</v>
      </c>
      <c r="H18">
        <v>0.3</v>
      </c>
      <c r="J18" s="16" t="s">
        <v>4</v>
      </c>
      <c r="K18" s="16" t="s">
        <v>5</v>
      </c>
      <c r="L18" s="16" t="s">
        <v>6</v>
      </c>
      <c r="M18" s="5" t="s">
        <v>7</v>
      </c>
      <c r="N18" s="5" t="s">
        <v>8</v>
      </c>
      <c r="O18" s="5" t="s">
        <v>9</v>
      </c>
    </row>
    <row r="19" spans="1:21" x14ac:dyDescent="0.25">
      <c r="B19">
        <v>43301</v>
      </c>
      <c r="C19">
        <v>0.61109999999999998</v>
      </c>
      <c r="D19">
        <v>0.751</v>
      </c>
      <c r="E19">
        <v>0.61699999999999999</v>
      </c>
      <c r="F19">
        <v>0.57410000000000005</v>
      </c>
      <c r="G19">
        <v>0.47799999999999998</v>
      </c>
      <c r="H19">
        <v>0.54759999999999998</v>
      </c>
      <c r="J19" t="s">
        <v>90</v>
      </c>
      <c r="K19" t="s">
        <v>91</v>
      </c>
      <c r="L19" t="s">
        <v>96</v>
      </c>
      <c r="M19" t="s">
        <v>93</v>
      </c>
      <c r="N19" t="s">
        <v>94</v>
      </c>
      <c r="O19" t="s">
        <v>95</v>
      </c>
      <c r="P19" t="s">
        <v>57</v>
      </c>
      <c r="Q19" t="s">
        <v>1</v>
      </c>
      <c r="R19" t="s">
        <v>0</v>
      </c>
      <c r="S19" t="s">
        <v>107</v>
      </c>
      <c r="T19" t="s">
        <v>108</v>
      </c>
      <c r="U19" t="s">
        <v>12</v>
      </c>
    </row>
    <row r="20" spans="1:21" x14ac:dyDescent="0.25"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</row>
    <row r="21" spans="1:21" x14ac:dyDescent="0.25">
      <c r="A21" t="s">
        <v>14</v>
      </c>
      <c r="B21">
        <v>43304</v>
      </c>
      <c r="C21">
        <v>0.71109999999999995</v>
      </c>
      <c r="D21">
        <v>0.63670000000000004</v>
      </c>
      <c r="E21">
        <v>0.57869999999999999</v>
      </c>
      <c r="F21">
        <v>0.74809999999999999</v>
      </c>
      <c r="G21">
        <v>0.71220000000000006</v>
      </c>
      <c r="H21">
        <v>0.67620000000000002</v>
      </c>
      <c r="I21" t="s">
        <v>30</v>
      </c>
      <c r="J21">
        <f>0+C21</f>
        <v>0.71109999999999995</v>
      </c>
      <c r="K21">
        <f>0+D21</f>
        <v>0.63670000000000004</v>
      </c>
      <c r="L21">
        <f>0+E21</f>
        <v>0.57869999999999999</v>
      </c>
      <c r="M21">
        <f t="shared" ref="M21:O21" si="11">0+F21</f>
        <v>0.74809999999999999</v>
      </c>
      <c r="N21">
        <f t="shared" si="11"/>
        <v>0.71220000000000006</v>
      </c>
      <c r="O21">
        <f t="shared" si="11"/>
        <v>0.67620000000000002</v>
      </c>
      <c r="P21">
        <v>1</v>
      </c>
      <c r="Q21">
        <f>AVERAGE(J21:L21)</f>
        <v>0.64216666666666666</v>
      </c>
      <c r="R21">
        <f>AVERAGE(M21:O21)</f>
        <v>0.71216666666666673</v>
      </c>
      <c r="S21">
        <f>STDEV(J21:L21)/SQRT(COUNT(J21:L21))</f>
        <v>3.8318199911327303E-2</v>
      </c>
      <c r="T21">
        <f>STDEV(M21:O21)/SQRT(COUNT(M21:O21))</f>
        <v>2.0755748868954614E-2</v>
      </c>
      <c r="U21">
        <f>TTEST(J21:L21,M21:O21,2,2)</f>
        <v>0.18348330561671317</v>
      </c>
    </row>
    <row r="22" spans="1:21" x14ac:dyDescent="0.25">
      <c r="B22">
        <v>43305</v>
      </c>
      <c r="C22">
        <v>0.55559999999999998</v>
      </c>
      <c r="D22">
        <v>0.63270000000000004</v>
      </c>
      <c r="E22">
        <v>0.42980000000000002</v>
      </c>
      <c r="F22">
        <v>0.38519999999999999</v>
      </c>
      <c r="G22">
        <v>0.39510000000000001</v>
      </c>
      <c r="H22">
        <v>0.4667</v>
      </c>
      <c r="I22" t="s">
        <v>31</v>
      </c>
      <c r="J22">
        <f>J21+C22</f>
        <v>1.2666999999999999</v>
      </c>
      <c r="K22">
        <f t="shared" ref="J22:O23" si="12">K21+D22</f>
        <v>1.2694000000000001</v>
      </c>
      <c r="L22">
        <f t="shared" si="12"/>
        <v>1.0085</v>
      </c>
      <c r="M22">
        <f t="shared" si="12"/>
        <v>1.1333</v>
      </c>
      <c r="N22">
        <f t="shared" si="12"/>
        <v>1.1073</v>
      </c>
      <c r="O22">
        <f t="shared" si="12"/>
        <v>1.1429</v>
      </c>
      <c r="P22">
        <v>2</v>
      </c>
      <c r="Q22">
        <f t="shared" ref="Q22:Q25" si="13">AVERAGE(J22:L22)</f>
        <v>1.1815333333333333</v>
      </c>
      <c r="R22">
        <f t="shared" ref="R22:R25" si="14">AVERAGE(M22:O22)</f>
        <v>1.1278333333333332</v>
      </c>
      <c r="S22">
        <f t="shared" ref="S22:S25" si="15">STDEV(J22:L22)/SQRT(COUNT(J22:L22))</f>
        <v>8.6520177479656499E-2</v>
      </c>
      <c r="T22">
        <f t="shared" ref="T22:T25" si="16">STDEV(M22:O22)/SQRT(COUNT(M22:O22))</f>
        <v>1.0634117003514909E-2</v>
      </c>
      <c r="U22">
        <f t="shared" ref="U22:U25" si="17">TTEST(J22:L22,M22:O22,2,2)</f>
        <v>0.57120315944079381</v>
      </c>
    </row>
    <row r="23" spans="1:21" x14ac:dyDescent="0.25">
      <c r="B23">
        <v>43306</v>
      </c>
      <c r="C23">
        <v>0.51670000000000005</v>
      </c>
      <c r="D23">
        <v>0.58779999999999999</v>
      </c>
      <c r="E23">
        <v>0.40849999999999997</v>
      </c>
      <c r="F23">
        <v>0.5333</v>
      </c>
      <c r="G23">
        <v>0.39019999999999999</v>
      </c>
      <c r="H23">
        <v>0.43330000000000002</v>
      </c>
      <c r="I23" t="s">
        <v>32</v>
      </c>
      <c r="J23">
        <f t="shared" si="12"/>
        <v>1.7833999999999999</v>
      </c>
      <c r="K23">
        <f t="shared" si="12"/>
        <v>1.8572000000000002</v>
      </c>
      <c r="L23">
        <f t="shared" si="12"/>
        <v>1.4169999999999998</v>
      </c>
      <c r="M23">
        <f t="shared" si="12"/>
        <v>1.6665999999999999</v>
      </c>
      <c r="N23">
        <f t="shared" si="12"/>
        <v>1.4975000000000001</v>
      </c>
      <c r="O23">
        <f t="shared" si="12"/>
        <v>1.5762</v>
      </c>
      <c r="P23">
        <v>3</v>
      </c>
      <c r="Q23">
        <f t="shared" si="13"/>
        <v>1.6858666666666666</v>
      </c>
      <c r="R23">
        <f t="shared" si="14"/>
        <v>1.5800999999999998</v>
      </c>
      <c r="S23">
        <f t="shared" si="15"/>
        <v>0.13611095147382934</v>
      </c>
      <c r="T23">
        <f t="shared" si="16"/>
        <v>4.8853897831527507E-2</v>
      </c>
      <c r="U23">
        <f t="shared" si="17"/>
        <v>0.50508788716361985</v>
      </c>
    </row>
    <row r="24" spans="1:21" x14ac:dyDescent="0.25">
      <c r="B24">
        <v>43307</v>
      </c>
      <c r="C24">
        <v>0.44440000000000002</v>
      </c>
      <c r="D24">
        <v>0.51019999999999999</v>
      </c>
      <c r="E24">
        <v>0.38719999999999999</v>
      </c>
      <c r="F24">
        <v>0.38519999999999999</v>
      </c>
      <c r="G24">
        <v>0.28289999999999998</v>
      </c>
      <c r="H24">
        <v>0.27139999999999997</v>
      </c>
      <c r="I24" t="s">
        <v>33</v>
      </c>
      <c r="J24">
        <f t="shared" ref="J24:O25" si="18">J23+C24</f>
        <v>2.2277999999999998</v>
      </c>
      <c r="K24">
        <f t="shared" si="18"/>
        <v>2.3673999999999999</v>
      </c>
      <c r="L24">
        <f t="shared" si="18"/>
        <v>1.8041999999999998</v>
      </c>
      <c r="M24">
        <f t="shared" si="18"/>
        <v>2.0518000000000001</v>
      </c>
      <c r="N24">
        <f t="shared" si="18"/>
        <v>1.7804</v>
      </c>
      <c r="O24">
        <f t="shared" si="18"/>
        <v>1.8475999999999999</v>
      </c>
      <c r="P24">
        <v>4</v>
      </c>
      <c r="Q24">
        <f t="shared" si="13"/>
        <v>2.1331333333333333</v>
      </c>
      <c r="R24">
        <f t="shared" si="14"/>
        <v>1.8932666666666667</v>
      </c>
      <c r="S24">
        <f t="shared" si="15"/>
        <v>0.16933191600456499</v>
      </c>
      <c r="T24">
        <f t="shared" si="16"/>
        <v>8.1605909372081939E-2</v>
      </c>
      <c r="U24">
        <f t="shared" si="17"/>
        <v>0.2709846406295594</v>
      </c>
    </row>
    <row r="25" spans="1:21" x14ac:dyDescent="0.25">
      <c r="B25">
        <v>43308</v>
      </c>
      <c r="C25">
        <v>0.53890000000000005</v>
      </c>
      <c r="D25">
        <v>0.47760000000000002</v>
      </c>
      <c r="E25">
        <v>0.41699999999999998</v>
      </c>
      <c r="F25">
        <v>0.47410000000000002</v>
      </c>
      <c r="G25">
        <v>0.34150000000000003</v>
      </c>
      <c r="H25">
        <v>0.1762</v>
      </c>
      <c r="I25" t="s">
        <v>34</v>
      </c>
      <c r="J25">
        <f t="shared" si="18"/>
        <v>2.7666999999999997</v>
      </c>
      <c r="K25">
        <f t="shared" si="18"/>
        <v>2.8449999999999998</v>
      </c>
      <c r="L25">
        <f t="shared" si="18"/>
        <v>2.2211999999999996</v>
      </c>
      <c r="M25">
        <f t="shared" si="18"/>
        <v>2.5259</v>
      </c>
      <c r="N25">
        <f t="shared" si="18"/>
        <v>2.1219000000000001</v>
      </c>
      <c r="O25">
        <f t="shared" si="18"/>
        <v>2.0238</v>
      </c>
      <c r="P25">
        <v>5</v>
      </c>
      <c r="Q25">
        <f t="shared" si="13"/>
        <v>2.6109666666666662</v>
      </c>
      <c r="R25">
        <f t="shared" si="14"/>
        <v>2.2238666666666664</v>
      </c>
      <c r="S25">
        <f t="shared" si="15"/>
        <v>0.19618975791592966</v>
      </c>
      <c r="T25">
        <f t="shared" si="16"/>
        <v>0.15364895414909635</v>
      </c>
      <c r="U25">
        <f t="shared" si="17"/>
        <v>0.1952896808938856</v>
      </c>
    </row>
    <row r="26" spans="1:21" x14ac:dyDescent="0.25"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J26" t="s">
        <v>90</v>
      </c>
      <c r="K26" t="s">
        <v>91</v>
      </c>
      <c r="L26" t="s">
        <v>96</v>
      </c>
      <c r="M26" t="s">
        <v>93</v>
      </c>
      <c r="N26" t="s">
        <v>94</v>
      </c>
      <c r="O26" t="s">
        <v>95</v>
      </c>
      <c r="Q26" t="s">
        <v>1</v>
      </c>
      <c r="R26" t="s">
        <v>0</v>
      </c>
      <c r="S26" t="s">
        <v>107</v>
      </c>
      <c r="T26" t="s">
        <v>108</v>
      </c>
      <c r="U26" t="s">
        <v>12</v>
      </c>
    </row>
    <row r="27" spans="1:21" x14ac:dyDescent="0.25">
      <c r="A27" t="s">
        <v>19</v>
      </c>
      <c r="B27">
        <v>43318</v>
      </c>
      <c r="C27">
        <v>0.75555555555555554</v>
      </c>
      <c r="D27">
        <v>0.76326530612244903</v>
      </c>
      <c r="E27">
        <v>0.66808510638297869</v>
      </c>
      <c r="F27">
        <v>0.79629629629629628</v>
      </c>
      <c r="G27">
        <v>0.40975609756097559</v>
      </c>
      <c r="H27">
        <v>0.78095238095238095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</row>
    <row r="28" spans="1:21" x14ac:dyDescent="0.25">
      <c r="B28">
        <v>43319</v>
      </c>
      <c r="C28">
        <v>0.72222222222222221</v>
      </c>
      <c r="D28">
        <v>0.70204081632653059</v>
      </c>
      <c r="E28">
        <v>0.57021276595744685</v>
      </c>
      <c r="F28">
        <v>0.44814814814814813</v>
      </c>
      <c r="G28">
        <v>0.4682926829268293</v>
      </c>
      <c r="H28">
        <v>0.50476190476190474</v>
      </c>
      <c r="J28">
        <f t="shared" ref="J28:O28" si="19">0+C27</f>
        <v>0.75555555555555554</v>
      </c>
      <c r="K28">
        <f t="shared" si="19"/>
        <v>0.76326530612244903</v>
      </c>
      <c r="L28">
        <f t="shared" si="19"/>
        <v>0.66808510638297869</v>
      </c>
      <c r="M28">
        <f t="shared" si="19"/>
        <v>0.79629629629629628</v>
      </c>
      <c r="N28">
        <f t="shared" si="19"/>
        <v>0.40975609756097559</v>
      </c>
      <c r="O28">
        <f t="shared" si="19"/>
        <v>0.78095238095238095</v>
      </c>
      <c r="P28">
        <v>1</v>
      </c>
      <c r="Q28">
        <f>AVERAGE(J28:L28)</f>
        <v>0.72896865602032779</v>
      </c>
      <c r="R28">
        <f>AVERAGE(M28:O28)</f>
        <v>0.66233492493655088</v>
      </c>
      <c r="S28">
        <f>STDEV(J28:L28)/SQRT(COUNT(J28:L28))</f>
        <v>3.0523024237361043E-2</v>
      </c>
      <c r="T28">
        <f>STDEV(M28:O28)/SQRT(COUNT(M28:O28))</f>
        <v>0.12636706712765522</v>
      </c>
      <c r="U28">
        <f>TTEST(J28:L28,M28:O28,2,2)</f>
        <v>0.63526303335140388</v>
      </c>
    </row>
    <row r="29" spans="1:21" x14ac:dyDescent="0.25">
      <c r="B29">
        <v>43320</v>
      </c>
      <c r="C29">
        <v>0.67222222222222228</v>
      </c>
      <c r="D29">
        <v>0.54285714285714282</v>
      </c>
      <c r="E29">
        <v>0.58723404255319145</v>
      </c>
      <c r="F29">
        <v>0.50740740740740742</v>
      </c>
      <c r="G29">
        <v>0.40975609756097559</v>
      </c>
      <c r="H29">
        <v>0.52380952380952384</v>
      </c>
      <c r="J29">
        <f t="shared" ref="J29:O32" si="20">J28+C28</f>
        <v>1.4777777777777779</v>
      </c>
      <c r="K29">
        <f t="shared" si="20"/>
        <v>1.4653061224489796</v>
      </c>
      <c r="L29">
        <f t="shared" si="20"/>
        <v>1.2382978723404254</v>
      </c>
      <c r="M29">
        <f t="shared" si="20"/>
        <v>1.2444444444444445</v>
      </c>
      <c r="N29">
        <f t="shared" si="20"/>
        <v>0.87804878048780488</v>
      </c>
      <c r="O29">
        <f t="shared" si="20"/>
        <v>1.2857142857142856</v>
      </c>
      <c r="P29">
        <v>2</v>
      </c>
      <c r="Q29">
        <f t="shared" ref="Q29:Q30" si="21">AVERAGE(J29:L29)</f>
        <v>1.3937939241890611</v>
      </c>
      <c r="R29">
        <f t="shared" ref="R29:R32" si="22">AVERAGE(M29:O29)</f>
        <v>1.1360691702155117</v>
      </c>
      <c r="S29">
        <f t="shared" ref="S29:S32" si="23">STDEV(J29:L29)/SQRT(COUNT(J29:L29))</f>
        <v>7.7831339343577291E-2</v>
      </c>
      <c r="T29">
        <f t="shared" ref="T29:T32" si="24">STDEV(M29:O29)/SQRT(COUNT(M29:O29))</f>
        <v>0.12955911274528736</v>
      </c>
      <c r="U29">
        <f t="shared" ref="U29:U32" si="25">TTEST(J29:L29,M29:O29,2,2)</f>
        <v>0.16335543336742434</v>
      </c>
    </row>
    <row r="30" spans="1:21" x14ac:dyDescent="0.25">
      <c r="B30">
        <v>43321</v>
      </c>
      <c r="C30">
        <v>0.7</v>
      </c>
      <c r="D30">
        <v>0.67755102040816328</v>
      </c>
      <c r="E30">
        <v>0.50212765957446803</v>
      </c>
      <c r="F30">
        <v>0.58148148148148149</v>
      </c>
      <c r="G30">
        <v>0.2097560975609756</v>
      </c>
      <c r="H30">
        <v>0.42857142857142855</v>
      </c>
      <c r="J30">
        <f t="shared" si="20"/>
        <v>2.1500000000000004</v>
      </c>
      <c r="K30">
        <f t="shared" si="20"/>
        <v>2.0081632653061225</v>
      </c>
      <c r="L30">
        <f t="shared" si="20"/>
        <v>1.8255319148936169</v>
      </c>
      <c r="M30">
        <f t="shared" si="20"/>
        <v>1.751851851851852</v>
      </c>
      <c r="N30">
        <f t="shared" si="20"/>
        <v>1.2878048780487805</v>
      </c>
      <c r="O30">
        <f t="shared" si="20"/>
        <v>1.8095238095238093</v>
      </c>
      <c r="P30">
        <v>3</v>
      </c>
      <c r="Q30">
        <f t="shared" si="21"/>
        <v>1.9945650600665799</v>
      </c>
      <c r="R30">
        <f t="shared" si="22"/>
        <v>1.6163935131414806</v>
      </c>
      <c r="S30">
        <f t="shared" si="23"/>
        <v>9.3912313627222438E-2</v>
      </c>
      <c r="T30">
        <f t="shared" si="24"/>
        <v>0.16513568361551645</v>
      </c>
      <c r="U30">
        <f t="shared" si="25"/>
        <v>0.11736060662819726</v>
      </c>
    </row>
    <row r="31" spans="1:21" x14ac:dyDescent="0.25">
      <c r="B31">
        <v>43322</v>
      </c>
      <c r="C31">
        <v>0.68333333333333335</v>
      </c>
      <c r="D31">
        <v>0.76326530612244903</v>
      </c>
      <c r="E31">
        <v>0.67234042553191486</v>
      </c>
      <c r="F31">
        <v>0.66666666666666663</v>
      </c>
      <c r="G31">
        <v>0.4195121951219512</v>
      </c>
      <c r="H31">
        <v>0.55714285714285716</v>
      </c>
      <c r="J31">
        <f t="shared" si="20"/>
        <v>2.8500000000000005</v>
      </c>
      <c r="K31">
        <f t="shared" si="20"/>
        <v>2.6857142857142859</v>
      </c>
      <c r="L31">
        <f t="shared" si="20"/>
        <v>2.3276595744680848</v>
      </c>
      <c r="M31">
        <f t="shared" si="20"/>
        <v>2.3333333333333335</v>
      </c>
      <c r="N31">
        <f t="shared" si="20"/>
        <v>1.4975609756097561</v>
      </c>
      <c r="O31">
        <f t="shared" si="20"/>
        <v>2.2380952380952377</v>
      </c>
      <c r="P31">
        <v>4</v>
      </c>
      <c r="Q31">
        <f>AVERAGE(J31:L31)</f>
        <v>2.6211246200607903</v>
      </c>
      <c r="R31">
        <f t="shared" si="22"/>
        <v>2.0229965156794427</v>
      </c>
      <c r="S31">
        <f t="shared" si="23"/>
        <v>0.15420629982606471</v>
      </c>
      <c r="T31">
        <f t="shared" si="24"/>
        <v>0.26415238895530685</v>
      </c>
      <c r="U31">
        <f t="shared" si="25"/>
        <v>0.12218335692575349</v>
      </c>
    </row>
    <row r="32" spans="1:21" x14ac:dyDescent="0.25">
      <c r="J32">
        <f t="shared" si="20"/>
        <v>3.5333333333333341</v>
      </c>
      <c r="K32">
        <f t="shared" si="20"/>
        <v>3.4489795918367347</v>
      </c>
      <c r="L32">
        <f t="shared" si="20"/>
        <v>2.9999999999999996</v>
      </c>
      <c r="M32">
        <f t="shared" si="20"/>
        <v>3</v>
      </c>
      <c r="N32">
        <f t="shared" si="20"/>
        <v>1.9170731707317072</v>
      </c>
      <c r="O32">
        <f t="shared" si="20"/>
        <v>2.7952380952380951</v>
      </c>
      <c r="P32">
        <v>5</v>
      </c>
      <c r="Q32">
        <f>AVERAGE(J32:L32)</f>
        <v>3.3274376417233564</v>
      </c>
      <c r="R32">
        <f t="shared" si="22"/>
        <v>2.5707704219899341</v>
      </c>
      <c r="S32">
        <f t="shared" si="23"/>
        <v>0.16551983299002138</v>
      </c>
      <c r="T32">
        <f t="shared" si="24"/>
        <v>0.33215053396381994</v>
      </c>
      <c r="U32">
        <f t="shared" si="25"/>
        <v>0.11107696554353803</v>
      </c>
    </row>
    <row r="33" spans="1:23" x14ac:dyDescent="0.25">
      <c r="A33" t="s">
        <v>20</v>
      </c>
      <c r="B33">
        <v>43325</v>
      </c>
      <c r="C33">
        <v>0.80555555555555558</v>
      </c>
      <c r="D33">
        <v>0.62040816326530612</v>
      </c>
      <c r="E33">
        <v>0.68085106382978722</v>
      </c>
      <c r="F33">
        <v>0.52592592592592591</v>
      </c>
      <c r="G33">
        <v>0.4975609756097561</v>
      </c>
      <c r="H33">
        <v>0.52857142857142858</v>
      </c>
      <c r="J33" t="s">
        <v>93</v>
      </c>
      <c r="K33" t="s">
        <v>94</v>
      </c>
      <c r="L33" t="s">
        <v>95</v>
      </c>
      <c r="M33" t="s">
        <v>90</v>
      </c>
      <c r="N33" t="s">
        <v>91</v>
      </c>
      <c r="O33" t="s">
        <v>96</v>
      </c>
    </row>
    <row r="34" spans="1:23" x14ac:dyDescent="0.25">
      <c r="B34">
        <v>43326</v>
      </c>
      <c r="C34">
        <v>0.6333333333333333</v>
      </c>
      <c r="D34">
        <v>0.56734693877551023</v>
      </c>
      <c r="E34">
        <v>0.54893617021276597</v>
      </c>
      <c r="F34">
        <v>0.55555555555555558</v>
      </c>
      <c r="G34">
        <v>0.43902439024390244</v>
      </c>
      <c r="H34">
        <v>0.50476190476190474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 t="s">
        <v>56</v>
      </c>
      <c r="Q34" t="s">
        <v>1</v>
      </c>
      <c r="R34" t="s">
        <v>0</v>
      </c>
      <c r="S34" t="s">
        <v>107</v>
      </c>
      <c r="T34" t="s">
        <v>108</v>
      </c>
    </row>
    <row r="35" spans="1:23" x14ac:dyDescent="0.25">
      <c r="B35">
        <v>43327</v>
      </c>
      <c r="C35">
        <v>0.67222222222222228</v>
      </c>
      <c r="D35">
        <v>0.19183673469387755</v>
      </c>
      <c r="E35">
        <v>0.50212765957446803</v>
      </c>
      <c r="F35">
        <v>0.50740740740740742</v>
      </c>
      <c r="G35">
        <v>0.43414634146341463</v>
      </c>
      <c r="H35">
        <v>0.44285714285714284</v>
      </c>
      <c r="J35">
        <f t="shared" ref="J35:O35" si="26">0+C33</f>
        <v>0.80555555555555558</v>
      </c>
      <c r="K35">
        <f t="shared" si="26"/>
        <v>0.62040816326530612</v>
      </c>
      <c r="L35">
        <f t="shared" si="26"/>
        <v>0.68085106382978722</v>
      </c>
      <c r="M35">
        <f t="shared" si="26"/>
        <v>0.52592592592592591</v>
      </c>
      <c r="N35">
        <f t="shared" si="26"/>
        <v>0.4975609756097561</v>
      </c>
      <c r="O35">
        <f t="shared" si="26"/>
        <v>0.52857142857142858</v>
      </c>
      <c r="P35">
        <v>0</v>
      </c>
      <c r="Q35">
        <v>0</v>
      </c>
      <c r="R35">
        <v>0</v>
      </c>
      <c r="S35">
        <f>STDEV(M34:O34)/SQRT(COUNT(M34:O34))</f>
        <v>0</v>
      </c>
      <c r="T35">
        <f>STDEV(J34:L34)/SQRT(COUNT(J34:L34))</f>
        <v>0</v>
      </c>
    </row>
    <row r="36" spans="1:23" x14ac:dyDescent="0.25">
      <c r="B36">
        <v>43328</v>
      </c>
      <c r="C36">
        <v>0.45555555555555555</v>
      </c>
      <c r="D36">
        <v>0.24081632653061225</v>
      </c>
      <c r="E36">
        <v>0.34468085106382979</v>
      </c>
      <c r="F36">
        <v>0.47407407407407409</v>
      </c>
      <c r="G36">
        <v>0.42439024390243901</v>
      </c>
      <c r="H36">
        <v>0.24761904761904763</v>
      </c>
      <c r="J36">
        <f t="shared" ref="J36:N39" si="27">J35+C34</f>
        <v>1.4388888888888889</v>
      </c>
      <c r="K36">
        <f t="shared" si="27"/>
        <v>1.1877551020408164</v>
      </c>
      <c r="L36">
        <f t="shared" si="27"/>
        <v>1.2297872340425533</v>
      </c>
      <c r="M36">
        <f t="shared" si="27"/>
        <v>1.0814814814814815</v>
      </c>
      <c r="N36">
        <f t="shared" si="27"/>
        <v>0.93658536585365848</v>
      </c>
      <c r="O36">
        <f>O35+H34</f>
        <v>1.0333333333333332</v>
      </c>
      <c r="P36">
        <v>1</v>
      </c>
      <c r="Q36">
        <f>AVERAGE(M35:O35)</f>
        <v>0.51735277670237023</v>
      </c>
      <c r="R36">
        <f>AVERAGE(J35:L35)</f>
        <v>0.70227159421688301</v>
      </c>
      <c r="S36">
        <f t="shared" ref="S36:S40" si="28">STDEV(M35:O35)/SQRT(COUNT(M35:O35))</f>
        <v>9.925324745804558E-3</v>
      </c>
      <c r="T36">
        <f t="shared" ref="T36:T40" si="29">STDEV(J35:L35)/SQRT(COUNT(J35:L35))</f>
        <v>5.4509994678401633E-2</v>
      </c>
    </row>
    <row r="37" spans="1:23" x14ac:dyDescent="0.25">
      <c r="B37">
        <v>43329</v>
      </c>
      <c r="C37">
        <v>0.56111111111111112</v>
      </c>
      <c r="D37">
        <v>0.45714285714285713</v>
      </c>
      <c r="E37">
        <v>0.4553191489361702</v>
      </c>
      <c r="F37">
        <v>0.38148148148148148</v>
      </c>
      <c r="G37">
        <v>0.4195121951219512</v>
      </c>
      <c r="H37">
        <v>0.29523809523809524</v>
      </c>
      <c r="J37">
        <f t="shared" si="27"/>
        <v>2.1111111111111112</v>
      </c>
      <c r="K37">
        <f t="shared" si="27"/>
        <v>1.379591836734694</v>
      </c>
      <c r="L37">
        <f t="shared" si="27"/>
        <v>1.7319148936170214</v>
      </c>
      <c r="M37">
        <f t="shared" si="27"/>
        <v>1.588888888888889</v>
      </c>
      <c r="N37">
        <f t="shared" si="27"/>
        <v>1.3707317073170731</v>
      </c>
      <c r="O37">
        <f>O36+H35</f>
        <v>1.4761904761904761</v>
      </c>
      <c r="P37">
        <v>2</v>
      </c>
      <c r="Q37">
        <f>AVERAGE(M36:O36)</f>
        <v>1.0171333935561577</v>
      </c>
      <c r="R37">
        <f>AVERAGE(J36:L36)</f>
        <v>1.2854770749907527</v>
      </c>
      <c r="S37">
        <f t="shared" si="28"/>
        <v>4.2604966915435062E-2</v>
      </c>
      <c r="T37">
        <f t="shared" si="29"/>
        <v>7.7659649567391409E-2</v>
      </c>
    </row>
    <row r="38" spans="1:23" x14ac:dyDescent="0.25">
      <c r="J38">
        <f t="shared" si="27"/>
        <v>2.5666666666666669</v>
      </c>
      <c r="K38">
        <f t="shared" si="27"/>
        <v>1.6204081632653062</v>
      </c>
      <c r="L38">
        <f t="shared" si="27"/>
        <v>2.0765957446808514</v>
      </c>
      <c r="M38">
        <f t="shared" si="27"/>
        <v>2.0629629629629633</v>
      </c>
      <c r="N38">
        <f t="shared" si="27"/>
        <v>1.795121951219512</v>
      </c>
      <c r="O38">
        <f>O37+H36</f>
        <v>1.7238095238095237</v>
      </c>
      <c r="P38">
        <v>3</v>
      </c>
      <c r="Q38">
        <f>AVERAGE(M37:O37)</f>
        <v>1.4786036907988127</v>
      </c>
      <c r="R38">
        <f>AVERAGE(J37:L37)</f>
        <v>1.740872613820942</v>
      </c>
      <c r="S38">
        <f t="shared" si="28"/>
        <v>6.2988111765631322E-2</v>
      </c>
      <c r="T38">
        <f t="shared" si="29"/>
        <v>0.21121891705013052</v>
      </c>
    </row>
    <row r="39" spans="1:23" x14ac:dyDescent="0.25">
      <c r="J39">
        <f t="shared" si="27"/>
        <v>3.1277777777777782</v>
      </c>
      <c r="K39">
        <f t="shared" si="27"/>
        <v>2.0775510204081633</v>
      </c>
      <c r="L39">
        <f t="shared" si="27"/>
        <v>2.5319148936170217</v>
      </c>
      <c r="M39">
        <f t="shared" si="27"/>
        <v>2.4444444444444446</v>
      </c>
      <c r="N39">
        <f t="shared" si="27"/>
        <v>2.2146341463414632</v>
      </c>
      <c r="O39">
        <f>O38+H37</f>
        <v>2.019047619047619</v>
      </c>
      <c r="P39">
        <v>4</v>
      </c>
      <c r="Q39">
        <f>AVERAGE(M38:O38)</f>
        <v>1.8606314793306664</v>
      </c>
      <c r="R39">
        <f>AVERAGE(J38:L38)</f>
        <v>2.0878901915376082</v>
      </c>
      <c r="S39">
        <f t="shared" si="28"/>
        <v>0.10323902286669684</v>
      </c>
      <c r="T39">
        <f t="shared" si="29"/>
        <v>0.27321966877233655</v>
      </c>
    </row>
    <row r="40" spans="1:23" x14ac:dyDescent="0.25">
      <c r="P40">
        <v>5</v>
      </c>
      <c r="Q40">
        <f>AVERAGE(M39:O39)</f>
        <v>2.2260420699445089</v>
      </c>
      <c r="R40">
        <f>AVERAGE(J39:L39)</f>
        <v>2.579081230600988</v>
      </c>
      <c r="S40">
        <f t="shared" si="28"/>
        <v>0.12293388508343829</v>
      </c>
      <c r="T40">
        <f t="shared" si="29"/>
        <v>0.30409020480888943</v>
      </c>
    </row>
    <row r="42" spans="1:23" x14ac:dyDescent="0.25">
      <c r="C42" s="8"/>
      <c r="D42" s="8"/>
      <c r="E42" s="8"/>
      <c r="F42" s="8"/>
      <c r="G42" s="8"/>
      <c r="H42" s="8"/>
      <c r="J42" s="1" t="s">
        <v>109</v>
      </c>
    </row>
    <row r="44" spans="1:23" x14ac:dyDescent="0.25">
      <c r="J44" t="s">
        <v>90</v>
      </c>
      <c r="K44" t="s">
        <v>91</v>
      </c>
      <c r="L44" t="s">
        <v>96</v>
      </c>
      <c r="M44" t="s">
        <v>103</v>
      </c>
      <c r="N44" t="s">
        <v>104</v>
      </c>
      <c r="O44" t="s">
        <v>105</v>
      </c>
      <c r="P44" t="s">
        <v>1</v>
      </c>
      <c r="Q44" t="s">
        <v>100</v>
      </c>
      <c r="S44" t="s">
        <v>106</v>
      </c>
      <c r="T44" t="s">
        <v>1</v>
      </c>
      <c r="U44" t="s">
        <v>0</v>
      </c>
      <c r="V44" t="s">
        <v>107</v>
      </c>
      <c r="W44" t="s">
        <v>108</v>
      </c>
    </row>
    <row r="45" spans="1:23" x14ac:dyDescent="0.25"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f>AVERAGE(J45:O45)</f>
        <v>0</v>
      </c>
      <c r="Q45">
        <f>STDEV(J45:O45)/SQRT(COUNT(J45:O45))</f>
        <v>0</v>
      </c>
      <c r="S45">
        <v>0</v>
      </c>
      <c r="T45">
        <f>P45</f>
        <v>0</v>
      </c>
      <c r="U45">
        <f>P53</f>
        <v>0</v>
      </c>
      <c r="V45">
        <f>Q45</f>
        <v>0</v>
      </c>
      <c r="W45">
        <f>Q53</f>
        <v>0</v>
      </c>
    </row>
    <row r="46" spans="1:23" x14ac:dyDescent="0.25">
      <c r="J46">
        <v>0.71109999999999995</v>
      </c>
      <c r="K46">
        <v>0.63670000000000004</v>
      </c>
      <c r="L46">
        <v>0.57869999999999999</v>
      </c>
      <c r="M46">
        <v>0.52592592592592591</v>
      </c>
      <c r="N46">
        <v>0.4975609756097561</v>
      </c>
      <c r="O46">
        <v>0.52857142857142858</v>
      </c>
      <c r="P46">
        <f t="shared" ref="P46:P50" si="30">AVERAGE(J46:O46)</f>
        <v>0.57975972168451839</v>
      </c>
      <c r="Q46">
        <f>STDEV(J46:O46)/SQRT(COUNT(J46:O46))</f>
        <v>3.3049730098017455E-2</v>
      </c>
      <c r="S46">
        <v>1</v>
      </c>
      <c r="T46">
        <f>P46</f>
        <v>0.57975972168451839</v>
      </c>
      <c r="U46">
        <f t="shared" ref="U46:U50" si="31">P54</f>
        <v>0.70721913044177487</v>
      </c>
      <c r="V46">
        <f t="shared" ref="V46:V50" si="32">Q46</f>
        <v>3.3049730098017455E-2</v>
      </c>
      <c r="W46">
        <f t="shared" ref="W46:W50" si="33">Q54</f>
        <v>2.6178688835184791E-2</v>
      </c>
    </row>
    <row r="47" spans="1:23" x14ac:dyDescent="0.25">
      <c r="J47">
        <v>1.2666999999999999</v>
      </c>
      <c r="K47">
        <v>1.2694000000000001</v>
      </c>
      <c r="L47">
        <v>1.0085</v>
      </c>
      <c r="M47">
        <v>1.0814814814814815</v>
      </c>
      <c r="N47">
        <v>0.93658536585365848</v>
      </c>
      <c r="O47">
        <v>1.0333333333333332</v>
      </c>
      <c r="P47">
        <f t="shared" si="30"/>
        <v>1.0993333634447455</v>
      </c>
      <c r="Q47">
        <f t="shared" ref="Q47:Q50" si="34">STDEV(J47:O47)/SQRT(COUNT(J47:O47))</f>
        <v>5.6670555611642616E-2</v>
      </c>
      <c r="S47">
        <v>2</v>
      </c>
      <c r="T47">
        <f>P47</f>
        <v>1.0993333634447455</v>
      </c>
      <c r="U47">
        <f t="shared" si="31"/>
        <v>1.2066552041620431</v>
      </c>
      <c r="V47">
        <f t="shared" si="32"/>
        <v>5.6670555611642616E-2</v>
      </c>
      <c r="W47">
        <f t="shared" si="33"/>
        <v>4.9713163118659608E-2</v>
      </c>
    </row>
    <row r="48" spans="1:23" x14ac:dyDescent="0.25">
      <c r="J48">
        <v>1.7833999999999999</v>
      </c>
      <c r="K48">
        <v>1.8572000000000002</v>
      </c>
      <c r="L48">
        <v>1.4169999999999998</v>
      </c>
      <c r="M48">
        <v>1.588888888888889</v>
      </c>
      <c r="N48">
        <v>1.3707317073170731</v>
      </c>
      <c r="O48">
        <v>1.4761904761904761</v>
      </c>
      <c r="P48">
        <f t="shared" si="30"/>
        <v>1.5822351787327398</v>
      </c>
      <c r="Q48">
        <f t="shared" si="34"/>
        <v>8.1526901850015085E-2</v>
      </c>
      <c r="S48">
        <v>3</v>
      </c>
      <c r="T48">
        <f t="shared" ref="T48:T50" si="35">P48</f>
        <v>1.5822351787327398</v>
      </c>
      <c r="U48">
        <f t="shared" si="31"/>
        <v>1.6604863069104709</v>
      </c>
      <c r="V48">
        <f t="shared" si="32"/>
        <v>8.1526901850015085E-2</v>
      </c>
      <c r="W48">
        <f t="shared" si="33"/>
        <v>0.10340415135947693</v>
      </c>
    </row>
    <row r="49" spans="10:23" x14ac:dyDescent="0.25">
      <c r="J49">
        <v>2.2277999999999998</v>
      </c>
      <c r="K49">
        <v>2.3673999999999999</v>
      </c>
      <c r="L49">
        <v>1.8041999999999998</v>
      </c>
      <c r="M49">
        <v>2.0629629629629633</v>
      </c>
      <c r="N49">
        <v>1.795121951219512</v>
      </c>
      <c r="O49">
        <v>1.7238095238095237</v>
      </c>
      <c r="P49">
        <f t="shared" si="30"/>
        <v>1.9968824063319996</v>
      </c>
      <c r="Q49">
        <f t="shared" si="34"/>
        <v>0.10760660642262654</v>
      </c>
      <c r="S49">
        <v>4</v>
      </c>
      <c r="T49">
        <f t="shared" si="35"/>
        <v>1.9968824063319996</v>
      </c>
      <c r="U49">
        <f>P57</f>
        <v>1.9905784291021373</v>
      </c>
      <c r="V49">
        <f t="shared" si="32"/>
        <v>0.10760660642262654</v>
      </c>
      <c r="W49">
        <f t="shared" si="33"/>
        <v>0.13474278530356079</v>
      </c>
    </row>
    <row r="50" spans="10:23" x14ac:dyDescent="0.25">
      <c r="J50">
        <v>2.7666999999999997</v>
      </c>
      <c r="K50">
        <v>2.8449999999999998</v>
      </c>
      <c r="L50">
        <v>2.2211999999999996</v>
      </c>
      <c r="M50">
        <v>2.4444444444444446</v>
      </c>
      <c r="N50">
        <v>2.2146341463414632</v>
      </c>
      <c r="O50">
        <v>2.019047619047619</v>
      </c>
      <c r="P50">
        <f t="shared" si="30"/>
        <v>2.4185043683055878</v>
      </c>
      <c r="Q50">
        <f t="shared" si="34"/>
        <v>0.13464389886158773</v>
      </c>
      <c r="S50">
        <v>5</v>
      </c>
      <c r="T50">
        <f t="shared" si="35"/>
        <v>2.4185043683055878</v>
      </c>
      <c r="U50">
        <f t="shared" si="31"/>
        <v>2.4014739486338272</v>
      </c>
      <c r="V50">
        <f t="shared" si="32"/>
        <v>0.13464389886158773</v>
      </c>
      <c r="W50">
        <f t="shared" si="33"/>
        <v>0.17182735543538202</v>
      </c>
    </row>
    <row r="52" spans="10:23" x14ac:dyDescent="0.25">
      <c r="J52" t="s">
        <v>93</v>
      </c>
      <c r="K52" t="s">
        <v>94</v>
      </c>
      <c r="L52" t="s">
        <v>95</v>
      </c>
      <c r="M52" t="s">
        <v>110</v>
      </c>
      <c r="N52" t="s">
        <v>111</v>
      </c>
      <c r="O52" t="s">
        <v>112</v>
      </c>
      <c r="P52" t="s">
        <v>0</v>
      </c>
      <c r="Q52" t="s">
        <v>101</v>
      </c>
      <c r="R52" t="s">
        <v>12</v>
      </c>
    </row>
    <row r="53" spans="10:23" x14ac:dyDescent="0.25"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f>AVERAGE(J53:O53)</f>
        <v>0</v>
      </c>
      <c r="Q53">
        <f>STDEV(J53:O53)/SQRT(COUNT(J53:O53))</f>
        <v>0</v>
      </c>
    </row>
    <row r="54" spans="10:23" x14ac:dyDescent="0.25">
      <c r="J54">
        <v>0.74809999999999999</v>
      </c>
      <c r="K54">
        <v>0.71220000000000006</v>
      </c>
      <c r="L54">
        <v>0.67620000000000002</v>
      </c>
      <c r="M54">
        <v>0.80555555555555558</v>
      </c>
      <c r="N54">
        <v>0.62040816326530612</v>
      </c>
      <c r="O54">
        <v>0.68085106382978722</v>
      </c>
      <c r="P54">
        <f t="shared" ref="P54:P57" si="36">AVERAGE(J54:O54)</f>
        <v>0.70721913044177487</v>
      </c>
      <c r="Q54">
        <f>STDEV(J54:O54)/SQRT(COUNT(J54:O54))</f>
        <v>2.6178688835184791E-2</v>
      </c>
      <c r="R54">
        <f>TTEST(J46:O46,J54:O54,2,2)</f>
        <v>1.2827172996287587E-2</v>
      </c>
    </row>
    <row r="55" spans="10:23" x14ac:dyDescent="0.25">
      <c r="J55">
        <v>1.1333</v>
      </c>
      <c r="K55">
        <v>1.1073</v>
      </c>
      <c r="L55">
        <v>1.1429</v>
      </c>
      <c r="M55">
        <v>1.4388888888888889</v>
      </c>
      <c r="N55">
        <v>1.1877551020408164</v>
      </c>
      <c r="O55">
        <v>1.2297872340425533</v>
      </c>
      <c r="P55">
        <f t="shared" si="36"/>
        <v>1.2066552041620431</v>
      </c>
      <c r="Q55">
        <f t="shared" ref="Q55:Q58" si="37">STDEV(J55:O55)/SQRT(COUNT(J55:O55))</f>
        <v>4.9713163118659608E-2</v>
      </c>
      <c r="R55">
        <f t="shared" ref="R55:R58" si="38">TTEST(J47:O47,J55:O55,2,2)</f>
        <v>0.18499411791221404</v>
      </c>
    </row>
    <row r="56" spans="10:23" x14ac:dyDescent="0.25">
      <c r="J56">
        <v>1.6665999999999999</v>
      </c>
      <c r="K56">
        <v>1.4975000000000001</v>
      </c>
      <c r="L56">
        <v>1.5762</v>
      </c>
      <c r="M56">
        <v>2.1111111111111112</v>
      </c>
      <c r="N56">
        <v>1.379591836734694</v>
      </c>
      <c r="O56">
        <v>1.7319148936170214</v>
      </c>
      <c r="P56">
        <f t="shared" si="36"/>
        <v>1.6604863069104709</v>
      </c>
      <c r="Q56">
        <f t="shared" si="37"/>
        <v>0.10340415135947693</v>
      </c>
      <c r="R56">
        <f t="shared" si="38"/>
        <v>0.56553799669267901</v>
      </c>
    </row>
    <row r="57" spans="10:23" x14ac:dyDescent="0.25">
      <c r="J57">
        <v>2.0518000000000001</v>
      </c>
      <c r="K57">
        <v>1.7804</v>
      </c>
      <c r="L57">
        <v>1.8475999999999999</v>
      </c>
      <c r="M57">
        <v>2.5666666666666669</v>
      </c>
      <c r="N57">
        <v>1.6204081632653062</v>
      </c>
      <c r="O57">
        <v>2.0765957446808514</v>
      </c>
      <c r="P57">
        <f t="shared" si="36"/>
        <v>1.9905784291021373</v>
      </c>
      <c r="Q57">
        <f t="shared" si="37"/>
        <v>0.13474278530356079</v>
      </c>
      <c r="R57">
        <f t="shared" si="38"/>
        <v>0.97155694033072804</v>
      </c>
    </row>
    <row r="58" spans="10:23" x14ac:dyDescent="0.25">
      <c r="J58">
        <v>2.5259</v>
      </c>
      <c r="K58">
        <v>2.1219000000000001</v>
      </c>
      <c r="L58">
        <v>2.0238</v>
      </c>
      <c r="M58">
        <v>3.1277777777777782</v>
      </c>
      <c r="N58">
        <v>2.0775510204081633</v>
      </c>
      <c r="O58">
        <v>2.5319148936170217</v>
      </c>
      <c r="P58">
        <f>AVERAGE(J58:O58)</f>
        <v>2.4014739486338272</v>
      </c>
      <c r="Q58">
        <f t="shared" si="37"/>
        <v>0.17182735543538202</v>
      </c>
      <c r="R58">
        <f t="shared" si="38"/>
        <v>0.93935518223390391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94"/>
  <sheetViews>
    <sheetView topLeftCell="P1" zoomScale="70" zoomScaleNormal="70" workbookViewId="0">
      <selection activeCell="AA89" sqref="AA89"/>
    </sheetView>
  </sheetViews>
  <sheetFormatPr defaultRowHeight="15" x14ac:dyDescent="0.25"/>
  <cols>
    <col min="1" max="1" width="27.85546875" bestFit="1" customWidth="1"/>
    <col min="2" max="2" width="11.85546875" bestFit="1" customWidth="1"/>
    <col min="3" max="7" width="11.5703125" bestFit="1" customWidth="1"/>
    <col min="14" max="14" width="12" bestFit="1" customWidth="1"/>
    <col min="19" max="19" width="11" bestFit="1" customWidth="1"/>
    <col min="23" max="23" width="11.5703125" bestFit="1" customWidth="1"/>
    <col min="25" max="25" width="10.28515625" bestFit="1" customWidth="1"/>
    <col min="36" max="36" width="12" bestFit="1" customWidth="1"/>
  </cols>
  <sheetData>
    <row r="1" spans="1:30" x14ac:dyDescent="0.25">
      <c r="D1" t="s">
        <v>1</v>
      </c>
      <c r="G1" t="s">
        <v>0</v>
      </c>
    </row>
    <row r="2" spans="1:30" ht="18.75" x14ac:dyDescent="0.25">
      <c r="C2" s="17">
        <v>1126</v>
      </c>
      <c r="D2" s="17">
        <v>1285</v>
      </c>
      <c r="E2" s="17">
        <v>1869</v>
      </c>
      <c r="F2" s="18">
        <v>1951</v>
      </c>
      <c r="G2" s="18">
        <v>2065</v>
      </c>
      <c r="H2" s="18">
        <v>2079</v>
      </c>
      <c r="J2" t="s">
        <v>89</v>
      </c>
      <c r="K2" t="s">
        <v>90</v>
      </c>
      <c r="L2" t="s">
        <v>91</v>
      </c>
      <c r="M2" s="2" t="s">
        <v>92</v>
      </c>
      <c r="N2" s="2" t="s">
        <v>93</v>
      </c>
      <c r="O2" s="2" t="s">
        <v>94</v>
      </c>
      <c r="P2" s="2" t="s">
        <v>95</v>
      </c>
      <c r="Q2" s="2"/>
      <c r="S2" t="s">
        <v>90</v>
      </c>
      <c r="T2" t="s">
        <v>91</v>
      </c>
      <c r="U2" t="s">
        <v>96</v>
      </c>
      <c r="V2" t="s">
        <v>97</v>
      </c>
      <c r="W2" t="s">
        <v>94</v>
      </c>
      <c r="X2" t="s">
        <v>98</v>
      </c>
      <c r="Y2" t="s">
        <v>12</v>
      </c>
      <c r="Z2" t="s">
        <v>99</v>
      </c>
      <c r="AA2" t="s">
        <v>1</v>
      </c>
      <c r="AB2" t="s">
        <v>0</v>
      </c>
      <c r="AC2" t="s">
        <v>100</v>
      </c>
      <c r="AD2" t="s">
        <v>101</v>
      </c>
    </row>
    <row r="3" spans="1:30" ht="15.75" x14ac:dyDescent="0.25">
      <c r="A3" s="19" t="s">
        <v>62</v>
      </c>
      <c r="B3" s="4">
        <v>43284</v>
      </c>
      <c r="C3">
        <v>43</v>
      </c>
      <c r="D3">
        <v>104</v>
      </c>
      <c r="E3">
        <v>64</v>
      </c>
      <c r="F3">
        <v>141</v>
      </c>
      <c r="G3">
        <v>72</v>
      </c>
      <c r="H3">
        <v>105</v>
      </c>
      <c r="J3" s="27">
        <v>0</v>
      </c>
      <c r="K3" s="27">
        <v>0</v>
      </c>
      <c r="L3" s="27">
        <v>0</v>
      </c>
      <c r="M3" s="27">
        <v>0</v>
      </c>
      <c r="N3" s="27">
        <v>0</v>
      </c>
      <c r="O3" s="27">
        <v>0</v>
      </c>
      <c r="P3" s="27">
        <v>0</v>
      </c>
      <c r="Q3" s="27"/>
      <c r="R3" s="27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Z3">
        <v>0</v>
      </c>
      <c r="AA3">
        <f>AVERAGE(S3:U3)</f>
        <v>0</v>
      </c>
      <c r="AB3">
        <f>AVERAGE(V3:X3)</f>
        <v>0</v>
      </c>
      <c r="AC3">
        <f>STDEV(S3:U3)/SQRT(COUNT(S3:U3))</f>
        <v>0</v>
      </c>
      <c r="AD3">
        <f>STDEV(V3:X3)/SQRT(COUNT(V3:X3))</f>
        <v>0</v>
      </c>
    </row>
    <row r="4" spans="1:30" x14ac:dyDescent="0.25">
      <c r="B4" s="4">
        <v>43285</v>
      </c>
      <c r="C4">
        <v>38</v>
      </c>
      <c r="D4">
        <v>79</v>
      </c>
      <c r="E4">
        <v>116</v>
      </c>
      <c r="F4">
        <v>86</v>
      </c>
      <c r="G4">
        <v>57</v>
      </c>
      <c r="H4">
        <v>64</v>
      </c>
      <c r="J4" s="27">
        <v>1</v>
      </c>
      <c r="K4" s="27">
        <f>AVERAGE(C10,C19)</f>
        <v>105.5</v>
      </c>
      <c r="L4" s="27">
        <f>AVERAGE(D10,D19)</f>
        <v>155.5</v>
      </c>
      <c r="M4" s="27">
        <f t="shared" ref="M4:P4" si="0">AVERAGE(E10,E19)</f>
        <v>177</v>
      </c>
      <c r="N4" s="27">
        <f t="shared" si="0"/>
        <v>109</v>
      </c>
      <c r="O4" s="27">
        <f t="shared" si="0"/>
        <v>115.5</v>
      </c>
      <c r="P4" s="27">
        <f t="shared" si="0"/>
        <v>125</v>
      </c>
      <c r="Q4" s="27"/>
      <c r="R4" s="27">
        <v>1</v>
      </c>
      <c r="S4" s="27">
        <f>K4</f>
        <v>105.5</v>
      </c>
      <c r="T4" s="27">
        <f t="shared" ref="T4:X4" si="1">L4</f>
        <v>155.5</v>
      </c>
      <c r="U4" s="27">
        <f t="shared" si="1"/>
        <v>177</v>
      </c>
      <c r="V4" s="27">
        <f t="shared" si="1"/>
        <v>109</v>
      </c>
      <c r="W4" s="27">
        <f t="shared" si="1"/>
        <v>115.5</v>
      </c>
      <c r="X4" s="27">
        <f t="shared" si="1"/>
        <v>125</v>
      </c>
      <c r="Y4">
        <f>TTEST(S4:U4,V4:X4,2,2)</f>
        <v>0.2452913560550927</v>
      </c>
      <c r="Z4">
        <v>1</v>
      </c>
      <c r="AA4" s="27">
        <f>AVERAGE(S4:U4)</f>
        <v>146</v>
      </c>
      <c r="AB4">
        <f t="shared" ref="AB4:AB8" si="2">AVERAGE(V4:X4)</f>
        <v>116.5</v>
      </c>
      <c r="AC4">
        <f t="shared" ref="AC4:AC7" si="3">STDEV(S4:U4)/SQRT(COUNT(S4:U4))</f>
        <v>21.179785960517481</v>
      </c>
      <c r="AD4">
        <f t="shared" ref="AD4:AD8" si="4">STDEV(V4:X4)/SQRT(COUNT(V4:X4))</f>
        <v>4.6457866215887851</v>
      </c>
    </row>
    <row r="5" spans="1:30" x14ac:dyDescent="0.25">
      <c r="B5" s="4">
        <v>43286</v>
      </c>
      <c r="C5">
        <v>98</v>
      </c>
      <c r="D5">
        <v>167</v>
      </c>
      <c r="E5">
        <v>142</v>
      </c>
      <c r="F5">
        <v>137</v>
      </c>
      <c r="G5">
        <v>111</v>
      </c>
      <c r="H5">
        <v>126</v>
      </c>
      <c r="J5">
        <v>2</v>
      </c>
      <c r="K5" s="27">
        <f>AVERAGE(C11,C20,C3)</f>
        <v>82</v>
      </c>
      <c r="L5" s="27">
        <f t="shared" ref="L5:P7" si="5">AVERAGE(D11,D20,D3)</f>
        <v>131</v>
      </c>
      <c r="M5" s="27">
        <f t="shared" si="5"/>
        <v>117.33333333333333</v>
      </c>
      <c r="N5" s="27">
        <f t="shared" si="5"/>
        <v>121.66666666666667</v>
      </c>
      <c r="O5" s="27">
        <f t="shared" si="5"/>
        <v>92</v>
      </c>
      <c r="P5" s="27">
        <f t="shared" si="5"/>
        <v>98.666666666666671</v>
      </c>
      <c r="Q5" s="27"/>
      <c r="R5">
        <v>2</v>
      </c>
      <c r="S5" s="27">
        <f>S4+K5</f>
        <v>187.5</v>
      </c>
      <c r="T5" s="27">
        <f t="shared" ref="T5:X8" si="6">T4+L5</f>
        <v>286.5</v>
      </c>
      <c r="U5" s="27">
        <f t="shared" si="6"/>
        <v>294.33333333333331</v>
      </c>
      <c r="V5" s="27">
        <f t="shared" si="6"/>
        <v>230.66666666666669</v>
      </c>
      <c r="W5" s="27">
        <f t="shared" si="6"/>
        <v>207.5</v>
      </c>
      <c r="X5" s="27">
        <f t="shared" si="6"/>
        <v>223.66666666666669</v>
      </c>
      <c r="Y5">
        <f>TTEST(S5:U5,V5:X5,2,2)</f>
        <v>0.36851871763971045</v>
      </c>
      <c r="Z5">
        <v>2</v>
      </c>
      <c r="AA5">
        <f t="shared" ref="AA5:AA7" si="7">AVERAGE(S5:U5)</f>
        <v>256.11111111111109</v>
      </c>
      <c r="AB5">
        <f t="shared" si="2"/>
        <v>220.61111111111111</v>
      </c>
      <c r="AC5">
        <f t="shared" si="3"/>
        <v>34.380002441844532</v>
      </c>
      <c r="AD5">
        <f t="shared" si="4"/>
        <v>6.8599301727720752</v>
      </c>
    </row>
    <row r="6" spans="1:30" x14ac:dyDescent="0.25">
      <c r="A6" s="1" t="s">
        <v>63</v>
      </c>
      <c r="B6" s="4"/>
      <c r="C6" s="2">
        <f>AVERAGE(C3:C5)</f>
        <v>59.666666666666664</v>
      </c>
      <c r="D6" s="2">
        <f t="shared" ref="D6:H6" si="8">AVERAGE(D3:D5)</f>
        <v>116.66666666666667</v>
      </c>
      <c r="E6" s="2">
        <f t="shared" si="8"/>
        <v>107.33333333333333</v>
      </c>
      <c r="F6" s="2">
        <f t="shared" si="8"/>
        <v>121.33333333333333</v>
      </c>
      <c r="G6" s="2">
        <f t="shared" si="8"/>
        <v>80</v>
      </c>
      <c r="H6" s="2">
        <f t="shared" si="8"/>
        <v>98.333333333333329</v>
      </c>
      <c r="J6">
        <v>3</v>
      </c>
      <c r="K6" s="27">
        <f t="shared" ref="K6:K7" si="9">AVERAGE(C12,C21,C4)</f>
        <v>87</v>
      </c>
      <c r="L6" s="27">
        <f t="shared" si="5"/>
        <v>124.33333333333333</v>
      </c>
      <c r="M6" s="27">
        <f t="shared" si="5"/>
        <v>140.33333333333334</v>
      </c>
      <c r="N6" s="27">
        <f t="shared" si="5"/>
        <v>101</v>
      </c>
      <c r="O6" s="27">
        <f t="shared" si="5"/>
        <v>95</v>
      </c>
      <c r="P6" s="27">
        <f t="shared" si="5"/>
        <v>96</v>
      </c>
      <c r="Q6" s="27"/>
      <c r="R6">
        <v>3</v>
      </c>
      <c r="S6" s="27">
        <f>S5+K6</f>
        <v>274.5</v>
      </c>
      <c r="T6" s="27">
        <f t="shared" si="6"/>
        <v>410.83333333333331</v>
      </c>
      <c r="U6" s="27">
        <f t="shared" si="6"/>
        <v>434.66666666666663</v>
      </c>
      <c r="V6" s="27">
        <f t="shared" si="6"/>
        <v>331.66666666666669</v>
      </c>
      <c r="W6" s="27">
        <f t="shared" si="6"/>
        <v>302.5</v>
      </c>
      <c r="X6" s="27">
        <f t="shared" si="6"/>
        <v>319.66666666666669</v>
      </c>
      <c r="Y6">
        <f>TTEST(S6:U6,V6:X6,2,2)</f>
        <v>0.33521621576440847</v>
      </c>
      <c r="Z6">
        <v>3</v>
      </c>
      <c r="AA6">
        <f t="shared" si="7"/>
        <v>373.33333333333331</v>
      </c>
      <c r="AB6">
        <f t="shared" si="2"/>
        <v>317.94444444444451</v>
      </c>
      <c r="AC6">
        <f t="shared" si="3"/>
        <v>49.893312102851866</v>
      </c>
      <c r="AD6">
        <f t="shared" si="4"/>
        <v>8.4636112888874351</v>
      </c>
    </row>
    <row r="7" spans="1:30" x14ac:dyDescent="0.25">
      <c r="A7" s="1" t="s">
        <v>64</v>
      </c>
      <c r="B7" s="4"/>
      <c r="C7" s="20">
        <f>AVERAGE(C6:E6)</f>
        <v>94.555555555555557</v>
      </c>
      <c r="D7" s="1"/>
      <c r="E7" s="1"/>
      <c r="F7" s="20">
        <f>AVERAGE(F6:H6)</f>
        <v>99.888888888888872</v>
      </c>
      <c r="J7">
        <v>4</v>
      </c>
      <c r="K7" s="27">
        <f t="shared" si="9"/>
        <v>102</v>
      </c>
      <c r="L7" s="27">
        <f t="shared" si="5"/>
        <v>171.66666666666666</v>
      </c>
      <c r="M7" s="27">
        <f t="shared" si="5"/>
        <v>154.66666666666666</v>
      </c>
      <c r="N7" s="27">
        <f t="shared" si="5"/>
        <v>120</v>
      </c>
      <c r="O7" s="27">
        <f t="shared" si="5"/>
        <v>118.33333333333333</v>
      </c>
      <c r="P7" s="27">
        <f t="shared" si="5"/>
        <v>108.66666666666667</v>
      </c>
      <c r="Q7" s="27"/>
      <c r="R7">
        <v>4</v>
      </c>
      <c r="S7" s="27">
        <f>S6+K7</f>
        <v>376.5</v>
      </c>
      <c r="T7" s="27">
        <f t="shared" si="6"/>
        <v>582.5</v>
      </c>
      <c r="U7" s="27">
        <f t="shared" si="6"/>
        <v>589.33333333333326</v>
      </c>
      <c r="V7" s="27">
        <f t="shared" si="6"/>
        <v>451.66666666666669</v>
      </c>
      <c r="W7" s="27">
        <f t="shared" si="6"/>
        <v>420.83333333333331</v>
      </c>
      <c r="X7" s="27">
        <f t="shared" si="6"/>
        <v>428.33333333333337</v>
      </c>
      <c r="Y7">
        <f>TTEST(S7:U7,V7:X7,2,2)</f>
        <v>0.30656871244463096</v>
      </c>
      <c r="Z7">
        <v>4</v>
      </c>
      <c r="AA7">
        <f t="shared" si="7"/>
        <v>516.11111111111109</v>
      </c>
      <c r="AB7">
        <f t="shared" si="2"/>
        <v>433.61111111111114</v>
      </c>
      <c r="AC7">
        <f t="shared" si="3"/>
        <v>69.833421727160584</v>
      </c>
      <c r="AD7">
        <f t="shared" si="4"/>
        <v>9.2837638705935639</v>
      </c>
    </row>
    <row r="8" spans="1:30" x14ac:dyDescent="0.25">
      <c r="A8" s="1" t="s">
        <v>65</v>
      </c>
      <c r="C8" s="20">
        <f>STDEV(C6:E6)/SQRT(COUNT(C6:E6))</f>
        <v>17.651286107096173</v>
      </c>
      <c r="D8" s="20"/>
      <c r="E8" s="20"/>
      <c r="F8" s="20">
        <f>STDEV(F6:H6)/SQRT(COUNT(F6:H6))</f>
        <v>11.957228300989142</v>
      </c>
      <c r="J8">
        <v>5</v>
      </c>
      <c r="K8" s="27">
        <f>AVERAGE(C14,C23)</f>
        <v>92.5</v>
      </c>
      <c r="L8" s="27">
        <f>AVERAGE(D14,D23)</f>
        <v>132.5</v>
      </c>
      <c r="M8" s="27">
        <f t="shared" ref="M8:P8" si="10">AVERAGE(E14,E23)</f>
        <v>152.5</v>
      </c>
      <c r="N8" s="27">
        <f t="shared" si="10"/>
        <v>107</v>
      </c>
      <c r="O8" s="27">
        <f t="shared" si="10"/>
        <v>128</v>
      </c>
      <c r="P8" s="27">
        <f t="shared" si="10"/>
        <v>85.5</v>
      </c>
      <c r="Q8" s="27"/>
      <c r="R8">
        <v>5</v>
      </c>
      <c r="S8" s="27">
        <f>S7+K8</f>
        <v>469</v>
      </c>
      <c r="T8" s="27">
        <f t="shared" si="6"/>
        <v>715</v>
      </c>
      <c r="U8" s="27">
        <f t="shared" si="6"/>
        <v>741.83333333333326</v>
      </c>
      <c r="V8" s="27">
        <f t="shared" si="6"/>
        <v>558.66666666666674</v>
      </c>
      <c r="W8" s="27">
        <f t="shared" si="6"/>
        <v>548.83333333333326</v>
      </c>
      <c r="X8" s="27">
        <f t="shared" si="6"/>
        <v>513.83333333333337</v>
      </c>
      <c r="Y8">
        <f>TTEST(S8:U8,V8:X8,2,2)</f>
        <v>0.31238683489767205</v>
      </c>
      <c r="Z8">
        <v>5</v>
      </c>
      <c r="AA8" s="27">
        <f>AVERAGE(S8:U8)</f>
        <v>641.94444444444446</v>
      </c>
      <c r="AB8">
        <f t="shared" si="2"/>
        <v>540.44444444444446</v>
      </c>
      <c r="AC8">
        <f>STDEV(S8:U8)/SQRT(COUNT(S8:U8))</f>
        <v>86.818474594202783</v>
      </c>
      <c r="AD8">
        <f t="shared" si="4"/>
        <v>13.604987284534506</v>
      </c>
    </row>
    <row r="9" spans="1:30" x14ac:dyDescent="0.25">
      <c r="A9" s="1" t="s">
        <v>12</v>
      </c>
      <c r="C9" s="10">
        <f>TTEST(C6:E6,F6:H6,2,2)</f>
        <v>0.81478937229027892</v>
      </c>
      <c r="D9" s="1"/>
      <c r="E9" s="1"/>
      <c r="F9" s="1"/>
    </row>
    <row r="10" spans="1:30" ht="15.75" x14ac:dyDescent="0.25">
      <c r="A10" s="19" t="s">
        <v>21</v>
      </c>
      <c r="B10" s="4">
        <v>43290</v>
      </c>
      <c r="C10">
        <v>86</v>
      </c>
      <c r="D10">
        <v>118</v>
      </c>
      <c r="E10">
        <v>155</v>
      </c>
      <c r="F10">
        <v>102</v>
      </c>
      <c r="G10">
        <v>99</v>
      </c>
      <c r="H10">
        <v>111</v>
      </c>
    </row>
    <row r="11" spans="1:30" x14ac:dyDescent="0.25">
      <c r="B11" s="4">
        <v>43291</v>
      </c>
      <c r="C11">
        <v>93</v>
      </c>
      <c r="D11">
        <v>153</v>
      </c>
      <c r="E11">
        <v>130</v>
      </c>
      <c r="F11">
        <v>124</v>
      </c>
      <c r="G11">
        <v>84</v>
      </c>
      <c r="H11">
        <v>64</v>
      </c>
    </row>
    <row r="12" spans="1:30" x14ac:dyDescent="0.25">
      <c r="B12" s="4">
        <v>43292</v>
      </c>
      <c r="C12">
        <v>98</v>
      </c>
      <c r="D12">
        <v>147</v>
      </c>
      <c r="E12">
        <v>155</v>
      </c>
      <c r="F12">
        <v>120</v>
      </c>
      <c r="G12">
        <v>119</v>
      </c>
      <c r="H12">
        <v>113</v>
      </c>
    </row>
    <row r="13" spans="1:30" x14ac:dyDescent="0.25">
      <c r="B13" s="4">
        <v>43293</v>
      </c>
      <c r="C13">
        <v>102</v>
      </c>
      <c r="D13">
        <v>142</v>
      </c>
      <c r="E13">
        <v>144</v>
      </c>
      <c r="F13">
        <v>103</v>
      </c>
      <c r="G13">
        <v>127</v>
      </c>
      <c r="H13">
        <v>137</v>
      </c>
    </row>
    <row r="14" spans="1:30" x14ac:dyDescent="0.25">
      <c r="B14" s="4">
        <v>43294</v>
      </c>
      <c r="C14">
        <v>75</v>
      </c>
      <c r="D14">
        <v>110</v>
      </c>
      <c r="E14">
        <v>121</v>
      </c>
      <c r="F14">
        <v>116</v>
      </c>
      <c r="G14">
        <v>111</v>
      </c>
      <c r="H14">
        <v>56</v>
      </c>
    </row>
    <row r="15" spans="1:30" x14ac:dyDescent="0.25">
      <c r="A15" s="1" t="s">
        <v>63</v>
      </c>
      <c r="B15" s="4"/>
      <c r="C15" s="2">
        <f>AVERAGE(C10:C14)</f>
        <v>90.8</v>
      </c>
      <c r="D15" s="2">
        <f t="shared" ref="D15:H15" si="11">AVERAGE(D10:D14)</f>
        <v>134</v>
      </c>
      <c r="E15" s="2">
        <f t="shared" si="11"/>
        <v>141</v>
      </c>
      <c r="F15" s="2">
        <f t="shared" si="11"/>
        <v>113</v>
      </c>
      <c r="G15" s="2">
        <f t="shared" si="11"/>
        <v>108</v>
      </c>
      <c r="H15" s="2">
        <f t="shared" si="11"/>
        <v>96.2</v>
      </c>
    </row>
    <row r="16" spans="1:30" x14ac:dyDescent="0.25">
      <c r="A16" s="1" t="s">
        <v>64</v>
      </c>
      <c r="B16" s="4"/>
      <c r="C16" s="20">
        <f>AVERAGE(C15:E15)</f>
        <v>121.93333333333334</v>
      </c>
      <c r="D16" s="1"/>
      <c r="E16" s="1"/>
      <c r="F16" s="20">
        <f>AVERAGE(F15:H15)</f>
        <v>105.73333333333333</v>
      </c>
    </row>
    <row r="17" spans="1:23" x14ac:dyDescent="0.25">
      <c r="A17" s="1" t="s">
        <v>65</v>
      </c>
      <c r="C17" s="20">
        <f>STDEV(C15:E15)/SQRT(COUNT(C15:E15))</f>
        <v>15.697275064304735</v>
      </c>
      <c r="D17" s="20"/>
      <c r="E17" s="20"/>
      <c r="F17" s="20">
        <f>STDEV(F15:H15)/SQRT(COUNT(F15:H15))</f>
        <v>4.9804060521652689</v>
      </c>
    </row>
    <row r="18" spans="1:23" x14ac:dyDescent="0.25">
      <c r="A18" s="1" t="s">
        <v>12</v>
      </c>
      <c r="C18" s="10">
        <f>TTEST(C15:E15,F15:H15,2,2)</f>
        <v>0.3809557411826367</v>
      </c>
      <c r="D18" s="1"/>
      <c r="E18" s="1"/>
      <c r="F18" s="1"/>
    </row>
    <row r="19" spans="1:23" ht="15.75" x14ac:dyDescent="0.25">
      <c r="A19" s="19" t="s">
        <v>22</v>
      </c>
      <c r="B19" s="4">
        <v>43297</v>
      </c>
      <c r="C19">
        <v>125</v>
      </c>
      <c r="D19">
        <v>193</v>
      </c>
      <c r="E19">
        <v>199</v>
      </c>
      <c r="F19">
        <v>116</v>
      </c>
      <c r="G19">
        <v>132</v>
      </c>
      <c r="H19">
        <v>139</v>
      </c>
    </row>
    <row r="20" spans="1:23" x14ac:dyDescent="0.25">
      <c r="B20" s="4">
        <v>43298</v>
      </c>
      <c r="C20">
        <v>110</v>
      </c>
      <c r="D20">
        <v>136</v>
      </c>
      <c r="E20">
        <v>158</v>
      </c>
      <c r="F20">
        <v>100</v>
      </c>
      <c r="G20">
        <v>120</v>
      </c>
      <c r="H20">
        <v>127</v>
      </c>
    </row>
    <row r="21" spans="1:23" x14ac:dyDescent="0.25">
      <c r="B21" s="4">
        <v>43299</v>
      </c>
      <c r="C21">
        <v>125</v>
      </c>
      <c r="D21">
        <v>147</v>
      </c>
      <c r="E21">
        <v>150</v>
      </c>
      <c r="F21">
        <v>97</v>
      </c>
      <c r="G21">
        <v>109</v>
      </c>
      <c r="H21">
        <v>111</v>
      </c>
    </row>
    <row r="22" spans="1:23" x14ac:dyDescent="0.25">
      <c r="B22" s="4">
        <v>43300</v>
      </c>
      <c r="C22">
        <v>106</v>
      </c>
      <c r="D22">
        <v>206</v>
      </c>
      <c r="E22">
        <v>178</v>
      </c>
      <c r="F22">
        <v>120</v>
      </c>
      <c r="G22">
        <v>117</v>
      </c>
      <c r="H22">
        <v>63</v>
      </c>
    </row>
    <row r="23" spans="1:23" x14ac:dyDescent="0.25">
      <c r="B23" s="4">
        <v>43301</v>
      </c>
      <c r="C23">
        <v>110</v>
      </c>
      <c r="D23">
        <v>155</v>
      </c>
      <c r="E23">
        <v>184</v>
      </c>
      <c r="F23">
        <v>98</v>
      </c>
      <c r="G23">
        <v>145</v>
      </c>
      <c r="H23">
        <v>115</v>
      </c>
    </row>
    <row r="24" spans="1:23" x14ac:dyDescent="0.25">
      <c r="A24" s="1" t="s">
        <v>63</v>
      </c>
      <c r="B24" s="4"/>
      <c r="C24" s="2">
        <f>AVERAGE(C19:C23)</f>
        <v>115.2</v>
      </c>
      <c r="D24" s="2">
        <f t="shared" ref="D24:H24" si="12">AVERAGE(D19:D23)</f>
        <v>167.4</v>
      </c>
      <c r="E24" s="2">
        <f t="shared" si="12"/>
        <v>173.8</v>
      </c>
      <c r="F24" s="2">
        <f t="shared" si="12"/>
        <v>106.2</v>
      </c>
      <c r="G24" s="2">
        <f t="shared" si="12"/>
        <v>124.6</v>
      </c>
      <c r="H24" s="2">
        <f t="shared" si="12"/>
        <v>111</v>
      </c>
    </row>
    <row r="25" spans="1:23" x14ac:dyDescent="0.25">
      <c r="A25" s="1" t="s">
        <v>64</v>
      </c>
      <c r="B25" s="4"/>
      <c r="C25" s="20">
        <f>AVERAGE(C24:E24)</f>
        <v>152.13333333333335</v>
      </c>
      <c r="D25" s="1"/>
      <c r="E25" s="1"/>
      <c r="F25" s="20">
        <f>AVERAGE(F24:H24)</f>
        <v>113.93333333333334</v>
      </c>
    </row>
    <row r="26" spans="1:23" x14ac:dyDescent="0.25">
      <c r="A26" s="1" t="s">
        <v>65</v>
      </c>
      <c r="C26" s="20">
        <f>STDEV(C24:E24)/SQRT(COUNT(C24:E24))</f>
        <v>18.558855328686406</v>
      </c>
      <c r="D26" s="20"/>
      <c r="E26" s="20"/>
      <c r="F26" s="20">
        <f>STDEV(F24:H24)/SQRT(COUNT(F24:H24))</f>
        <v>5.5103942186058168</v>
      </c>
    </row>
    <row r="27" spans="1:23" x14ac:dyDescent="0.25">
      <c r="A27" s="1" t="s">
        <v>12</v>
      </c>
      <c r="C27" s="10">
        <f>TTEST(C24:E24,F24:H24,2,2)</f>
        <v>0.11973301029898288</v>
      </c>
      <c r="D27" s="1"/>
      <c r="E27" s="1"/>
      <c r="F27" s="1"/>
    </row>
    <row r="28" spans="1:23" x14ac:dyDescent="0.25">
      <c r="A28" s="1"/>
      <c r="C28" s="10"/>
      <c r="D28" s="1"/>
      <c r="E28" s="1"/>
      <c r="F28" s="1"/>
    </row>
    <row r="29" spans="1:23" x14ac:dyDescent="0.25">
      <c r="A29" s="1" t="s">
        <v>66</v>
      </c>
      <c r="C29" s="10">
        <f>AVERAGE(C6:E6,C15:E15,C24:E24)</f>
        <v>122.87407407407409</v>
      </c>
      <c r="D29" s="1"/>
      <c r="E29" s="1"/>
      <c r="F29" s="10">
        <f>AVERAGE(F6:H6,F15:H15,F24:H24)</f>
        <v>106.51851851851853</v>
      </c>
    </row>
    <row r="30" spans="1:23" x14ac:dyDescent="0.25">
      <c r="A30" s="1" t="s">
        <v>67</v>
      </c>
      <c r="C30" s="20">
        <f>STDEV(C6:E6,C15:E15,C24:E24)/SQRT(COUNT(C6:E6,C15:E15,C24:E24))</f>
        <v>12.013420707355037</v>
      </c>
      <c r="D30" s="1"/>
      <c r="E30" s="1"/>
      <c r="F30" s="20">
        <f>STDEV(F6:H6,F15:H15,F24:H24)/SQRT(COUNT(F6:H6,F15:H15,F24:H24))</f>
        <v>4.545310672370765</v>
      </c>
      <c r="K30" t="s">
        <v>90</v>
      </c>
      <c r="L30" t="s">
        <v>91</v>
      </c>
      <c r="M30" t="s">
        <v>96</v>
      </c>
      <c r="N30" t="s">
        <v>97</v>
      </c>
      <c r="O30" t="s">
        <v>94</v>
      </c>
      <c r="P30" t="s">
        <v>98</v>
      </c>
      <c r="R30" t="s">
        <v>12</v>
      </c>
      <c r="S30" t="s">
        <v>99</v>
      </c>
      <c r="T30" t="s">
        <v>1</v>
      </c>
      <c r="U30" t="s">
        <v>0</v>
      </c>
      <c r="V30" t="s">
        <v>100</v>
      </c>
      <c r="W30" t="s">
        <v>101</v>
      </c>
    </row>
    <row r="31" spans="1:23" x14ac:dyDescent="0.25">
      <c r="A31" s="1" t="s">
        <v>68</v>
      </c>
      <c r="C31" s="20">
        <f>K5</f>
        <v>82</v>
      </c>
      <c r="D31" s="1"/>
      <c r="E31" s="1"/>
      <c r="F31" s="20"/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R31" t="e">
        <f>TTEST(K31:M31,N31:P31,2,2)</f>
        <v>#DIV/0!</v>
      </c>
      <c r="S31">
        <v>0</v>
      </c>
      <c r="T31">
        <f t="shared" ref="T31:T36" si="13">AVERAGE(K31:M31)</f>
        <v>0</v>
      </c>
      <c r="U31">
        <f>AVERAGE(N31:P31)</f>
        <v>0</v>
      </c>
      <c r="V31">
        <f t="shared" ref="V31:V36" si="14">STDEV(K31:M31)/SQRT(COUNT(K31:M31))</f>
        <v>0</v>
      </c>
      <c r="W31">
        <f>STDEV(N31:P31)/SQRT(COUNT(N31:P31))</f>
        <v>0</v>
      </c>
    </row>
    <row r="32" spans="1:23" ht="15.75" x14ac:dyDescent="0.25">
      <c r="A32" s="19" t="s">
        <v>37</v>
      </c>
      <c r="B32" s="4">
        <v>43304</v>
      </c>
      <c r="C32">
        <v>128</v>
      </c>
      <c r="D32">
        <v>202</v>
      </c>
      <c r="E32">
        <v>156</v>
      </c>
      <c r="F32">
        <v>146</v>
      </c>
      <c r="G32">
        <v>136</v>
      </c>
      <c r="H32">
        <v>142</v>
      </c>
      <c r="J32">
        <v>1</v>
      </c>
      <c r="K32">
        <f>C32</f>
        <v>128</v>
      </c>
      <c r="L32">
        <f t="shared" ref="L32:P32" si="15">D32</f>
        <v>202</v>
      </c>
      <c r="M32">
        <f t="shared" si="15"/>
        <v>156</v>
      </c>
      <c r="N32">
        <f t="shared" si="15"/>
        <v>146</v>
      </c>
      <c r="O32">
        <f t="shared" si="15"/>
        <v>136</v>
      </c>
      <c r="P32">
        <f t="shared" si="15"/>
        <v>142</v>
      </c>
      <c r="R32">
        <f t="shared" ref="R32:R35" si="16">TTEST(K32:M32,N32:P32,2,2)</f>
        <v>0.39614452581609955</v>
      </c>
      <c r="S32">
        <v>1</v>
      </c>
      <c r="T32">
        <f t="shared" si="13"/>
        <v>162</v>
      </c>
      <c r="U32">
        <f t="shared" ref="U32:U36" si="17">AVERAGE(N32:P32)</f>
        <v>141.33333333333334</v>
      </c>
      <c r="V32">
        <f t="shared" si="14"/>
        <v>21.571586249817919</v>
      </c>
      <c r="W32">
        <f t="shared" ref="W32:W36" si="18">STDEV(N32:P32)/SQRT(COUNT(N32:P32))</f>
        <v>2.9059326290271157</v>
      </c>
    </row>
    <row r="33" spans="1:45" x14ac:dyDescent="0.25">
      <c r="B33" s="4">
        <v>43305</v>
      </c>
      <c r="C33">
        <v>100</v>
      </c>
      <c r="D33">
        <v>104</v>
      </c>
      <c r="E33">
        <v>155</v>
      </c>
      <c r="F33">
        <v>81</v>
      </c>
      <c r="G33">
        <v>101</v>
      </c>
      <c r="H33">
        <v>98</v>
      </c>
      <c r="J33">
        <v>2</v>
      </c>
      <c r="K33">
        <f>K32+C33</f>
        <v>228</v>
      </c>
      <c r="L33">
        <f t="shared" ref="L33:P36" si="19">L32+D33</f>
        <v>306</v>
      </c>
      <c r="M33">
        <f t="shared" si="19"/>
        <v>311</v>
      </c>
      <c r="N33">
        <f t="shared" si="19"/>
        <v>227</v>
      </c>
      <c r="O33">
        <f t="shared" si="19"/>
        <v>237</v>
      </c>
      <c r="P33">
        <f t="shared" si="19"/>
        <v>240</v>
      </c>
      <c r="R33">
        <f t="shared" si="16"/>
        <v>0.15856844564074032</v>
      </c>
      <c r="S33">
        <v>2</v>
      </c>
      <c r="T33">
        <f t="shared" si="13"/>
        <v>281.66666666666669</v>
      </c>
      <c r="U33">
        <f t="shared" si="17"/>
        <v>234.66666666666666</v>
      </c>
      <c r="V33">
        <f t="shared" si="14"/>
        <v>26.872125169236423</v>
      </c>
      <c r="W33">
        <f t="shared" si="18"/>
        <v>3.9299420408505323</v>
      </c>
    </row>
    <row r="34" spans="1:45" x14ac:dyDescent="0.25">
      <c r="B34" s="4">
        <v>43306</v>
      </c>
      <c r="C34">
        <v>93</v>
      </c>
      <c r="D34">
        <v>144</v>
      </c>
      <c r="E34">
        <v>144</v>
      </c>
      <c r="F34">
        <v>80</v>
      </c>
      <c r="G34">
        <v>96</v>
      </c>
      <c r="H34">
        <v>91</v>
      </c>
      <c r="J34">
        <v>3</v>
      </c>
      <c r="K34">
        <f t="shared" ref="K34:K36" si="20">K33+C34</f>
        <v>321</v>
      </c>
      <c r="L34">
        <f t="shared" si="19"/>
        <v>450</v>
      </c>
      <c r="M34">
        <f t="shared" si="19"/>
        <v>455</v>
      </c>
      <c r="N34">
        <f t="shared" si="19"/>
        <v>307</v>
      </c>
      <c r="O34">
        <f t="shared" si="19"/>
        <v>333</v>
      </c>
      <c r="P34">
        <f t="shared" si="19"/>
        <v>331</v>
      </c>
      <c r="R34">
        <f t="shared" si="16"/>
        <v>0.12965640041586191</v>
      </c>
      <c r="S34">
        <v>3</v>
      </c>
      <c r="T34">
        <f t="shared" si="13"/>
        <v>408.66666666666669</v>
      </c>
      <c r="U34">
        <f t="shared" si="17"/>
        <v>323.66666666666669</v>
      </c>
      <c r="V34">
        <f t="shared" si="14"/>
        <v>43.857091153477654</v>
      </c>
      <c r="W34">
        <f t="shared" si="18"/>
        <v>8.3533093907611118</v>
      </c>
    </row>
    <row r="35" spans="1:45" x14ac:dyDescent="0.25">
      <c r="B35" s="4">
        <v>43307</v>
      </c>
      <c r="C35">
        <v>80</v>
      </c>
      <c r="D35">
        <v>104</v>
      </c>
      <c r="E35">
        <v>125</v>
      </c>
      <c r="F35">
        <v>58</v>
      </c>
      <c r="G35">
        <v>91</v>
      </c>
      <c r="H35">
        <v>57</v>
      </c>
      <c r="J35">
        <v>4</v>
      </c>
      <c r="K35">
        <f t="shared" si="20"/>
        <v>401</v>
      </c>
      <c r="L35">
        <f t="shared" si="19"/>
        <v>554</v>
      </c>
      <c r="M35">
        <f t="shared" si="19"/>
        <v>580</v>
      </c>
      <c r="N35">
        <f t="shared" si="19"/>
        <v>365</v>
      </c>
      <c r="O35">
        <f t="shared" si="19"/>
        <v>424</v>
      </c>
      <c r="P35">
        <f t="shared" si="19"/>
        <v>388</v>
      </c>
      <c r="R35">
        <f t="shared" si="16"/>
        <v>0.11060597785392018</v>
      </c>
      <c r="S35">
        <v>4</v>
      </c>
      <c r="T35">
        <f t="shared" si="13"/>
        <v>511.66666666666669</v>
      </c>
      <c r="U35">
        <f t="shared" si="17"/>
        <v>392.33333333333331</v>
      </c>
      <c r="V35">
        <f t="shared" si="14"/>
        <v>55.840049347319749</v>
      </c>
      <c r="W35">
        <f t="shared" si="18"/>
        <v>17.169093679567883</v>
      </c>
    </row>
    <row r="36" spans="1:45" x14ac:dyDescent="0.25">
      <c r="B36" s="4">
        <v>43308</v>
      </c>
      <c r="C36">
        <v>97</v>
      </c>
      <c r="D36">
        <v>128</v>
      </c>
      <c r="E36">
        <v>117</v>
      </c>
      <c r="F36">
        <v>70</v>
      </c>
      <c r="G36">
        <v>98</v>
      </c>
      <c r="H36">
        <v>37</v>
      </c>
      <c r="J36">
        <v>5</v>
      </c>
      <c r="K36">
        <f t="shared" si="20"/>
        <v>498</v>
      </c>
      <c r="L36">
        <f t="shared" si="19"/>
        <v>682</v>
      </c>
      <c r="M36">
        <f t="shared" si="19"/>
        <v>697</v>
      </c>
      <c r="N36">
        <f t="shared" si="19"/>
        <v>435</v>
      </c>
      <c r="O36">
        <f t="shared" si="19"/>
        <v>522</v>
      </c>
      <c r="P36">
        <f t="shared" si="19"/>
        <v>425</v>
      </c>
      <c r="R36">
        <f>TTEST(K36:M36,N36:P36,2,2)</f>
        <v>8.0811479759170662E-2</v>
      </c>
      <c r="S36">
        <v>5</v>
      </c>
      <c r="T36">
        <f t="shared" si="13"/>
        <v>625.66666666666663</v>
      </c>
      <c r="U36">
        <f t="shared" si="17"/>
        <v>460.66666666666669</v>
      </c>
      <c r="V36">
        <f t="shared" si="14"/>
        <v>63.980031607091739</v>
      </c>
      <c r="W36">
        <f t="shared" si="18"/>
        <v>30.802236571031298</v>
      </c>
    </row>
    <row r="37" spans="1:45" x14ac:dyDescent="0.25">
      <c r="A37" s="1" t="s">
        <v>63</v>
      </c>
      <c r="B37" s="4"/>
      <c r="C37" s="2">
        <f>AVERAGE(C33:C36)</f>
        <v>92.5</v>
      </c>
      <c r="D37" s="2">
        <f t="shared" ref="D37:H37" si="21">AVERAGE(D33:D36)</f>
        <v>120</v>
      </c>
      <c r="E37" s="2">
        <f t="shared" si="21"/>
        <v>135.25</v>
      </c>
      <c r="F37" s="2">
        <f t="shared" si="21"/>
        <v>72.25</v>
      </c>
      <c r="G37" s="2">
        <f t="shared" si="21"/>
        <v>96.5</v>
      </c>
      <c r="H37" s="2">
        <f t="shared" si="21"/>
        <v>70.75</v>
      </c>
      <c r="AE37" t="s">
        <v>102</v>
      </c>
    </row>
    <row r="38" spans="1:45" x14ac:dyDescent="0.25">
      <c r="A38" s="1" t="s">
        <v>64</v>
      </c>
      <c r="B38" s="4"/>
      <c r="C38" s="20">
        <f>AVERAGE(C37:E37)</f>
        <v>115.91666666666667</v>
      </c>
      <c r="D38" s="1"/>
      <c r="E38" s="1"/>
      <c r="F38" s="20">
        <f>AVERAGE(F37:H37)</f>
        <v>79.833333333333329</v>
      </c>
    </row>
    <row r="39" spans="1:45" x14ac:dyDescent="0.25">
      <c r="A39" s="1" t="s">
        <v>65</v>
      </c>
      <c r="C39" s="20">
        <f>STDEV(C37:E37)/SQRT(COUNT(C37:E37))</f>
        <v>12.508608147103233</v>
      </c>
      <c r="D39" s="20"/>
      <c r="E39" s="20"/>
      <c r="F39" s="20">
        <f>STDEV(F37:H37)/SQRT(COUNT(F37:H37))</f>
        <v>8.3445757498176416</v>
      </c>
      <c r="AF39" t="s">
        <v>90</v>
      </c>
      <c r="AG39" t="s">
        <v>91</v>
      </c>
      <c r="AH39" t="s">
        <v>96</v>
      </c>
      <c r="AI39" t="s">
        <v>103</v>
      </c>
      <c r="AJ39" t="s">
        <v>104</v>
      </c>
      <c r="AK39" t="s">
        <v>105</v>
      </c>
      <c r="AL39" t="s">
        <v>1</v>
      </c>
      <c r="AM39" t="s">
        <v>100</v>
      </c>
      <c r="AO39" t="s">
        <v>106</v>
      </c>
      <c r="AP39" t="s">
        <v>1</v>
      </c>
      <c r="AQ39" t="s">
        <v>0</v>
      </c>
      <c r="AR39" t="s">
        <v>107</v>
      </c>
      <c r="AS39" t="s">
        <v>108</v>
      </c>
    </row>
    <row r="40" spans="1:45" x14ac:dyDescent="0.25">
      <c r="A40" s="1" t="s">
        <v>12</v>
      </c>
      <c r="C40" s="10">
        <f>TTEST(C37:E37,F37:H37,2,2)</f>
        <v>7.4379595884574795E-2</v>
      </c>
      <c r="D40" s="1"/>
      <c r="E40" s="1"/>
      <c r="F40" s="1"/>
      <c r="K40" t="s">
        <v>90</v>
      </c>
      <c r="L40" t="s">
        <v>91</v>
      </c>
      <c r="M40" t="s">
        <v>96</v>
      </c>
      <c r="N40" t="s">
        <v>97</v>
      </c>
      <c r="O40" t="s">
        <v>94</v>
      </c>
      <c r="P40" t="s">
        <v>98</v>
      </c>
      <c r="R40" t="s">
        <v>12</v>
      </c>
      <c r="S40" t="s">
        <v>99</v>
      </c>
      <c r="T40" t="s">
        <v>1</v>
      </c>
      <c r="U40" t="s">
        <v>0</v>
      </c>
      <c r="V40" t="s">
        <v>100</v>
      </c>
      <c r="W40" t="s">
        <v>101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f>AVERAGE(AF40:AK40)</f>
        <v>0</v>
      </c>
      <c r="AM40">
        <f>STDEV(AD40:AF40)/SQRT(COUNT(AD40:AF40))</f>
        <v>0</v>
      </c>
      <c r="AO40">
        <v>0</v>
      </c>
      <c r="AP40">
        <f>AL40</f>
        <v>0</v>
      </c>
      <c r="AQ40">
        <f>AL48</f>
        <v>0</v>
      </c>
      <c r="AR40">
        <f>AM40</f>
        <v>0</v>
      </c>
      <c r="AS40">
        <f>AM48</f>
        <v>0</v>
      </c>
    </row>
    <row r="41" spans="1:45" ht="15.75" x14ac:dyDescent="0.25">
      <c r="A41" s="19" t="s">
        <v>69</v>
      </c>
      <c r="B41" s="4">
        <v>43318</v>
      </c>
      <c r="C41">
        <v>136</v>
      </c>
      <c r="D41">
        <v>215</v>
      </c>
      <c r="E41">
        <v>187</v>
      </c>
      <c r="F41">
        <v>84</v>
      </c>
      <c r="G41">
        <v>157</v>
      </c>
      <c r="H41">
        <v>164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R41" t="e">
        <f>TTEST(K41:M41,N41:P41,2,2)</f>
        <v>#DIV/0!</v>
      </c>
      <c r="S41">
        <v>0</v>
      </c>
      <c r="T41">
        <f>AVERAGE(K41:M41)</f>
        <v>0</v>
      </c>
      <c r="U41">
        <f>AVERAGE(N41:P41)</f>
        <v>0</v>
      </c>
      <c r="V41">
        <f>STDEV(K41:M41)/SQRT(COUNT(K41:M41))</f>
        <v>0</v>
      </c>
      <c r="W41">
        <f>STDEV(N41:P41)/SQRT(COUNT(N41:P41))</f>
        <v>0</v>
      </c>
      <c r="AE41">
        <v>1</v>
      </c>
      <c r="AF41">
        <v>130</v>
      </c>
      <c r="AG41">
        <v>121</v>
      </c>
      <c r="AH41">
        <v>172</v>
      </c>
      <c r="AI41">
        <v>90</v>
      </c>
      <c r="AJ41">
        <v>129</v>
      </c>
      <c r="AK41">
        <v>106</v>
      </c>
      <c r="AL41">
        <f t="shared" ref="AL41:AL45" si="22">AVERAGE(AF41:AK41)</f>
        <v>124.66666666666667</v>
      </c>
      <c r="AM41">
        <f>STDEV(AF41:AK41)/SQRT(COUNT(AF41:AK41))</f>
        <v>11.33039177512312</v>
      </c>
      <c r="AO41">
        <v>1</v>
      </c>
      <c r="AP41">
        <f t="shared" ref="AP41:AP45" si="23">AL41</f>
        <v>124.66666666666667</v>
      </c>
      <c r="AQ41">
        <f t="shared" ref="AQ41:AQ45" si="24">AL49</f>
        <v>123.16666666666667</v>
      </c>
      <c r="AR41">
        <f t="shared" ref="AR41:AR45" si="25">AM41</f>
        <v>11.33039177512312</v>
      </c>
      <c r="AS41">
        <f t="shared" ref="AS41:AS45" si="26">AM49</f>
        <v>8.5728900870385765</v>
      </c>
    </row>
    <row r="42" spans="1:45" x14ac:dyDescent="0.25">
      <c r="B42" s="4">
        <v>43319</v>
      </c>
      <c r="C42">
        <v>130</v>
      </c>
      <c r="D42">
        <v>121</v>
      </c>
      <c r="E42">
        <v>172</v>
      </c>
      <c r="F42">
        <v>96</v>
      </c>
      <c r="G42">
        <v>134</v>
      </c>
      <c r="H42">
        <v>106</v>
      </c>
      <c r="J42">
        <v>1</v>
      </c>
      <c r="K42">
        <f>C42</f>
        <v>130</v>
      </c>
      <c r="L42">
        <f t="shared" ref="L42:P42" si="27">D42</f>
        <v>121</v>
      </c>
      <c r="M42">
        <f t="shared" si="27"/>
        <v>172</v>
      </c>
      <c r="N42">
        <f t="shared" si="27"/>
        <v>96</v>
      </c>
      <c r="O42">
        <f t="shared" si="27"/>
        <v>134</v>
      </c>
      <c r="P42">
        <f t="shared" si="27"/>
        <v>106</v>
      </c>
      <c r="R42">
        <f t="shared" ref="R42:R45" si="28">TTEST(K42:M42,N42:P42,2,2)</f>
        <v>0.20925763294594088</v>
      </c>
      <c r="S42">
        <v>1</v>
      </c>
      <c r="T42">
        <f t="shared" ref="T42:T46" si="29">AVERAGE(K42:M42)</f>
        <v>141</v>
      </c>
      <c r="U42">
        <f t="shared" ref="U42:U46" si="30">AVERAGE(N42:P42)</f>
        <v>112</v>
      </c>
      <c r="V42">
        <f t="shared" ref="V42:V45" si="31">STDEV(K42:M42)/SQRT(COUNT(K42:M42))</f>
        <v>15.716233645501712</v>
      </c>
      <c r="W42">
        <f t="shared" ref="W42:W46" si="32">STDEV(N42:P42)/SQRT(COUNT(N42:P42))</f>
        <v>11.372481406154654</v>
      </c>
      <c r="AE42">
        <v>2</v>
      </c>
      <c r="AF42">
        <v>251</v>
      </c>
      <c r="AG42">
        <v>258</v>
      </c>
      <c r="AH42">
        <v>305</v>
      </c>
      <c r="AI42">
        <v>179</v>
      </c>
      <c r="AJ42">
        <v>247</v>
      </c>
      <c r="AK42">
        <v>199</v>
      </c>
      <c r="AL42">
        <f t="shared" si="22"/>
        <v>239.83333333333334</v>
      </c>
      <c r="AM42">
        <f t="shared" ref="AM42:AM45" si="33">STDEV(AF42:AK42)/SQRT(COUNT(AF42:AK42))</f>
        <v>18.367392605133439</v>
      </c>
      <c r="AO42">
        <v>2</v>
      </c>
      <c r="AP42">
        <f t="shared" si="23"/>
        <v>239.83333333333334</v>
      </c>
      <c r="AQ42">
        <f t="shared" si="24"/>
        <v>229.33333333333334</v>
      </c>
      <c r="AR42">
        <f t="shared" si="25"/>
        <v>18.367392605133439</v>
      </c>
      <c r="AS42">
        <f t="shared" si="26"/>
        <v>17.951168330903812</v>
      </c>
    </row>
    <row r="43" spans="1:45" x14ac:dyDescent="0.25">
      <c r="B43" s="4">
        <v>43320</v>
      </c>
      <c r="C43">
        <v>121</v>
      </c>
      <c r="D43">
        <v>137</v>
      </c>
      <c r="E43">
        <v>133</v>
      </c>
      <c r="F43">
        <v>84</v>
      </c>
      <c r="G43">
        <v>138</v>
      </c>
      <c r="H43">
        <v>110</v>
      </c>
      <c r="J43">
        <v>2</v>
      </c>
      <c r="K43">
        <f>K42+C43</f>
        <v>251</v>
      </c>
      <c r="L43">
        <f t="shared" ref="L43:P46" si="34">L42+D43</f>
        <v>258</v>
      </c>
      <c r="M43">
        <f t="shared" si="34"/>
        <v>305</v>
      </c>
      <c r="N43">
        <f t="shared" si="34"/>
        <v>180</v>
      </c>
      <c r="O43">
        <f t="shared" si="34"/>
        <v>272</v>
      </c>
      <c r="P43">
        <f t="shared" si="34"/>
        <v>216</v>
      </c>
      <c r="R43">
        <f t="shared" si="28"/>
        <v>0.19934345462811051</v>
      </c>
      <c r="S43">
        <v>2</v>
      </c>
      <c r="T43">
        <f t="shared" si="29"/>
        <v>271.33333333333331</v>
      </c>
      <c r="U43">
        <f t="shared" si="30"/>
        <v>222.66666666666666</v>
      </c>
      <c r="V43">
        <f t="shared" si="31"/>
        <v>16.954186634706026</v>
      </c>
      <c r="W43">
        <f t="shared" si="32"/>
        <v>26.766479866512945</v>
      </c>
      <c r="AE43">
        <v>3</v>
      </c>
      <c r="AF43">
        <v>377</v>
      </c>
      <c r="AG43">
        <v>415</v>
      </c>
      <c r="AH43">
        <v>471</v>
      </c>
      <c r="AI43">
        <v>266</v>
      </c>
      <c r="AJ43">
        <v>328</v>
      </c>
      <c r="AK43">
        <v>251</v>
      </c>
      <c r="AL43">
        <f t="shared" si="22"/>
        <v>351.33333333333331</v>
      </c>
      <c r="AM43">
        <f t="shared" si="33"/>
        <v>35.083392715705898</v>
      </c>
      <c r="AO43">
        <v>3</v>
      </c>
      <c r="AP43">
        <f t="shared" si="23"/>
        <v>351.33333333333331</v>
      </c>
      <c r="AQ43">
        <f t="shared" si="24"/>
        <v>316</v>
      </c>
      <c r="AR43">
        <f t="shared" si="25"/>
        <v>35.083392715705898</v>
      </c>
      <c r="AS43">
        <f t="shared" si="26"/>
        <v>31.12769399318449</v>
      </c>
    </row>
    <row r="44" spans="1:45" x14ac:dyDescent="0.25">
      <c r="B44" s="4">
        <v>43321</v>
      </c>
      <c r="C44">
        <v>126</v>
      </c>
      <c r="D44">
        <v>157</v>
      </c>
      <c r="E44">
        <v>166</v>
      </c>
      <c r="F44">
        <v>43</v>
      </c>
      <c r="G44">
        <v>118</v>
      </c>
      <c r="H44">
        <v>90</v>
      </c>
      <c r="J44">
        <v>3</v>
      </c>
      <c r="K44">
        <f t="shared" ref="K44:K46" si="35">K43+C44</f>
        <v>377</v>
      </c>
      <c r="L44">
        <f t="shared" si="34"/>
        <v>415</v>
      </c>
      <c r="M44">
        <f t="shared" si="34"/>
        <v>471</v>
      </c>
      <c r="N44">
        <f t="shared" si="34"/>
        <v>223</v>
      </c>
      <c r="O44">
        <f t="shared" si="34"/>
        <v>390</v>
      </c>
      <c r="P44">
        <f t="shared" si="34"/>
        <v>306</v>
      </c>
      <c r="R44">
        <f t="shared" si="28"/>
        <v>0.10726666308229815</v>
      </c>
      <c r="S44">
        <v>3</v>
      </c>
      <c r="T44">
        <f t="shared" si="29"/>
        <v>421</v>
      </c>
      <c r="U44">
        <f t="shared" si="30"/>
        <v>306.33333333333331</v>
      </c>
      <c r="V44">
        <f t="shared" si="31"/>
        <v>27.300793639257694</v>
      </c>
      <c r="W44">
        <f t="shared" si="32"/>
        <v>48.209035575409665</v>
      </c>
      <c r="AE44">
        <v>4</v>
      </c>
      <c r="AF44">
        <v>500</v>
      </c>
      <c r="AG44">
        <v>595</v>
      </c>
      <c r="AH44">
        <v>658</v>
      </c>
      <c r="AI44">
        <v>352</v>
      </c>
      <c r="AJ44">
        <v>435</v>
      </c>
      <c r="AK44">
        <v>313</v>
      </c>
      <c r="AL44">
        <f t="shared" si="22"/>
        <v>475.5</v>
      </c>
      <c r="AM44">
        <f t="shared" si="33"/>
        <v>55.222429018168583</v>
      </c>
      <c r="AO44">
        <v>4</v>
      </c>
      <c r="AP44">
        <f t="shared" si="23"/>
        <v>475.5</v>
      </c>
      <c r="AQ44">
        <f t="shared" si="24"/>
        <v>428.83333333333331</v>
      </c>
      <c r="AR44">
        <f t="shared" si="25"/>
        <v>55.222429018168583</v>
      </c>
      <c r="AS44">
        <f t="shared" si="26"/>
        <v>37.337574163896107</v>
      </c>
    </row>
    <row r="45" spans="1:45" x14ac:dyDescent="0.25">
      <c r="B45" s="4">
        <v>43322</v>
      </c>
      <c r="C45">
        <v>123</v>
      </c>
      <c r="D45">
        <v>180</v>
      </c>
      <c r="E45">
        <v>187</v>
      </c>
      <c r="F45">
        <v>86</v>
      </c>
      <c r="G45">
        <v>158</v>
      </c>
      <c r="H45">
        <v>117</v>
      </c>
      <c r="J45">
        <v>4</v>
      </c>
      <c r="K45">
        <f t="shared" si="35"/>
        <v>500</v>
      </c>
      <c r="L45">
        <f t="shared" si="34"/>
        <v>595</v>
      </c>
      <c r="M45">
        <f t="shared" si="34"/>
        <v>658</v>
      </c>
      <c r="N45">
        <f t="shared" si="34"/>
        <v>309</v>
      </c>
      <c r="O45">
        <f t="shared" si="34"/>
        <v>548</v>
      </c>
      <c r="P45">
        <f t="shared" si="34"/>
        <v>423</v>
      </c>
      <c r="R45">
        <f t="shared" si="28"/>
        <v>0.12995138929235581</v>
      </c>
      <c r="S45">
        <v>4</v>
      </c>
      <c r="T45">
        <f t="shared" si="29"/>
        <v>584.33333333333337</v>
      </c>
      <c r="U45">
        <f t="shared" si="30"/>
        <v>426.66666666666669</v>
      </c>
      <c r="V45">
        <f t="shared" si="31"/>
        <v>45.921430484881142</v>
      </c>
      <c r="W45">
        <f t="shared" si="32"/>
        <v>69.017711092475665</v>
      </c>
      <c r="AE45">
        <v>5</v>
      </c>
      <c r="AF45">
        <v>627.20000000000005</v>
      </c>
      <c r="AG45">
        <v>757</v>
      </c>
      <c r="AH45">
        <v>827</v>
      </c>
      <c r="AI45">
        <v>440</v>
      </c>
      <c r="AJ45">
        <v>543.75</v>
      </c>
      <c r="AK45">
        <v>391.25</v>
      </c>
      <c r="AL45">
        <f t="shared" si="22"/>
        <v>597.69999999999993</v>
      </c>
      <c r="AM45">
        <f t="shared" si="33"/>
        <v>70.528179947214511</v>
      </c>
      <c r="AO45">
        <v>5</v>
      </c>
      <c r="AP45">
        <f t="shared" si="23"/>
        <v>597.69999999999993</v>
      </c>
      <c r="AQ45">
        <f t="shared" si="24"/>
        <v>538.875</v>
      </c>
      <c r="AR45">
        <f t="shared" si="25"/>
        <v>70.528179947214511</v>
      </c>
      <c r="AS45">
        <f t="shared" si="26"/>
        <v>46.92934005857456</v>
      </c>
    </row>
    <row r="46" spans="1:45" x14ac:dyDescent="0.25">
      <c r="A46" s="1" t="s">
        <v>63</v>
      </c>
      <c r="B46" s="4"/>
      <c r="C46" s="2">
        <f>AVERAGE(C41:C45)</f>
        <v>127.2</v>
      </c>
      <c r="D46" s="2">
        <f t="shared" ref="D46:H46" si="36">AVERAGE(D41:D45)</f>
        <v>162</v>
      </c>
      <c r="E46" s="2">
        <f t="shared" si="36"/>
        <v>169</v>
      </c>
      <c r="F46" s="2">
        <f t="shared" si="36"/>
        <v>78.599999999999994</v>
      </c>
      <c r="G46" s="2">
        <f t="shared" si="36"/>
        <v>141</v>
      </c>
      <c r="H46" s="2">
        <f t="shared" si="36"/>
        <v>117.4</v>
      </c>
      <c r="J46">
        <v>5</v>
      </c>
      <c r="K46">
        <f t="shared" si="35"/>
        <v>627.20000000000005</v>
      </c>
      <c r="L46">
        <f t="shared" si="34"/>
        <v>757</v>
      </c>
      <c r="M46">
        <f t="shared" si="34"/>
        <v>827</v>
      </c>
      <c r="N46">
        <f t="shared" si="34"/>
        <v>387.6</v>
      </c>
      <c r="O46">
        <f t="shared" si="34"/>
        <v>689</v>
      </c>
      <c r="P46">
        <f t="shared" si="34"/>
        <v>540.4</v>
      </c>
      <c r="R46">
        <f>TTEST(K46:M46,N46:P46,2,2)</f>
        <v>0.13193648825654167</v>
      </c>
      <c r="S46">
        <v>5</v>
      </c>
      <c r="T46">
        <f t="shared" si="29"/>
        <v>737.06666666666661</v>
      </c>
      <c r="U46">
        <f t="shared" si="30"/>
        <v>539</v>
      </c>
      <c r="V46">
        <f>STDEV(K46:M46)/SQRT(COUNT(K46:M46))</f>
        <v>58.532080472544926</v>
      </c>
      <c r="W46">
        <f t="shared" si="32"/>
        <v>87.009501396878051</v>
      </c>
    </row>
    <row r="47" spans="1:45" x14ac:dyDescent="0.25">
      <c r="A47" s="1" t="s">
        <v>64</v>
      </c>
      <c r="B47" s="4"/>
      <c r="C47" s="20">
        <f>AVERAGE(C46:E46)</f>
        <v>152.73333333333332</v>
      </c>
      <c r="D47" s="1"/>
      <c r="E47" s="1"/>
      <c r="F47" s="20">
        <f>AVERAGE(F46:H46)</f>
        <v>112.33333333333333</v>
      </c>
      <c r="AE47">
        <v>0</v>
      </c>
      <c r="AF47" t="s">
        <v>97</v>
      </c>
      <c r="AG47" t="s">
        <v>94</v>
      </c>
      <c r="AH47" t="s">
        <v>98</v>
      </c>
      <c r="AI47" t="s">
        <v>93</v>
      </c>
      <c r="AJ47" t="s">
        <v>94</v>
      </c>
      <c r="AK47" t="s">
        <v>95</v>
      </c>
      <c r="AL47" t="s">
        <v>0</v>
      </c>
      <c r="AM47" t="s">
        <v>101</v>
      </c>
      <c r="AN47" t="s">
        <v>12</v>
      </c>
    </row>
    <row r="48" spans="1:45" x14ac:dyDescent="0.25">
      <c r="A48" s="1" t="s">
        <v>65</v>
      </c>
      <c r="C48" s="20">
        <f>STDEV(C46:E46)/SQRT(COUNT(C46:E46))</f>
        <v>12.925599061982043</v>
      </c>
      <c r="D48" s="20"/>
      <c r="E48" s="20"/>
      <c r="F48" s="20">
        <f>STDEV(F46:H46)/SQRT(COUNT(F46:H46))</f>
        <v>18.190595860987557</v>
      </c>
      <c r="AE48">
        <v>1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f>AVERAGE(AF48:AK48)</f>
        <v>0</v>
      </c>
      <c r="AM48">
        <f>STDEV(AF48:AK48)/SQRT(COUNT(AF48:AK48))</f>
        <v>0</v>
      </c>
    </row>
    <row r="49" spans="1:40" x14ac:dyDescent="0.25">
      <c r="A49" s="1" t="s">
        <v>12</v>
      </c>
      <c r="C49" s="10">
        <f>TTEST(C46:E46,F46:H46,2,2)</f>
        <v>0.14447607535578932</v>
      </c>
      <c r="D49" s="1"/>
      <c r="E49" s="1"/>
      <c r="F49" s="1"/>
      <c r="AE49">
        <v>2</v>
      </c>
      <c r="AF49">
        <v>96</v>
      </c>
      <c r="AG49">
        <v>134</v>
      </c>
      <c r="AH49">
        <v>106</v>
      </c>
      <c r="AI49">
        <v>114</v>
      </c>
      <c r="AJ49">
        <v>150</v>
      </c>
      <c r="AK49">
        <v>139</v>
      </c>
      <c r="AL49">
        <f t="shared" ref="AL49:AL52" si="37">AVERAGE(AF49:AK49)</f>
        <v>123.16666666666667</v>
      </c>
      <c r="AM49">
        <f>STDEV(AF49:AK49)/SQRT(COUNT(AF49:AK49))</f>
        <v>8.5728900870385765</v>
      </c>
      <c r="AN49">
        <f>TTEST(AF41:AK41,AF49:AK49,2,2)</f>
        <v>0.91800881614531671</v>
      </c>
    </row>
    <row r="50" spans="1:40" ht="18.75" x14ac:dyDescent="0.25">
      <c r="B50" s="21" t="s">
        <v>70</v>
      </c>
      <c r="C50" s="18">
        <v>1126</v>
      </c>
      <c r="D50" s="18">
        <v>1285</v>
      </c>
      <c r="E50" s="18">
        <v>1869</v>
      </c>
      <c r="F50" s="17">
        <v>1951</v>
      </c>
      <c r="G50" s="17">
        <v>2065</v>
      </c>
      <c r="H50" s="17">
        <v>2079</v>
      </c>
      <c r="K50" t="s">
        <v>93</v>
      </c>
      <c r="L50" t="s">
        <v>94</v>
      </c>
      <c r="M50" t="s">
        <v>95</v>
      </c>
      <c r="N50" t="s">
        <v>90</v>
      </c>
      <c r="O50" t="s">
        <v>91</v>
      </c>
      <c r="P50" t="s">
        <v>96</v>
      </c>
      <c r="R50" t="s">
        <v>12</v>
      </c>
      <c r="S50" t="s">
        <v>99</v>
      </c>
      <c r="T50" t="s">
        <v>0</v>
      </c>
      <c r="U50" t="s">
        <v>1</v>
      </c>
      <c r="V50" t="s">
        <v>101</v>
      </c>
      <c r="W50" t="s">
        <v>100</v>
      </c>
      <c r="AE50">
        <v>3</v>
      </c>
      <c r="AF50">
        <v>180</v>
      </c>
      <c r="AG50">
        <v>272</v>
      </c>
      <c r="AH50">
        <v>216</v>
      </c>
      <c r="AI50">
        <v>235</v>
      </c>
      <c r="AJ50">
        <v>287</v>
      </c>
      <c r="AK50">
        <v>186</v>
      </c>
      <c r="AL50">
        <f t="shared" si="37"/>
        <v>229.33333333333334</v>
      </c>
      <c r="AM50">
        <f t="shared" ref="AM50:AM53" si="38">STDEV(AF50:AK50)/SQRT(COUNT(AF50:AK50))</f>
        <v>17.951168330903812</v>
      </c>
      <c r="AN50">
        <f t="shared" ref="AN50:AN53" si="39">TTEST(AF42:AK42,AF50:AK50,2,2)</f>
        <v>0.69127940751279204</v>
      </c>
    </row>
    <row r="51" spans="1:40" x14ac:dyDescent="0.25">
      <c r="B51" s="4">
        <v>43325</v>
      </c>
      <c r="C51">
        <v>145</v>
      </c>
      <c r="D51">
        <v>142</v>
      </c>
      <c r="E51">
        <v>152</v>
      </c>
      <c r="F51">
        <v>102</v>
      </c>
      <c r="G51">
        <v>160</v>
      </c>
      <c r="H51">
        <v>111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R51" t="e">
        <f>TTEST(K51:M51,N51:P51,2,2)</f>
        <v>#DIV/0!</v>
      </c>
      <c r="S51">
        <v>0</v>
      </c>
      <c r="T51">
        <f>AVERAGE(K51:M51)</f>
        <v>0</v>
      </c>
      <c r="U51">
        <f>AVERAGE(N51:P51)</f>
        <v>0</v>
      </c>
      <c r="V51">
        <f>STDEV(K51:M51)/SQRT(COUNT(K51:M51))</f>
        <v>0</v>
      </c>
      <c r="W51">
        <f>STDEV(N51:P51)/SQRT(COUNT(N51:P51))</f>
        <v>0</v>
      </c>
      <c r="AE51">
        <v>4</v>
      </c>
      <c r="AF51">
        <v>223</v>
      </c>
      <c r="AG51">
        <v>390</v>
      </c>
      <c r="AH51">
        <v>306</v>
      </c>
      <c r="AI51">
        <v>317</v>
      </c>
      <c r="AJ51">
        <v>415</v>
      </c>
      <c r="AK51">
        <v>245</v>
      </c>
      <c r="AL51">
        <f t="shared" si="37"/>
        <v>316</v>
      </c>
      <c r="AM51">
        <f t="shared" si="38"/>
        <v>31.12769399318449</v>
      </c>
      <c r="AN51">
        <f t="shared" si="39"/>
        <v>0.46860667513589582</v>
      </c>
    </row>
    <row r="52" spans="1:40" x14ac:dyDescent="0.25">
      <c r="B52" s="4">
        <v>43326</v>
      </c>
      <c r="C52">
        <v>114</v>
      </c>
      <c r="D52">
        <v>150</v>
      </c>
      <c r="E52">
        <v>139</v>
      </c>
      <c r="F52">
        <v>90</v>
      </c>
      <c r="G52">
        <v>129</v>
      </c>
      <c r="H52">
        <v>106</v>
      </c>
      <c r="J52">
        <v>1</v>
      </c>
      <c r="K52">
        <f>C52</f>
        <v>114</v>
      </c>
      <c r="L52">
        <f t="shared" ref="L52:P52" si="40">D52</f>
        <v>150</v>
      </c>
      <c r="M52">
        <f t="shared" si="40"/>
        <v>139</v>
      </c>
      <c r="N52">
        <f t="shared" si="40"/>
        <v>90</v>
      </c>
      <c r="O52">
        <f t="shared" si="40"/>
        <v>129</v>
      </c>
      <c r="P52">
        <f t="shared" si="40"/>
        <v>106</v>
      </c>
      <c r="R52">
        <f t="shared" ref="R52:R55" si="41">TTEST(K52:M52,N52:P52,2,2)</f>
        <v>0.16966658657060882</v>
      </c>
      <c r="S52">
        <v>1</v>
      </c>
      <c r="T52">
        <f t="shared" ref="T52:T56" si="42">AVERAGE(K52:M52)</f>
        <v>134.33333333333334</v>
      </c>
      <c r="U52">
        <f t="shared" ref="U52:U56" si="43">AVERAGE(N52:P52)</f>
        <v>108.33333333333333</v>
      </c>
      <c r="V52">
        <f t="shared" ref="V52:V55" si="44">STDEV(K52:M52)/SQRT(COUNT(K52:M52))</f>
        <v>10.651030205780287</v>
      </c>
      <c r="W52">
        <f t="shared" ref="W52:W56" si="45">STDEV(N52:P52)/SQRT(COUNT(N52:P52))</f>
        <v>11.318617897566414</v>
      </c>
      <c r="AE52">
        <v>5</v>
      </c>
      <c r="AF52">
        <v>309</v>
      </c>
      <c r="AG52">
        <v>548</v>
      </c>
      <c r="AH52">
        <v>423</v>
      </c>
      <c r="AI52">
        <v>418</v>
      </c>
      <c r="AJ52">
        <v>518</v>
      </c>
      <c r="AK52">
        <v>357</v>
      </c>
      <c r="AL52">
        <f t="shared" si="37"/>
        <v>428.83333333333331</v>
      </c>
      <c r="AM52">
        <f t="shared" si="38"/>
        <v>37.337574163896107</v>
      </c>
      <c r="AN52">
        <f t="shared" si="39"/>
        <v>0.49984830971760785</v>
      </c>
    </row>
    <row r="53" spans="1:40" ht="15.75" x14ac:dyDescent="0.25">
      <c r="A53" s="19" t="s">
        <v>38</v>
      </c>
      <c r="B53" s="4">
        <v>43327</v>
      </c>
      <c r="C53">
        <v>121</v>
      </c>
      <c r="D53">
        <v>137</v>
      </c>
      <c r="E53">
        <v>47</v>
      </c>
      <c r="F53">
        <v>89</v>
      </c>
      <c r="G53">
        <v>118</v>
      </c>
      <c r="H53">
        <v>93</v>
      </c>
      <c r="J53">
        <v>2</v>
      </c>
      <c r="K53">
        <f>K52+C53</f>
        <v>235</v>
      </c>
      <c r="L53">
        <f t="shared" ref="L53:P56" si="46">L52+D53</f>
        <v>287</v>
      </c>
      <c r="M53">
        <f t="shared" si="46"/>
        <v>186</v>
      </c>
      <c r="N53">
        <f t="shared" si="46"/>
        <v>179</v>
      </c>
      <c r="O53">
        <f t="shared" si="46"/>
        <v>247</v>
      </c>
      <c r="P53">
        <f t="shared" si="46"/>
        <v>199</v>
      </c>
      <c r="R53">
        <f t="shared" si="41"/>
        <v>0.47885505771136921</v>
      </c>
      <c r="S53">
        <v>2</v>
      </c>
      <c r="T53">
        <f t="shared" si="42"/>
        <v>236</v>
      </c>
      <c r="U53">
        <f t="shared" si="43"/>
        <v>208.33333333333334</v>
      </c>
      <c r="V53">
        <f t="shared" si="44"/>
        <v>29.160475533388226</v>
      </c>
      <c r="W53">
        <f t="shared" si="45"/>
        <v>20.176994600562097</v>
      </c>
      <c r="AF53">
        <v>387.6</v>
      </c>
      <c r="AG53">
        <v>689</v>
      </c>
      <c r="AH53">
        <v>540.4</v>
      </c>
      <c r="AI53">
        <v>522.5</v>
      </c>
      <c r="AJ53">
        <v>647.5</v>
      </c>
      <c r="AK53">
        <v>446.25</v>
      </c>
      <c r="AL53">
        <f>AVERAGE(AF53:AK53)</f>
        <v>538.875</v>
      </c>
      <c r="AM53">
        <f t="shared" si="38"/>
        <v>46.92934005857456</v>
      </c>
      <c r="AN53">
        <f t="shared" si="39"/>
        <v>0.50325077221355785</v>
      </c>
    </row>
    <row r="54" spans="1:40" x14ac:dyDescent="0.25">
      <c r="B54" s="4">
        <v>43328</v>
      </c>
      <c r="C54">
        <v>82</v>
      </c>
      <c r="D54">
        <v>128</v>
      </c>
      <c r="E54">
        <v>59</v>
      </c>
      <c r="F54">
        <v>87</v>
      </c>
      <c r="G54">
        <v>81</v>
      </c>
      <c r="H54">
        <v>52</v>
      </c>
      <c r="J54">
        <v>3</v>
      </c>
      <c r="K54">
        <f t="shared" ref="K54:K56" si="47">K53+C54</f>
        <v>317</v>
      </c>
      <c r="L54">
        <f t="shared" si="46"/>
        <v>415</v>
      </c>
      <c r="M54">
        <f t="shared" si="46"/>
        <v>245</v>
      </c>
      <c r="N54">
        <f t="shared" si="46"/>
        <v>266</v>
      </c>
      <c r="O54">
        <f t="shared" si="46"/>
        <v>328</v>
      </c>
      <c r="P54">
        <f t="shared" si="46"/>
        <v>251</v>
      </c>
      <c r="R54">
        <f t="shared" si="41"/>
        <v>0.46559888339974587</v>
      </c>
      <c r="S54">
        <v>3</v>
      </c>
      <c r="T54">
        <f t="shared" si="42"/>
        <v>325.66666666666669</v>
      </c>
      <c r="U54">
        <f t="shared" si="43"/>
        <v>281.66666666666669</v>
      </c>
      <c r="V54">
        <f t="shared" si="44"/>
        <v>49.265719431579548</v>
      </c>
      <c r="W54">
        <f t="shared" si="45"/>
        <v>23.567868899084679</v>
      </c>
    </row>
    <row r="55" spans="1:40" x14ac:dyDescent="0.25">
      <c r="B55" s="4">
        <v>43329</v>
      </c>
      <c r="C55">
        <v>101</v>
      </c>
      <c r="D55">
        <v>103</v>
      </c>
      <c r="E55">
        <v>112</v>
      </c>
      <c r="F55">
        <v>86</v>
      </c>
      <c r="G55">
        <v>107</v>
      </c>
      <c r="H55">
        <v>62</v>
      </c>
      <c r="J55">
        <v>4</v>
      </c>
      <c r="K55">
        <f t="shared" si="47"/>
        <v>418</v>
      </c>
      <c r="L55">
        <f t="shared" si="46"/>
        <v>518</v>
      </c>
      <c r="M55">
        <f t="shared" si="46"/>
        <v>357</v>
      </c>
      <c r="N55">
        <f t="shared" si="46"/>
        <v>352</v>
      </c>
      <c r="O55">
        <f t="shared" si="46"/>
        <v>435</v>
      </c>
      <c r="P55">
        <f t="shared" si="46"/>
        <v>313</v>
      </c>
      <c r="R55">
        <f t="shared" si="41"/>
        <v>0.33776755267053893</v>
      </c>
      <c r="S55">
        <v>4</v>
      </c>
      <c r="T55">
        <f t="shared" si="42"/>
        <v>431</v>
      </c>
      <c r="U55">
        <f t="shared" si="43"/>
        <v>366.66666666666669</v>
      </c>
      <c r="V55">
        <f t="shared" si="44"/>
        <v>46.929024423413424</v>
      </c>
      <c r="W55">
        <f t="shared" si="45"/>
        <v>35.973755866063172</v>
      </c>
    </row>
    <row r="56" spans="1:40" x14ac:dyDescent="0.25">
      <c r="A56" s="1" t="s">
        <v>63</v>
      </c>
      <c r="B56" s="4"/>
      <c r="C56" s="2">
        <f>AVERAGE(C52:C55)</f>
        <v>104.5</v>
      </c>
      <c r="D56" s="2">
        <f t="shared" ref="D56:H56" si="48">AVERAGE(D52:D55)</f>
        <v>129.5</v>
      </c>
      <c r="E56" s="2">
        <f t="shared" si="48"/>
        <v>89.25</v>
      </c>
      <c r="F56" s="2">
        <f t="shared" si="48"/>
        <v>88</v>
      </c>
      <c r="G56" s="2">
        <f t="shared" si="48"/>
        <v>108.75</v>
      </c>
      <c r="H56" s="2">
        <f t="shared" si="48"/>
        <v>78.25</v>
      </c>
      <c r="J56">
        <v>5</v>
      </c>
      <c r="K56">
        <f t="shared" si="47"/>
        <v>522.5</v>
      </c>
      <c r="L56">
        <f t="shared" si="46"/>
        <v>647.5</v>
      </c>
      <c r="M56">
        <f t="shared" si="46"/>
        <v>446.25</v>
      </c>
      <c r="N56">
        <f t="shared" si="46"/>
        <v>440</v>
      </c>
      <c r="O56">
        <f t="shared" si="46"/>
        <v>543.75</v>
      </c>
      <c r="P56">
        <f t="shared" si="46"/>
        <v>391.25</v>
      </c>
      <c r="R56">
        <f>TTEST(K56:M56,N56:P56,2,2)</f>
        <v>0.33776755267053887</v>
      </c>
      <c r="S56">
        <v>5</v>
      </c>
      <c r="T56">
        <f t="shared" si="42"/>
        <v>538.75</v>
      </c>
      <c r="U56">
        <f t="shared" si="43"/>
        <v>458.33333333333331</v>
      </c>
      <c r="V56">
        <f>STDEV(K56:M56)/SQRT(COUNT(K56:M56))</f>
        <v>58.661280529266776</v>
      </c>
      <c r="W56">
        <f t="shared" si="45"/>
        <v>44.967194832578841</v>
      </c>
    </row>
    <row r="57" spans="1:40" x14ac:dyDescent="0.25">
      <c r="A57" s="1" t="s">
        <v>64</v>
      </c>
      <c r="B57" s="4"/>
      <c r="C57" s="20">
        <f>AVERAGE(C56:E56)</f>
        <v>107.75</v>
      </c>
      <c r="D57" s="1"/>
      <c r="E57" s="1"/>
      <c r="F57" s="20">
        <f>AVERAGE(F56:H56)</f>
        <v>91.666666666666671</v>
      </c>
    </row>
    <row r="58" spans="1:40" x14ac:dyDescent="0.25">
      <c r="A58" s="1" t="s">
        <v>65</v>
      </c>
      <c r="C58" s="20">
        <f>STDEV(C56:E56)/SQRT(COUNT(C56:E56))</f>
        <v>11.732256105853356</v>
      </c>
      <c r="D58" s="20"/>
      <c r="E58" s="20"/>
      <c r="F58" s="20">
        <f>STDEV(F56:H56)/SQRT(COUNT(F56:H56))</f>
        <v>8.993438966515793</v>
      </c>
    </row>
    <row r="59" spans="1:40" x14ac:dyDescent="0.25">
      <c r="A59" s="1" t="s">
        <v>12</v>
      </c>
      <c r="C59" s="10">
        <f>TTEST(C56:E56,F56:H56,2,2)</f>
        <v>0.33776755267053893</v>
      </c>
      <c r="D59" s="1"/>
      <c r="E59" s="1"/>
      <c r="F59" s="1"/>
    </row>
    <row r="61" spans="1:40" ht="15.75" x14ac:dyDescent="0.25">
      <c r="X61" s="22" t="s">
        <v>71</v>
      </c>
    </row>
    <row r="62" spans="1:40" x14ac:dyDescent="0.25">
      <c r="A62" s="1" t="s">
        <v>72</v>
      </c>
    </row>
    <row r="63" spans="1:40" x14ac:dyDescent="0.25">
      <c r="Y63" t="s">
        <v>18</v>
      </c>
      <c r="Z63" t="s">
        <v>25</v>
      </c>
      <c r="AA63" t="s">
        <v>73</v>
      </c>
      <c r="AB63" t="s">
        <v>27</v>
      </c>
      <c r="AE63" t="s">
        <v>18</v>
      </c>
      <c r="AF63" t="s">
        <v>25</v>
      </c>
      <c r="AG63" t="s">
        <v>18</v>
      </c>
      <c r="AH63" t="s">
        <v>27</v>
      </c>
    </row>
    <row r="64" spans="1:40" ht="18.75" x14ac:dyDescent="0.25">
      <c r="A64" t="s">
        <v>74</v>
      </c>
      <c r="B64" s="23">
        <v>1126</v>
      </c>
      <c r="C64" s="23">
        <v>1285</v>
      </c>
      <c r="D64" s="23">
        <v>1869</v>
      </c>
      <c r="E64" s="23">
        <v>1951</v>
      </c>
      <c r="F64" s="23">
        <v>2065</v>
      </c>
      <c r="G64" s="23">
        <v>2079</v>
      </c>
      <c r="X64" t="s">
        <v>1</v>
      </c>
      <c r="Y64" s="3">
        <f>C69</f>
        <v>122.87407407407409</v>
      </c>
      <c r="Z64" s="3">
        <f>C78</f>
        <v>115.91666666666667</v>
      </c>
      <c r="AA64" s="3">
        <f>F74</f>
        <v>112.33333333333333</v>
      </c>
      <c r="AB64" s="3">
        <f>F78</f>
        <v>91.666666666666671</v>
      </c>
      <c r="AD64" t="s">
        <v>1</v>
      </c>
      <c r="AE64" s="7">
        <v>1</v>
      </c>
      <c r="AF64" s="7">
        <f>Z64/Y64</f>
        <v>0.9433777429467084</v>
      </c>
      <c r="AG64" s="7">
        <v>1</v>
      </c>
      <c r="AH64" s="12">
        <f>AB64/AA64</f>
        <v>0.81602373887240365</v>
      </c>
    </row>
    <row r="65" spans="1:39" x14ac:dyDescent="0.25">
      <c r="A65" t="s">
        <v>75</v>
      </c>
      <c r="B65" s="3">
        <v>59.666666666666664</v>
      </c>
      <c r="C65" s="3">
        <v>116.66666666666667</v>
      </c>
      <c r="D65" s="3">
        <v>107.33333333333333</v>
      </c>
      <c r="E65" s="3">
        <v>121.33333333333333</v>
      </c>
      <c r="F65" s="3">
        <v>80</v>
      </c>
      <c r="G65" s="3">
        <v>98.333333333333329</v>
      </c>
      <c r="X65" t="s">
        <v>0</v>
      </c>
      <c r="Y65" s="3">
        <f>F69</f>
        <v>106.51851851851852</v>
      </c>
      <c r="Z65" s="3">
        <f>F83</f>
        <v>79.833333333333329</v>
      </c>
      <c r="AA65" s="3">
        <f>C74</f>
        <v>152.73333333333332</v>
      </c>
      <c r="AB65" s="3">
        <f>C83</f>
        <v>107.75</v>
      </c>
      <c r="AD65" t="s">
        <v>0</v>
      </c>
      <c r="AE65" s="7">
        <v>1</v>
      </c>
      <c r="AF65" s="7">
        <f>Z65/Y65</f>
        <v>0.74947844228094573</v>
      </c>
      <c r="AG65" s="7">
        <v>1</v>
      </c>
      <c r="AH65" s="12">
        <f>AB65/AA65</f>
        <v>0.7054779572239197</v>
      </c>
    </row>
    <row r="66" spans="1:39" x14ac:dyDescent="0.25">
      <c r="A66" t="s">
        <v>24</v>
      </c>
      <c r="B66" s="3">
        <v>90.8</v>
      </c>
      <c r="C66" s="3">
        <v>134</v>
      </c>
      <c r="D66" s="3">
        <v>141</v>
      </c>
      <c r="E66" s="3">
        <v>113</v>
      </c>
      <c r="F66" s="3">
        <v>108</v>
      </c>
      <c r="G66" s="3">
        <v>96.2</v>
      </c>
      <c r="X66" t="s">
        <v>28</v>
      </c>
      <c r="Y66" s="3">
        <f>C70</f>
        <v>17.163720630984727</v>
      </c>
      <c r="Z66" s="3">
        <f>C79</f>
        <v>12.508608147103233</v>
      </c>
      <c r="AA66" s="3">
        <f>F75</f>
        <v>18.190595860987557</v>
      </c>
      <c r="AB66" s="3">
        <f>F79</f>
        <v>8.993438966515793</v>
      </c>
    </row>
    <row r="67" spans="1:39" x14ac:dyDescent="0.25">
      <c r="A67" t="s">
        <v>35</v>
      </c>
      <c r="B67" s="3">
        <v>115.2</v>
      </c>
      <c r="C67" s="3">
        <v>167.4</v>
      </c>
      <c r="D67" s="3">
        <v>173.8</v>
      </c>
      <c r="E67" s="3">
        <v>106.2</v>
      </c>
      <c r="F67" s="3">
        <v>124.6</v>
      </c>
      <c r="G67" s="3">
        <v>111</v>
      </c>
      <c r="X67" t="s">
        <v>29</v>
      </c>
      <c r="Y67" s="3">
        <f>F70</f>
        <v>3.5618077745396257</v>
      </c>
      <c r="Z67" s="3">
        <f>F84</f>
        <v>8.3445757498176416</v>
      </c>
      <c r="AA67" s="3">
        <f>C75</f>
        <v>12.925599061982043</v>
      </c>
      <c r="AB67" s="3">
        <f>C84</f>
        <v>11.732256105853356</v>
      </c>
    </row>
    <row r="68" spans="1:39" x14ac:dyDescent="0.25">
      <c r="B68" s="3">
        <f>AVERAGE(B65:B67)</f>
        <v>88.555555555555557</v>
      </c>
      <c r="C68" s="3">
        <f t="shared" ref="C68:G68" si="49">AVERAGE(C65:C67)</f>
        <v>139.35555555555558</v>
      </c>
      <c r="D68" s="3">
        <f t="shared" si="49"/>
        <v>140.71111111111111</v>
      </c>
      <c r="E68" s="3">
        <f t="shared" si="49"/>
        <v>113.51111111111111</v>
      </c>
      <c r="F68" s="3">
        <f t="shared" si="49"/>
        <v>104.2</v>
      </c>
      <c r="G68" s="3">
        <f t="shared" si="49"/>
        <v>101.84444444444443</v>
      </c>
    </row>
    <row r="69" spans="1:39" x14ac:dyDescent="0.25">
      <c r="A69" t="s">
        <v>61</v>
      </c>
      <c r="B69" s="3"/>
      <c r="C69" s="3">
        <f>AVERAGE(B68:D68)</f>
        <v>122.87407407407409</v>
      </c>
      <c r="F69" s="3">
        <f>AVERAGE(E68:G68)</f>
        <v>106.51851851851852</v>
      </c>
    </row>
    <row r="70" spans="1:39" x14ac:dyDescent="0.25">
      <c r="A70" t="s">
        <v>23</v>
      </c>
      <c r="C70" s="3">
        <f>STDEV(B68:D68)/SQRT(COUNT(B68:D68))</f>
        <v>17.163720630984727</v>
      </c>
      <c r="F70" s="3">
        <f>STDEV(E68:G68)/SQRT(COUNT(E68:G68))</f>
        <v>3.5618077745396257</v>
      </c>
      <c r="X70" s="1" t="s">
        <v>76</v>
      </c>
      <c r="Y70" s="1"/>
    </row>
    <row r="71" spans="1:39" ht="15.75" x14ac:dyDescent="0.25">
      <c r="L71" s="26" t="s">
        <v>40</v>
      </c>
      <c r="M71" s="26"/>
      <c r="X71" t="s">
        <v>77</v>
      </c>
      <c r="Z71" t="s">
        <v>74</v>
      </c>
      <c r="AE71" t="s">
        <v>78</v>
      </c>
      <c r="AL71" t="s">
        <v>18</v>
      </c>
      <c r="AM71" t="s">
        <v>15</v>
      </c>
    </row>
    <row r="72" spans="1:39" ht="18.75" x14ac:dyDescent="0.25">
      <c r="A72" s="1" t="s">
        <v>79</v>
      </c>
      <c r="B72" s="23">
        <v>1126</v>
      </c>
      <c r="C72" s="23">
        <v>1285</v>
      </c>
      <c r="D72" s="23">
        <v>1869</v>
      </c>
      <c r="E72" s="23">
        <v>1951</v>
      </c>
      <c r="F72" s="23">
        <v>2065</v>
      </c>
      <c r="G72" s="23">
        <v>2079</v>
      </c>
      <c r="I72" s="1" t="s">
        <v>80</v>
      </c>
      <c r="J72" t="s">
        <v>24</v>
      </c>
      <c r="K72" t="s">
        <v>35</v>
      </c>
      <c r="L72" t="s">
        <v>26</v>
      </c>
      <c r="M72" t="s">
        <v>36</v>
      </c>
      <c r="N72" t="s">
        <v>41</v>
      </c>
      <c r="O72" t="s">
        <v>37</v>
      </c>
      <c r="P72" t="s">
        <v>38</v>
      </c>
      <c r="R72" t="s">
        <v>39</v>
      </c>
      <c r="S72" t="s">
        <v>42</v>
      </c>
      <c r="T72" t="s">
        <v>43</v>
      </c>
      <c r="U72" t="s">
        <v>12</v>
      </c>
      <c r="X72" s="1" t="s">
        <v>80</v>
      </c>
      <c r="Y72" s="1">
        <v>1</v>
      </c>
      <c r="Z72" s="1">
        <v>2</v>
      </c>
      <c r="AA72" s="1">
        <v>3</v>
      </c>
      <c r="AB72" s="1" t="s">
        <v>36</v>
      </c>
      <c r="AC72" s="1" t="s">
        <v>41</v>
      </c>
      <c r="AD72" s="1">
        <v>1</v>
      </c>
      <c r="AE72" s="1">
        <v>2</v>
      </c>
      <c r="AF72" s="1">
        <v>3</v>
      </c>
      <c r="AG72" s="1" t="s">
        <v>36</v>
      </c>
      <c r="AH72" s="1" t="s">
        <v>41</v>
      </c>
      <c r="AI72" t="s">
        <v>12</v>
      </c>
      <c r="AK72" t="s">
        <v>1</v>
      </c>
      <c r="AL72" s="3">
        <f>AB73</f>
        <v>1</v>
      </c>
      <c r="AM72" s="3">
        <f>AG73</f>
        <v>0.94337774294670851</v>
      </c>
    </row>
    <row r="73" spans="1:39" x14ac:dyDescent="0.25">
      <c r="B73">
        <v>127.2</v>
      </c>
      <c r="C73">
        <v>162</v>
      </c>
      <c r="D73">
        <v>169</v>
      </c>
      <c r="E73">
        <v>78.599999999999994</v>
      </c>
      <c r="F73">
        <v>141</v>
      </c>
      <c r="G73">
        <v>117.4</v>
      </c>
      <c r="I73" s="1" t="s">
        <v>1</v>
      </c>
      <c r="J73" s="3">
        <f>B68</f>
        <v>88.555555555555557</v>
      </c>
      <c r="K73" s="3">
        <f t="shared" ref="K73:L73" si="50">C68</f>
        <v>139.35555555555558</v>
      </c>
      <c r="L73" s="3">
        <f t="shared" si="50"/>
        <v>140.71111111111111</v>
      </c>
      <c r="M73" s="3">
        <f>AVERAGE(J73:L73)</f>
        <v>122.87407407407409</v>
      </c>
      <c r="N73" s="11">
        <f>STDEV(J73:L73)/SQRT(COUNT(J73:L73))</f>
        <v>17.163720630984727</v>
      </c>
      <c r="O73" s="11">
        <f>B77</f>
        <v>92.5</v>
      </c>
      <c r="P73" s="11">
        <f t="shared" ref="P73" si="51">C77</f>
        <v>120</v>
      </c>
      <c r="Q73" s="11"/>
      <c r="R73" s="11">
        <f>D77</f>
        <v>135.25</v>
      </c>
      <c r="S73" s="3">
        <f>AVERAGE(O73:R73)</f>
        <v>115.91666666666667</v>
      </c>
      <c r="T73" s="11">
        <f>STDEV(O73:R73)/SQRT(COUNT(O73:R73))</f>
        <v>12.508608147103233</v>
      </c>
      <c r="U73" s="11" t="e">
        <f>TTEST(J73:L73,O73:R73,2,1)</f>
        <v>#N/A</v>
      </c>
      <c r="V73" s="7">
        <f>(S74-S73)/S73</f>
        <v>-0.31128684399712442</v>
      </c>
      <c r="X73" s="1" t="s">
        <v>1</v>
      </c>
      <c r="Y73" s="6">
        <f>J73/$M$73</f>
        <v>0.72070171208102241</v>
      </c>
      <c r="Z73" s="6">
        <f>K73/$M$73</f>
        <v>1.1341331082710393</v>
      </c>
      <c r="AA73" s="6">
        <f>L73/M73</f>
        <v>1.1451651796479381</v>
      </c>
      <c r="AB73" s="6">
        <f>AVERAGE(Y73:AA73)</f>
        <v>1</v>
      </c>
      <c r="AC73" s="14">
        <f>STDEV(Y73:AA73)/SQRT(COUNT(Y73:AA73))</f>
        <v>0.13968545244652364</v>
      </c>
      <c r="AD73" s="6">
        <f>O73/$M$73</f>
        <v>0.75280323125150705</v>
      </c>
      <c r="AE73" s="6">
        <f>P73/$M$73</f>
        <v>0.97660959729925234</v>
      </c>
      <c r="AF73" s="6">
        <f>R73/$M$73</f>
        <v>1.1007204002893658</v>
      </c>
      <c r="AG73" s="6">
        <f>AVERAGE(AD73:AF73)</f>
        <v>0.94337774294670851</v>
      </c>
      <c r="AH73" s="14">
        <f>STDEV(AD73:AF73)/SQRT(COUNT(AD73:AF73))</f>
        <v>0.10180022304430507</v>
      </c>
      <c r="AI73">
        <f>TTEST(AD73:AF73,AD74:AF74,2,2)</f>
        <v>0.2056810833074075</v>
      </c>
      <c r="AK73" t="s">
        <v>0</v>
      </c>
      <c r="AL73" s="3">
        <f>AB74</f>
        <v>1</v>
      </c>
      <c r="AM73" s="3">
        <f>AG74</f>
        <v>0.74947844228094584</v>
      </c>
    </row>
    <row r="74" spans="1:39" x14ac:dyDescent="0.25">
      <c r="C74" s="3">
        <f>AVERAGE(B73:D73)</f>
        <v>152.73333333333332</v>
      </c>
      <c r="F74" s="3">
        <f>AVERAGE(E73:G73)</f>
        <v>112.33333333333333</v>
      </c>
      <c r="I74" s="1" t="s">
        <v>0</v>
      </c>
      <c r="J74" s="3">
        <f>E68</f>
        <v>113.51111111111111</v>
      </c>
      <c r="K74" s="3">
        <f t="shared" ref="K74:L74" si="52">F68</f>
        <v>104.2</v>
      </c>
      <c r="L74" s="3">
        <f t="shared" si="52"/>
        <v>101.84444444444443</v>
      </c>
      <c r="M74" s="3">
        <f>AVERAGE(J74:L74)</f>
        <v>106.51851851851852</v>
      </c>
      <c r="N74" s="11">
        <f>STDEV(J74:L74)/SQRT(COUNT(J74:L74))</f>
        <v>3.5618077745396257</v>
      </c>
      <c r="O74" s="11">
        <f>E82</f>
        <v>72.25</v>
      </c>
      <c r="P74" s="11">
        <f t="shared" ref="P74" si="53">F82</f>
        <v>96.5</v>
      </c>
      <c r="Q74" s="11"/>
      <c r="R74" s="11">
        <f>G82</f>
        <v>70.75</v>
      </c>
      <c r="S74" s="3">
        <f>AVERAGE(O74:R74)</f>
        <v>79.833333333333329</v>
      </c>
      <c r="T74" s="11">
        <f>STDEV(O74:R74)/SQRT(COUNT(O74:R74))</f>
        <v>8.3445757498176416</v>
      </c>
      <c r="U74" s="14" t="e">
        <f>TTEST(J74:L74,O74:R74,2,1)</f>
        <v>#N/A</v>
      </c>
      <c r="X74" s="1" t="s">
        <v>0</v>
      </c>
      <c r="Y74" s="6">
        <f>J74/$M$74</f>
        <v>1.0656467315716271</v>
      </c>
      <c r="Z74" s="6">
        <f>K74/$M$74</f>
        <v>0.97823365785813632</v>
      </c>
      <c r="AA74" s="6">
        <f>L74/$M$74</f>
        <v>0.95611961057023631</v>
      </c>
      <c r="AB74" s="6">
        <f>AVERAGE(Y74:AA74)</f>
        <v>1</v>
      </c>
      <c r="AC74" s="14">
        <f>STDEV(Y74:AA74)/SQRT(COUNT(Y74:AA74))</f>
        <v>3.3438390094773944E-2</v>
      </c>
      <c r="AD74" s="6">
        <f>O74/$M$74</f>
        <v>0.6782858136300417</v>
      </c>
      <c r="AE74" s="6">
        <f>P74/$M$74</f>
        <v>0.90594575799721833</v>
      </c>
      <c r="AF74" s="6">
        <f t="shared" ref="AF74" si="54">R74/$M$74</f>
        <v>0.66420375521557717</v>
      </c>
      <c r="AG74" s="6">
        <f>AVERAGE(AD74:AF74)</f>
        <v>0.74947844228094584</v>
      </c>
      <c r="AH74" s="14">
        <f>STDEV(AD74:AF74)/SQRT(COUNT(AD74:AF74))</f>
        <v>7.8339202101903829E-2</v>
      </c>
      <c r="AK74" t="s">
        <v>81</v>
      </c>
      <c r="AL74" s="6">
        <f>AC73</f>
        <v>0.13968545244652364</v>
      </c>
      <c r="AM74" s="6">
        <f>AH73</f>
        <v>0.10180022304430507</v>
      </c>
    </row>
    <row r="75" spans="1:39" x14ac:dyDescent="0.25">
      <c r="C75" s="3">
        <f>STDEV(B73:D73)/SQRT(COUNT(B73:D73))</f>
        <v>12.925599061982043</v>
      </c>
      <c r="F75" s="3">
        <f>STDEV(E73:G73)/SQRT(COUNT(E73:G73))</f>
        <v>18.190595860987557</v>
      </c>
      <c r="N75" t="s">
        <v>45</v>
      </c>
      <c r="O75" s="3">
        <f>TTEST(O73:R73,O74:R74,2,2)</f>
        <v>7.4379595884574795E-2</v>
      </c>
      <c r="AK75" t="s">
        <v>82</v>
      </c>
      <c r="AL75" s="6">
        <f>AC74</f>
        <v>3.3438390094773944E-2</v>
      </c>
      <c r="AM75" s="6">
        <f>AH74</f>
        <v>7.8339202101903829E-2</v>
      </c>
    </row>
    <row r="76" spans="1:39" ht="18.75" x14ac:dyDescent="0.25">
      <c r="A76" s="1" t="s">
        <v>83</v>
      </c>
      <c r="B76" s="17">
        <v>1126</v>
      </c>
      <c r="C76" s="17">
        <v>1285</v>
      </c>
      <c r="D76" s="17">
        <v>1869</v>
      </c>
      <c r="E76" s="24">
        <v>1951</v>
      </c>
      <c r="F76" s="24">
        <v>2065</v>
      </c>
      <c r="G76" s="24">
        <v>2079</v>
      </c>
    </row>
    <row r="77" spans="1:39" x14ac:dyDescent="0.25">
      <c r="B77">
        <v>92.5</v>
      </c>
      <c r="C77">
        <v>120</v>
      </c>
      <c r="D77">
        <v>135.25</v>
      </c>
      <c r="E77" s="2">
        <v>88</v>
      </c>
      <c r="F77" s="2">
        <v>108.75</v>
      </c>
      <c r="G77" s="2">
        <v>78.25</v>
      </c>
      <c r="X77" s="1" t="s">
        <v>84</v>
      </c>
    </row>
    <row r="78" spans="1:39" ht="15.75" x14ac:dyDescent="0.25">
      <c r="A78" t="s">
        <v>61</v>
      </c>
      <c r="B78" s="2"/>
      <c r="C78" s="3">
        <f>AVERAGE(B77:D77)</f>
        <v>115.91666666666667</v>
      </c>
      <c r="F78" s="3">
        <f>AVERAGE(E77:G77)</f>
        <v>91.666666666666671</v>
      </c>
      <c r="G78" s="2"/>
      <c r="L78" s="26" t="s">
        <v>44</v>
      </c>
      <c r="M78" s="26"/>
      <c r="X78" t="s">
        <v>77</v>
      </c>
      <c r="Z78" t="s">
        <v>74</v>
      </c>
      <c r="AE78" t="s">
        <v>78</v>
      </c>
      <c r="AL78" t="s">
        <v>18</v>
      </c>
      <c r="AM78" t="s">
        <v>15</v>
      </c>
    </row>
    <row r="79" spans="1:39" x14ac:dyDescent="0.25">
      <c r="A79" t="s">
        <v>23</v>
      </c>
      <c r="B79" s="2"/>
      <c r="C79" s="3">
        <f>STDEV(B77:D77)/SQRT(COUNT(B77:D77))</f>
        <v>12.508608147103233</v>
      </c>
      <c r="F79" s="3">
        <f>STDEV(E77:G77)/SQRT(COUNT(E77:G77))</f>
        <v>8.993438966515793</v>
      </c>
      <c r="I79" s="1" t="s">
        <v>80</v>
      </c>
      <c r="J79" t="s">
        <v>24</v>
      </c>
      <c r="K79" t="s">
        <v>35</v>
      </c>
      <c r="L79" t="s">
        <v>26</v>
      </c>
      <c r="M79" t="s">
        <v>36</v>
      </c>
      <c r="N79" t="s">
        <v>41</v>
      </c>
      <c r="O79" t="s">
        <v>37</v>
      </c>
      <c r="P79" t="s">
        <v>38</v>
      </c>
      <c r="R79" t="s">
        <v>39</v>
      </c>
      <c r="S79" t="s">
        <v>42</v>
      </c>
      <c r="T79" t="s">
        <v>43</v>
      </c>
      <c r="U79" t="s">
        <v>12</v>
      </c>
      <c r="X79" s="1" t="s">
        <v>80</v>
      </c>
      <c r="Y79" s="1">
        <v>1</v>
      </c>
      <c r="Z79" s="1">
        <v>2</v>
      </c>
      <c r="AA79" s="1">
        <v>3</v>
      </c>
      <c r="AB79" s="1" t="s">
        <v>36</v>
      </c>
      <c r="AC79" s="1" t="s">
        <v>41</v>
      </c>
      <c r="AD79" s="1">
        <v>1</v>
      </c>
      <c r="AE79" s="1">
        <v>2</v>
      </c>
      <c r="AF79" s="1">
        <v>3</v>
      </c>
      <c r="AG79" s="1" t="s">
        <v>36</v>
      </c>
      <c r="AH79" s="1" t="s">
        <v>41</v>
      </c>
      <c r="AK79" t="s">
        <v>1</v>
      </c>
      <c r="AL79" s="3">
        <f>AB80</f>
        <v>1</v>
      </c>
      <c r="AM79" s="3">
        <f>AG80</f>
        <v>0.81602373887240365</v>
      </c>
    </row>
    <row r="80" spans="1:39" x14ac:dyDescent="0.25">
      <c r="A80" t="s">
        <v>12</v>
      </c>
      <c r="B80" s="2"/>
      <c r="I80" s="1" t="s">
        <v>1</v>
      </c>
      <c r="J80" s="3">
        <f>E73</f>
        <v>78.599999999999994</v>
      </c>
      <c r="K80" s="3">
        <f t="shared" ref="K80:L80" si="55">F73</f>
        <v>141</v>
      </c>
      <c r="L80" s="3">
        <f t="shared" si="55"/>
        <v>117.4</v>
      </c>
      <c r="M80" s="3">
        <f>AVERAGE(J80:L80)</f>
        <v>112.33333333333333</v>
      </c>
      <c r="N80" s="11">
        <f>STDEV(J81:L81)/SQRT(COUNT(J81:L81))</f>
        <v>12.925599061982043</v>
      </c>
      <c r="O80" s="11">
        <f>E77</f>
        <v>88</v>
      </c>
      <c r="P80" s="11">
        <f t="shared" ref="P80" si="56">F77</f>
        <v>108.75</v>
      </c>
      <c r="Q80" s="11"/>
      <c r="R80" s="11">
        <f>G77</f>
        <v>78.25</v>
      </c>
      <c r="S80" s="3">
        <f>AVERAGE(O80:R80)</f>
        <v>91.666666666666671</v>
      </c>
      <c r="T80" s="11">
        <f>STDEV(O80:R80)/SQRT(COUNT(O80:R80))</f>
        <v>8.993438966515793</v>
      </c>
      <c r="U80" s="11" t="e">
        <f>TTEST(J80:L80,O80:R80,2,1)</f>
        <v>#N/A</v>
      </c>
      <c r="V80" s="7">
        <f>(S81-S80)/S80</f>
        <v>0.17545454545454539</v>
      </c>
      <c r="X80" s="1" t="s">
        <v>1</v>
      </c>
      <c r="Y80" s="6">
        <f>J80/$M$80</f>
        <v>0.69970326409495542</v>
      </c>
      <c r="Z80" s="6">
        <f>K80/$M$80</f>
        <v>1.2551928783382791</v>
      </c>
      <c r="AA80" s="6">
        <f>L80/$M$80</f>
        <v>1.0451038575667657</v>
      </c>
      <c r="AB80" s="6">
        <f>AVERAGE(Y80:AA80)</f>
        <v>1</v>
      </c>
      <c r="AC80" s="14">
        <f>STDEV(Y80:AA80)/SQRT(COUNT(Y80:AA80))</f>
        <v>0.1619340877832722</v>
      </c>
      <c r="AD80" s="6">
        <f>O80/$M$80</f>
        <v>0.78338278931750749</v>
      </c>
      <c r="AE80" s="6">
        <f>P80/$M$80</f>
        <v>0.96810089020771517</v>
      </c>
      <c r="AF80" s="6">
        <f>R80/$M$80</f>
        <v>0.69658753709198817</v>
      </c>
      <c r="AG80" s="6">
        <f>AVERAGE(AD80:AF80)</f>
        <v>0.81602373887240365</v>
      </c>
      <c r="AH80" s="14">
        <f>STDEV(AD80:AF80)/SQRT(COUNT(AD80:AF80))</f>
        <v>8.0060287535748773E-2</v>
      </c>
      <c r="AK80" t="s">
        <v>0</v>
      </c>
      <c r="AL80" s="3">
        <f>AB81</f>
        <v>1.0000000000000002</v>
      </c>
      <c r="AM80" s="3">
        <f>AG81</f>
        <v>0.70547795722391982</v>
      </c>
    </row>
    <row r="81" spans="1:39" ht="18.75" x14ac:dyDescent="0.25">
      <c r="B81" s="18">
        <v>1126</v>
      </c>
      <c r="C81" s="18">
        <v>1285</v>
      </c>
      <c r="D81" s="18">
        <v>1869</v>
      </c>
      <c r="E81" s="18">
        <v>1951</v>
      </c>
      <c r="F81" s="18">
        <v>2065</v>
      </c>
      <c r="G81" s="18">
        <v>2079</v>
      </c>
      <c r="I81" s="1" t="s">
        <v>0</v>
      </c>
      <c r="J81" s="3">
        <f>B73</f>
        <v>127.2</v>
      </c>
      <c r="K81" s="3">
        <f t="shared" ref="K81:L81" si="57">C73</f>
        <v>162</v>
      </c>
      <c r="L81" s="3">
        <f t="shared" si="57"/>
        <v>169</v>
      </c>
      <c r="M81" s="3">
        <f>AVERAGE(J81:L81)</f>
        <v>152.73333333333332</v>
      </c>
      <c r="N81" s="11">
        <f>STDEV(J80:L80)/SQRT(COUNT(J80:L80))</f>
        <v>18.190595860987557</v>
      </c>
      <c r="O81" s="11">
        <f>B82</f>
        <v>104.5</v>
      </c>
      <c r="P81" s="11">
        <f t="shared" ref="P81" si="58">C82</f>
        <v>129.5</v>
      </c>
      <c r="Q81" s="11"/>
      <c r="R81" s="11">
        <f>D82</f>
        <v>89.25</v>
      </c>
      <c r="S81" s="3">
        <f>AVERAGE(O81:R81)</f>
        <v>107.75</v>
      </c>
      <c r="T81" s="11">
        <f>STDEV(O81:R81)/SQRT(COUNT(O81:R81))</f>
        <v>11.732256105853356</v>
      </c>
      <c r="U81" s="14" t="e">
        <f>TTEST(J81:L81,O81:R81,2,1)</f>
        <v>#N/A</v>
      </c>
      <c r="X81" s="1" t="s">
        <v>0</v>
      </c>
      <c r="Y81" s="6">
        <f>J81/$M$81</f>
        <v>0.83282409428197302</v>
      </c>
      <c r="Z81" s="6">
        <f>K81/$M$81</f>
        <v>1.0606721955477958</v>
      </c>
      <c r="AA81" s="6">
        <f>L81/$M$81</f>
        <v>1.1065037101702315</v>
      </c>
      <c r="AB81" s="6">
        <f>AVERAGE(Y81:AA81)</f>
        <v>1.0000000000000002</v>
      </c>
      <c r="AC81" s="14">
        <f>STDEV(Y81:AA81)/SQRT(COUNT(Y81:AA81))</f>
        <v>8.4628540344709527E-2</v>
      </c>
      <c r="AD81" s="6">
        <f>O81/$M$81</f>
        <v>0.68419903972064611</v>
      </c>
      <c r="AE81" s="6">
        <f>P81/$M$81</f>
        <v>0.84788302051505904</v>
      </c>
      <c r="AF81" s="6">
        <f t="shared" ref="AF81" si="59">R81/$M$81</f>
        <v>0.58435181143605419</v>
      </c>
      <c r="AG81" s="6">
        <f>AVERAGE(AD81:AF81)</f>
        <v>0.70547795722391982</v>
      </c>
      <c r="AH81" s="14">
        <f>STDEV(AD81:AF81)/SQRT(COUNT(AD81:AF81))</f>
        <v>7.6815295324225499E-2</v>
      </c>
      <c r="AK81" t="s">
        <v>81</v>
      </c>
      <c r="AL81" s="6">
        <f>AC80</f>
        <v>0.1619340877832722</v>
      </c>
      <c r="AM81" s="6">
        <f>AH80</f>
        <v>8.0060287535748773E-2</v>
      </c>
    </row>
    <row r="82" spans="1:39" x14ac:dyDescent="0.25">
      <c r="A82" s="1" t="s">
        <v>0</v>
      </c>
      <c r="B82">
        <v>104.5</v>
      </c>
      <c r="C82">
        <v>129.5</v>
      </c>
      <c r="D82">
        <v>89.25</v>
      </c>
      <c r="E82">
        <v>72.25</v>
      </c>
      <c r="F82">
        <v>96.5</v>
      </c>
      <c r="G82">
        <v>70.75</v>
      </c>
      <c r="N82" t="s">
        <v>45</v>
      </c>
      <c r="O82">
        <f>TTEST(O80:R80,O81:R81,2,2)</f>
        <v>0.33776755267053893</v>
      </c>
      <c r="AK82" t="s">
        <v>82</v>
      </c>
      <c r="AL82" s="6">
        <f>AC81</f>
        <v>8.4628540344709527E-2</v>
      </c>
      <c r="AM82" s="6">
        <f>AH81</f>
        <v>7.6815295324225499E-2</v>
      </c>
    </row>
    <row r="83" spans="1:39" x14ac:dyDescent="0.25">
      <c r="A83" t="s">
        <v>61</v>
      </c>
      <c r="B83" s="2"/>
      <c r="C83" s="2">
        <f>AVERAGE(B82:D82)</f>
        <v>107.75</v>
      </c>
      <c r="F83" s="3">
        <f>AVERAGE(E82:G82)</f>
        <v>79.833333333333329</v>
      </c>
      <c r="X83" s="1" t="s">
        <v>85</v>
      </c>
    </row>
    <row r="84" spans="1:39" x14ac:dyDescent="0.25">
      <c r="A84" t="s">
        <v>23</v>
      </c>
      <c r="B84" s="2"/>
      <c r="C84" s="2">
        <f>STDEV(B82:D82)/SQRT(COUNT(B82:D82))</f>
        <v>11.732256105853356</v>
      </c>
      <c r="F84" s="3">
        <f>STDEV(E82:G82)/SQRT(COUNT(E82:G82))</f>
        <v>8.3445757498176416</v>
      </c>
      <c r="Z84" t="s">
        <v>86</v>
      </c>
      <c r="AF84" t="s">
        <v>78</v>
      </c>
      <c r="AJ84" t="s">
        <v>12</v>
      </c>
    </row>
    <row r="85" spans="1:39" x14ac:dyDescent="0.25">
      <c r="A85" t="s">
        <v>12</v>
      </c>
      <c r="B85" s="2"/>
      <c r="C85" s="2"/>
      <c r="W85" t="s">
        <v>83</v>
      </c>
      <c r="X85" s="3">
        <v>0.72070171208102241</v>
      </c>
      <c r="Y85" s="3">
        <v>1.13413310827104</v>
      </c>
      <c r="Z85" s="3">
        <v>1.1451651796479401</v>
      </c>
      <c r="AA85" s="3">
        <v>0.69970326409495542</v>
      </c>
      <c r="AB85" s="3">
        <v>1.2551928783382791</v>
      </c>
      <c r="AC85" s="25">
        <v>1.0451038575667657</v>
      </c>
      <c r="AD85" s="3">
        <v>0.75280323125150705</v>
      </c>
      <c r="AE85" s="3">
        <v>0.97660959729925234</v>
      </c>
      <c r="AF85" s="3">
        <v>1.1007204002893658</v>
      </c>
      <c r="AG85" s="3">
        <v>0.78338278931750749</v>
      </c>
      <c r="AH85" s="3">
        <v>0.96810089020771517</v>
      </c>
      <c r="AI85" s="3">
        <v>0.69658753709198817</v>
      </c>
      <c r="AJ85">
        <f>TTEST(X85:AC85,AD85:AI85,2,1)</f>
        <v>0.15167476183156356</v>
      </c>
    </row>
    <row r="86" spans="1:39" x14ac:dyDescent="0.25">
      <c r="B86" s="2"/>
      <c r="C86" s="2"/>
      <c r="W86" t="s">
        <v>0</v>
      </c>
      <c r="X86" s="3">
        <v>1.0656467315716271</v>
      </c>
      <c r="Y86" s="3">
        <v>0.97823365785813632</v>
      </c>
      <c r="Z86" s="3">
        <v>0.95611961057023631</v>
      </c>
      <c r="AA86" s="3">
        <v>0.83282409428197302</v>
      </c>
      <c r="AB86" s="3">
        <v>1.0606721955477958</v>
      </c>
      <c r="AC86" s="25">
        <v>1.1065037101702315</v>
      </c>
      <c r="AD86" s="3">
        <v>0.6782858136300417</v>
      </c>
      <c r="AE86" s="3">
        <v>0.90594575799721833</v>
      </c>
      <c r="AF86" s="3">
        <v>0.66420375521557717</v>
      </c>
      <c r="AG86" s="3">
        <v>0.68419903972064611</v>
      </c>
      <c r="AH86" s="3">
        <v>0.84788302051505904</v>
      </c>
      <c r="AI86" s="3">
        <v>0.58435181143605419</v>
      </c>
      <c r="AJ86">
        <f>TTEST(X86:AC86,AD86:AI86,2,1)</f>
        <v>9.6894870231022112E-3</v>
      </c>
    </row>
    <row r="87" spans="1:39" x14ac:dyDescent="0.25">
      <c r="W87" t="s">
        <v>87</v>
      </c>
      <c r="X87" s="3">
        <f>AVERAGE(X85:AC85)</f>
        <v>1.0000000000000002</v>
      </c>
      <c r="Y87" s="14">
        <f>STDEV(X85:AC85)/SQRT(COUNT(X85:AC85))</f>
        <v>9.56396093795778E-2</v>
      </c>
      <c r="Z87" s="3"/>
      <c r="AA87" s="3"/>
      <c r="AB87" s="3"/>
      <c r="AC87" s="3"/>
      <c r="AD87" s="3">
        <f>AVERAGE(AD85:AI85)</f>
        <v>0.87970074090955597</v>
      </c>
      <c r="AE87" s="14">
        <f>STDEV(AD85:AI85)/SQRT(COUNT(AD85:AI85))</f>
        <v>6.4540987969842339E-2</v>
      </c>
      <c r="AF87" s="3"/>
      <c r="AG87" s="3"/>
      <c r="AH87" s="3"/>
      <c r="AI87" s="3"/>
      <c r="AJ87" s="3">
        <f>TTEST(AD85:AI85,AD86:AI86,2,2)</f>
        <v>9.1925928166324E-2</v>
      </c>
    </row>
    <row r="88" spans="1:39" x14ac:dyDescent="0.25">
      <c r="W88" t="s">
        <v>88</v>
      </c>
      <c r="X88" s="3">
        <f>AVERAGE(X86:AC86)</f>
        <v>1</v>
      </c>
      <c r="Y88" s="14">
        <f>STDEV(X86:AC86)/SQRT(COUNT(X86:AC86))</f>
        <v>4.069426439439959E-2</v>
      </c>
      <c r="Z88" s="3"/>
      <c r="AA88" s="3"/>
      <c r="AB88" s="3"/>
      <c r="AC88" s="3"/>
      <c r="AD88" s="3">
        <f>AVERAGE(AD86:AI86)</f>
        <v>0.72747819975243289</v>
      </c>
      <c r="AE88" s="14">
        <f>STDEV(AD86:AI86)/SQRT(COUNT(AD86:AI86))</f>
        <v>5.0043243006472157E-2</v>
      </c>
      <c r="AF88" s="3"/>
      <c r="AG88" s="3"/>
      <c r="AH88" s="3"/>
      <c r="AI88" s="3"/>
    </row>
    <row r="90" spans="1:39" x14ac:dyDescent="0.25">
      <c r="X90" t="s">
        <v>18</v>
      </c>
      <c r="Y90" t="s">
        <v>15</v>
      </c>
    </row>
    <row r="91" spans="1:39" x14ac:dyDescent="0.25">
      <c r="W91" t="s">
        <v>1</v>
      </c>
      <c r="X91" s="3">
        <f>X87</f>
        <v>1.0000000000000002</v>
      </c>
      <c r="Y91" s="3">
        <f>AD87</f>
        <v>0.87970074090955597</v>
      </c>
    </row>
    <row r="92" spans="1:39" x14ac:dyDescent="0.25">
      <c r="W92" t="s">
        <v>0</v>
      </c>
      <c r="X92" s="3">
        <f>X88</f>
        <v>1</v>
      </c>
      <c r="Y92" s="3">
        <f>AD88</f>
        <v>0.72747819975243289</v>
      </c>
    </row>
    <row r="93" spans="1:39" x14ac:dyDescent="0.25">
      <c r="W93" t="s">
        <v>81</v>
      </c>
      <c r="X93" s="6">
        <f>Y87</f>
        <v>9.56396093795778E-2</v>
      </c>
      <c r="Y93" s="6">
        <f>AE87</f>
        <v>6.4540987969842339E-2</v>
      </c>
    </row>
    <row r="94" spans="1:39" x14ac:dyDescent="0.25">
      <c r="W94" t="s">
        <v>82</v>
      </c>
      <c r="X94" s="6">
        <f>Y88</f>
        <v>4.069426439439959E-2</v>
      </c>
      <c r="Y94" s="6">
        <f>AE88</f>
        <v>5.0043243006472157E-2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R10"/>
  <sheetViews>
    <sheetView workbookViewId="0">
      <selection activeCell="S8" sqref="S8"/>
    </sheetView>
  </sheetViews>
  <sheetFormatPr defaultRowHeight="15" x14ac:dyDescent="0.25"/>
  <sheetData>
    <row r="2" spans="1:18" x14ac:dyDescent="0.25">
      <c r="A2" t="s">
        <v>46</v>
      </c>
      <c r="N2" t="s">
        <v>55</v>
      </c>
    </row>
    <row r="3" spans="1:18" x14ac:dyDescent="0.25">
      <c r="A3" t="s">
        <v>47</v>
      </c>
      <c r="B3" t="s">
        <v>48</v>
      </c>
      <c r="C3" t="s">
        <v>49</v>
      </c>
      <c r="D3" t="s">
        <v>50</v>
      </c>
      <c r="E3" t="s">
        <v>51</v>
      </c>
      <c r="N3" t="s">
        <v>47</v>
      </c>
      <c r="O3" t="s">
        <v>48</v>
      </c>
      <c r="P3" t="s">
        <v>49</v>
      </c>
      <c r="Q3" t="s">
        <v>50</v>
      </c>
      <c r="R3" t="s">
        <v>51</v>
      </c>
    </row>
    <row r="4" spans="1:18" x14ac:dyDescent="0.25">
      <c r="A4" t="s">
        <v>52</v>
      </c>
      <c r="B4">
        <v>1132.1500000000001</v>
      </c>
      <c r="C4">
        <v>986.7</v>
      </c>
      <c r="D4">
        <f>B4-C4</f>
        <v>145.45000000000005</v>
      </c>
      <c r="E4">
        <f>(D4/B4)*100</f>
        <v>12.847237556860843</v>
      </c>
      <c r="N4" t="s">
        <v>52</v>
      </c>
      <c r="O4">
        <v>1323.9319000000003</v>
      </c>
      <c r="P4">
        <v>1095.36285</v>
      </c>
      <c r="Q4">
        <v>228.56904999999998</v>
      </c>
      <c r="R4">
        <v>17.129616702898598</v>
      </c>
    </row>
    <row r="5" spans="1:18" x14ac:dyDescent="0.25">
      <c r="A5" t="s">
        <v>53</v>
      </c>
      <c r="B5">
        <v>1268.32</v>
      </c>
      <c r="C5">
        <v>1001.04</v>
      </c>
      <c r="D5">
        <f t="shared" ref="D5" si="0">B5-C5</f>
        <v>267.27999999999997</v>
      </c>
      <c r="E5">
        <f t="shared" ref="E5:E6" si="1">(D5/B5)*100</f>
        <v>21.073546108237668</v>
      </c>
      <c r="N5" t="s">
        <v>53</v>
      </c>
      <c r="O5">
        <v>1392.3933333333334</v>
      </c>
      <c r="P5">
        <v>1179.5900000000001</v>
      </c>
      <c r="Q5">
        <v>212.80333333333328</v>
      </c>
      <c r="R5">
        <v>15.153613568407099</v>
      </c>
    </row>
    <row r="6" spans="1:18" x14ac:dyDescent="0.25">
      <c r="A6" s="15" t="s">
        <v>54</v>
      </c>
      <c r="B6">
        <v>86.86</v>
      </c>
      <c r="C6">
        <v>133.78</v>
      </c>
      <c r="D6">
        <f>B6-C6</f>
        <v>-46.92</v>
      </c>
      <c r="E6">
        <f t="shared" si="1"/>
        <v>-54.017959935528438</v>
      </c>
      <c r="N6" t="s">
        <v>54</v>
      </c>
      <c r="O6">
        <v>29.650000000000002</v>
      </c>
      <c r="P6">
        <v>25.349999999999998</v>
      </c>
      <c r="Q6">
        <v>4.3000000000000007</v>
      </c>
      <c r="R6">
        <v>8.7704332929827409</v>
      </c>
    </row>
    <row r="8" spans="1:18" x14ac:dyDescent="0.25">
      <c r="B8" t="s">
        <v>49</v>
      </c>
      <c r="C8" t="s">
        <v>50</v>
      </c>
      <c r="O8" t="s">
        <v>49</v>
      </c>
      <c r="P8" t="s">
        <v>50</v>
      </c>
    </row>
    <row r="9" spans="1:18" x14ac:dyDescent="0.25">
      <c r="A9" t="s">
        <v>52</v>
      </c>
      <c r="B9">
        <v>986.7</v>
      </c>
      <c r="C9">
        <v>145.45000000000005</v>
      </c>
      <c r="N9" t="s">
        <v>52</v>
      </c>
      <c r="O9">
        <v>1095.36285</v>
      </c>
      <c r="P9">
        <v>228.56904999999998</v>
      </c>
    </row>
    <row r="10" spans="1:18" x14ac:dyDescent="0.25">
      <c r="A10" t="s">
        <v>53</v>
      </c>
      <c r="B10">
        <v>1001.04</v>
      </c>
      <c r="C10">
        <v>267.27999999999997</v>
      </c>
      <c r="N10" t="s">
        <v>53</v>
      </c>
      <c r="O10">
        <v>1179.5900000000001</v>
      </c>
      <c r="P10">
        <v>212.80333333333328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7"/>
  <sheetViews>
    <sheetView workbookViewId="0">
      <selection activeCell="N15" sqref="N15"/>
    </sheetView>
  </sheetViews>
  <sheetFormatPr defaultRowHeight="15" x14ac:dyDescent="0.25"/>
  <cols>
    <col min="7" max="7" width="12.42578125" bestFit="1" customWidth="1"/>
  </cols>
  <sheetData>
    <row r="2" spans="2:11" x14ac:dyDescent="0.25">
      <c r="B2">
        <v>0</v>
      </c>
      <c r="C2">
        <v>30</v>
      </c>
      <c r="D2">
        <v>60</v>
      </c>
      <c r="E2">
        <v>120</v>
      </c>
      <c r="G2" t="s">
        <v>60</v>
      </c>
      <c r="H2">
        <v>0</v>
      </c>
      <c r="I2">
        <v>30</v>
      </c>
      <c r="J2">
        <v>60</v>
      </c>
      <c r="K2">
        <v>120</v>
      </c>
    </row>
    <row r="3" spans="2:11" x14ac:dyDescent="0.25">
      <c r="B3">
        <v>67.88</v>
      </c>
      <c r="C3">
        <v>53.43</v>
      </c>
      <c r="D3">
        <v>49.17</v>
      </c>
      <c r="E3">
        <v>58.04</v>
      </c>
      <c r="G3" t="s">
        <v>58</v>
      </c>
      <c r="H3">
        <f>AVERAGE(B3:B5)</f>
        <v>57.406666666666666</v>
      </c>
      <c r="I3">
        <f t="shared" ref="I3:K3" si="0">AVERAGE(C3:C5)</f>
        <v>48.283333333333331</v>
      </c>
      <c r="J3">
        <f t="shared" si="0"/>
        <v>50.196666666666665</v>
      </c>
      <c r="K3">
        <f t="shared" si="0"/>
        <v>45.276666666666664</v>
      </c>
    </row>
    <row r="4" spans="2:11" x14ac:dyDescent="0.25">
      <c r="B4">
        <v>56.43</v>
      </c>
      <c r="C4">
        <v>55.48</v>
      </c>
      <c r="D4">
        <v>53.92</v>
      </c>
      <c r="E4">
        <v>38.51</v>
      </c>
      <c r="G4" t="s">
        <v>59</v>
      </c>
      <c r="H4">
        <f>STDEV(B3:B5)/SQRT(COUNT(B3:B5))</f>
        <v>5.785488551347906</v>
      </c>
      <c r="I4">
        <f t="shared" ref="I4:K4" si="1">STDEV(C3:C5)/SQRT(COUNT(C3:C5))</f>
        <v>6.1999740142824704</v>
      </c>
      <c r="J4">
        <f t="shared" si="1"/>
        <v>1.9230733504240325</v>
      </c>
      <c r="K4">
        <f t="shared" si="1"/>
        <v>6.3855366084439478</v>
      </c>
    </row>
    <row r="5" spans="2:11" x14ac:dyDescent="0.25">
      <c r="B5">
        <v>47.91</v>
      </c>
      <c r="C5">
        <v>35.94</v>
      </c>
      <c r="D5">
        <v>47.5</v>
      </c>
      <c r="E5">
        <v>39.28</v>
      </c>
    </row>
    <row r="6" spans="2:11" x14ac:dyDescent="0.25">
      <c r="C6">
        <f>TTEST(B3:B5,C3:C5,2,1)</f>
        <v>0.15892351486256562</v>
      </c>
      <c r="D6">
        <f>TTEST(B3:B5,D3:D5,2,1)</f>
        <v>0.33862701456442279</v>
      </c>
      <c r="E6">
        <f>TTEST(B3:B5,E3:E5,2,1)</f>
        <v>5.3218721574686545E-2</v>
      </c>
    </row>
    <row r="7" spans="2:11" x14ac:dyDescent="0.25">
      <c r="C7">
        <f>TTEST(B3:B5,C3:C5,2,2)</f>
        <v>0.34255578782146384</v>
      </c>
      <c r="D7">
        <f>TTEST(B3:B5,D3:D5,2,2)</f>
        <v>0.30245922577465884</v>
      </c>
      <c r="E7">
        <f>TTEST(B3:B5,E3:E5,2,2)</f>
        <v>0.23196912312562884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BC820"/>
  <sheetViews>
    <sheetView tabSelected="1" topLeftCell="X1" zoomScale="85" zoomScaleNormal="85" workbookViewId="0">
      <selection activeCell="AE4" sqref="AE4"/>
    </sheetView>
  </sheetViews>
  <sheetFormatPr defaultColWidth="9.140625" defaultRowHeight="15" x14ac:dyDescent="0.25"/>
  <cols>
    <col min="1" max="1" width="9.140625" style="3"/>
    <col min="2" max="2" width="19.140625" style="3" customWidth="1"/>
    <col min="3" max="3" width="11.5703125" style="3" customWidth="1"/>
    <col min="4" max="4" width="9.140625" style="27"/>
    <col min="5" max="5" width="34.42578125" style="29" customWidth="1"/>
    <col min="6" max="28" width="9.140625" style="29"/>
    <col min="29" max="29" width="13" style="3" customWidth="1"/>
    <col min="30" max="30" width="9.140625" style="27"/>
    <col min="31" max="31" width="34.42578125" style="3" customWidth="1"/>
    <col min="32" max="16384" width="9.140625" style="3"/>
  </cols>
  <sheetData>
    <row r="1" spans="2:54" s="9" customFormat="1" x14ac:dyDescent="0.25">
      <c r="D1" s="39"/>
      <c r="AD1" s="39"/>
    </row>
    <row r="2" spans="2:54" x14ac:dyDescent="0.25">
      <c r="B2" s="45" t="s">
        <v>790</v>
      </c>
      <c r="C2" s="43" t="s">
        <v>787</v>
      </c>
      <c r="D2" s="44"/>
      <c r="E2" s="43"/>
      <c r="F2">
        <v>0.25</v>
      </c>
      <c r="G2">
        <v>0.75</v>
      </c>
      <c r="H2">
        <v>1.5</v>
      </c>
      <c r="I2">
        <v>2.5</v>
      </c>
      <c r="J2">
        <v>3.5</v>
      </c>
      <c r="K2">
        <v>5</v>
      </c>
      <c r="L2">
        <v>7</v>
      </c>
      <c r="M2">
        <v>9</v>
      </c>
      <c r="N2">
        <v>11</v>
      </c>
      <c r="O2">
        <v>13</v>
      </c>
      <c r="P2">
        <v>16</v>
      </c>
      <c r="Q2">
        <v>20</v>
      </c>
      <c r="R2">
        <v>24</v>
      </c>
      <c r="S2">
        <v>28</v>
      </c>
      <c r="T2">
        <v>35</v>
      </c>
      <c r="U2">
        <v>45</v>
      </c>
      <c r="V2">
        <v>55</v>
      </c>
      <c r="W2">
        <v>65</v>
      </c>
      <c r="X2">
        <v>75</v>
      </c>
      <c r="Y2">
        <v>85</v>
      </c>
      <c r="Z2">
        <v>95</v>
      </c>
      <c r="AA2">
        <v>105</v>
      </c>
      <c r="AB2">
        <v>115</v>
      </c>
      <c r="AC2" s="3" t="s">
        <v>60</v>
      </c>
      <c r="AF2">
        <v>0.25</v>
      </c>
      <c r="AG2">
        <v>0.75</v>
      </c>
      <c r="AH2">
        <v>1.5</v>
      </c>
      <c r="AI2">
        <v>2.5</v>
      </c>
      <c r="AJ2">
        <v>3.5</v>
      </c>
      <c r="AK2">
        <v>5</v>
      </c>
      <c r="AL2">
        <v>7</v>
      </c>
      <c r="AM2">
        <v>9</v>
      </c>
      <c r="AN2">
        <v>11</v>
      </c>
      <c r="AO2">
        <v>13</v>
      </c>
      <c r="AP2">
        <v>16</v>
      </c>
      <c r="AQ2">
        <v>20</v>
      </c>
      <c r="AR2">
        <v>24</v>
      </c>
      <c r="AS2">
        <v>28</v>
      </c>
      <c r="AT2">
        <v>35</v>
      </c>
      <c r="AU2">
        <v>45</v>
      </c>
      <c r="AV2">
        <v>55</v>
      </c>
      <c r="AW2">
        <v>65</v>
      </c>
      <c r="AX2">
        <v>75</v>
      </c>
      <c r="AY2">
        <v>85</v>
      </c>
      <c r="AZ2">
        <v>95</v>
      </c>
      <c r="BA2">
        <v>105</v>
      </c>
      <c r="BB2">
        <v>115</v>
      </c>
    </row>
    <row r="3" spans="2:54" x14ac:dyDescent="0.25">
      <c r="C3" s="28" t="s">
        <v>788</v>
      </c>
      <c r="D3" s="27">
        <v>1</v>
      </c>
      <c r="E3" s="29">
        <v>2065</v>
      </c>
      <c r="F3" s="29">
        <v>1</v>
      </c>
      <c r="G3" s="29">
        <v>2</v>
      </c>
      <c r="H3" s="29">
        <v>3</v>
      </c>
      <c r="I3" s="29">
        <v>4</v>
      </c>
      <c r="J3" s="29">
        <v>5</v>
      </c>
      <c r="K3" s="29">
        <v>6</v>
      </c>
      <c r="L3" s="29">
        <v>7</v>
      </c>
      <c r="M3" s="29">
        <v>8</v>
      </c>
      <c r="N3" s="29">
        <v>9</v>
      </c>
      <c r="O3" s="29">
        <v>10</v>
      </c>
      <c r="P3" s="29">
        <v>11</v>
      </c>
      <c r="Q3" s="29">
        <v>12</v>
      </c>
      <c r="R3" s="29">
        <v>13</v>
      </c>
      <c r="S3" s="29">
        <v>14</v>
      </c>
      <c r="T3" s="29">
        <v>15</v>
      </c>
      <c r="U3" s="29">
        <v>16</v>
      </c>
      <c r="V3" s="29">
        <v>17</v>
      </c>
      <c r="W3" s="29">
        <v>18</v>
      </c>
      <c r="X3" s="29">
        <v>19</v>
      </c>
      <c r="Y3" s="29">
        <v>20</v>
      </c>
      <c r="Z3" s="29">
        <v>21</v>
      </c>
      <c r="AA3" s="29">
        <v>22</v>
      </c>
      <c r="AB3" s="29">
        <v>23</v>
      </c>
      <c r="AC3" s="38" t="s">
        <v>789</v>
      </c>
      <c r="AD3" s="27">
        <v>1</v>
      </c>
      <c r="AE3" s="36">
        <v>2079</v>
      </c>
      <c r="AF3" s="36">
        <v>1</v>
      </c>
      <c r="AG3" s="36">
        <v>2</v>
      </c>
      <c r="AH3" s="36">
        <v>3</v>
      </c>
      <c r="AI3" s="36">
        <v>4</v>
      </c>
      <c r="AJ3" s="36">
        <v>5</v>
      </c>
      <c r="AK3" s="36">
        <v>6</v>
      </c>
      <c r="AL3" s="36">
        <v>7</v>
      </c>
      <c r="AM3" s="36">
        <v>8</v>
      </c>
      <c r="AN3" s="36">
        <v>9</v>
      </c>
      <c r="AO3" s="36">
        <v>10</v>
      </c>
      <c r="AP3" s="36">
        <v>11</v>
      </c>
      <c r="AQ3" s="36">
        <v>12</v>
      </c>
      <c r="AR3" s="36">
        <v>13</v>
      </c>
      <c r="AS3" s="36">
        <v>14</v>
      </c>
      <c r="AT3" s="36">
        <v>15</v>
      </c>
      <c r="AU3" s="36">
        <v>16</v>
      </c>
      <c r="AV3" s="36">
        <v>17</v>
      </c>
      <c r="AW3" s="36">
        <v>18</v>
      </c>
      <c r="AX3" s="36">
        <v>19</v>
      </c>
      <c r="AY3" s="36">
        <v>20</v>
      </c>
      <c r="AZ3" s="36">
        <v>21</v>
      </c>
      <c r="BA3" s="36">
        <v>22</v>
      </c>
      <c r="BB3" s="36">
        <v>23</v>
      </c>
    </row>
    <row r="4" spans="2:54" x14ac:dyDescent="0.25">
      <c r="D4" s="27">
        <v>101</v>
      </c>
      <c r="E4" s="29" t="s">
        <v>113</v>
      </c>
      <c r="F4" s="29">
        <v>0.14585587060274</v>
      </c>
      <c r="G4" s="29">
        <v>0.19607891190608701</v>
      </c>
      <c r="H4" s="29">
        <v>0.18364261382424801</v>
      </c>
      <c r="I4" s="29">
        <v>0.10023420571059501</v>
      </c>
      <c r="J4" s="29">
        <v>0.18095832573738899</v>
      </c>
      <c r="K4" s="29">
        <v>0.14793904842978201</v>
      </c>
      <c r="L4" s="29">
        <v>0.17617599027845901</v>
      </c>
      <c r="M4" s="29">
        <v>0.25071046511390199</v>
      </c>
      <c r="N4" s="29">
        <v>0.17002058801623501</v>
      </c>
      <c r="O4" s="29">
        <v>0.20457333903244701</v>
      </c>
      <c r="P4" s="29">
        <v>0.14230863074177499</v>
      </c>
      <c r="Q4" s="29">
        <v>0.13482765090197599</v>
      </c>
      <c r="R4" s="29">
        <v>8.3776315774808596E-2</v>
      </c>
      <c r="S4" s="29">
        <v>0.14724910399625199</v>
      </c>
      <c r="T4" s="29">
        <v>0.102321472355551</v>
      </c>
      <c r="U4" s="29">
        <v>0.10391091743827099</v>
      </c>
      <c r="V4" s="29">
        <v>0.102031505176656</v>
      </c>
      <c r="W4" s="29">
        <v>9.4483016865708397E-2</v>
      </c>
      <c r="X4" s="29">
        <v>9.0575828417978899E-2</v>
      </c>
      <c r="Y4" s="29">
        <v>0.109610938349187</v>
      </c>
      <c r="Z4" s="29">
        <v>0.118723739633225</v>
      </c>
      <c r="AA4" s="29">
        <v>0.111513427260617</v>
      </c>
      <c r="AB4" s="29">
        <v>9.8145259335036206E-2</v>
      </c>
      <c r="AD4" s="27">
        <v>99</v>
      </c>
      <c r="AE4" s="36" t="s">
        <v>113</v>
      </c>
      <c r="AF4" s="36">
        <v>0.63428991942313895</v>
      </c>
      <c r="AG4" s="36">
        <v>0.379320428799857</v>
      </c>
      <c r="AH4" s="36">
        <v>0.52338937808437402</v>
      </c>
      <c r="AI4" s="36">
        <v>0.60261115319772696</v>
      </c>
      <c r="AJ4" s="36">
        <v>0.54042486267015</v>
      </c>
      <c r="AK4" s="36">
        <v>0.52964865307097797</v>
      </c>
      <c r="AL4" s="36">
        <v>0.51657504367899698</v>
      </c>
      <c r="AM4" s="36">
        <v>0.45358321762148501</v>
      </c>
      <c r="AN4" s="36">
        <v>0.55287767983980896</v>
      </c>
      <c r="AO4" s="36">
        <v>0.40912459120835298</v>
      </c>
      <c r="AP4" s="36">
        <v>0.36537782427316701</v>
      </c>
      <c r="AQ4" s="36">
        <v>0.40647847385875402</v>
      </c>
      <c r="AR4" s="36">
        <v>0.35813804710335201</v>
      </c>
      <c r="AS4" s="36">
        <v>0.32298330667113301</v>
      </c>
      <c r="AT4" s="36">
        <v>0.30581397563497598</v>
      </c>
      <c r="AU4" s="36">
        <v>0.32417671703144801</v>
      </c>
      <c r="AV4" s="36">
        <v>0.273237742301908</v>
      </c>
      <c r="AW4" s="36">
        <v>0.31477272798808498</v>
      </c>
      <c r="AX4" s="36">
        <v>0.27725016925730001</v>
      </c>
      <c r="AY4" s="36">
        <v>0.33056083432175798</v>
      </c>
      <c r="AZ4" s="36">
        <v>0.30916674120182103</v>
      </c>
      <c r="BA4" s="36">
        <v>0.31999945150478398</v>
      </c>
      <c r="BB4" s="36">
        <v>0.306960389668546</v>
      </c>
    </row>
    <row r="5" spans="2:54" x14ac:dyDescent="0.25">
      <c r="D5" s="27">
        <v>283</v>
      </c>
      <c r="E5" s="29" t="s">
        <v>114</v>
      </c>
      <c r="F5" s="29">
        <v>0.54709953270328904</v>
      </c>
      <c r="G5" s="29">
        <v>0.63072620253295597</v>
      </c>
      <c r="H5" s="29">
        <v>0.58405960543409097</v>
      </c>
      <c r="I5" s="29">
        <v>0.31276947929182602</v>
      </c>
      <c r="J5" s="29">
        <v>0.39416794024135199</v>
      </c>
      <c r="K5" s="29">
        <v>0.29648508662409001</v>
      </c>
      <c r="L5" s="29">
        <v>0.24773392802415101</v>
      </c>
      <c r="M5" s="29">
        <v>0.28458470101901001</v>
      </c>
      <c r="N5" s="29">
        <v>0.23200163991261299</v>
      </c>
      <c r="O5" s="29">
        <v>0.25218619312920898</v>
      </c>
      <c r="P5" s="29">
        <v>0.209850204663764</v>
      </c>
      <c r="Q5" s="29">
        <v>0.170055585791026</v>
      </c>
      <c r="R5" s="29">
        <v>0.18973286897889199</v>
      </c>
      <c r="S5" s="29">
        <v>0.18295337716589199</v>
      </c>
      <c r="T5" s="29">
        <v>0.21017341545232501</v>
      </c>
      <c r="U5" s="29">
        <v>0.168357434863804</v>
      </c>
      <c r="V5" s="29">
        <v>0.151495661887215</v>
      </c>
      <c r="W5" s="29">
        <v>0.14667666973020299</v>
      </c>
      <c r="X5" s="29">
        <v>0.183770233888741</v>
      </c>
      <c r="Y5" s="29">
        <v>0.17961199896491101</v>
      </c>
      <c r="Z5" s="29">
        <v>0.20753914121955599</v>
      </c>
      <c r="AA5" s="29">
        <v>0.186860451258096</v>
      </c>
      <c r="AB5" s="29">
        <v>0.17294108153534299</v>
      </c>
      <c r="AD5" s="27">
        <v>277</v>
      </c>
      <c r="AE5" s="36" t="s">
        <v>114</v>
      </c>
      <c r="AF5" s="36">
        <v>0.65219577922935301</v>
      </c>
      <c r="AG5" s="36">
        <v>0.60083685546397503</v>
      </c>
      <c r="AH5" s="36">
        <v>0.56529711992287801</v>
      </c>
      <c r="AI5" s="36">
        <v>0.70485386620425405</v>
      </c>
      <c r="AJ5" s="36">
        <v>0.62227132302537602</v>
      </c>
      <c r="AK5" s="36">
        <v>0.63173249584026903</v>
      </c>
      <c r="AL5" s="36">
        <v>0.580820230173966</v>
      </c>
      <c r="AM5" s="36">
        <v>0.587540247244418</v>
      </c>
      <c r="AN5" s="36">
        <v>0.51189929716961702</v>
      </c>
      <c r="AO5" s="36">
        <v>0.48892369809539599</v>
      </c>
      <c r="AP5" s="36">
        <v>0.49244562463550001</v>
      </c>
      <c r="AQ5" s="36">
        <v>0.456231517344802</v>
      </c>
      <c r="AR5" s="36">
        <v>0.42262550115599401</v>
      </c>
      <c r="AS5" s="36">
        <v>0.43902009743707598</v>
      </c>
      <c r="AT5" s="36">
        <v>0.389939362464715</v>
      </c>
      <c r="AU5" s="36">
        <v>0.35332755883742001</v>
      </c>
      <c r="AV5" s="36">
        <v>0.35109263182559303</v>
      </c>
      <c r="AW5" s="36">
        <v>0.356117937210782</v>
      </c>
      <c r="AX5" s="36">
        <v>0.38983370306241899</v>
      </c>
      <c r="AY5" s="36">
        <v>0.37822089061956499</v>
      </c>
      <c r="AZ5" s="36">
        <v>0.36597797317072001</v>
      </c>
      <c r="BA5" s="36">
        <v>0.36760512696021103</v>
      </c>
      <c r="BB5" s="36">
        <v>0.39871732894651901</v>
      </c>
    </row>
    <row r="6" spans="2:54" x14ac:dyDescent="0.25">
      <c r="D6" s="27">
        <v>47</v>
      </c>
      <c r="E6" s="29" t="s">
        <v>115</v>
      </c>
      <c r="F6" s="29">
        <v>0.24690994103288599</v>
      </c>
      <c r="G6" s="29">
        <v>0.21708177810562301</v>
      </c>
      <c r="H6" s="29">
        <v>0.26511318943176598</v>
      </c>
      <c r="I6" s="29">
        <v>0.186517093583357</v>
      </c>
      <c r="J6" s="29">
        <v>0.26681388425105501</v>
      </c>
      <c r="K6" s="29">
        <v>0.24484478592937101</v>
      </c>
      <c r="L6" s="29">
        <v>0.15835223820844499</v>
      </c>
      <c r="M6" s="29">
        <v>0.131222023212345</v>
      </c>
      <c r="N6" s="29">
        <v>9.2667528667657303E-2</v>
      </c>
      <c r="O6" s="29">
        <v>0.148104730278563</v>
      </c>
      <c r="P6" s="29">
        <v>0.15515531991683501</v>
      </c>
      <c r="Q6" s="29">
        <v>0.13618921547983801</v>
      </c>
      <c r="R6" s="29">
        <v>0.12859603552957599</v>
      </c>
      <c r="S6" s="29">
        <v>0.10423709312578799</v>
      </c>
      <c r="T6" s="29">
        <v>0.12557950458790901</v>
      </c>
      <c r="U6" s="29">
        <v>0.116947992780703</v>
      </c>
      <c r="V6" s="29">
        <v>0.114240175695525</v>
      </c>
      <c r="W6" s="29">
        <v>9.81850493043461E-2</v>
      </c>
      <c r="X6" s="29">
        <v>0.12613538245303499</v>
      </c>
      <c r="Y6" s="29">
        <v>0.115496347001059</v>
      </c>
      <c r="Z6" s="29">
        <v>0.14112197719917199</v>
      </c>
      <c r="AA6" s="29">
        <v>0.12809549545596999</v>
      </c>
      <c r="AB6" s="29">
        <v>0.13935782589045001</v>
      </c>
      <c r="AD6" s="27">
        <v>47</v>
      </c>
      <c r="AE6" s="36" t="s">
        <v>115</v>
      </c>
      <c r="AF6" s="36">
        <v>1.2020857022620199</v>
      </c>
      <c r="AG6" s="36">
        <v>1.5421640870676001</v>
      </c>
      <c r="AH6" s="36">
        <v>1.2776477933889601</v>
      </c>
      <c r="AI6" s="36">
        <v>1.3421793193818501</v>
      </c>
      <c r="AJ6" s="36">
        <v>1.1935100616456</v>
      </c>
      <c r="AK6" s="36">
        <v>1.29570017174154</v>
      </c>
      <c r="AL6" s="36">
        <v>1.12162657390719</v>
      </c>
      <c r="AM6" s="36">
        <v>1.2388173158671301</v>
      </c>
      <c r="AN6" s="36">
        <v>1.1522574419326199</v>
      </c>
      <c r="AO6" s="36">
        <v>0.90651917724587805</v>
      </c>
      <c r="AP6" s="36">
        <v>1.02000989596688</v>
      </c>
      <c r="AQ6" s="36">
        <v>0.94897085478638399</v>
      </c>
      <c r="AR6" s="36">
        <v>0.88523854706815697</v>
      </c>
      <c r="AS6" s="36">
        <v>0.80600358655764204</v>
      </c>
      <c r="AT6" s="36">
        <v>0.70309712687092296</v>
      </c>
      <c r="AU6" s="36">
        <v>0.64892899166993501</v>
      </c>
      <c r="AV6" s="36">
        <v>0.61985812828944398</v>
      </c>
      <c r="AW6" s="36">
        <v>0.58591918440608703</v>
      </c>
      <c r="AX6" s="36">
        <v>0.617671780342534</v>
      </c>
      <c r="AY6" s="36">
        <v>0.59317738109942597</v>
      </c>
      <c r="AZ6" s="36">
        <v>0.57469260072964501</v>
      </c>
      <c r="BA6" s="36">
        <v>0.62121612007025795</v>
      </c>
      <c r="BB6" s="36">
        <v>0.61268125420932196</v>
      </c>
    </row>
    <row r="7" spans="2:54" x14ac:dyDescent="0.25">
      <c r="D7" s="27">
        <v>365</v>
      </c>
      <c r="E7" s="29" t="s">
        <v>116</v>
      </c>
      <c r="F7" s="29">
        <v>0.50923987485713695</v>
      </c>
      <c r="G7" s="29">
        <v>0.485404494228873</v>
      </c>
      <c r="H7" s="29">
        <v>0.31569704761755202</v>
      </c>
      <c r="I7" s="29">
        <v>0.265129856802021</v>
      </c>
      <c r="J7" s="29">
        <v>0.182770951499168</v>
      </c>
      <c r="K7" s="29">
        <v>0.39244183876542499</v>
      </c>
      <c r="L7" s="29">
        <v>0.28411141726079298</v>
      </c>
      <c r="M7" s="29">
        <v>0.231049552600674</v>
      </c>
      <c r="N7" s="29">
        <v>0.264423323773682</v>
      </c>
      <c r="O7" s="29">
        <v>0.24719044546883201</v>
      </c>
      <c r="P7" s="29">
        <v>0.23949782532890199</v>
      </c>
      <c r="Q7" s="29">
        <v>0.19647269340763901</v>
      </c>
      <c r="R7" s="29">
        <v>0.14157427733306999</v>
      </c>
      <c r="S7" s="29">
        <v>0.19822663902975099</v>
      </c>
      <c r="T7" s="29">
        <v>0.14856423152364601</v>
      </c>
      <c r="U7" s="29">
        <v>0.14848935220883</v>
      </c>
      <c r="V7" s="29">
        <v>0.15697903998957499</v>
      </c>
      <c r="W7" s="29">
        <v>0.135609546228279</v>
      </c>
      <c r="X7" s="29">
        <v>0.14110109527405901</v>
      </c>
      <c r="Y7" s="29">
        <v>0.12441426417698399</v>
      </c>
      <c r="Z7" s="29">
        <v>0.13098987156424</v>
      </c>
      <c r="AA7" s="29">
        <v>0.1263696172714</v>
      </c>
      <c r="AB7" s="29">
        <v>0.16118271097946801</v>
      </c>
      <c r="AD7" s="27">
        <v>1199</v>
      </c>
      <c r="AE7" s="36" t="s">
        <v>786</v>
      </c>
      <c r="AF7" s="36">
        <v>1.5769949455671901</v>
      </c>
      <c r="AG7" s="36">
        <v>1.98455262244147</v>
      </c>
      <c r="AH7" s="36">
        <v>1.6017110510099699</v>
      </c>
      <c r="AI7" s="36">
        <v>1.5240012332422701</v>
      </c>
      <c r="AJ7" s="36">
        <v>1.5078399469167101</v>
      </c>
      <c r="AK7" s="36">
        <v>1.5147090764873099</v>
      </c>
      <c r="AL7" s="36">
        <v>1.35211037570519</v>
      </c>
      <c r="AM7" s="36">
        <v>1.4979884500810201</v>
      </c>
      <c r="AN7" s="36">
        <v>1.44175180326263</v>
      </c>
      <c r="AO7" s="36">
        <v>1.07151192093905</v>
      </c>
      <c r="AP7" s="36">
        <v>1.1675541682562101</v>
      </c>
      <c r="AQ7" s="36">
        <v>1.1743837348000901</v>
      </c>
      <c r="AR7" s="36">
        <v>1.0278971343085499</v>
      </c>
      <c r="AS7" s="36">
        <v>0.96970138759708702</v>
      </c>
      <c r="AT7" s="36">
        <v>0.83991044895934297</v>
      </c>
      <c r="AU7" s="36">
        <v>0.77437782394297705</v>
      </c>
      <c r="AV7" s="36">
        <v>0.68635868511881304</v>
      </c>
      <c r="AW7" s="36">
        <v>0.69227115314433196</v>
      </c>
      <c r="AX7" s="36">
        <v>0.69698897384118297</v>
      </c>
      <c r="AY7" s="36">
        <v>0.68967681540404302</v>
      </c>
      <c r="AZ7" s="36">
        <v>0.66359195675800298</v>
      </c>
      <c r="BA7" s="36">
        <v>0.67805994881083198</v>
      </c>
      <c r="BB7" s="36">
        <v>0.66921551312438798</v>
      </c>
    </row>
    <row r="8" spans="2:54" x14ac:dyDescent="0.25">
      <c r="D8" s="27">
        <v>147</v>
      </c>
      <c r="E8" s="29" t="s">
        <v>117</v>
      </c>
      <c r="F8" s="29">
        <v>0.28267701457429401</v>
      </c>
      <c r="G8" s="29">
        <v>0.20246608779386699</v>
      </c>
      <c r="H8" s="29">
        <v>0.25028856843589498</v>
      </c>
      <c r="I8" s="29">
        <v>0.25056850356473398</v>
      </c>
      <c r="J8" s="29">
        <v>0.25511209886589897</v>
      </c>
      <c r="K8" s="29">
        <v>0.172355550939991</v>
      </c>
      <c r="L8" s="29">
        <v>0.20713675907576501</v>
      </c>
      <c r="M8" s="29">
        <v>0.20819028555616201</v>
      </c>
      <c r="N8" s="29">
        <v>0.173030962713495</v>
      </c>
      <c r="O8" s="29">
        <v>0.17167405453219001</v>
      </c>
      <c r="P8" s="29">
        <v>0.15088122361425699</v>
      </c>
      <c r="Q8" s="29">
        <v>0.139285932009622</v>
      </c>
      <c r="R8" s="29">
        <v>0.13789770293903</v>
      </c>
      <c r="S8" s="29">
        <v>0.121771323055157</v>
      </c>
      <c r="T8" s="29">
        <v>0.14101165687174799</v>
      </c>
      <c r="U8" s="29">
        <v>0.131276619178476</v>
      </c>
      <c r="V8" s="29">
        <v>0.12110018267957</v>
      </c>
      <c r="W8" s="29">
        <v>0.13293332008894401</v>
      </c>
      <c r="X8" s="29">
        <v>0.12756644546262499</v>
      </c>
      <c r="Y8" s="29">
        <v>0.15071663280886999</v>
      </c>
      <c r="Z8" s="29">
        <v>0.13682087348668001</v>
      </c>
      <c r="AA8" s="29">
        <v>0.14442669647737399</v>
      </c>
      <c r="AB8" s="29">
        <v>0.140218746094675</v>
      </c>
      <c r="AD8" s="27">
        <v>355</v>
      </c>
      <c r="AE8" s="36" t="s">
        <v>116</v>
      </c>
      <c r="AF8" s="36">
        <v>0.72403905319290296</v>
      </c>
      <c r="AG8" s="36">
        <v>0.34507143637308102</v>
      </c>
      <c r="AH8" s="36">
        <v>0.497864833604173</v>
      </c>
      <c r="AI8" s="36">
        <v>0.50848956356527797</v>
      </c>
      <c r="AJ8" s="36">
        <v>0.38037770961031098</v>
      </c>
      <c r="AK8" s="36">
        <v>0.38419573366735399</v>
      </c>
      <c r="AL8" s="36">
        <v>0.37021509743672698</v>
      </c>
      <c r="AM8" s="36">
        <v>0.436244101427472</v>
      </c>
      <c r="AN8" s="36">
        <v>0.34867570467685199</v>
      </c>
      <c r="AO8" s="36">
        <v>0.341713018608863</v>
      </c>
      <c r="AP8" s="36">
        <v>0.29802761324478699</v>
      </c>
      <c r="AQ8" s="36">
        <v>0.34801684199256999</v>
      </c>
      <c r="AR8" s="36">
        <v>0.25119208642822799</v>
      </c>
      <c r="AS8" s="36">
        <v>0.240912991943833</v>
      </c>
      <c r="AT8" s="36">
        <v>0.21420194931939401</v>
      </c>
      <c r="AU8" s="36">
        <v>0.21377417643896901</v>
      </c>
      <c r="AV8" s="36">
        <v>0.1757914905072</v>
      </c>
      <c r="AW8" s="36">
        <v>0.19228648620424499</v>
      </c>
      <c r="AX8" s="36">
        <v>0.18117273155205499</v>
      </c>
      <c r="AY8" s="36">
        <v>0.16811239670832201</v>
      </c>
      <c r="AZ8" s="36">
        <v>0.18038813906926701</v>
      </c>
      <c r="BA8" s="36">
        <v>0.17921429498960401</v>
      </c>
      <c r="BB8" s="36">
        <v>0.17928267114329499</v>
      </c>
    </row>
    <row r="9" spans="2:54" x14ac:dyDescent="0.25">
      <c r="D9" s="27">
        <v>579</v>
      </c>
      <c r="E9" s="29" t="s">
        <v>118</v>
      </c>
      <c r="F9" s="29">
        <v>0.47808609622394599</v>
      </c>
      <c r="G9" s="29">
        <v>0.33035657884786801</v>
      </c>
      <c r="H9" s="29">
        <v>0.34817370818517401</v>
      </c>
      <c r="I9" s="29">
        <v>0.30475282776423701</v>
      </c>
      <c r="J9" s="29">
        <v>0.309335790837096</v>
      </c>
      <c r="K9" s="29">
        <v>0.25995154609417997</v>
      </c>
      <c r="L9" s="29">
        <v>0.27656046024575198</v>
      </c>
      <c r="M9" s="29">
        <v>0.29276940809909802</v>
      </c>
      <c r="N9" s="29">
        <v>0.32496372962242398</v>
      </c>
      <c r="O9" s="29">
        <v>0.201908201687931</v>
      </c>
      <c r="P9" s="29">
        <v>0.235591161071558</v>
      </c>
      <c r="Q9" s="29">
        <v>0.18857423675726101</v>
      </c>
      <c r="R9" s="29">
        <v>0.193301740837379</v>
      </c>
      <c r="S9" s="29">
        <v>0.232776106675119</v>
      </c>
      <c r="T9" s="29">
        <v>0.180012611339425</v>
      </c>
      <c r="U9" s="29">
        <v>0.17593937162307999</v>
      </c>
      <c r="V9" s="29">
        <v>0.16712480779208</v>
      </c>
      <c r="W9" s="29">
        <v>0.189391803578146</v>
      </c>
      <c r="X9" s="29">
        <v>0.191303334585951</v>
      </c>
      <c r="Y9" s="29">
        <v>0.17861236085809701</v>
      </c>
      <c r="Z9" s="29">
        <v>0.21837022819645599</v>
      </c>
      <c r="AA9" s="29">
        <v>0.18025042114519699</v>
      </c>
      <c r="AB9" s="29">
        <v>0.214525201833072</v>
      </c>
      <c r="AD9" s="27">
        <v>143</v>
      </c>
      <c r="AE9" s="36" t="s">
        <v>117</v>
      </c>
      <c r="AF9" s="36">
        <v>0.36052370677052897</v>
      </c>
      <c r="AG9" s="36">
        <v>0.32026458255555301</v>
      </c>
      <c r="AH9" s="36">
        <v>0.30990882998527503</v>
      </c>
      <c r="AI9" s="36">
        <v>0.366731480987395</v>
      </c>
      <c r="AJ9" s="36">
        <v>0.34473462687752998</v>
      </c>
      <c r="AK9" s="36">
        <v>0.34307070341201901</v>
      </c>
      <c r="AL9" s="36">
        <v>0.304633538186245</v>
      </c>
      <c r="AM9" s="36">
        <v>0.28342063775607401</v>
      </c>
      <c r="AN9" s="36">
        <v>0.30679877944198503</v>
      </c>
      <c r="AO9" s="36">
        <v>0.27071550461264299</v>
      </c>
      <c r="AP9" s="36">
        <v>0.278417759308488</v>
      </c>
      <c r="AQ9" s="36">
        <v>0.261597320600918</v>
      </c>
      <c r="AR9" s="36">
        <v>0.23163693077407299</v>
      </c>
      <c r="AS9" s="36">
        <v>0.237294897447206</v>
      </c>
      <c r="AT9" s="36">
        <v>0.20034362969200201</v>
      </c>
      <c r="AU9" s="36">
        <v>0.19711387425792101</v>
      </c>
      <c r="AV9" s="36">
        <v>0.19114525867801199</v>
      </c>
      <c r="AW9" s="36">
        <v>0.19467077493042201</v>
      </c>
      <c r="AX9" s="36">
        <v>0.20495091830362899</v>
      </c>
      <c r="AY9" s="36">
        <v>0.20415075423863799</v>
      </c>
      <c r="AZ9" s="36">
        <v>0.21674143472565</v>
      </c>
      <c r="BA9" s="36">
        <v>0.20606593386896499</v>
      </c>
      <c r="BB9" s="36">
        <v>0.21080233650576499</v>
      </c>
    </row>
    <row r="10" spans="2:54" x14ac:dyDescent="0.25">
      <c r="D10" s="27">
        <v>533</v>
      </c>
      <c r="E10" s="29" t="s">
        <v>119</v>
      </c>
      <c r="F10" s="29">
        <v>0.41984573013693999</v>
      </c>
      <c r="G10" s="29">
        <v>0.47018354376979299</v>
      </c>
      <c r="H10" s="29">
        <v>0.53071225237709996</v>
      </c>
      <c r="I10" s="29">
        <v>0.32854651401752799</v>
      </c>
      <c r="J10" s="29">
        <v>0.33201199499109002</v>
      </c>
      <c r="K10" s="29">
        <v>0.28918400288815699</v>
      </c>
      <c r="L10" s="29">
        <v>0.20136122009101801</v>
      </c>
      <c r="M10" s="29">
        <v>0.20585570627699301</v>
      </c>
      <c r="N10" s="29">
        <v>0.200515889280313</v>
      </c>
      <c r="O10" s="29">
        <v>0.203520667720897</v>
      </c>
      <c r="P10" s="29">
        <v>0.18775494502003801</v>
      </c>
      <c r="Q10" s="29">
        <v>0.164768956876192</v>
      </c>
      <c r="R10" s="29">
        <v>0.15861528780967901</v>
      </c>
      <c r="S10" s="29">
        <v>0.13217143824216701</v>
      </c>
      <c r="T10" s="29">
        <v>0.18579687056735</v>
      </c>
      <c r="U10" s="29">
        <v>0.15933747149368799</v>
      </c>
      <c r="V10" s="29">
        <v>0.140551773631621</v>
      </c>
      <c r="W10" s="29">
        <v>0.129289855762553</v>
      </c>
      <c r="X10" s="29">
        <v>0.154919849892351</v>
      </c>
      <c r="Y10" s="29">
        <v>0.14281285576824301</v>
      </c>
      <c r="Z10" s="29">
        <v>0.13970427502823901</v>
      </c>
      <c r="AA10" s="29">
        <v>0.16092435439084399</v>
      </c>
      <c r="AB10" s="29">
        <v>0.14653878226945699</v>
      </c>
      <c r="AD10" s="27">
        <v>555</v>
      </c>
      <c r="AE10" s="36" t="s">
        <v>118</v>
      </c>
      <c r="AF10" s="36">
        <v>0.74997598625089801</v>
      </c>
      <c r="AG10" s="36">
        <v>0.49615561871469399</v>
      </c>
      <c r="AH10" s="36">
        <v>0.57371596014666304</v>
      </c>
      <c r="AI10" s="36">
        <v>0.62982010238396502</v>
      </c>
      <c r="AJ10" s="36">
        <v>0.70040116073231895</v>
      </c>
      <c r="AK10" s="36">
        <v>0.62895280540589704</v>
      </c>
      <c r="AL10" s="36">
        <v>0.55254409196517296</v>
      </c>
      <c r="AM10" s="36">
        <v>0.55282646708463601</v>
      </c>
      <c r="AN10" s="36">
        <v>0.49337763226697401</v>
      </c>
      <c r="AO10" s="36">
        <v>0.46781339199470301</v>
      </c>
      <c r="AP10" s="36">
        <v>0.56968881661544601</v>
      </c>
      <c r="AQ10" s="36">
        <v>0.422492829370467</v>
      </c>
      <c r="AR10" s="36">
        <v>0.43574928480625402</v>
      </c>
      <c r="AS10" s="36">
        <v>0.400320876264877</v>
      </c>
      <c r="AT10" s="36">
        <v>0.42114733865853299</v>
      </c>
      <c r="AU10" s="36">
        <v>0.37211097372835</v>
      </c>
      <c r="AV10" s="36">
        <v>0.41050510754429498</v>
      </c>
      <c r="AW10" s="36">
        <v>0.388981927198088</v>
      </c>
      <c r="AX10" s="36">
        <v>0.402378438343242</v>
      </c>
      <c r="AY10" s="36">
        <v>0.421161484296319</v>
      </c>
      <c r="AZ10" s="36">
        <v>0.44858976925642202</v>
      </c>
      <c r="BA10" s="36">
        <v>0.42886117005622398</v>
      </c>
      <c r="BB10" s="36">
        <v>0.44680589920821701</v>
      </c>
    </row>
    <row r="11" spans="2:54" x14ac:dyDescent="0.25">
      <c r="D11" s="27">
        <v>555</v>
      </c>
      <c r="E11" s="29" t="s">
        <v>120</v>
      </c>
      <c r="F11" s="29">
        <v>0.68530433716823103</v>
      </c>
      <c r="G11" s="29">
        <v>0.36166574886886199</v>
      </c>
      <c r="H11" s="29">
        <v>0.43173604790077502</v>
      </c>
      <c r="I11" s="29">
        <v>0.384750380560548</v>
      </c>
      <c r="J11" s="29">
        <v>0.409710100528974</v>
      </c>
      <c r="K11" s="29">
        <v>0.28464703222544901</v>
      </c>
      <c r="L11" s="29">
        <v>0.33664957573224602</v>
      </c>
      <c r="M11" s="29">
        <v>0.32232007103194799</v>
      </c>
      <c r="N11" s="29">
        <v>0.35212578244890302</v>
      </c>
      <c r="O11" s="29">
        <v>0.199701692283344</v>
      </c>
      <c r="P11" s="29">
        <v>0.26050502313877399</v>
      </c>
      <c r="Q11" s="29">
        <v>0.21603040383361499</v>
      </c>
      <c r="R11" s="29">
        <v>0.21949300857451401</v>
      </c>
      <c r="S11" s="29">
        <v>0.28807396050494899</v>
      </c>
      <c r="T11" s="29">
        <v>0.216720133369836</v>
      </c>
      <c r="U11" s="29">
        <v>0.222127831222386</v>
      </c>
      <c r="V11" s="29">
        <v>0.18642376941630601</v>
      </c>
      <c r="W11" s="29">
        <v>0.235434314655041</v>
      </c>
      <c r="X11" s="29">
        <v>0.24482193872423999</v>
      </c>
      <c r="Y11" s="29">
        <v>0.22517412503197101</v>
      </c>
      <c r="Z11" s="29">
        <v>0.278047480611683</v>
      </c>
      <c r="AA11" s="29">
        <v>0.23279275219142401</v>
      </c>
      <c r="AB11" s="29">
        <v>0.25978643304606103</v>
      </c>
      <c r="AD11" s="27">
        <v>517</v>
      </c>
      <c r="AE11" s="36" t="s">
        <v>119</v>
      </c>
      <c r="AF11" s="36">
        <v>0.782458148580226</v>
      </c>
      <c r="AG11" s="36">
        <v>0.57273664379816602</v>
      </c>
      <c r="AH11" s="36">
        <v>0.54715373217657304</v>
      </c>
      <c r="AI11" s="36">
        <v>0.648851797602364</v>
      </c>
      <c r="AJ11" s="36">
        <v>0.46104971349833201</v>
      </c>
      <c r="AK11" s="36">
        <v>0.54808880725906395</v>
      </c>
      <c r="AL11" s="36">
        <v>0.49129423581655601</v>
      </c>
      <c r="AM11" s="36">
        <v>0.49965412078749499</v>
      </c>
      <c r="AN11" s="36">
        <v>0.45604837449269298</v>
      </c>
      <c r="AO11" s="36">
        <v>0.42714221611075098</v>
      </c>
      <c r="AP11" s="36">
        <v>0.417709309058798</v>
      </c>
      <c r="AQ11" s="36">
        <v>0.43397887539158603</v>
      </c>
      <c r="AR11" s="36">
        <v>0.36452712721530101</v>
      </c>
      <c r="AS11" s="36">
        <v>0.38470636078196802</v>
      </c>
      <c r="AT11" s="36">
        <v>0.32934255807958801</v>
      </c>
      <c r="AU11" s="36">
        <v>0.294387860256907</v>
      </c>
      <c r="AV11" s="36">
        <v>0.29749796343762402</v>
      </c>
      <c r="AW11" s="36">
        <v>0.297579154030084</v>
      </c>
      <c r="AX11" s="36">
        <v>0.31865435028856998</v>
      </c>
      <c r="AY11" s="36">
        <v>0.32363621643956197</v>
      </c>
      <c r="AZ11" s="36">
        <v>0.284579104389454</v>
      </c>
      <c r="BA11" s="36">
        <v>0.31463938232678301</v>
      </c>
      <c r="BB11" s="36">
        <v>0.33044052556530501</v>
      </c>
    </row>
    <row r="12" spans="2:54" x14ac:dyDescent="0.25">
      <c r="D12" s="27">
        <v>17</v>
      </c>
      <c r="E12" s="29" t="s">
        <v>121</v>
      </c>
      <c r="F12" s="29">
        <v>0.28933242580645502</v>
      </c>
      <c r="G12" s="29">
        <v>0.26193422128550098</v>
      </c>
      <c r="H12" s="29">
        <v>0.242216624594289</v>
      </c>
      <c r="I12" s="29">
        <v>0.256150597743381</v>
      </c>
      <c r="J12" s="29">
        <v>0.207907598904219</v>
      </c>
      <c r="K12" s="29">
        <v>0.19873824500482701</v>
      </c>
      <c r="L12" s="29">
        <v>0.204113357771636</v>
      </c>
      <c r="M12" s="29">
        <v>0.19461830573699801</v>
      </c>
      <c r="N12" s="29">
        <v>0.14985405719085701</v>
      </c>
      <c r="O12" s="29">
        <v>0.19515605331791699</v>
      </c>
      <c r="P12" s="29">
        <v>0.152517006671993</v>
      </c>
      <c r="Q12" s="29">
        <v>0.17489691934059301</v>
      </c>
      <c r="R12" s="29">
        <v>0.15763129714197299</v>
      </c>
      <c r="S12" s="29">
        <v>0.16540602368424101</v>
      </c>
      <c r="T12" s="29">
        <v>0.16023528604975501</v>
      </c>
      <c r="U12" s="29">
        <v>0.14548352996434299</v>
      </c>
      <c r="V12" s="29">
        <v>0.17087623688225601</v>
      </c>
      <c r="W12" s="29">
        <v>0.155865538433095</v>
      </c>
      <c r="X12" s="29">
        <v>0.17124527307656301</v>
      </c>
      <c r="Y12" s="29">
        <v>0.18951510108279901</v>
      </c>
      <c r="Z12" s="29">
        <v>0.18115621715083999</v>
      </c>
      <c r="AA12" s="29">
        <v>0.18368986282175101</v>
      </c>
      <c r="AB12" s="29">
        <v>0.19477038090743301</v>
      </c>
      <c r="AD12" s="27">
        <v>535</v>
      </c>
      <c r="AE12" s="36" t="s">
        <v>120</v>
      </c>
      <c r="AF12" s="36">
        <v>0.68441341017767898</v>
      </c>
      <c r="AG12" s="36">
        <v>0.54441458805907506</v>
      </c>
      <c r="AH12" s="36">
        <v>0.61561837565992905</v>
      </c>
      <c r="AI12" s="36">
        <v>0.65172161688394503</v>
      </c>
      <c r="AJ12" s="36">
        <v>0.63530604450597095</v>
      </c>
      <c r="AK12" s="36">
        <v>0.63161433060342198</v>
      </c>
      <c r="AL12" s="36">
        <v>0.56631592633794603</v>
      </c>
      <c r="AM12" s="36">
        <v>0.58561920586082294</v>
      </c>
      <c r="AN12" s="36">
        <v>0.51151963777680098</v>
      </c>
      <c r="AO12" s="36">
        <v>0.46905550969109999</v>
      </c>
      <c r="AP12" s="36">
        <v>0.580715917206301</v>
      </c>
      <c r="AQ12" s="36">
        <v>0.46811753576154402</v>
      </c>
      <c r="AR12" s="36">
        <v>0.47494314062972998</v>
      </c>
      <c r="AS12" s="36">
        <v>0.43093633938407899</v>
      </c>
      <c r="AT12" s="36">
        <v>0.45430051011883299</v>
      </c>
      <c r="AU12" s="36">
        <v>0.39997207529557299</v>
      </c>
      <c r="AV12" s="36">
        <v>0.45524229978473502</v>
      </c>
      <c r="AW12" s="36">
        <v>0.42754851405532501</v>
      </c>
      <c r="AX12" s="36">
        <v>0.44162961356834202</v>
      </c>
      <c r="AY12" s="36">
        <v>0.46989011804856801</v>
      </c>
      <c r="AZ12" s="36">
        <v>0.49468962095755997</v>
      </c>
      <c r="BA12" s="36">
        <v>0.46291076323253499</v>
      </c>
      <c r="BB12" s="36">
        <v>0.48785017785074303</v>
      </c>
    </row>
    <row r="13" spans="2:54" x14ac:dyDescent="0.25">
      <c r="D13" s="27">
        <v>1191</v>
      </c>
      <c r="E13" s="29" t="s">
        <v>122</v>
      </c>
      <c r="F13" s="29">
        <v>0.28933242580645502</v>
      </c>
      <c r="G13" s="29">
        <v>0.26193422128550098</v>
      </c>
      <c r="H13" s="29">
        <v>0.242216624594289</v>
      </c>
      <c r="I13" s="29">
        <v>0.256150597743381</v>
      </c>
      <c r="J13" s="29">
        <v>0.207907598904219</v>
      </c>
      <c r="K13" s="29">
        <v>0.19873824500482701</v>
      </c>
      <c r="L13" s="29">
        <v>0.204113357771636</v>
      </c>
      <c r="M13" s="29">
        <v>0.19461830573699801</v>
      </c>
      <c r="N13" s="29">
        <v>0.14985405719085701</v>
      </c>
      <c r="O13" s="29">
        <v>0.19515605331791699</v>
      </c>
      <c r="P13" s="29">
        <v>0.152517006671993</v>
      </c>
      <c r="Q13" s="29">
        <v>0.17489691934059301</v>
      </c>
      <c r="R13" s="29">
        <v>0.15763129714197299</v>
      </c>
      <c r="S13" s="29">
        <v>0.16540602368424101</v>
      </c>
      <c r="T13" s="29">
        <v>0.16023528604975501</v>
      </c>
      <c r="U13" s="29">
        <v>0.14548352996434299</v>
      </c>
      <c r="V13" s="29">
        <v>0.17087623688225601</v>
      </c>
      <c r="W13" s="29">
        <v>0.155865538433095</v>
      </c>
      <c r="X13" s="29">
        <v>0.17124527307656301</v>
      </c>
      <c r="Y13" s="29">
        <v>0.18951510108279901</v>
      </c>
      <c r="Z13" s="29">
        <v>0.18115621715083999</v>
      </c>
      <c r="AA13" s="29">
        <v>0.18368986282175101</v>
      </c>
      <c r="AB13" s="29">
        <v>0.19477038090743301</v>
      </c>
      <c r="AD13" s="27">
        <v>17</v>
      </c>
      <c r="AE13" s="36" t="s">
        <v>121</v>
      </c>
      <c r="AF13" s="36">
        <v>0.51432491167305205</v>
      </c>
      <c r="AG13" s="36">
        <v>0.29515016107497699</v>
      </c>
      <c r="AH13" s="36">
        <v>0.32591694056790399</v>
      </c>
      <c r="AI13" s="36">
        <v>0.33448333994814899</v>
      </c>
      <c r="AJ13" s="36">
        <v>0.26265017768562399</v>
      </c>
      <c r="AK13" s="36">
        <v>0.27888045730488698</v>
      </c>
      <c r="AL13" s="36">
        <v>0.28999937472500398</v>
      </c>
      <c r="AM13" s="36">
        <v>0.25951937670747499</v>
      </c>
      <c r="AN13" s="36">
        <v>0.27482778652886303</v>
      </c>
      <c r="AO13" s="36">
        <v>0.24487353975631401</v>
      </c>
      <c r="AP13" s="36">
        <v>0.23076608075874</v>
      </c>
      <c r="AQ13" s="36">
        <v>0.214022920319522</v>
      </c>
      <c r="AR13" s="36">
        <v>0.20515255488605399</v>
      </c>
      <c r="AS13" s="36">
        <v>0.191696017454801</v>
      </c>
      <c r="AT13" s="36">
        <v>0.171132655049549</v>
      </c>
      <c r="AU13" s="36">
        <v>0.16140608090432701</v>
      </c>
      <c r="AV13" s="36">
        <v>0.163075289118329</v>
      </c>
      <c r="AW13" s="36">
        <v>0.15885038574226201</v>
      </c>
      <c r="AX13" s="36">
        <v>0.154372646447268</v>
      </c>
      <c r="AY13" s="36">
        <v>0.16626172293507399</v>
      </c>
      <c r="AZ13" s="36">
        <v>0.16684475729697201</v>
      </c>
      <c r="BA13" s="36">
        <v>0.17358068615650299</v>
      </c>
      <c r="BB13" s="36">
        <v>0.17797251820110499</v>
      </c>
    </row>
    <row r="14" spans="2:54" x14ac:dyDescent="0.25">
      <c r="D14" s="27">
        <v>13</v>
      </c>
      <c r="E14" s="29" t="s">
        <v>123</v>
      </c>
      <c r="F14" s="29">
        <v>0.25839046557176298</v>
      </c>
      <c r="G14" s="29">
        <v>0.24141991828730799</v>
      </c>
      <c r="H14" s="29">
        <v>0.35382588616641403</v>
      </c>
      <c r="I14" s="29">
        <v>0.26781910822990501</v>
      </c>
      <c r="J14" s="29">
        <v>0.25483939139024597</v>
      </c>
      <c r="K14" s="29">
        <v>0.27705005885051098</v>
      </c>
      <c r="L14" s="29">
        <v>0.26885112170352798</v>
      </c>
      <c r="M14" s="29">
        <v>0.23666632632246101</v>
      </c>
      <c r="N14" s="29">
        <v>0.190619246869945</v>
      </c>
      <c r="O14" s="29">
        <v>0.24561965426497201</v>
      </c>
      <c r="P14" s="29">
        <v>0.17252149239498901</v>
      </c>
      <c r="Q14" s="29">
        <v>0.21512790246337901</v>
      </c>
      <c r="R14" s="29">
        <v>0.16110061494289901</v>
      </c>
      <c r="S14" s="29">
        <v>0.17552298757610199</v>
      </c>
      <c r="T14" s="29">
        <v>0.158894702515465</v>
      </c>
      <c r="U14" s="29">
        <v>0.15149776855717201</v>
      </c>
      <c r="V14" s="29">
        <v>0.15631839482569801</v>
      </c>
      <c r="W14" s="29">
        <v>0.143411970235334</v>
      </c>
      <c r="X14" s="29">
        <v>0.14270055946149099</v>
      </c>
      <c r="Y14" s="29">
        <v>0.159559456343249</v>
      </c>
      <c r="Z14" s="29">
        <v>0.16793084868963601</v>
      </c>
      <c r="AA14" s="29">
        <v>0.16765732089629901</v>
      </c>
      <c r="AB14" s="29">
        <v>0.152451268270937</v>
      </c>
      <c r="AD14" s="27">
        <v>1149</v>
      </c>
      <c r="AE14" s="36" t="s">
        <v>122</v>
      </c>
      <c r="AF14" s="36">
        <v>0.51432491167305205</v>
      </c>
      <c r="AG14" s="36">
        <v>0.29515016107497699</v>
      </c>
      <c r="AH14" s="36">
        <v>0.32591694056790399</v>
      </c>
      <c r="AI14" s="36">
        <v>0.33448333994814899</v>
      </c>
      <c r="AJ14" s="36">
        <v>0.26265017768562399</v>
      </c>
      <c r="AK14" s="36">
        <v>0.27888045730488698</v>
      </c>
      <c r="AL14" s="36">
        <v>0.28999937472500398</v>
      </c>
      <c r="AM14" s="36">
        <v>0.25951937670747499</v>
      </c>
      <c r="AN14" s="36">
        <v>0.27482778652886303</v>
      </c>
      <c r="AO14" s="36">
        <v>0.24487353975631401</v>
      </c>
      <c r="AP14" s="36">
        <v>0.23076608075874</v>
      </c>
      <c r="AQ14" s="36">
        <v>0.214022920319522</v>
      </c>
      <c r="AR14" s="36">
        <v>0.20515255488605399</v>
      </c>
      <c r="AS14" s="36">
        <v>0.191696017454801</v>
      </c>
      <c r="AT14" s="36">
        <v>0.171132655049549</v>
      </c>
      <c r="AU14" s="36">
        <v>0.16140608090432701</v>
      </c>
      <c r="AV14" s="36">
        <v>0.163075289118329</v>
      </c>
      <c r="AW14" s="36">
        <v>0.15885038574226201</v>
      </c>
      <c r="AX14" s="36">
        <v>0.154372646447268</v>
      </c>
      <c r="AY14" s="36">
        <v>0.16626172293507399</v>
      </c>
      <c r="AZ14" s="36">
        <v>0.16684475729697201</v>
      </c>
      <c r="BA14" s="36">
        <v>0.17358068615650299</v>
      </c>
      <c r="BB14" s="36">
        <v>0.17797251820110499</v>
      </c>
    </row>
    <row r="15" spans="2:54" x14ac:dyDescent="0.25">
      <c r="D15" s="27">
        <v>1187</v>
      </c>
      <c r="E15" s="29" t="s">
        <v>124</v>
      </c>
      <c r="F15" s="29">
        <v>0.25839046557176298</v>
      </c>
      <c r="G15" s="29">
        <v>0.24141991828730799</v>
      </c>
      <c r="H15" s="29">
        <v>0.35382588616641403</v>
      </c>
      <c r="I15" s="29">
        <v>0.26781910822990501</v>
      </c>
      <c r="J15" s="29">
        <v>0.25483939139024597</v>
      </c>
      <c r="K15" s="29">
        <v>0.27705005885051098</v>
      </c>
      <c r="L15" s="29">
        <v>0.26885112170352798</v>
      </c>
      <c r="M15" s="29">
        <v>0.23666632632246101</v>
      </c>
      <c r="N15" s="29">
        <v>0.190619246869945</v>
      </c>
      <c r="O15" s="29">
        <v>0.24561965426497201</v>
      </c>
      <c r="P15" s="29">
        <v>0.17252149239498901</v>
      </c>
      <c r="Q15" s="29">
        <v>0.21512790246337901</v>
      </c>
      <c r="R15" s="29">
        <v>0.16110061494289901</v>
      </c>
      <c r="S15" s="29">
        <v>0.17552298757610199</v>
      </c>
      <c r="T15" s="29">
        <v>0.158894702515465</v>
      </c>
      <c r="U15" s="29">
        <v>0.15149776855717201</v>
      </c>
      <c r="V15" s="29">
        <v>0.15631839482569801</v>
      </c>
      <c r="W15" s="29">
        <v>0.143411970235334</v>
      </c>
      <c r="X15" s="29">
        <v>0.14270055946149099</v>
      </c>
      <c r="Y15" s="29">
        <v>0.159559456343249</v>
      </c>
      <c r="Z15" s="29">
        <v>0.16793084868963601</v>
      </c>
      <c r="AA15" s="29">
        <v>0.16765732089629901</v>
      </c>
      <c r="AB15" s="29">
        <v>0.152451268270937</v>
      </c>
      <c r="AD15" s="27">
        <v>1169</v>
      </c>
      <c r="AE15" s="36" t="s">
        <v>785</v>
      </c>
      <c r="AF15" s="36">
        <v>0.483074302732594</v>
      </c>
      <c r="AG15" s="36">
        <v>0.28776603893033997</v>
      </c>
      <c r="AH15" s="36">
        <v>0.302378829601885</v>
      </c>
      <c r="AI15" s="36">
        <v>0.319079624814878</v>
      </c>
      <c r="AJ15" s="36">
        <v>0.24395956293983201</v>
      </c>
      <c r="AK15" s="36">
        <v>0.27159495441912301</v>
      </c>
      <c r="AL15" s="36">
        <v>0.27149672722651402</v>
      </c>
      <c r="AM15" s="36">
        <v>0.24764320366454001</v>
      </c>
      <c r="AN15" s="36">
        <v>0.26401076475878699</v>
      </c>
      <c r="AO15" s="36">
        <v>0.233362142599987</v>
      </c>
      <c r="AP15" s="36">
        <v>0.21966904619917599</v>
      </c>
      <c r="AQ15" s="36">
        <v>0.204870510069147</v>
      </c>
      <c r="AR15" s="36">
        <v>0.191849151565222</v>
      </c>
      <c r="AS15" s="36">
        <v>0.18249734237096399</v>
      </c>
      <c r="AT15" s="36">
        <v>0.159478292584946</v>
      </c>
      <c r="AU15" s="36">
        <v>0.154455687370048</v>
      </c>
      <c r="AV15" s="36">
        <v>0.154584320134634</v>
      </c>
      <c r="AW15" s="36">
        <v>0.15264718218911999</v>
      </c>
      <c r="AX15" s="36">
        <v>0.14641742755491199</v>
      </c>
      <c r="AY15" s="36">
        <v>0.15780310905468201</v>
      </c>
      <c r="AZ15" s="36">
        <v>0.159347928510049</v>
      </c>
      <c r="BA15" s="36">
        <v>0.16533196258997199</v>
      </c>
      <c r="BB15" s="36">
        <v>0.16636510074269201</v>
      </c>
    </row>
    <row r="16" spans="2:54" x14ac:dyDescent="0.25">
      <c r="D16" s="27">
        <v>557</v>
      </c>
      <c r="E16" s="29" t="s">
        <v>125</v>
      </c>
      <c r="F16" s="29">
        <v>0.35861477293412303</v>
      </c>
      <c r="G16" s="29">
        <v>0.41660445212270703</v>
      </c>
      <c r="H16" s="29">
        <v>0.37327572412795001</v>
      </c>
      <c r="I16" s="29">
        <v>0.25778982814247198</v>
      </c>
      <c r="J16" s="29">
        <v>0.23889675898947499</v>
      </c>
      <c r="K16" s="29">
        <v>0.23928037670246</v>
      </c>
      <c r="L16" s="29">
        <v>0.22456921208824299</v>
      </c>
      <c r="M16" s="29">
        <v>0.29629727376175002</v>
      </c>
      <c r="N16" s="29">
        <v>0.273870294429505</v>
      </c>
      <c r="O16" s="29">
        <v>0.25262257490838702</v>
      </c>
      <c r="P16" s="29">
        <v>0.19133433666681399</v>
      </c>
      <c r="Q16" s="29">
        <v>0.142855326229958</v>
      </c>
      <c r="R16" s="29">
        <v>0.158385175783016</v>
      </c>
      <c r="S16" s="29">
        <v>0.170747538915621</v>
      </c>
      <c r="T16" s="29">
        <v>0.159577907759273</v>
      </c>
      <c r="U16" s="29">
        <v>0.156612420340452</v>
      </c>
      <c r="V16" s="29">
        <v>0.137583486541515</v>
      </c>
      <c r="W16" s="29">
        <v>0.153146274130224</v>
      </c>
      <c r="X16" s="29">
        <v>0.151094471271223</v>
      </c>
      <c r="Y16" s="29">
        <v>0.15547233636154301</v>
      </c>
      <c r="Z16" s="29">
        <v>0.18624321875086899</v>
      </c>
      <c r="AA16" s="29">
        <v>0.14603177105324999</v>
      </c>
      <c r="AB16" s="29">
        <v>0.171356915067789</v>
      </c>
      <c r="AD16" s="27">
        <v>13</v>
      </c>
      <c r="AE16" s="36" t="s">
        <v>123</v>
      </c>
      <c r="AF16" s="36">
        <v>0.422313653426515</v>
      </c>
      <c r="AG16" s="36">
        <v>0.269318732419005</v>
      </c>
      <c r="AH16" s="36">
        <v>0.26475578172684799</v>
      </c>
      <c r="AI16" s="36">
        <v>0.27889260817619799</v>
      </c>
      <c r="AJ16" s="36">
        <v>0.236214615049154</v>
      </c>
      <c r="AK16" s="36">
        <v>0.239204148976183</v>
      </c>
      <c r="AL16" s="36">
        <v>0.257400927140292</v>
      </c>
      <c r="AM16" s="36">
        <v>0.23787001305123701</v>
      </c>
      <c r="AN16" s="36">
        <v>0.22091346555795399</v>
      </c>
      <c r="AO16" s="36">
        <v>0.18812621912864799</v>
      </c>
      <c r="AP16" s="36">
        <v>0.19494217235115599</v>
      </c>
      <c r="AQ16" s="36">
        <v>0.16929957788571201</v>
      </c>
      <c r="AR16" s="36">
        <v>0.17505771431002401</v>
      </c>
      <c r="AS16" s="36">
        <v>0.145869736584608</v>
      </c>
      <c r="AT16" s="36">
        <v>0.13350979306357499</v>
      </c>
      <c r="AU16" s="36">
        <v>0.12596778930171801</v>
      </c>
      <c r="AV16" s="36">
        <v>0.119933528589429</v>
      </c>
      <c r="AW16" s="36">
        <v>0.119894708735728</v>
      </c>
      <c r="AX16" s="36">
        <v>0.116579671540225</v>
      </c>
      <c r="AY16" s="36">
        <v>0.116209907921036</v>
      </c>
      <c r="AZ16" s="36">
        <v>0.115009761741521</v>
      </c>
      <c r="BA16" s="36">
        <v>0.121578129204996</v>
      </c>
      <c r="BB16" s="36">
        <v>0.124344327581947</v>
      </c>
    </row>
    <row r="17" spans="4:54" x14ac:dyDescent="0.25">
      <c r="D17" s="27">
        <v>273</v>
      </c>
      <c r="E17" s="29" t="s">
        <v>126</v>
      </c>
      <c r="F17" s="29">
        <v>0.217037946469644</v>
      </c>
      <c r="G17" s="29">
        <v>0.31054725500430402</v>
      </c>
      <c r="H17" s="29">
        <v>0.19721257582005899</v>
      </c>
      <c r="I17" s="29">
        <v>0.20190485389794799</v>
      </c>
      <c r="J17" s="29">
        <v>0.20408205126767801</v>
      </c>
      <c r="K17" s="29">
        <v>0.206743711041871</v>
      </c>
      <c r="L17" s="29">
        <v>0.176212923924288</v>
      </c>
      <c r="M17" s="29">
        <v>0.17214420234217001</v>
      </c>
      <c r="N17" s="29">
        <v>0.196519742371494</v>
      </c>
      <c r="O17" s="29">
        <v>0.178090460660185</v>
      </c>
      <c r="P17" s="29">
        <v>0.16207289236643499</v>
      </c>
      <c r="Q17" s="29">
        <v>0.185154570070267</v>
      </c>
      <c r="R17" s="29">
        <v>0.15442888488883499</v>
      </c>
      <c r="S17" s="29">
        <v>0.13910512518315399</v>
      </c>
      <c r="T17" s="29">
        <v>0.14580871814476401</v>
      </c>
      <c r="U17" s="29">
        <v>0.15290060214447401</v>
      </c>
      <c r="V17" s="29">
        <v>0.17216990425071699</v>
      </c>
      <c r="W17" s="29">
        <v>0.162129632281479</v>
      </c>
      <c r="X17" s="29">
        <v>0.18756726752826999</v>
      </c>
      <c r="Y17" s="29">
        <v>0.19080557048340799</v>
      </c>
      <c r="Z17" s="29">
        <v>0.197155938259434</v>
      </c>
      <c r="AA17" s="29">
        <v>0.220465455344869</v>
      </c>
      <c r="AB17" s="29">
        <v>0.20377614211834799</v>
      </c>
      <c r="AD17" s="27">
        <v>1145</v>
      </c>
      <c r="AE17" s="36" t="s">
        <v>124</v>
      </c>
      <c r="AF17" s="36">
        <v>0.422313653426515</v>
      </c>
      <c r="AG17" s="36">
        <v>0.269318732419005</v>
      </c>
      <c r="AH17" s="36">
        <v>0.26475578172684799</v>
      </c>
      <c r="AI17" s="36">
        <v>0.27889260817619799</v>
      </c>
      <c r="AJ17" s="36">
        <v>0.236214615049154</v>
      </c>
      <c r="AK17" s="36">
        <v>0.239204148976183</v>
      </c>
      <c r="AL17" s="36">
        <v>0.257400927140292</v>
      </c>
      <c r="AM17" s="36">
        <v>0.23787001305123701</v>
      </c>
      <c r="AN17" s="36">
        <v>0.22091346555795399</v>
      </c>
      <c r="AO17" s="36">
        <v>0.18812621912864799</v>
      </c>
      <c r="AP17" s="36">
        <v>0.19494217235115599</v>
      </c>
      <c r="AQ17" s="36">
        <v>0.16929957788571201</v>
      </c>
      <c r="AR17" s="36">
        <v>0.17505771431002401</v>
      </c>
      <c r="AS17" s="36">
        <v>0.145869736584608</v>
      </c>
      <c r="AT17" s="36">
        <v>0.13350979306357499</v>
      </c>
      <c r="AU17" s="36">
        <v>0.12596778930171801</v>
      </c>
      <c r="AV17" s="36">
        <v>0.119933528589429</v>
      </c>
      <c r="AW17" s="36">
        <v>0.119894708735728</v>
      </c>
      <c r="AX17" s="36">
        <v>0.116579671540225</v>
      </c>
      <c r="AY17" s="36">
        <v>0.116209907921036</v>
      </c>
      <c r="AZ17" s="36">
        <v>0.115009761741521</v>
      </c>
      <c r="BA17" s="36">
        <v>0.121578129204996</v>
      </c>
      <c r="BB17" s="36">
        <v>0.124344327581947</v>
      </c>
    </row>
    <row r="18" spans="4:54" x14ac:dyDescent="0.25">
      <c r="D18" s="27">
        <v>307</v>
      </c>
      <c r="E18" s="29" t="s">
        <v>127</v>
      </c>
      <c r="F18" s="29">
        <v>0.29328669983962602</v>
      </c>
      <c r="G18" s="29">
        <v>5.8234963358360703E-2</v>
      </c>
      <c r="H18" s="29">
        <v>0.22198144814978699</v>
      </c>
      <c r="I18" s="29">
        <v>0.14958571731733</v>
      </c>
      <c r="J18" s="29">
        <v>0.22696958007649301</v>
      </c>
      <c r="K18" s="29">
        <v>0.199419935366623</v>
      </c>
      <c r="L18" s="29">
        <v>0.26440244531657298</v>
      </c>
      <c r="M18" s="29">
        <v>0.192722819985057</v>
      </c>
      <c r="N18" s="29">
        <v>0.17951695480107999</v>
      </c>
      <c r="O18" s="29">
        <v>0.16982915275395999</v>
      </c>
      <c r="P18" s="29">
        <v>0.11305618369097301</v>
      </c>
      <c r="Q18" s="29">
        <v>8.9152320581675298E-2</v>
      </c>
      <c r="R18" s="29">
        <v>9.5887077645517793E-2</v>
      </c>
      <c r="S18" s="29">
        <v>0.148502241963716</v>
      </c>
      <c r="T18" s="29">
        <v>0.110933141731077</v>
      </c>
      <c r="U18" s="29">
        <v>0.107199326530151</v>
      </c>
      <c r="V18" s="29">
        <v>7.4158313410317395E-2</v>
      </c>
      <c r="W18" s="29">
        <v>9.0289193687077302E-2</v>
      </c>
      <c r="X18" s="29">
        <v>9.9012044529420196E-2</v>
      </c>
      <c r="Y18" s="29">
        <v>9.6462164359727404E-2</v>
      </c>
      <c r="Z18" s="29">
        <v>9.1321088541309103E-2</v>
      </c>
      <c r="AA18" s="29">
        <v>0.107723893627465</v>
      </c>
      <c r="AB18" s="29">
        <v>0.108286701609199</v>
      </c>
      <c r="AD18" s="27">
        <v>1165</v>
      </c>
      <c r="AE18" s="36" t="s">
        <v>784</v>
      </c>
      <c r="AF18" s="36">
        <v>0.40632945357938199</v>
      </c>
      <c r="AG18" s="36">
        <v>0.25811812304805898</v>
      </c>
      <c r="AH18" s="36">
        <v>0.25036796049018401</v>
      </c>
      <c r="AI18" s="36">
        <v>0.26937057916243301</v>
      </c>
      <c r="AJ18" s="36">
        <v>0.233394572761291</v>
      </c>
      <c r="AK18" s="36">
        <v>0.241238282013014</v>
      </c>
      <c r="AL18" s="36">
        <v>0.24803867955092801</v>
      </c>
      <c r="AM18" s="36">
        <v>0.235908588807487</v>
      </c>
      <c r="AN18" s="36">
        <v>0.22654564472477601</v>
      </c>
      <c r="AO18" s="36">
        <v>0.18910782331248399</v>
      </c>
      <c r="AP18" s="36">
        <v>0.195125593259622</v>
      </c>
      <c r="AQ18" s="36">
        <v>0.171707669761236</v>
      </c>
      <c r="AR18" s="36">
        <v>0.17301428231214699</v>
      </c>
      <c r="AS18" s="36">
        <v>0.15285373550915901</v>
      </c>
      <c r="AT18" s="36">
        <v>0.13481548842460001</v>
      </c>
      <c r="AU18" s="36">
        <v>0.128844015440568</v>
      </c>
      <c r="AV18" s="36">
        <v>0.123400033057527</v>
      </c>
      <c r="AW18" s="36">
        <v>0.132639520026827</v>
      </c>
      <c r="AX18" s="36">
        <v>0.123368083427987</v>
      </c>
      <c r="AY18" s="36">
        <v>0.129170623724192</v>
      </c>
      <c r="AZ18" s="36">
        <v>0.12590528959977901</v>
      </c>
      <c r="BA18" s="36">
        <v>0.13004913062242701</v>
      </c>
      <c r="BB18" s="36">
        <v>0.13353681334001299</v>
      </c>
    </row>
    <row r="19" spans="4:54" x14ac:dyDescent="0.25">
      <c r="D19" s="27">
        <v>303</v>
      </c>
      <c r="E19" s="29" t="s">
        <v>128</v>
      </c>
      <c r="F19" s="29">
        <v>0.14711505863656801</v>
      </c>
      <c r="G19" s="29">
        <v>0.13636852623051701</v>
      </c>
      <c r="H19" s="29">
        <v>0.19604152115645301</v>
      </c>
      <c r="I19" s="29">
        <v>0.14597792388253999</v>
      </c>
      <c r="J19" s="29">
        <v>0.33670629104517302</v>
      </c>
      <c r="K19" s="29">
        <v>0.234197174206936</v>
      </c>
      <c r="L19" s="29">
        <v>0.17399268162057899</v>
      </c>
      <c r="M19" s="29">
        <v>0.17511179119533399</v>
      </c>
      <c r="N19" s="29">
        <v>0.171324316593993</v>
      </c>
      <c r="O19" s="29">
        <v>0.151182858932815</v>
      </c>
      <c r="P19" s="29">
        <v>0.152940426876333</v>
      </c>
      <c r="Q19" s="29">
        <v>7.3869840441539394E-2</v>
      </c>
      <c r="R19" s="29">
        <v>8.1862021420228206E-2</v>
      </c>
      <c r="S19" s="29">
        <v>0.122440790345828</v>
      </c>
      <c r="T19" s="29">
        <v>0.10177227501389099</v>
      </c>
      <c r="U19" s="29">
        <v>0.129560373601428</v>
      </c>
      <c r="V19" s="29">
        <v>8.1039191855608705E-2</v>
      </c>
      <c r="W19" s="29">
        <v>9.8134057112524598E-2</v>
      </c>
      <c r="X19" s="29">
        <v>0.10672210979725701</v>
      </c>
      <c r="Y19" s="29">
        <v>0.117833303590846</v>
      </c>
      <c r="Z19" s="29">
        <v>0.105236609989431</v>
      </c>
      <c r="AA19" s="29">
        <v>0.12514733821191701</v>
      </c>
      <c r="AB19" s="29">
        <v>0.115684420926831</v>
      </c>
      <c r="AD19" s="27">
        <v>537</v>
      </c>
      <c r="AE19" s="36" t="s">
        <v>125</v>
      </c>
      <c r="AF19" s="36">
        <v>0.73916617914406002</v>
      </c>
      <c r="AG19" s="36">
        <v>0.490015756453693</v>
      </c>
      <c r="AH19" s="36">
        <v>0.54298829138446902</v>
      </c>
      <c r="AI19" s="36">
        <v>0.56137917271348003</v>
      </c>
      <c r="AJ19" s="36">
        <v>0.69759620140096901</v>
      </c>
      <c r="AK19" s="36">
        <v>0.59616308174420696</v>
      </c>
      <c r="AL19" s="36">
        <v>0.51657871207579698</v>
      </c>
      <c r="AM19" s="36">
        <v>0.53516019704286999</v>
      </c>
      <c r="AN19" s="36">
        <v>0.445491508255346</v>
      </c>
      <c r="AO19" s="36">
        <v>0.444185285886043</v>
      </c>
      <c r="AP19" s="36">
        <v>0.502331867026797</v>
      </c>
      <c r="AQ19" s="36">
        <v>0.36904844596265401</v>
      </c>
      <c r="AR19" s="36">
        <v>0.38057441270390102</v>
      </c>
      <c r="AS19" s="36">
        <v>0.37425105904046102</v>
      </c>
      <c r="AT19" s="36">
        <v>0.35711086897211203</v>
      </c>
      <c r="AU19" s="36">
        <v>0.32888938734350498</v>
      </c>
      <c r="AV19" s="36">
        <v>0.34087016711472001</v>
      </c>
      <c r="AW19" s="36">
        <v>0.32577394765502499</v>
      </c>
      <c r="AX19" s="36">
        <v>0.33262264674516101</v>
      </c>
      <c r="AY19" s="36">
        <v>0.345421657240851</v>
      </c>
      <c r="AZ19" s="36">
        <v>0.35582494583195401</v>
      </c>
      <c r="BA19" s="36">
        <v>0.35391518950595002</v>
      </c>
      <c r="BB19" s="36">
        <v>0.37032560095260503</v>
      </c>
    </row>
    <row r="20" spans="4:54" x14ac:dyDescent="0.25">
      <c r="D20" s="27">
        <v>51</v>
      </c>
      <c r="E20" s="29" t="s">
        <v>129</v>
      </c>
      <c r="F20" s="29">
        <v>0.69063511124875399</v>
      </c>
      <c r="G20" s="29">
        <v>0.48496404763923001</v>
      </c>
      <c r="H20" s="29">
        <v>0.65129061042384895</v>
      </c>
      <c r="I20" s="29">
        <v>0.56482170957707301</v>
      </c>
      <c r="J20" s="29">
        <v>0.50075972343090902</v>
      </c>
      <c r="K20" s="29">
        <v>0.37673491462166497</v>
      </c>
      <c r="L20" s="29">
        <v>0.42527125493155099</v>
      </c>
      <c r="M20" s="29">
        <v>0.35100972060225499</v>
      </c>
      <c r="N20" s="29">
        <v>0.23319543574106399</v>
      </c>
      <c r="O20" s="29">
        <v>0.29116992101559103</v>
      </c>
      <c r="P20" s="29">
        <v>0.24857504913856601</v>
      </c>
      <c r="Q20" s="29">
        <v>0.305996810708767</v>
      </c>
      <c r="R20" s="29">
        <v>0.30371153231242198</v>
      </c>
      <c r="S20" s="29">
        <v>0.24946444979357299</v>
      </c>
      <c r="T20" s="29">
        <v>0.25442947805725402</v>
      </c>
      <c r="U20" s="29">
        <v>0.25519480654094201</v>
      </c>
      <c r="V20" s="29">
        <v>0.29642661730818998</v>
      </c>
      <c r="W20" s="29">
        <v>0.28287592995355898</v>
      </c>
      <c r="X20" s="29">
        <v>0.310156287325769</v>
      </c>
      <c r="Y20" s="29">
        <v>0.268165698041884</v>
      </c>
      <c r="Z20" s="29">
        <v>0.29802335153765702</v>
      </c>
      <c r="AA20" s="29">
        <v>0.30027770717413599</v>
      </c>
      <c r="AB20" s="29">
        <v>0.32165283114416798</v>
      </c>
      <c r="AD20" s="27">
        <v>267</v>
      </c>
      <c r="AE20" s="36" t="s">
        <v>126</v>
      </c>
      <c r="AF20" s="36">
        <v>0.44390401723961698</v>
      </c>
      <c r="AG20" s="36">
        <v>0.352944923450837</v>
      </c>
      <c r="AH20" s="36">
        <v>0.34512898837275302</v>
      </c>
      <c r="AI20" s="36">
        <v>0.30075736174293</v>
      </c>
      <c r="AJ20" s="36">
        <v>0.32089671983135998</v>
      </c>
      <c r="AK20" s="36">
        <v>0.29173538412229999</v>
      </c>
      <c r="AL20" s="36">
        <v>0.30011557401218297</v>
      </c>
      <c r="AM20" s="36">
        <v>0.28683698602750402</v>
      </c>
      <c r="AN20" s="36">
        <v>0.27637225176406799</v>
      </c>
      <c r="AO20" s="36">
        <v>0.26789102806680198</v>
      </c>
      <c r="AP20" s="36">
        <v>0.23131721626516299</v>
      </c>
      <c r="AQ20" s="36">
        <v>0.23500672299618899</v>
      </c>
      <c r="AR20" s="36">
        <v>0.21660565804171</v>
      </c>
      <c r="AS20" s="36">
        <v>0.193992458670738</v>
      </c>
      <c r="AT20" s="36">
        <v>0.17596570925591601</v>
      </c>
      <c r="AU20" s="36">
        <v>0.15382430395469601</v>
      </c>
      <c r="AV20" s="36">
        <v>0.15879749630878301</v>
      </c>
      <c r="AW20" s="36">
        <v>0.15089627038192099</v>
      </c>
      <c r="AX20" s="36">
        <v>0.158900229108866</v>
      </c>
      <c r="AY20" s="36">
        <v>0.16309076750845</v>
      </c>
      <c r="AZ20" s="36">
        <v>0.16256496198218001</v>
      </c>
      <c r="BA20" s="36">
        <v>0.16330134416261699</v>
      </c>
      <c r="BB20" s="36">
        <v>0.16702121491309099</v>
      </c>
    </row>
    <row r="21" spans="4:54" x14ac:dyDescent="0.25">
      <c r="D21" s="27">
        <v>309</v>
      </c>
      <c r="E21" s="29" t="s">
        <v>130</v>
      </c>
      <c r="F21" s="29">
        <v>0.17690394884915001</v>
      </c>
      <c r="G21" s="29">
        <v>0.22590045283106799</v>
      </c>
      <c r="H21" s="29">
        <v>0.14962839819141299</v>
      </c>
      <c r="I21" s="29">
        <v>0.150054944985959</v>
      </c>
      <c r="J21" s="29">
        <v>0.123696874316086</v>
      </c>
      <c r="K21" s="29">
        <v>0.21147570570606899</v>
      </c>
      <c r="L21" s="29">
        <v>0.113075273027061</v>
      </c>
      <c r="M21" s="29">
        <v>0.22146866208699201</v>
      </c>
      <c r="N21" s="29">
        <v>0.16329918530183199</v>
      </c>
      <c r="O21" s="29">
        <v>0.19165123699313699</v>
      </c>
      <c r="P21" s="29">
        <v>0.23448039887337099</v>
      </c>
      <c r="Q21" s="29">
        <v>9.6052290446718397E-2</v>
      </c>
      <c r="R21" s="29">
        <v>0.18605430259000699</v>
      </c>
      <c r="S21" s="29">
        <v>0.11930865506349</v>
      </c>
      <c r="T21" s="29">
        <v>0.109727763121449</v>
      </c>
      <c r="U21" s="29">
        <v>0.10255245495938201</v>
      </c>
      <c r="V21" s="29">
        <v>0.145210621574002</v>
      </c>
      <c r="W21" s="29">
        <v>0.14428045356258101</v>
      </c>
      <c r="X21" s="29">
        <v>0.15634238291423699</v>
      </c>
      <c r="Y21" s="29">
        <v>0.15688056139579001</v>
      </c>
      <c r="Z21" s="29">
        <v>0.191381746647099</v>
      </c>
      <c r="AA21" s="29">
        <v>0.187611501265501</v>
      </c>
      <c r="AB21" s="29">
        <v>0.16281510855272899</v>
      </c>
      <c r="AD21" s="27">
        <v>297</v>
      </c>
      <c r="AE21" s="36" t="s">
        <v>128</v>
      </c>
      <c r="AF21" s="36">
        <v>0.58628899078883001</v>
      </c>
      <c r="AG21" s="36">
        <v>0.48616664730665998</v>
      </c>
      <c r="AH21" s="36">
        <v>0.53590407818333496</v>
      </c>
      <c r="AI21" s="36">
        <v>0.29185538906453701</v>
      </c>
      <c r="AJ21" s="36">
        <v>0.62093551616030096</v>
      </c>
      <c r="AK21" s="36">
        <v>0.41875810367557098</v>
      </c>
      <c r="AL21" s="36">
        <v>0.38644882556177101</v>
      </c>
      <c r="AM21" s="36">
        <v>0.35926741531213202</v>
      </c>
      <c r="AN21" s="36">
        <v>0.334161739480691</v>
      </c>
      <c r="AO21" s="36">
        <v>0.33460811593634698</v>
      </c>
      <c r="AP21" s="36">
        <v>0.32234569657710199</v>
      </c>
      <c r="AQ21" s="36">
        <v>0.32307422829006699</v>
      </c>
      <c r="AR21" s="36">
        <v>0.32108125350411798</v>
      </c>
      <c r="AS21" s="36">
        <v>0.29225019113575001</v>
      </c>
      <c r="AT21" s="36">
        <v>0.23847680348016001</v>
      </c>
      <c r="AU21" s="36">
        <v>0.207034586065901</v>
      </c>
      <c r="AV21" s="36">
        <v>0.228284372221878</v>
      </c>
      <c r="AW21" s="36">
        <v>0.22417545462715699</v>
      </c>
      <c r="AX21" s="36">
        <v>0.249224474620071</v>
      </c>
      <c r="AY21" s="36">
        <v>0.257790476479691</v>
      </c>
      <c r="AZ21" s="36">
        <v>0.242105056676713</v>
      </c>
      <c r="BA21" s="36">
        <v>0.243820672718086</v>
      </c>
      <c r="BB21" s="36">
        <v>0.25643466221364197</v>
      </c>
    </row>
    <row r="22" spans="4:54" x14ac:dyDescent="0.25">
      <c r="D22" s="27">
        <v>363</v>
      </c>
      <c r="E22" s="29" t="s">
        <v>131</v>
      </c>
      <c r="F22" s="29">
        <v>0.31911233578656101</v>
      </c>
      <c r="G22" s="29">
        <v>0.31003629647677899</v>
      </c>
      <c r="H22" s="29">
        <v>0.37502613827011499</v>
      </c>
      <c r="I22" s="29">
        <v>0.33827670733013598</v>
      </c>
      <c r="J22" s="29">
        <v>0.26376940825280798</v>
      </c>
      <c r="K22" s="29">
        <v>0.288087924023891</v>
      </c>
      <c r="L22" s="29">
        <v>0.222578226877025</v>
      </c>
      <c r="M22" s="29">
        <v>0.18546307297063</v>
      </c>
      <c r="N22" s="29">
        <v>0.23652789838240701</v>
      </c>
      <c r="O22" s="29">
        <v>0.16322420342816599</v>
      </c>
      <c r="P22" s="29">
        <v>0.19894828780741899</v>
      </c>
      <c r="Q22" s="29">
        <v>0.14697020468742999</v>
      </c>
      <c r="R22" s="29">
        <v>0.14043058255638399</v>
      </c>
      <c r="S22" s="29">
        <v>0.13800589836925201</v>
      </c>
      <c r="T22" s="29">
        <v>0.14029488300246101</v>
      </c>
      <c r="U22" s="29">
        <v>0.125013089633009</v>
      </c>
      <c r="V22" s="29">
        <v>0.13610549638252201</v>
      </c>
      <c r="W22" s="29">
        <v>0.132981490241221</v>
      </c>
      <c r="X22" s="29">
        <v>0.14014028579205401</v>
      </c>
      <c r="Y22" s="29">
        <v>0.136130980118669</v>
      </c>
      <c r="Z22" s="29">
        <v>0.130545663943161</v>
      </c>
      <c r="AA22" s="29">
        <v>0.13115565357089501</v>
      </c>
      <c r="AB22" s="29">
        <v>0.13915203816331101</v>
      </c>
      <c r="AD22" s="27">
        <v>301</v>
      </c>
      <c r="AE22" s="36" t="s">
        <v>130</v>
      </c>
      <c r="AF22" s="36">
        <v>0.60172883547187395</v>
      </c>
      <c r="AG22" s="36">
        <v>0.75440090497593804</v>
      </c>
      <c r="AH22" s="36">
        <v>0.419918327866597</v>
      </c>
      <c r="AI22" s="36">
        <v>0.48207078635782302</v>
      </c>
      <c r="AJ22" s="36">
        <v>0.53605153216621204</v>
      </c>
      <c r="AK22" s="36">
        <v>0.49409764153658298</v>
      </c>
      <c r="AL22" s="36">
        <v>0.42122172558821003</v>
      </c>
      <c r="AM22" s="36">
        <v>0.39631067103120099</v>
      </c>
      <c r="AN22" s="36">
        <v>0.394657226026495</v>
      </c>
      <c r="AO22" s="36">
        <v>0.40812606806773</v>
      </c>
      <c r="AP22" s="36">
        <v>0.38209331339028502</v>
      </c>
      <c r="AQ22" s="36">
        <v>0.29068132305590599</v>
      </c>
      <c r="AR22" s="36">
        <v>0.34529543016618902</v>
      </c>
      <c r="AS22" s="36">
        <v>0.308915308954127</v>
      </c>
      <c r="AT22" s="36">
        <v>0.282527488859805</v>
      </c>
      <c r="AU22" s="36">
        <v>0.29078759668160298</v>
      </c>
      <c r="AV22" s="36">
        <v>0.302702175470216</v>
      </c>
      <c r="AW22" s="36">
        <v>0.33124626390643602</v>
      </c>
      <c r="AX22" s="36">
        <v>0.32627050406720998</v>
      </c>
      <c r="AY22" s="36">
        <v>0.35067974524581302</v>
      </c>
      <c r="AZ22" s="36">
        <v>0.36565457830887699</v>
      </c>
      <c r="BA22" s="36">
        <v>0.36738184211945601</v>
      </c>
      <c r="BB22" s="36">
        <v>0.38690885387413199</v>
      </c>
    </row>
    <row r="23" spans="4:54" x14ac:dyDescent="0.25">
      <c r="D23" s="27">
        <v>269</v>
      </c>
      <c r="E23" s="29" t="s">
        <v>132</v>
      </c>
      <c r="F23" s="29">
        <v>0.12932388833945099</v>
      </c>
      <c r="G23" s="29">
        <v>9.1181968046618295E-2</v>
      </c>
      <c r="H23" s="29">
        <v>0.173515535211334</v>
      </c>
      <c r="I23" s="29">
        <v>0.121292347325689</v>
      </c>
      <c r="J23" s="29">
        <v>0.15722293174914301</v>
      </c>
      <c r="K23" s="29">
        <v>0.16230543064641501</v>
      </c>
      <c r="L23" s="29">
        <v>0.162869481235876</v>
      </c>
      <c r="M23" s="29">
        <v>0.142596977127984</v>
      </c>
      <c r="N23" s="29">
        <v>0.20323280104722499</v>
      </c>
      <c r="O23" s="29">
        <v>0.169054519446803</v>
      </c>
      <c r="P23" s="29">
        <v>7.8823231034205701E-2</v>
      </c>
      <c r="Q23" s="29">
        <v>0.12893259706016999</v>
      </c>
      <c r="R23" s="29">
        <v>0.107173283338571</v>
      </c>
      <c r="S23" s="29">
        <v>0.151995710799425</v>
      </c>
      <c r="T23" s="29">
        <v>8.8446207513222602E-2</v>
      </c>
      <c r="U23" s="29">
        <v>8.9704590955199406E-2</v>
      </c>
      <c r="V23" s="29">
        <v>9.0798053829808503E-2</v>
      </c>
      <c r="W23" s="29">
        <v>8.4173128800083596E-2</v>
      </c>
      <c r="X23" s="29">
        <v>0.101039977883309</v>
      </c>
      <c r="Y23" s="29">
        <v>0.11613722218157201</v>
      </c>
      <c r="Z23" s="29">
        <v>9.6002625429602695E-2</v>
      </c>
      <c r="AA23" s="29">
        <v>0.102081005658756</v>
      </c>
      <c r="AB23" s="29">
        <v>0.118223111152745</v>
      </c>
      <c r="AD23" s="27">
        <v>353</v>
      </c>
      <c r="AE23" s="36" t="s">
        <v>131</v>
      </c>
      <c r="AF23" s="36">
        <v>0.64593730832597296</v>
      </c>
      <c r="AG23" s="36">
        <v>0.37237390177343099</v>
      </c>
      <c r="AH23" s="36">
        <v>0.389327909472866</v>
      </c>
      <c r="AI23" s="36">
        <v>0.41105496854775903</v>
      </c>
      <c r="AJ23" s="36">
        <v>0.36751954562453698</v>
      </c>
      <c r="AK23" s="36">
        <v>0.32290102883164401</v>
      </c>
      <c r="AL23" s="36">
        <v>0.29993537628170602</v>
      </c>
      <c r="AM23" s="36">
        <v>0.30683299108501699</v>
      </c>
      <c r="AN23" s="36">
        <v>0.27148739937446398</v>
      </c>
      <c r="AO23" s="36">
        <v>0.27018574735499501</v>
      </c>
      <c r="AP23" s="36">
        <v>0.24995973633327501</v>
      </c>
      <c r="AQ23" s="36">
        <v>0.25033857948996702</v>
      </c>
      <c r="AR23" s="36">
        <v>0.22651681605030199</v>
      </c>
      <c r="AS23" s="36">
        <v>0.202495535316808</v>
      </c>
      <c r="AT23" s="36">
        <v>0.18054043469989201</v>
      </c>
      <c r="AU23" s="36">
        <v>0.15685349433575299</v>
      </c>
      <c r="AV23" s="36">
        <v>0.163374959916713</v>
      </c>
      <c r="AW23" s="36">
        <v>0.16671908026899501</v>
      </c>
      <c r="AX23" s="36">
        <v>0.16096466396053499</v>
      </c>
      <c r="AY23" s="36">
        <v>0.166862409626095</v>
      </c>
      <c r="AZ23" s="36">
        <v>0.16084854332082801</v>
      </c>
      <c r="BA23" s="36">
        <v>0.16781127059404199</v>
      </c>
      <c r="BB23" s="36">
        <v>0.16235795956322299</v>
      </c>
    </row>
    <row r="24" spans="4:54" x14ac:dyDescent="0.25">
      <c r="D24" s="27">
        <v>267</v>
      </c>
      <c r="E24" s="29" t="s">
        <v>133</v>
      </c>
      <c r="F24" s="29">
        <v>0.173340772012014</v>
      </c>
      <c r="G24" s="29">
        <v>7.1807927221064202E-2</v>
      </c>
      <c r="H24" s="29">
        <v>0.18504902653945099</v>
      </c>
      <c r="I24" s="29">
        <v>0.14932477892241999</v>
      </c>
      <c r="J24" s="29">
        <v>0.19531531732825799</v>
      </c>
      <c r="K24" s="29">
        <v>0.17743224510914099</v>
      </c>
      <c r="L24" s="29">
        <v>0.204997498246067</v>
      </c>
      <c r="M24" s="29">
        <v>0.16681734785921401</v>
      </c>
      <c r="N24" s="29">
        <v>0.19233624798078999</v>
      </c>
      <c r="O24" s="29">
        <v>0.16279587544384599</v>
      </c>
      <c r="P24" s="29">
        <v>9.5367484848771403E-2</v>
      </c>
      <c r="Q24" s="29">
        <v>0.12781561274796499</v>
      </c>
      <c r="R24" s="29">
        <v>9.9299647270940206E-2</v>
      </c>
      <c r="S24" s="29">
        <v>0.16489304038434199</v>
      </c>
      <c r="T24" s="29">
        <v>9.8837017374560396E-2</v>
      </c>
      <c r="U24" s="29">
        <v>0.10419525053937501</v>
      </c>
      <c r="V24" s="29">
        <v>8.8308537843794499E-2</v>
      </c>
      <c r="W24" s="29">
        <v>9.0118578392420698E-2</v>
      </c>
      <c r="X24" s="29">
        <v>0.11022264902479199</v>
      </c>
      <c r="Y24" s="29">
        <v>0.118821771917059</v>
      </c>
      <c r="Z24" s="29">
        <v>9.6888064920862396E-2</v>
      </c>
      <c r="AA24" s="29">
        <v>0.104157408230052</v>
      </c>
      <c r="AB24" s="29">
        <v>0.13228522972738699</v>
      </c>
      <c r="AD24" s="27">
        <v>263</v>
      </c>
      <c r="AE24" s="36" t="s">
        <v>132</v>
      </c>
      <c r="AF24" s="36">
        <v>0.47163890199729003</v>
      </c>
      <c r="AG24" s="36">
        <v>0.24078251722837499</v>
      </c>
      <c r="AH24" s="36">
        <v>0.31947134542709399</v>
      </c>
      <c r="AI24" s="36">
        <v>0.27110839247492602</v>
      </c>
      <c r="AJ24" s="36">
        <v>0.32198654383485298</v>
      </c>
      <c r="AK24" s="36">
        <v>0.26713965019458402</v>
      </c>
      <c r="AL24" s="36">
        <v>0.24787021170137499</v>
      </c>
      <c r="AM24" s="36">
        <v>0.26628002435361398</v>
      </c>
      <c r="AN24" s="36">
        <v>0.25303356531705801</v>
      </c>
      <c r="AO24" s="36">
        <v>0.23713198583956499</v>
      </c>
      <c r="AP24" s="36">
        <v>0.214253427433822</v>
      </c>
      <c r="AQ24" s="36">
        <v>0.19718307658012599</v>
      </c>
      <c r="AR24" s="36">
        <v>0.18499646745019199</v>
      </c>
      <c r="AS24" s="36">
        <v>0.146198679033299</v>
      </c>
      <c r="AT24" s="36">
        <v>0.17126509100197701</v>
      </c>
      <c r="AU24" s="36">
        <v>0.12886688657546899</v>
      </c>
      <c r="AV24" s="36">
        <v>0.13245828208066299</v>
      </c>
      <c r="AW24" s="36">
        <v>0.107333232875734</v>
      </c>
      <c r="AX24" s="36">
        <v>0.129746645633529</v>
      </c>
      <c r="AY24" s="36">
        <v>0.114522532685305</v>
      </c>
      <c r="AZ24" s="36">
        <v>0.12587429004168901</v>
      </c>
      <c r="BA24" s="36">
        <v>0.106113441167714</v>
      </c>
      <c r="BB24" s="36">
        <v>0.122305088301685</v>
      </c>
    </row>
    <row r="25" spans="4:54" x14ac:dyDescent="0.25">
      <c r="D25" s="27">
        <v>449</v>
      </c>
      <c r="E25" s="29" t="s">
        <v>134</v>
      </c>
      <c r="F25" s="29">
        <v>0.27083286662877798</v>
      </c>
      <c r="G25" s="29">
        <v>0.38251878306746001</v>
      </c>
      <c r="H25" s="29">
        <v>0.49519102552841299</v>
      </c>
      <c r="I25" s="29">
        <v>0.418399695106559</v>
      </c>
      <c r="J25" s="29">
        <v>0.25946672884305599</v>
      </c>
      <c r="K25" s="29">
        <v>0.25587434499427297</v>
      </c>
      <c r="L25" s="29">
        <v>0.25945566816084298</v>
      </c>
      <c r="M25" s="29">
        <v>0.30014434245808003</v>
      </c>
      <c r="N25" s="29">
        <v>0.27399056370196601</v>
      </c>
      <c r="O25" s="29">
        <v>0.190298467753205</v>
      </c>
      <c r="P25" s="29">
        <v>0.22059622048984801</v>
      </c>
      <c r="Q25" s="29">
        <v>0.24749488609582501</v>
      </c>
      <c r="R25" s="29">
        <v>0.19509393163289701</v>
      </c>
      <c r="S25" s="29">
        <v>0.137563954155347</v>
      </c>
      <c r="T25" s="29">
        <v>0.15906276720024501</v>
      </c>
      <c r="U25" s="29">
        <v>0.18979870369549101</v>
      </c>
      <c r="V25" s="29">
        <v>0.15735269339394101</v>
      </c>
      <c r="W25" s="29">
        <v>0.16849927762002001</v>
      </c>
      <c r="X25" s="29">
        <v>0.21175556257664399</v>
      </c>
      <c r="Y25" s="29">
        <v>0.16981161872398501</v>
      </c>
      <c r="Z25" s="29">
        <v>0.19357957099926201</v>
      </c>
      <c r="AA25" s="29">
        <v>0.210457936305677</v>
      </c>
      <c r="AB25" s="29">
        <v>0.20714836604624901</v>
      </c>
      <c r="AD25" s="27">
        <v>261</v>
      </c>
      <c r="AE25" s="36" t="s">
        <v>133</v>
      </c>
      <c r="AF25" s="36">
        <v>0.59153978156009901</v>
      </c>
      <c r="AG25" s="36">
        <v>0.25880541817838199</v>
      </c>
      <c r="AH25" s="36">
        <v>0.320845335521456</v>
      </c>
      <c r="AI25" s="36">
        <v>0.261775031421979</v>
      </c>
      <c r="AJ25" s="36">
        <v>0.32296013381580302</v>
      </c>
      <c r="AK25" s="36">
        <v>0.290298902082125</v>
      </c>
      <c r="AL25" s="36">
        <v>0.29615614658950601</v>
      </c>
      <c r="AM25" s="36">
        <v>0.25525423370210598</v>
      </c>
      <c r="AN25" s="36">
        <v>0.256296617627363</v>
      </c>
      <c r="AO25" s="36">
        <v>0.243127377960631</v>
      </c>
      <c r="AP25" s="36">
        <v>0.22721499287392299</v>
      </c>
      <c r="AQ25" s="36">
        <v>0.20962317850585399</v>
      </c>
      <c r="AR25" s="36">
        <v>0.19350227610910301</v>
      </c>
      <c r="AS25" s="36">
        <v>0.14955922336709601</v>
      </c>
      <c r="AT25" s="36">
        <v>0.17139249144580701</v>
      </c>
      <c r="AU25" s="36">
        <v>0.13191569788231</v>
      </c>
      <c r="AV25" s="36">
        <v>0.12818057980675901</v>
      </c>
      <c r="AW25" s="36">
        <v>0.110578873224804</v>
      </c>
      <c r="AX25" s="36">
        <v>0.138782702113322</v>
      </c>
      <c r="AY25" s="36">
        <v>0.125489586568965</v>
      </c>
      <c r="AZ25" s="36">
        <v>0.14660635517686399</v>
      </c>
      <c r="BA25" s="36">
        <v>0.117242596932467</v>
      </c>
      <c r="BB25" s="36">
        <v>0.12865507166292101</v>
      </c>
    </row>
    <row r="26" spans="4:54" x14ac:dyDescent="0.25">
      <c r="D26" s="27">
        <v>253</v>
      </c>
      <c r="E26" s="29" t="s">
        <v>135</v>
      </c>
      <c r="F26" s="29">
        <v>0.14816575079340799</v>
      </c>
      <c r="G26" s="29">
        <v>0.12655747442269</v>
      </c>
      <c r="H26" s="29">
        <v>0.15788015978334799</v>
      </c>
      <c r="I26" s="29">
        <v>0.114548855171563</v>
      </c>
      <c r="J26" s="29">
        <v>0.13715319844044299</v>
      </c>
      <c r="K26" s="29">
        <v>0.14941348158489601</v>
      </c>
      <c r="L26" s="29">
        <v>0.13313238228754801</v>
      </c>
      <c r="M26" s="29">
        <v>0.12216608033065</v>
      </c>
      <c r="N26" s="29">
        <v>0.17320167752304899</v>
      </c>
      <c r="O26" s="29">
        <v>0.14953416326444799</v>
      </c>
      <c r="P26" s="29">
        <v>7.6093403867697307E-2</v>
      </c>
      <c r="Q26" s="29">
        <v>0.118474964642294</v>
      </c>
      <c r="R26" s="29">
        <v>0.109271309616408</v>
      </c>
      <c r="S26" s="29">
        <v>0.13360213485625</v>
      </c>
      <c r="T26" s="29">
        <v>8.3616824548102098E-2</v>
      </c>
      <c r="U26" s="29">
        <v>8.5661154165724701E-2</v>
      </c>
      <c r="V26" s="29">
        <v>9.4432324653911298E-2</v>
      </c>
      <c r="W26" s="29">
        <v>8.1981941543598294E-2</v>
      </c>
      <c r="X26" s="29">
        <v>0.10163459514939401</v>
      </c>
      <c r="Y26" s="29">
        <v>0.11477569008253199</v>
      </c>
      <c r="Z26" s="29">
        <v>9.7507642136726899E-2</v>
      </c>
      <c r="AA26" s="29">
        <v>9.6937322089431996E-2</v>
      </c>
      <c r="AB26" s="29">
        <v>0.10930506215185</v>
      </c>
      <c r="AD26" s="27">
        <v>243</v>
      </c>
      <c r="AE26" s="36" t="s">
        <v>135</v>
      </c>
      <c r="AF26" s="36">
        <v>0.445721737006053</v>
      </c>
      <c r="AG26" s="36">
        <v>0.214764490852736</v>
      </c>
      <c r="AH26" s="36">
        <v>0.314444045416021</v>
      </c>
      <c r="AI26" s="36">
        <v>0.26730026409924401</v>
      </c>
      <c r="AJ26" s="36">
        <v>0.29533698802832897</v>
      </c>
      <c r="AK26" s="36">
        <v>0.26253429604756101</v>
      </c>
      <c r="AL26" s="36">
        <v>0.23333192859329999</v>
      </c>
      <c r="AM26" s="36">
        <v>0.26780673409669697</v>
      </c>
      <c r="AN26" s="36">
        <v>0.233841333781177</v>
      </c>
      <c r="AO26" s="36">
        <v>0.224576513995702</v>
      </c>
      <c r="AP26" s="36">
        <v>0.20711620004248801</v>
      </c>
      <c r="AQ26" s="36">
        <v>0.19384035179671599</v>
      </c>
      <c r="AR26" s="36">
        <v>0.178019656271652</v>
      </c>
      <c r="AS26" s="36">
        <v>0.13838211513906601</v>
      </c>
      <c r="AT26" s="36">
        <v>0.166859847655807</v>
      </c>
      <c r="AU26" s="36">
        <v>0.12563890437291</v>
      </c>
      <c r="AV26" s="36">
        <v>0.12785272913734999</v>
      </c>
      <c r="AW26" s="36">
        <v>0.105702496653597</v>
      </c>
      <c r="AX26" s="36">
        <v>0.124950795492813</v>
      </c>
      <c r="AY26" s="36">
        <v>0.110918252542104</v>
      </c>
      <c r="AZ26" s="36">
        <v>0.121979798176057</v>
      </c>
      <c r="BA26" s="36">
        <v>0.102518506045472</v>
      </c>
      <c r="BB26" s="36">
        <v>0.12057478569345501</v>
      </c>
    </row>
    <row r="27" spans="4:54" x14ac:dyDescent="0.25">
      <c r="D27" s="27">
        <v>409</v>
      </c>
      <c r="E27" s="29" t="s">
        <v>136</v>
      </c>
      <c r="F27" s="29">
        <v>0.20269486977748499</v>
      </c>
      <c r="G27" s="29">
        <v>0.16731294332446101</v>
      </c>
      <c r="H27" s="29">
        <v>0.28695617829483999</v>
      </c>
      <c r="I27" s="29">
        <v>0.23550974793707</v>
      </c>
      <c r="J27" s="29">
        <v>0.19431642264659299</v>
      </c>
      <c r="K27" s="29">
        <v>0.17244151693747301</v>
      </c>
      <c r="L27" s="29">
        <v>0.15849334834894599</v>
      </c>
      <c r="M27" s="29">
        <v>0.14774394428224299</v>
      </c>
      <c r="N27" s="29">
        <v>9.1521020686456706E-2</v>
      </c>
      <c r="O27" s="29">
        <v>0.163813597887389</v>
      </c>
      <c r="P27" s="29">
        <v>0.109800242023504</v>
      </c>
      <c r="Q27" s="29">
        <v>0.12938641410096099</v>
      </c>
      <c r="R27" s="29">
        <v>0.11906475195876599</v>
      </c>
      <c r="S27" s="29">
        <v>0.10220559304568901</v>
      </c>
      <c r="T27" s="29">
        <v>0.12472962622584501</v>
      </c>
      <c r="U27" s="29">
        <v>0.111415155653125</v>
      </c>
      <c r="V27" s="29">
        <v>0.112977381241694</v>
      </c>
      <c r="W27" s="29">
        <v>0.102608784872485</v>
      </c>
      <c r="X27" s="29">
        <v>0.10562998173249299</v>
      </c>
      <c r="Y27" s="29">
        <v>0.108652386819776</v>
      </c>
      <c r="Z27" s="29">
        <v>0.14948191291298399</v>
      </c>
      <c r="AA27" s="29">
        <v>0.12691597733038301</v>
      </c>
      <c r="AB27" s="29">
        <v>0.13197127146798299</v>
      </c>
      <c r="AD27" s="27">
        <v>439</v>
      </c>
      <c r="AE27" s="36" t="s">
        <v>783</v>
      </c>
      <c r="AF27" s="36">
        <v>0.65404158527058998</v>
      </c>
      <c r="AG27" s="36">
        <v>0.40564383631888701</v>
      </c>
      <c r="AH27" s="36">
        <v>0.59263989024969899</v>
      </c>
      <c r="AI27" s="36">
        <v>0.680076549826509</v>
      </c>
      <c r="AJ27" s="36">
        <v>0.582216482366675</v>
      </c>
      <c r="AK27" s="36">
        <v>0.57152086051345896</v>
      </c>
      <c r="AL27" s="36">
        <v>0.56124213951619595</v>
      </c>
      <c r="AM27" s="36">
        <v>0.487500584409019</v>
      </c>
      <c r="AN27" s="36">
        <v>0.633842979416812</v>
      </c>
      <c r="AO27" s="36">
        <v>0.43219942038234599</v>
      </c>
      <c r="AP27" s="36">
        <v>0.39026729293986701</v>
      </c>
      <c r="AQ27" s="36">
        <v>0.42607007865157698</v>
      </c>
      <c r="AR27" s="36">
        <v>0.39309011191896498</v>
      </c>
      <c r="AS27" s="36">
        <v>0.36274208512075701</v>
      </c>
      <c r="AT27" s="36">
        <v>0.32795859794013799</v>
      </c>
      <c r="AU27" s="36">
        <v>0.34717212988503798</v>
      </c>
      <c r="AV27" s="36">
        <v>0.29422122543770901</v>
      </c>
      <c r="AW27" s="36">
        <v>0.33483651225886002</v>
      </c>
      <c r="AX27" s="36">
        <v>0.29746053369080899</v>
      </c>
      <c r="AY27" s="36">
        <v>0.359204095012017</v>
      </c>
      <c r="AZ27" s="36">
        <v>0.33398691213207599</v>
      </c>
      <c r="BA27" s="36">
        <v>0.34895060715435</v>
      </c>
      <c r="BB27" s="36">
        <v>0.32816347077115798</v>
      </c>
    </row>
    <row r="28" spans="4:54" x14ac:dyDescent="0.25">
      <c r="D28" s="27">
        <v>553</v>
      </c>
      <c r="E28" s="29" t="s">
        <v>137</v>
      </c>
      <c r="F28" s="29">
        <v>0.30696669585494601</v>
      </c>
      <c r="G28" s="29">
        <v>0.43550919007268302</v>
      </c>
      <c r="H28" s="29">
        <v>0.36158251401154901</v>
      </c>
      <c r="I28" s="29">
        <v>0.20258559216425301</v>
      </c>
      <c r="J28" s="29">
        <v>0.30594392084868999</v>
      </c>
      <c r="K28" s="29">
        <v>0.27029352113796801</v>
      </c>
      <c r="L28" s="29">
        <v>0.162667181678879</v>
      </c>
      <c r="M28" s="29">
        <v>0.23736610514499501</v>
      </c>
      <c r="N28" s="29">
        <v>0.20165866357136999</v>
      </c>
      <c r="O28" s="29">
        <v>0.242509390268525</v>
      </c>
      <c r="P28" s="29">
        <v>0.19820021035819901</v>
      </c>
      <c r="Q28" s="29">
        <v>0.118273159699681</v>
      </c>
      <c r="R28" s="29">
        <v>0.130601163911442</v>
      </c>
      <c r="S28" s="29">
        <v>0.124294017534125</v>
      </c>
      <c r="T28" s="29">
        <v>0.15227874829507901</v>
      </c>
      <c r="U28" s="29">
        <v>0.159535200894076</v>
      </c>
      <c r="V28" s="29">
        <v>0.13046682504408899</v>
      </c>
      <c r="W28" s="29">
        <v>0.13048703049288299</v>
      </c>
      <c r="X28" s="29">
        <v>0.14301126264511499</v>
      </c>
      <c r="Y28" s="29">
        <v>0.174418257511015</v>
      </c>
      <c r="Z28" s="29">
        <v>0.193319686787159</v>
      </c>
      <c r="AA28" s="29">
        <v>0.17053804392174901</v>
      </c>
      <c r="AB28" s="29">
        <v>0.14566901043229899</v>
      </c>
      <c r="AD28" s="27">
        <v>533</v>
      </c>
      <c r="AE28" s="36" t="s">
        <v>137</v>
      </c>
      <c r="AF28" s="36">
        <v>0.82416530447229897</v>
      </c>
      <c r="AG28" s="36">
        <v>0.71580259558733605</v>
      </c>
      <c r="AH28" s="36">
        <v>0.62988768821111796</v>
      </c>
      <c r="AI28" s="36">
        <v>0.61693973351284204</v>
      </c>
      <c r="AJ28" s="36">
        <v>0.77361598496041295</v>
      </c>
      <c r="AK28" s="36">
        <v>0.62278038429174298</v>
      </c>
      <c r="AL28" s="36">
        <v>0.54404136097278</v>
      </c>
      <c r="AM28" s="36">
        <v>0.57528160009705098</v>
      </c>
      <c r="AN28" s="36">
        <v>0.550392928604577</v>
      </c>
      <c r="AO28" s="36">
        <v>0.52809081860068396</v>
      </c>
      <c r="AP28" s="36">
        <v>0.48865202980748101</v>
      </c>
      <c r="AQ28" s="36">
        <v>0.469880354713682</v>
      </c>
      <c r="AR28" s="36">
        <v>0.415520162715668</v>
      </c>
      <c r="AS28" s="36">
        <v>0.42828509953725402</v>
      </c>
      <c r="AT28" s="36">
        <v>0.361419695231187</v>
      </c>
      <c r="AU28" s="36">
        <v>0.35057656046941199</v>
      </c>
      <c r="AV28" s="36">
        <v>0.354274566174476</v>
      </c>
      <c r="AW28" s="36">
        <v>0.35612823937168098</v>
      </c>
      <c r="AX28" s="36">
        <v>0.39692405780266199</v>
      </c>
      <c r="AY28" s="36">
        <v>0.40669555980530198</v>
      </c>
      <c r="AZ28" s="36">
        <v>0.38116689940743198</v>
      </c>
      <c r="BA28" s="36">
        <v>0.40680017935354701</v>
      </c>
      <c r="BB28" s="36">
        <v>0.41520594824864898</v>
      </c>
    </row>
    <row r="29" spans="4:54" x14ac:dyDescent="0.25">
      <c r="D29" s="27">
        <v>285</v>
      </c>
      <c r="E29" s="29" t="s">
        <v>138</v>
      </c>
      <c r="F29" s="29">
        <v>0.38098901747177599</v>
      </c>
      <c r="G29" s="29">
        <v>0.39166895678881403</v>
      </c>
      <c r="H29" s="29">
        <v>0.36558508104954102</v>
      </c>
      <c r="I29" s="29">
        <v>0.240922293878921</v>
      </c>
      <c r="J29" s="29">
        <v>0.28810641176690399</v>
      </c>
      <c r="K29" s="29">
        <v>0.25463089431672398</v>
      </c>
      <c r="L29" s="29">
        <v>0.28599387122188602</v>
      </c>
      <c r="M29" s="29">
        <v>0.26834170459208301</v>
      </c>
      <c r="N29" s="29">
        <v>0.20700201479243499</v>
      </c>
      <c r="O29" s="29">
        <v>0.21687558138459501</v>
      </c>
      <c r="P29" s="29">
        <v>0.21474232664360701</v>
      </c>
      <c r="Q29" s="29">
        <v>0.17268037713891099</v>
      </c>
      <c r="R29" s="29">
        <v>0.17577400513606201</v>
      </c>
      <c r="S29" s="29">
        <v>0.181196067301298</v>
      </c>
      <c r="T29" s="29">
        <v>0.184313424302533</v>
      </c>
      <c r="U29" s="29">
        <v>0.14651354711876</v>
      </c>
      <c r="V29" s="29">
        <v>0.14689233853266601</v>
      </c>
      <c r="W29" s="29">
        <v>0.15644202787974201</v>
      </c>
      <c r="X29" s="29">
        <v>0.172909588815229</v>
      </c>
      <c r="Y29" s="29">
        <v>0.17320399481377199</v>
      </c>
      <c r="Z29" s="29">
        <v>0.190343393462446</v>
      </c>
      <c r="AA29" s="29">
        <v>0.17915076302528701</v>
      </c>
      <c r="AB29" s="29">
        <v>0.170274034040408</v>
      </c>
      <c r="AD29" s="27">
        <v>279</v>
      </c>
      <c r="AE29" s="36" t="s">
        <v>138</v>
      </c>
      <c r="AF29" s="36">
        <v>0.53309971458676697</v>
      </c>
      <c r="AG29" s="36">
        <v>0.52257961117538398</v>
      </c>
      <c r="AH29" s="36">
        <v>0.55801419081449299</v>
      </c>
      <c r="AI29" s="36">
        <v>0.62584788612991404</v>
      </c>
      <c r="AJ29" s="36">
        <v>0.66695136671273902</v>
      </c>
      <c r="AK29" s="36">
        <v>0.618460431561484</v>
      </c>
      <c r="AL29" s="36">
        <v>0.54948956361701995</v>
      </c>
      <c r="AM29" s="36">
        <v>0.54105281068461297</v>
      </c>
      <c r="AN29" s="36">
        <v>0.52342625761264605</v>
      </c>
      <c r="AO29" s="36">
        <v>0.49949562890015098</v>
      </c>
      <c r="AP29" s="36">
        <v>0.52680707297722096</v>
      </c>
      <c r="AQ29" s="36">
        <v>0.45728439394998199</v>
      </c>
      <c r="AR29" s="36">
        <v>0.440047787625925</v>
      </c>
      <c r="AS29" s="36">
        <v>0.43079996980120699</v>
      </c>
      <c r="AT29" s="36">
        <v>0.40543770628539699</v>
      </c>
      <c r="AU29" s="36">
        <v>0.36532092345962702</v>
      </c>
      <c r="AV29" s="36">
        <v>0.37060107749688997</v>
      </c>
      <c r="AW29" s="36">
        <v>0.36903511341669998</v>
      </c>
      <c r="AX29" s="36">
        <v>0.38530909145172099</v>
      </c>
      <c r="AY29" s="36">
        <v>0.37331587425284002</v>
      </c>
      <c r="AZ29" s="36">
        <v>0.394109268853716</v>
      </c>
      <c r="BA29" s="36">
        <v>0.37730457340293</v>
      </c>
      <c r="BB29" s="36">
        <v>0.39399556763716997</v>
      </c>
    </row>
    <row r="30" spans="4:54" x14ac:dyDescent="0.25">
      <c r="D30" s="27">
        <v>371</v>
      </c>
      <c r="E30" s="29" t="s">
        <v>139</v>
      </c>
      <c r="F30" s="29">
        <v>0.34988465175955702</v>
      </c>
      <c r="G30" s="29">
        <v>0.32344769249379501</v>
      </c>
      <c r="H30" s="29">
        <v>0.32696257068627699</v>
      </c>
      <c r="I30" s="29">
        <v>0.21452102337242199</v>
      </c>
      <c r="J30" s="29">
        <v>0.32933236620060702</v>
      </c>
      <c r="K30" s="29">
        <v>0.30842629876421801</v>
      </c>
      <c r="L30" s="29">
        <v>0.20659667353064501</v>
      </c>
      <c r="M30" s="29">
        <v>0.16260222078096201</v>
      </c>
      <c r="N30" s="29">
        <v>0.17814324362700901</v>
      </c>
      <c r="O30" s="29">
        <v>0.15992315369667401</v>
      </c>
      <c r="P30" s="29">
        <v>0.17553036878261899</v>
      </c>
      <c r="Q30" s="29">
        <v>0.158803186670985</v>
      </c>
      <c r="R30" s="29">
        <v>0.15533643049267201</v>
      </c>
      <c r="S30" s="29">
        <v>0.123069010262064</v>
      </c>
      <c r="T30" s="29">
        <v>0.13440772923498601</v>
      </c>
      <c r="U30" s="29">
        <v>0.12654955761946901</v>
      </c>
      <c r="V30" s="29">
        <v>0.12991638242331699</v>
      </c>
      <c r="W30" s="29">
        <v>0.130442461197537</v>
      </c>
      <c r="X30" s="29">
        <v>0.16330519071381799</v>
      </c>
      <c r="Y30" s="29">
        <v>0.15248952077147601</v>
      </c>
      <c r="Z30" s="29">
        <v>0.13268501818165401</v>
      </c>
      <c r="AA30" s="29">
        <v>0.14842474647249501</v>
      </c>
      <c r="AB30" s="29">
        <v>0.158231791737904</v>
      </c>
      <c r="AD30" s="27">
        <v>361</v>
      </c>
      <c r="AE30" s="36" t="s">
        <v>139</v>
      </c>
      <c r="AF30" s="36">
        <v>1.5256061256662701</v>
      </c>
      <c r="AG30" s="36">
        <v>1.1189454268472701</v>
      </c>
      <c r="AH30" s="36">
        <v>0.90598981308485305</v>
      </c>
      <c r="AI30" s="36">
        <v>0.91120215510592995</v>
      </c>
      <c r="AJ30" s="36">
        <v>1.0254484537197199</v>
      </c>
      <c r="AK30" s="36">
        <v>0.93240237011969196</v>
      </c>
      <c r="AL30" s="36">
        <v>0.81862276007349799</v>
      </c>
      <c r="AM30" s="36">
        <v>0.91999175822579404</v>
      </c>
      <c r="AN30" s="36">
        <v>0.85661799417121498</v>
      </c>
      <c r="AO30" s="36">
        <v>0.67952104155883797</v>
      </c>
      <c r="AP30" s="36">
        <v>0.80167552546514398</v>
      </c>
      <c r="AQ30" s="36">
        <v>0.73925352711602998</v>
      </c>
      <c r="AR30" s="36">
        <v>0.71424466657300001</v>
      </c>
      <c r="AS30" s="36">
        <v>0.601856353793495</v>
      </c>
      <c r="AT30" s="36">
        <v>0.59227461396928105</v>
      </c>
      <c r="AU30" s="36">
        <v>0.55726209371200996</v>
      </c>
      <c r="AV30" s="36">
        <v>0.57160467193290498</v>
      </c>
      <c r="AW30" s="36">
        <v>0.59552937560164299</v>
      </c>
      <c r="AX30" s="36">
        <v>0.62743543479583797</v>
      </c>
      <c r="AY30" s="36">
        <v>0.63782782348429201</v>
      </c>
      <c r="AZ30" s="36">
        <v>0.66711653182125596</v>
      </c>
      <c r="BA30" s="36">
        <v>0.68323356384656397</v>
      </c>
      <c r="BB30" s="36">
        <v>0.66627428285120904</v>
      </c>
    </row>
    <row r="31" spans="4:54" x14ac:dyDescent="0.25">
      <c r="D31" s="27">
        <v>205</v>
      </c>
      <c r="E31" s="29" t="s">
        <v>140</v>
      </c>
      <c r="F31" s="29">
        <v>0.22098665089355199</v>
      </c>
      <c r="G31" s="29">
        <v>0.180000162488785</v>
      </c>
      <c r="H31" s="29">
        <v>0.22439862196177299</v>
      </c>
      <c r="I31" s="29">
        <v>0.194497595889987</v>
      </c>
      <c r="J31" s="29">
        <v>9.4609184116220005E-2</v>
      </c>
      <c r="K31" s="29">
        <v>0.15477260590519501</v>
      </c>
      <c r="L31" s="29">
        <v>0.134690907024171</v>
      </c>
      <c r="M31" s="29">
        <v>0.163189751780799</v>
      </c>
      <c r="N31" s="29">
        <v>0.155588827279246</v>
      </c>
      <c r="O31" s="29">
        <v>0.132983342717925</v>
      </c>
      <c r="P31" s="29">
        <v>0.112459448479967</v>
      </c>
      <c r="Q31" s="29">
        <v>0.12750002015206</v>
      </c>
      <c r="R31" s="29">
        <v>0.116937590620555</v>
      </c>
      <c r="S31" s="29">
        <v>0.11360836674906701</v>
      </c>
      <c r="T31" s="29">
        <v>9.3311856627742606E-2</v>
      </c>
      <c r="U31" s="29">
        <v>9.6624166408816103E-2</v>
      </c>
      <c r="V31" s="29">
        <v>0.10466272376317499</v>
      </c>
      <c r="W31" s="29">
        <v>8.0835821566145993E-2</v>
      </c>
      <c r="X31" s="29">
        <v>0.10766502283532101</v>
      </c>
      <c r="Y31" s="29">
        <v>0.10667894184198</v>
      </c>
      <c r="Z31" s="29">
        <v>9.5543989668466597E-2</v>
      </c>
      <c r="AA31" s="29">
        <v>0.116321142313851</v>
      </c>
      <c r="AB31" s="29">
        <v>9.1042637176311197E-2</v>
      </c>
      <c r="AD31" s="27">
        <v>195</v>
      </c>
      <c r="AE31" s="36" t="s">
        <v>140</v>
      </c>
      <c r="AF31" s="36">
        <v>0.53695138539384302</v>
      </c>
      <c r="AG31" s="36">
        <v>0.28929252630086599</v>
      </c>
      <c r="AH31" s="36">
        <v>0.32766548224040398</v>
      </c>
      <c r="AI31" s="36">
        <v>0.348006658272769</v>
      </c>
      <c r="AJ31" s="36">
        <v>0.34867624933971098</v>
      </c>
      <c r="AK31" s="36">
        <v>0.27512436039195698</v>
      </c>
      <c r="AL31" s="36">
        <v>0.28177628003669197</v>
      </c>
      <c r="AM31" s="36">
        <v>0.309635458717746</v>
      </c>
      <c r="AN31" s="36">
        <v>0.33119907761879103</v>
      </c>
      <c r="AO31" s="36">
        <v>0.27835514603418698</v>
      </c>
      <c r="AP31" s="36">
        <v>0.241595966740485</v>
      </c>
      <c r="AQ31" s="36">
        <v>0.21710603710649701</v>
      </c>
      <c r="AR31" s="36">
        <v>0.22349993934308901</v>
      </c>
      <c r="AS31" s="36">
        <v>0.19234756004921999</v>
      </c>
      <c r="AT31" s="36">
        <v>0.18091480019891401</v>
      </c>
      <c r="AU31" s="36">
        <v>0.148817085761179</v>
      </c>
      <c r="AV31" s="36">
        <v>0.15485392218708</v>
      </c>
      <c r="AW31" s="36">
        <v>0.13756159787536101</v>
      </c>
      <c r="AX31" s="36">
        <v>0.14142095622178899</v>
      </c>
      <c r="AY31" s="36">
        <v>0.148148419245999</v>
      </c>
      <c r="AZ31" s="36">
        <v>0.13664333856720601</v>
      </c>
      <c r="BA31" s="36">
        <v>0.13296763132859599</v>
      </c>
      <c r="BB31" s="36">
        <v>0.13214641641087099</v>
      </c>
    </row>
    <row r="32" spans="4:54" x14ac:dyDescent="0.25">
      <c r="D32" s="27">
        <v>257</v>
      </c>
      <c r="E32" s="29" t="s">
        <v>141</v>
      </c>
      <c r="F32" s="29">
        <v>0.18130287931574701</v>
      </c>
      <c r="G32" s="29">
        <v>9.6578677318556294E-2</v>
      </c>
      <c r="H32" s="29">
        <v>0.18922483848286301</v>
      </c>
      <c r="I32" s="29">
        <v>0.13455886805429099</v>
      </c>
      <c r="J32" s="29">
        <v>0.156897442064454</v>
      </c>
      <c r="K32" s="29">
        <v>0.16361142032711501</v>
      </c>
      <c r="L32" s="29">
        <v>0.19385311354825499</v>
      </c>
      <c r="M32" s="29">
        <v>0.143992473259591</v>
      </c>
      <c r="N32" s="29">
        <v>0.19899635148553299</v>
      </c>
      <c r="O32" s="29">
        <v>0.163914392011132</v>
      </c>
      <c r="P32" s="29">
        <v>8.1027449055111805E-2</v>
      </c>
      <c r="Q32" s="29">
        <v>0.11577181559866501</v>
      </c>
      <c r="R32" s="29">
        <v>0.10941065748803699</v>
      </c>
      <c r="S32" s="29">
        <v>0.139229201959818</v>
      </c>
      <c r="T32" s="29">
        <v>9.2925382726626607E-2</v>
      </c>
      <c r="U32" s="29">
        <v>8.8475875784858396E-2</v>
      </c>
      <c r="V32" s="29">
        <v>8.7963085518533699E-2</v>
      </c>
      <c r="W32" s="29">
        <v>8.22509597021715E-2</v>
      </c>
      <c r="X32" s="29">
        <v>9.5433505117431594E-2</v>
      </c>
      <c r="Y32" s="29">
        <v>0.11535389878402701</v>
      </c>
      <c r="Z32" s="29">
        <v>9.4383704950903702E-2</v>
      </c>
      <c r="AA32" s="29">
        <v>0.104939053473821</v>
      </c>
      <c r="AB32" s="29">
        <v>0.11284474736906901</v>
      </c>
      <c r="AD32" s="27">
        <v>251</v>
      </c>
      <c r="AE32" s="36" t="s">
        <v>141</v>
      </c>
      <c r="AF32" s="36">
        <v>0.48324567333849799</v>
      </c>
      <c r="AG32" s="36">
        <v>0.25771908588555698</v>
      </c>
      <c r="AH32" s="36">
        <v>0.307913083524263</v>
      </c>
      <c r="AI32" s="36">
        <v>0.27470411709974102</v>
      </c>
      <c r="AJ32" s="36">
        <v>0.32083941623020801</v>
      </c>
      <c r="AK32" s="36">
        <v>0.27694191860838502</v>
      </c>
      <c r="AL32" s="36">
        <v>0.28208836184789399</v>
      </c>
      <c r="AM32" s="36">
        <v>0.26758795710759498</v>
      </c>
      <c r="AN32" s="36">
        <v>0.256289648984796</v>
      </c>
      <c r="AO32" s="36">
        <v>0.24205963349411699</v>
      </c>
      <c r="AP32" s="36">
        <v>0.21165995255224099</v>
      </c>
      <c r="AQ32" s="36">
        <v>0.20135589673759299</v>
      </c>
      <c r="AR32" s="36">
        <v>0.19978748334621199</v>
      </c>
      <c r="AS32" s="36">
        <v>0.16380148765231001</v>
      </c>
      <c r="AT32" s="36">
        <v>0.17419080181566701</v>
      </c>
      <c r="AU32" s="36">
        <v>0.13080482780115699</v>
      </c>
      <c r="AV32" s="36">
        <v>0.132093933217761</v>
      </c>
      <c r="AW32" s="36">
        <v>0.113018111053054</v>
      </c>
      <c r="AX32" s="36">
        <v>0.13774582649098999</v>
      </c>
      <c r="AY32" s="36">
        <v>0.13081957260277199</v>
      </c>
      <c r="AZ32" s="36">
        <v>0.141010913412425</v>
      </c>
      <c r="BA32" s="36">
        <v>0.118748882545905</v>
      </c>
      <c r="BB32" s="36">
        <v>0.12933038112629699</v>
      </c>
    </row>
    <row r="33" spans="4:54" x14ac:dyDescent="0.25">
      <c r="D33" s="27">
        <v>121</v>
      </c>
      <c r="E33" s="29" t="s">
        <v>142</v>
      </c>
      <c r="F33" s="29">
        <v>0.13228656353260901</v>
      </c>
      <c r="G33" s="29">
        <v>0.11468491925586</v>
      </c>
      <c r="H33" s="29">
        <v>0.167806965671459</v>
      </c>
      <c r="I33" s="29">
        <v>0.28662950457608699</v>
      </c>
      <c r="J33" s="29">
        <v>0.12791979852921001</v>
      </c>
      <c r="K33" s="29">
        <v>0.16138187631112599</v>
      </c>
      <c r="L33" s="29">
        <v>0.16678421446771499</v>
      </c>
      <c r="M33" s="29">
        <v>0.16531858525823701</v>
      </c>
      <c r="N33" s="29">
        <v>0.13394823551101701</v>
      </c>
      <c r="O33" s="29">
        <v>0.140640512370347</v>
      </c>
      <c r="P33" s="29">
        <v>0.100228048920251</v>
      </c>
      <c r="Q33" s="29">
        <v>9.2314609052992103E-2</v>
      </c>
      <c r="R33" s="29">
        <v>0.122710695346256</v>
      </c>
      <c r="S33" s="29">
        <v>9.8011363733364401E-2</v>
      </c>
      <c r="T33" s="29">
        <v>8.8763384129402503E-2</v>
      </c>
      <c r="U33" s="29">
        <v>9.0136127095746393E-2</v>
      </c>
      <c r="V33" s="29">
        <v>0.102674029379246</v>
      </c>
      <c r="W33" s="29">
        <v>0.101423481025697</v>
      </c>
      <c r="X33" s="29">
        <v>0.104552881789131</v>
      </c>
      <c r="Y33" s="29">
        <v>0.10111443512304601</v>
      </c>
      <c r="Z33" s="29">
        <v>0.102010298256212</v>
      </c>
      <c r="AA33" s="29">
        <v>0.109157948193323</v>
      </c>
      <c r="AB33" s="29">
        <v>0.114979902063091</v>
      </c>
      <c r="AD33" s="27">
        <v>117</v>
      </c>
      <c r="AE33" s="36" t="s">
        <v>142</v>
      </c>
      <c r="AF33" s="36">
        <v>0.436105388164373</v>
      </c>
      <c r="AG33" s="36">
        <v>0.20817988105707699</v>
      </c>
      <c r="AH33" s="36">
        <v>0.23450021715779201</v>
      </c>
      <c r="AI33" s="36">
        <v>0.29704939124051299</v>
      </c>
      <c r="AJ33" s="36">
        <v>0.29502846898476998</v>
      </c>
      <c r="AK33" s="36">
        <v>0.26558545064602102</v>
      </c>
      <c r="AL33" s="36">
        <v>0.23068221460826199</v>
      </c>
      <c r="AM33" s="36">
        <v>0.24282990506700899</v>
      </c>
      <c r="AN33" s="36">
        <v>0.21882409699622399</v>
      </c>
      <c r="AO33" s="36">
        <v>0.22730503052707701</v>
      </c>
      <c r="AP33" s="36">
        <v>0.19274355113038799</v>
      </c>
      <c r="AQ33" s="36">
        <v>0.18002566347978899</v>
      </c>
      <c r="AR33" s="36">
        <v>0.174381245876467</v>
      </c>
      <c r="AS33" s="36">
        <v>0.158962237217875</v>
      </c>
      <c r="AT33" s="36">
        <v>0.15143789775588801</v>
      </c>
      <c r="AU33" s="36">
        <v>0.12792400053608999</v>
      </c>
      <c r="AV33" s="36">
        <v>0.122981943406299</v>
      </c>
      <c r="AW33" s="36">
        <v>0.124315236704304</v>
      </c>
      <c r="AX33" s="36">
        <v>0.13154889415899201</v>
      </c>
      <c r="AY33" s="36">
        <v>0.117156275041645</v>
      </c>
      <c r="AZ33" s="36">
        <v>0.118285004722762</v>
      </c>
      <c r="BA33" s="36">
        <v>0.113010321355417</v>
      </c>
      <c r="BB33" s="36">
        <v>0.11636546104975699</v>
      </c>
    </row>
    <row r="34" spans="4:54" x14ac:dyDescent="0.25">
      <c r="D34" s="27">
        <v>169</v>
      </c>
      <c r="E34" s="29" t="s">
        <v>143</v>
      </c>
      <c r="F34" s="29">
        <v>0.25719499494109499</v>
      </c>
      <c r="G34" s="29">
        <v>0.142197260182478</v>
      </c>
      <c r="H34" s="29">
        <v>0.11116483369482399</v>
      </c>
      <c r="I34" s="29">
        <v>0.31946767142750099</v>
      </c>
      <c r="J34" s="29">
        <v>0.234650779032959</v>
      </c>
      <c r="K34" s="29">
        <v>0.11492903139138699</v>
      </c>
      <c r="L34" s="29">
        <v>0.18782577239749301</v>
      </c>
      <c r="M34" s="29">
        <v>0.17459515469212999</v>
      </c>
      <c r="N34" s="29">
        <v>0.15796874897610699</v>
      </c>
      <c r="O34" s="29">
        <v>0.13752134204216501</v>
      </c>
      <c r="P34" s="29">
        <v>0.165598806660992</v>
      </c>
      <c r="Q34" s="29">
        <v>0.105524487774559</v>
      </c>
      <c r="R34" s="29">
        <v>7.7847743449091802E-2</v>
      </c>
      <c r="S34" s="29">
        <v>0.15416844619293199</v>
      </c>
      <c r="T34" s="29">
        <v>0.108163667306514</v>
      </c>
      <c r="U34" s="29">
        <v>0.114956944107691</v>
      </c>
      <c r="V34" s="29">
        <v>9.7005005017531495E-2</v>
      </c>
      <c r="W34" s="29">
        <v>0.12158778380285</v>
      </c>
      <c r="X34" s="29">
        <v>0.12016873981203199</v>
      </c>
      <c r="Y34" s="29">
        <v>0.116867207561703</v>
      </c>
      <c r="Z34" s="29">
        <v>0.100992994190545</v>
      </c>
      <c r="AA34" s="29">
        <v>9.8648459332917299E-2</v>
      </c>
      <c r="AB34" s="29">
        <v>0.10535988820834</v>
      </c>
      <c r="AD34" s="27">
        <v>519</v>
      </c>
      <c r="AE34" s="36" t="s">
        <v>144</v>
      </c>
      <c r="AF34" s="36">
        <v>0.58989343555253904</v>
      </c>
      <c r="AG34" s="36">
        <v>0.36017211993009102</v>
      </c>
      <c r="AH34" s="36">
        <v>0.46803956507112299</v>
      </c>
      <c r="AI34" s="36">
        <v>0.48086471193748498</v>
      </c>
      <c r="AJ34" s="36">
        <v>0.313803260422507</v>
      </c>
      <c r="AK34" s="36">
        <v>0.36918268306342999</v>
      </c>
      <c r="AL34" s="36">
        <v>0.38115517987521902</v>
      </c>
      <c r="AM34" s="36">
        <v>0.37697824044810102</v>
      </c>
      <c r="AN34" s="36">
        <v>0.37284014802510201</v>
      </c>
      <c r="AO34" s="36">
        <v>0.33035207890100299</v>
      </c>
      <c r="AP34" s="36">
        <v>0.30159772379953098</v>
      </c>
      <c r="AQ34" s="36">
        <v>0.35904914496094598</v>
      </c>
      <c r="AR34" s="36">
        <v>0.308932821238462</v>
      </c>
      <c r="AS34" s="36">
        <v>0.31118711890298301</v>
      </c>
      <c r="AT34" s="36">
        <v>0.25273654034260501</v>
      </c>
      <c r="AU34" s="36">
        <v>0.219411620445046</v>
      </c>
      <c r="AV34" s="36">
        <v>0.22372422097681299</v>
      </c>
      <c r="AW34" s="36">
        <v>0.22673109096157701</v>
      </c>
      <c r="AX34" s="36">
        <v>0.24052644201967499</v>
      </c>
      <c r="AY34" s="36">
        <v>0.24635586978729801</v>
      </c>
      <c r="AZ34" s="36">
        <v>0.21764415035456999</v>
      </c>
      <c r="BA34" s="36">
        <v>0.25090919563168002</v>
      </c>
      <c r="BB34" s="36">
        <v>0.23505948075667199</v>
      </c>
    </row>
    <row r="35" spans="4:54" x14ac:dyDescent="0.25">
      <c r="D35" s="27">
        <v>535</v>
      </c>
      <c r="E35" s="29" t="s">
        <v>144</v>
      </c>
      <c r="F35" s="29">
        <v>0.36772730720334001</v>
      </c>
      <c r="G35" s="29">
        <v>0.38619596678961299</v>
      </c>
      <c r="H35" s="29">
        <v>0.34608948122544902</v>
      </c>
      <c r="I35" s="29">
        <v>0.39255762327076199</v>
      </c>
      <c r="J35" s="29">
        <v>0.31402801332066199</v>
      </c>
      <c r="K35" s="29">
        <v>0.26973341909996001</v>
      </c>
      <c r="L35" s="29">
        <v>0.20148186656614001</v>
      </c>
      <c r="M35" s="29">
        <v>0.167785985422263</v>
      </c>
      <c r="N35" s="29">
        <v>0.240446634328217</v>
      </c>
      <c r="O35" s="29">
        <v>0.208770302128547</v>
      </c>
      <c r="P35" s="29">
        <v>0.16900552288388301</v>
      </c>
      <c r="Q35" s="29">
        <v>0.19890023654116201</v>
      </c>
      <c r="R35" s="29">
        <v>0.14147381298181499</v>
      </c>
      <c r="S35" s="29">
        <v>0.10123144605258701</v>
      </c>
      <c r="T35" s="29">
        <v>0.16139788939204999</v>
      </c>
      <c r="U35" s="29">
        <v>0.145335216983041</v>
      </c>
      <c r="V35" s="29">
        <v>0.138758262259775</v>
      </c>
      <c r="W35" s="29">
        <v>0.130313576769822</v>
      </c>
      <c r="X35" s="29">
        <v>0.14798548217565899</v>
      </c>
      <c r="Y35" s="29">
        <v>0.128722335554115</v>
      </c>
      <c r="Z35" s="29">
        <v>0.12829296694313</v>
      </c>
      <c r="AA35" s="29">
        <v>0.151103694774402</v>
      </c>
      <c r="AB35" s="29">
        <v>0.13575508664984701</v>
      </c>
      <c r="AD35" s="27">
        <v>181</v>
      </c>
      <c r="AE35" s="36" t="s">
        <v>146</v>
      </c>
      <c r="AF35" s="36">
        <v>0.65411591063886398</v>
      </c>
      <c r="AG35" s="36">
        <v>0.530249018164482</v>
      </c>
      <c r="AH35" s="36">
        <v>0.30294284326689003</v>
      </c>
      <c r="AI35" s="36">
        <v>0.34791970201224798</v>
      </c>
      <c r="AJ35" s="36">
        <v>0.31826087868860498</v>
      </c>
      <c r="AK35" s="36">
        <v>0.41675097680254602</v>
      </c>
      <c r="AL35" s="36">
        <v>0.32836674159858598</v>
      </c>
      <c r="AM35" s="36">
        <v>0.33054927203495699</v>
      </c>
      <c r="AN35" s="36">
        <v>0.31742393628981302</v>
      </c>
      <c r="AO35" s="36">
        <v>0.29478120484380099</v>
      </c>
      <c r="AP35" s="36">
        <v>0.242972187028584</v>
      </c>
      <c r="AQ35" s="36">
        <v>0.23296919427816901</v>
      </c>
      <c r="AR35" s="36">
        <v>0.255317280537674</v>
      </c>
      <c r="AS35" s="36">
        <v>0.20990654159788799</v>
      </c>
      <c r="AT35" s="36">
        <v>0.19857210973095299</v>
      </c>
      <c r="AU35" s="36">
        <v>0.18399629587108901</v>
      </c>
      <c r="AV35" s="36">
        <v>0.14171777156081999</v>
      </c>
      <c r="AW35" s="36">
        <v>0.159291576844033</v>
      </c>
      <c r="AX35" s="36">
        <v>0.16771252772616599</v>
      </c>
      <c r="AY35" s="36">
        <v>0.154336035176633</v>
      </c>
      <c r="AZ35" s="36">
        <v>0.16211318323938401</v>
      </c>
      <c r="BA35" s="36">
        <v>0.148032483470174</v>
      </c>
      <c r="BB35" s="36">
        <v>0.149201727637951</v>
      </c>
    </row>
    <row r="36" spans="4:54" x14ac:dyDescent="0.25">
      <c r="D36" s="27">
        <v>571</v>
      </c>
      <c r="E36" s="29" t="s">
        <v>145</v>
      </c>
      <c r="F36" s="29">
        <v>8.4320742494027504E-2</v>
      </c>
      <c r="G36" s="29">
        <v>0.61258908689845804</v>
      </c>
      <c r="H36" s="29">
        <v>0.31386397927777898</v>
      </c>
      <c r="I36" s="29">
        <v>0.113048482469965</v>
      </c>
      <c r="J36" s="29">
        <v>0.13811069173201801</v>
      </c>
      <c r="K36" s="29">
        <v>0.14555543948802899</v>
      </c>
      <c r="L36" s="29">
        <v>0.10620078071332199</v>
      </c>
      <c r="M36" s="29">
        <v>0.16412049989411401</v>
      </c>
      <c r="N36" s="29">
        <v>0.13442084421633901</v>
      </c>
      <c r="O36" s="29">
        <v>8.7309734694499305E-2</v>
      </c>
      <c r="P36" s="29">
        <v>0.114768786916167</v>
      </c>
      <c r="Q36" s="29">
        <v>0.193622045590641</v>
      </c>
      <c r="R36" s="29">
        <v>0.12107883735817</v>
      </c>
      <c r="S36" s="29">
        <v>0.109287688438044</v>
      </c>
      <c r="T36" s="29">
        <v>0.10563589517005301</v>
      </c>
      <c r="U36" s="29">
        <v>0.13289222060706199</v>
      </c>
      <c r="V36" s="29">
        <v>0.14732188249938</v>
      </c>
      <c r="W36" s="29">
        <v>0.107525046922268</v>
      </c>
      <c r="X36" s="29">
        <v>0.119461949308368</v>
      </c>
      <c r="Y36" s="29">
        <v>0.118902947733701</v>
      </c>
      <c r="Z36" s="29">
        <v>0.118871857983073</v>
      </c>
      <c r="AA36" s="29">
        <v>0.13461028541246001</v>
      </c>
      <c r="AB36" s="29">
        <v>0.12698754515048799</v>
      </c>
      <c r="AD36" s="27">
        <v>27</v>
      </c>
      <c r="AE36" s="36" t="s">
        <v>147</v>
      </c>
      <c r="AF36" s="36">
        <v>0.57667064511649702</v>
      </c>
      <c r="AG36" s="36">
        <v>1.1258519217037399</v>
      </c>
      <c r="AH36" s="36">
        <v>1.21901509509207</v>
      </c>
      <c r="AI36" s="36">
        <v>1.3398160123028899</v>
      </c>
      <c r="AJ36" s="36">
        <v>1.2390449840061899</v>
      </c>
      <c r="AK36" s="36">
        <v>1.2576689564668</v>
      </c>
      <c r="AL36" s="36">
        <v>1.166345491078</v>
      </c>
      <c r="AM36" s="36">
        <v>1.0863437428398699</v>
      </c>
      <c r="AN36" s="36">
        <v>1.1191856079979301</v>
      </c>
      <c r="AO36" s="36">
        <v>0.98097390361655101</v>
      </c>
      <c r="AP36" s="36">
        <v>1.0527104372506799</v>
      </c>
      <c r="AQ36" s="36">
        <v>1.01561385950688</v>
      </c>
      <c r="AR36" s="36">
        <v>0.88930911014998004</v>
      </c>
      <c r="AS36" s="36">
        <v>0.79685531408383503</v>
      </c>
      <c r="AT36" s="36">
        <v>0.69982665799457699</v>
      </c>
      <c r="AU36" s="36">
        <v>0.62663705011342297</v>
      </c>
      <c r="AV36" s="36">
        <v>0.59284669434987303</v>
      </c>
      <c r="AW36" s="36">
        <v>0.58594859668549004</v>
      </c>
      <c r="AX36" s="36">
        <v>0.62776556033213604</v>
      </c>
      <c r="AY36" s="36">
        <v>0.60965376994907605</v>
      </c>
      <c r="AZ36" s="36">
        <v>0.598444050579232</v>
      </c>
      <c r="BA36" s="36">
        <v>0.63574214517814198</v>
      </c>
      <c r="BB36" s="36">
        <v>0.66532648166674502</v>
      </c>
    </row>
    <row r="37" spans="4:54" x14ac:dyDescent="0.25">
      <c r="D37" s="27">
        <v>187</v>
      </c>
      <c r="E37" s="29" t="s">
        <v>146</v>
      </c>
      <c r="F37" s="29">
        <v>0.40951191632960898</v>
      </c>
      <c r="G37" s="29">
        <v>0.14881064443155001</v>
      </c>
      <c r="H37" s="29">
        <v>0.104090331821453</v>
      </c>
      <c r="I37" s="29">
        <v>0.27993732083047801</v>
      </c>
      <c r="J37" s="29">
        <v>0.29011141962153297</v>
      </c>
      <c r="K37" s="29">
        <v>0.12960151539220899</v>
      </c>
      <c r="L37" s="29">
        <v>0.182181616561951</v>
      </c>
      <c r="M37" s="29">
        <v>0.18755977014700101</v>
      </c>
      <c r="N37" s="29">
        <v>0.188211210931235</v>
      </c>
      <c r="O37" s="29">
        <v>0.13527246763186301</v>
      </c>
      <c r="P37" s="29">
        <v>0.18371055450678</v>
      </c>
      <c r="Q37" s="29">
        <v>0.118017724794632</v>
      </c>
      <c r="R37" s="29">
        <v>8.0585549619317895E-2</v>
      </c>
      <c r="S37" s="29">
        <v>0.16993888533034501</v>
      </c>
      <c r="T37" s="29">
        <v>0.11359631039807901</v>
      </c>
      <c r="U37" s="29">
        <v>0.113183641845559</v>
      </c>
      <c r="V37" s="29">
        <v>9.6874832912247702E-2</v>
      </c>
      <c r="W37" s="29">
        <v>0.120820640171681</v>
      </c>
      <c r="X37" s="29">
        <v>0.12741067027158501</v>
      </c>
      <c r="Y37" s="29">
        <v>0.11357978322416799</v>
      </c>
      <c r="Z37" s="29">
        <v>0.101512991494452</v>
      </c>
      <c r="AA37" s="29">
        <v>9.8657660664213304E-2</v>
      </c>
      <c r="AB37" s="29">
        <v>0.112230959550271</v>
      </c>
      <c r="AD37" s="27">
        <v>1179</v>
      </c>
      <c r="AE37" s="36" t="s">
        <v>782</v>
      </c>
      <c r="AF37" s="36">
        <v>0.49445083371180298</v>
      </c>
      <c r="AG37" s="36">
        <v>0.87559190302871803</v>
      </c>
      <c r="AH37" s="36">
        <v>1.0673237928947601</v>
      </c>
      <c r="AI37" s="36">
        <v>1.0856754852855599</v>
      </c>
      <c r="AJ37" s="36">
        <v>1.0993260659169899</v>
      </c>
      <c r="AK37" s="36">
        <v>1.03971421730113</v>
      </c>
      <c r="AL37" s="36">
        <v>0.99868867535537198</v>
      </c>
      <c r="AM37" s="36">
        <v>0.92332624140553599</v>
      </c>
      <c r="AN37" s="36">
        <v>0.93632001458135194</v>
      </c>
      <c r="AO37" s="36">
        <v>0.86430973556832202</v>
      </c>
      <c r="AP37" s="36">
        <v>0.88273775405552701</v>
      </c>
      <c r="AQ37" s="36">
        <v>0.86876385078785101</v>
      </c>
      <c r="AR37" s="36">
        <v>0.789786021045913</v>
      </c>
      <c r="AS37" s="36">
        <v>0.70745787410595495</v>
      </c>
      <c r="AT37" s="36">
        <v>0.63160695594256699</v>
      </c>
      <c r="AU37" s="36">
        <v>0.56221639749610097</v>
      </c>
      <c r="AV37" s="36">
        <v>0.55919587223888101</v>
      </c>
      <c r="AW37" s="36">
        <v>0.54916127323316799</v>
      </c>
      <c r="AX37" s="36">
        <v>0.61695342670990405</v>
      </c>
      <c r="AY37" s="36">
        <v>0.55868060402174202</v>
      </c>
      <c r="AZ37" s="36">
        <v>0.557894995341917</v>
      </c>
      <c r="BA37" s="36">
        <v>0.62256997454884999</v>
      </c>
      <c r="BB37" s="36">
        <v>0.64009346399900402</v>
      </c>
    </row>
    <row r="38" spans="4:54" x14ac:dyDescent="0.25">
      <c r="D38" s="27">
        <v>27</v>
      </c>
      <c r="E38" s="29" t="s">
        <v>147</v>
      </c>
      <c r="F38" s="29">
        <v>0.27851774400763801</v>
      </c>
      <c r="G38" s="29">
        <v>0.188655585535799</v>
      </c>
      <c r="H38" s="29">
        <v>0.37174562110867598</v>
      </c>
      <c r="I38" s="29">
        <v>0.25329472118684698</v>
      </c>
      <c r="J38" s="29">
        <v>0.411325700130448</v>
      </c>
      <c r="K38" s="29">
        <v>0.24312732749325899</v>
      </c>
      <c r="L38" s="29">
        <v>0.203407169962802</v>
      </c>
      <c r="M38" s="29">
        <v>0.14810688187630699</v>
      </c>
      <c r="N38" s="29">
        <v>0.13294777959767301</v>
      </c>
      <c r="O38" s="29">
        <v>0.17389979032213901</v>
      </c>
      <c r="P38" s="29">
        <v>0.18245124442979199</v>
      </c>
      <c r="Q38" s="29">
        <v>0.159411840831994</v>
      </c>
      <c r="R38" s="29">
        <v>0.14227416943311699</v>
      </c>
      <c r="S38" s="29">
        <v>0.12658599239804799</v>
      </c>
      <c r="T38" s="29">
        <v>0.14336044233675699</v>
      </c>
      <c r="U38" s="29">
        <v>0.15691909242211199</v>
      </c>
      <c r="V38" s="29">
        <v>0.174934730302025</v>
      </c>
      <c r="W38" s="29">
        <v>0.16162446387634999</v>
      </c>
      <c r="X38" s="29">
        <v>0.17953561629155601</v>
      </c>
      <c r="Y38" s="29">
        <v>0.196137161121507</v>
      </c>
      <c r="Z38" s="29">
        <v>0.21218168516372199</v>
      </c>
      <c r="AA38" s="29">
        <v>0.21058543284267101</v>
      </c>
      <c r="AB38" s="29">
        <v>0.22035529174889801</v>
      </c>
      <c r="AD38" s="27">
        <v>473</v>
      </c>
      <c r="AE38" s="36" t="s">
        <v>148</v>
      </c>
      <c r="AF38" s="36">
        <v>0.70884028160908896</v>
      </c>
      <c r="AG38" s="36">
        <v>0.41842352976315</v>
      </c>
      <c r="AH38" s="36">
        <v>0.43947274886851501</v>
      </c>
      <c r="AI38" s="36">
        <v>0.48668651752398201</v>
      </c>
      <c r="AJ38" s="36">
        <v>0.43446904155949501</v>
      </c>
      <c r="AK38" s="36">
        <v>0.40424425717207602</v>
      </c>
      <c r="AL38" s="36">
        <v>0.39493629969586602</v>
      </c>
      <c r="AM38" s="36">
        <v>0.42575967198703302</v>
      </c>
      <c r="AN38" s="36">
        <v>0.36352005943472898</v>
      </c>
      <c r="AO38" s="36">
        <v>0.36758965512307801</v>
      </c>
      <c r="AP38" s="36">
        <v>0.307471367605055</v>
      </c>
      <c r="AQ38" s="36">
        <v>0.374840884824507</v>
      </c>
      <c r="AR38" s="36">
        <v>0.251944355897949</v>
      </c>
      <c r="AS38" s="36">
        <v>0.26213686102991501</v>
      </c>
      <c r="AT38" s="36">
        <v>0.25694556205511498</v>
      </c>
      <c r="AU38" s="36">
        <v>0.2536752637918</v>
      </c>
      <c r="AV38" s="36">
        <v>0.231165625284598</v>
      </c>
      <c r="AW38" s="36">
        <v>0.26782119296817303</v>
      </c>
      <c r="AX38" s="36">
        <v>0.23899354461931899</v>
      </c>
      <c r="AY38" s="36">
        <v>0.27782716704938498</v>
      </c>
      <c r="AZ38" s="36">
        <v>0.27880098049822699</v>
      </c>
      <c r="BA38" s="36">
        <v>0.27212194996547301</v>
      </c>
      <c r="BB38" s="36">
        <v>0.27077234108883602</v>
      </c>
    </row>
    <row r="39" spans="4:54" x14ac:dyDescent="0.25">
      <c r="D39" s="27">
        <v>491</v>
      </c>
      <c r="E39" s="29" t="s">
        <v>148</v>
      </c>
      <c r="F39" s="29">
        <v>0.239935509004919</v>
      </c>
      <c r="G39" s="29">
        <v>0.21786098057470901</v>
      </c>
      <c r="H39" s="29">
        <v>0.20053987364419601</v>
      </c>
      <c r="I39" s="29">
        <v>0.147179468848639</v>
      </c>
      <c r="J39" s="29">
        <v>0.210784953331943</v>
      </c>
      <c r="K39" s="29">
        <v>0.21050751291591899</v>
      </c>
      <c r="L39" s="29">
        <v>0.202416044320438</v>
      </c>
      <c r="M39" s="29">
        <v>0.29583989035559399</v>
      </c>
      <c r="N39" s="29">
        <v>0.204646923020424</v>
      </c>
      <c r="O39" s="29">
        <v>0.18174121280851599</v>
      </c>
      <c r="P39" s="29">
        <v>0.16618030638176301</v>
      </c>
      <c r="Q39" s="29">
        <v>0.14681241333151801</v>
      </c>
      <c r="R39" s="29">
        <v>0.134876650411792</v>
      </c>
      <c r="S39" s="29">
        <v>0.134855560460892</v>
      </c>
      <c r="T39" s="29">
        <v>0.10460196204623</v>
      </c>
      <c r="U39" s="29">
        <v>0.11284376161915199</v>
      </c>
      <c r="V39" s="29">
        <v>0.105315405517971</v>
      </c>
      <c r="W39" s="29">
        <v>9.8177915851927297E-2</v>
      </c>
      <c r="X39" s="29">
        <v>0.103441739703153</v>
      </c>
      <c r="Y39" s="29">
        <v>0.108370943536965</v>
      </c>
      <c r="Z39" s="29">
        <v>0.11313423713757199</v>
      </c>
      <c r="AA39" s="29">
        <v>0.112451490497019</v>
      </c>
      <c r="AB39" s="29">
        <v>0.11344553738627</v>
      </c>
      <c r="AD39" s="27">
        <v>131</v>
      </c>
      <c r="AE39" s="36" t="s">
        <v>149</v>
      </c>
      <c r="AF39" s="36">
        <v>0.371383288684136</v>
      </c>
      <c r="AG39" s="36">
        <v>0.31747502322964</v>
      </c>
      <c r="AH39" s="36">
        <v>0.28861399405816701</v>
      </c>
      <c r="AI39" s="36">
        <v>0.26844842388295598</v>
      </c>
      <c r="AJ39" s="36">
        <v>0.26236324236936198</v>
      </c>
      <c r="AK39" s="36">
        <v>0.283910626928639</v>
      </c>
      <c r="AL39" s="36">
        <v>0.25864221745973698</v>
      </c>
      <c r="AM39" s="36">
        <v>0.25309960085451699</v>
      </c>
      <c r="AN39" s="36">
        <v>0.22963302798667601</v>
      </c>
      <c r="AO39" s="36">
        <v>0.24257749047615601</v>
      </c>
      <c r="AP39" s="36">
        <v>0.202852474277082</v>
      </c>
      <c r="AQ39" s="36">
        <v>0.198055934964498</v>
      </c>
      <c r="AR39" s="36">
        <v>0.191357893475048</v>
      </c>
      <c r="AS39" s="36">
        <v>0.16842245763180899</v>
      </c>
      <c r="AT39" s="36">
        <v>0.16168450195515399</v>
      </c>
      <c r="AU39" s="36">
        <v>0.148142038377966</v>
      </c>
      <c r="AV39" s="36">
        <v>0.14584190062892299</v>
      </c>
      <c r="AW39" s="36">
        <v>0.15025775982575901</v>
      </c>
      <c r="AX39" s="36">
        <v>0.16143229828425201</v>
      </c>
      <c r="AY39" s="36">
        <v>0.15908085685437201</v>
      </c>
      <c r="AZ39" s="36">
        <v>0.164908820479088</v>
      </c>
      <c r="BA39" s="36">
        <v>0.158492257145667</v>
      </c>
      <c r="BB39" s="36">
        <v>0.16992283229513599</v>
      </c>
    </row>
    <row r="40" spans="4:54" x14ac:dyDescent="0.25">
      <c r="D40" s="27">
        <v>135</v>
      </c>
      <c r="E40" s="29" t="s">
        <v>149</v>
      </c>
      <c r="F40" s="29">
        <v>0.179206911690312</v>
      </c>
      <c r="G40" s="29">
        <v>0.228353773177358</v>
      </c>
      <c r="H40" s="29">
        <v>0.22404589817280901</v>
      </c>
      <c r="I40" s="29">
        <v>0.132766388048597</v>
      </c>
      <c r="J40" s="29">
        <v>0.119662561336332</v>
      </c>
      <c r="K40" s="29">
        <v>0.16609694967437499</v>
      </c>
      <c r="L40" s="29">
        <v>0.12398931422298599</v>
      </c>
      <c r="M40" s="29">
        <v>0.18441618078973199</v>
      </c>
      <c r="N40" s="29">
        <v>0.142566829122831</v>
      </c>
      <c r="O40" s="29">
        <v>0.14039663682134901</v>
      </c>
      <c r="P40" s="29">
        <v>0.112587365271979</v>
      </c>
      <c r="Q40" s="29">
        <v>0.107644857655789</v>
      </c>
      <c r="R40" s="29">
        <v>0.112085601262609</v>
      </c>
      <c r="S40" s="29">
        <v>0.114299974769021</v>
      </c>
      <c r="T40" s="29">
        <v>0.101395834975855</v>
      </c>
      <c r="U40" s="29">
        <v>8.9385000686595106E-2</v>
      </c>
      <c r="V40" s="29">
        <v>0.10379443766952701</v>
      </c>
      <c r="W40" s="29">
        <v>0.100017347139556</v>
      </c>
      <c r="X40" s="29">
        <v>0.118770694532028</v>
      </c>
      <c r="Y40" s="29">
        <v>0.115015132356256</v>
      </c>
      <c r="Z40" s="29">
        <v>0.112505362161993</v>
      </c>
      <c r="AA40" s="29">
        <v>0.12725566843914601</v>
      </c>
      <c r="AB40" s="29">
        <v>0.114523263277801</v>
      </c>
      <c r="AD40" s="27">
        <v>529</v>
      </c>
      <c r="AE40" s="36" t="s">
        <v>150</v>
      </c>
      <c r="AF40" s="36">
        <v>0.61685995856959297</v>
      </c>
      <c r="AG40" s="36">
        <v>0.43371480476570401</v>
      </c>
      <c r="AH40" s="36">
        <v>0.46775539700269098</v>
      </c>
      <c r="AI40" s="36">
        <v>0.41480097941756</v>
      </c>
      <c r="AJ40" s="36">
        <v>0.50835053316329903</v>
      </c>
      <c r="AK40" s="36">
        <v>0.43960245108877</v>
      </c>
      <c r="AL40" s="36">
        <v>0.40678211141618398</v>
      </c>
      <c r="AM40" s="36">
        <v>0.43739062972931197</v>
      </c>
      <c r="AN40" s="36">
        <v>0.36404370017092902</v>
      </c>
      <c r="AO40" s="36">
        <v>0.36324106286579499</v>
      </c>
      <c r="AP40" s="36">
        <v>0.328641730706204</v>
      </c>
      <c r="AQ40" s="36">
        <v>0.31215450052021299</v>
      </c>
      <c r="AR40" s="36">
        <v>0.30069100420662598</v>
      </c>
      <c r="AS40" s="36">
        <v>0.31057964345605599</v>
      </c>
      <c r="AT40" s="36">
        <v>0.24774939133002699</v>
      </c>
      <c r="AU40" s="36">
        <v>0.23987221183876201</v>
      </c>
      <c r="AV40" s="36">
        <v>0.234511824202258</v>
      </c>
      <c r="AW40" s="36">
        <v>0.22203349970243699</v>
      </c>
      <c r="AX40" s="36">
        <v>0.238088083460436</v>
      </c>
      <c r="AY40" s="36">
        <v>0.23338607673023601</v>
      </c>
      <c r="AZ40" s="36">
        <v>0.220012210834304</v>
      </c>
      <c r="BA40" s="36">
        <v>0.244319752846128</v>
      </c>
      <c r="BB40" s="36">
        <v>0.2415448166552</v>
      </c>
    </row>
    <row r="41" spans="4:54" x14ac:dyDescent="0.25">
      <c r="D41" s="27">
        <v>545</v>
      </c>
      <c r="E41" s="29" t="s">
        <v>150</v>
      </c>
      <c r="F41" s="29">
        <v>0.23687550028388701</v>
      </c>
      <c r="G41" s="29">
        <v>0.33632150481228101</v>
      </c>
      <c r="H41" s="29">
        <v>0.31447125162725997</v>
      </c>
      <c r="I41" s="29">
        <v>0.23496930011779599</v>
      </c>
      <c r="J41" s="29">
        <v>0.16220900339779701</v>
      </c>
      <c r="K41" s="29">
        <v>0.20839688472347001</v>
      </c>
      <c r="L41" s="29">
        <v>0.188073202703194</v>
      </c>
      <c r="M41" s="29">
        <v>0.23503636095920299</v>
      </c>
      <c r="N41" s="29">
        <v>0.199240844489186</v>
      </c>
      <c r="O41" s="29">
        <v>0.22698089982441999</v>
      </c>
      <c r="P41" s="29">
        <v>0.153325154623459</v>
      </c>
      <c r="Q41" s="29">
        <v>0.12074704020580899</v>
      </c>
      <c r="R41" s="29">
        <v>0.119921161468782</v>
      </c>
      <c r="S41" s="29">
        <v>0.104640708596831</v>
      </c>
      <c r="T41" s="29">
        <v>0.141567930566661</v>
      </c>
      <c r="U41" s="29">
        <v>0.13542153405528601</v>
      </c>
      <c r="V41" s="29">
        <v>0.10572891281671799</v>
      </c>
      <c r="W41" s="29">
        <v>0.11133564287140001</v>
      </c>
      <c r="X41" s="29">
        <v>0.105312868389902</v>
      </c>
      <c r="Y41" s="29">
        <v>0.134298874748426</v>
      </c>
      <c r="Z41" s="29">
        <v>0.13902250033395899</v>
      </c>
      <c r="AA41" s="29">
        <v>0.11814617936058699</v>
      </c>
      <c r="AB41" s="29">
        <v>0.110678383522243</v>
      </c>
      <c r="AD41" s="27">
        <v>35</v>
      </c>
      <c r="AE41" s="36" t="s">
        <v>151</v>
      </c>
      <c r="AF41" s="36">
        <v>0.438431756099046</v>
      </c>
      <c r="AG41" s="36">
        <v>0.63524861444677005</v>
      </c>
      <c r="AH41" s="36">
        <v>0.75717560404474304</v>
      </c>
      <c r="AI41" s="36">
        <v>0.73196387374619998</v>
      </c>
      <c r="AJ41" s="36">
        <v>0.922101877450892</v>
      </c>
      <c r="AK41" s="36">
        <v>0.82177417216427395</v>
      </c>
      <c r="AL41" s="36">
        <v>0.81206342370565299</v>
      </c>
      <c r="AM41" s="36">
        <v>0.72984946469580902</v>
      </c>
      <c r="AN41" s="36">
        <v>0.73309985048363502</v>
      </c>
      <c r="AO41" s="36">
        <v>0.68277495848706005</v>
      </c>
      <c r="AP41" s="36">
        <v>0.69968735685212002</v>
      </c>
      <c r="AQ41" s="36">
        <v>0.59622798430480195</v>
      </c>
      <c r="AR41" s="36">
        <v>0.56448510803442198</v>
      </c>
      <c r="AS41" s="36">
        <v>0.57813956966586799</v>
      </c>
      <c r="AT41" s="36">
        <v>0.54187683584751101</v>
      </c>
      <c r="AU41" s="36">
        <v>0.43532362464211899</v>
      </c>
      <c r="AV41" s="36">
        <v>0.46479467231933203</v>
      </c>
      <c r="AW41" s="36">
        <v>0.47209035638923602</v>
      </c>
      <c r="AX41" s="36">
        <v>0.52798242897437098</v>
      </c>
      <c r="AY41" s="36">
        <v>0.51830594207480296</v>
      </c>
      <c r="AZ41" s="36">
        <v>0.492632297222515</v>
      </c>
      <c r="BA41" s="36">
        <v>0.56645204938253801</v>
      </c>
      <c r="BB41" s="36">
        <v>0.537390212662608</v>
      </c>
    </row>
    <row r="42" spans="4:54" x14ac:dyDescent="0.25">
      <c r="D42" s="27">
        <v>35</v>
      </c>
      <c r="E42" s="29" t="s">
        <v>151</v>
      </c>
      <c r="F42" s="29">
        <v>0.439786141923387</v>
      </c>
      <c r="G42" s="29">
        <v>0.24406737015228999</v>
      </c>
      <c r="H42" s="29">
        <v>0.49439146721291299</v>
      </c>
      <c r="I42" s="29">
        <v>0.39831286535252503</v>
      </c>
      <c r="J42" s="29">
        <v>0.31570422838573398</v>
      </c>
      <c r="K42" s="29">
        <v>0.236749562115494</v>
      </c>
      <c r="L42" s="29">
        <v>0.231936835975107</v>
      </c>
      <c r="M42" s="29">
        <v>0.23566309402548499</v>
      </c>
      <c r="N42" s="29">
        <v>0.18640270753108101</v>
      </c>
      <c r="O42" s="29">
        <v>0.19494136374325999</v>
      </c>
      <c r="P42" s="29">
        <v>0.17002746628930701</v>
      </c>
      <c r="Q42" s="29">
        <v>0.17868924926497501</v>
      </c>
      <c r="R42" s="29">
        <v>0.18382355213456</v>
      </c>
      <c r="S42" s="29">
        <v>0.15874828976130401</v>
      </c>
      <c r="T42" s="29">
        <v>0.15852558084027499</v>
      </c>
      <c r="U42" s="29">
        <v>0.173124164256722</v>
      </c>
      <c r="V42" s="29">
        <v>0.178994232242245</v>
      </c>
      <c r="W42" s="29">
        <v>0.17143142038057399</v>
      </c>
      <c r="X42" s="29">
        <v>0.19228503023733501</v>
      </c>
      <c r="Y42" s="29">
        <v>0.18129371194770999</v>
      </c>
      <c r="Z42" s="29">
        <v>0.20746689328402099</v>
      </c>
      <c r="AA42" s="29">
        <v>0.193720226881234</v>
      </c>
      <c r="AB42" s="29">
        <v>0.22156277065845401</v>
      </c>
      <c r="AD42" s="27">
        <v>1187</v>
      </c>
      <c r="AE42" s="36" t="s">
        <v>781</v>
      </c>
      <c r="AF42" s="36">
        <v>0.41964580586176797</v>
      </c>
      <c r="AG42" s="36">
        <v>0.626344239353257</v>
      </c>
      <c r="AH42" s="36">
        <v>0.80267082519794997</v>
      </c>
      <c r="AI42" s="36">
        <v>0.76864825309750795</v>
      </c>
      <c r="AJ42" s="36">
        <v>0.90659354817993698</v>
      </c>
      <c r="AK42" s="36">
        <v>0.838172559509064</v>
      </c>
      <c r="AL42" s="36">
        <v>0.82752422302113904</v>
      </c>
      <c r="AM42" s="36">
        <v>0.74217820110218302</v>
      </c>
      <c r="AN42" s="36">
        <v>0.73540701501166605</v>
      </c>
      <c r="AO42" s="36">
        <v>0.70693742588830999</v>
      </c>
      <c r="AP42" s="36">
        <v>0.70829529868489904</v>
      </c>
      <c r="AQ42" s="36">
        <v>0.62105709237809503</v>
      </c>
      <c r="AR42" s="36">
        <v>0.58579421651711905</v>
      </c>
      <c r="AS42" s="36">
        <v>0.59711347938537496</v>
      </c>
      <c r="AT42" s="36">
        <v>0.550045301481913</v>
      </c>
      <c r="AU42" s="36">
        <v>0.44969273966663498</v>
      </c>
      <c r="AV42" s="36">
        <v>0.48417007009226398</v>
      </c>
      <c r="AW42" s="36">
        <v>0.493301796619873</v>
      </c>
      <c r="AX42" s="36">
        <v>0.55113370729191902</v>
      </c>
      <c r="AY42" s="36">
        <v>0.52355869309047098</v>
      </c>
      <c r="AZ42" s="36">
        <v>0.51164329815285303</v>
      </c>
      <c r="BA42" s="36">
        <v>0.58257152177256499</v>
      </c>
      <c r="BB42" s="36">
        <v>0.56439889299684098</v>
      </c>
    </row>
    <row r="43" spans="4:54" x14ac:dyDescent="0.25">
      <c r="D43" s="27">
        <v>181</v>
      </c>
      <c r="E43" s="29" t="s">
        <v>152</v>
      </c>
      <c r="F43" s="29">
        <v>0.407277121350131</v>
      </c>
      <c r="G43" s="29">
        <v>0.37165533751958502</v>
      </c>
      <c r="H43" s="29">
        <v>0.288896498815569</v>
      </c>
      <c r="I43" s="29">
        <v>0.21261138267823401</v>
      </c>
      <c r="J43" s="29">
        <v>0.33015582610326899</v>
      </c>
      <c r="K43" s="29">
        <v>0.27820470929100799</v>
      </c>
      <c r="L43" s="29">
        <v>0.24109727013653501</v>
      </c>
      <c r="M43" s="29">
        <v>0.18857765178663699</v>
      </c>
      <c r="N43" s="29">
        <v>0.25031102278789202</v>
      </c>
      <c r="O43" s="29">
        <v>0.18514151768845999</v>
      </c>
      <c r="P43" s="29">
        <v>0.16552650638444499</v>
      </c>
      <c r="Q43" s="29">
        <v>0.171683264724933</v>
      </c>
      <c r="R43" s="29">
        <v>0.15929983774328799</v>
      </c>
      <c r="S43" s="29">
        <v>0.12653988617791501</v>
      </c>
      <c r="T43" s="29">
        <v>0.12772775809228401</v>
      </c>
      <c r="U43" s="29">
        <v>0.145743419220843</v>
      </c>
      <c r="V43" s="29">
        <v>0.134271179642307</v>
      </c>
      <c r="W43" s="29">
        <v>0.115807522467737</v>
      </c>
      <c r="X43" s="29">
        <v>0.15657827645925601</v>
      </c>
      <c r="Y43" s="29">
        <v>0.114742656966278</v>
      </c>
      <c r="Z43" s="29">
        <v>0.138072006651624</v>
      </c>
      <c r="AA43" s="29">
        <v>0.13239436677809599</v>
      </c>
      <c r="AB43" s="29">
        <v>0.125100138811544</v>
      </c>
      <c r="AD43" s="27">
        <v>175</v>
      </c>
      <c r="AE43" s="36" t="s">
        <v>152</v>
      </c>
      <c r="AF43" s="36">
        <v>0.53910124511038604</v>
      </c>
      <c r="AG43" s="36">
        <v>0.35354868698146202</v>
      </c>
      <c r="AH43" s="36">
        <v>0.349057117962709</v>
      </c>
      <c r="AI43" s="36">
        <v>0.34001280413738599</v>
      </c>
      <c r="AJ43" s="36">
        <v>0.35514275512437599</v>
      </c>
      <c r="AK43" s="36">
        <v>0.31406911709011198</v>
      </c>
      <c r="AL43" s="36">
        <v>0.33437276641538199</v>
      </c>
      <c r="AM43" s="36">
        <v>0.32117879791728998</v>
      </c>
      <c r="AN43" s="36">
        <v>0.249857598007971</v>
      </c>
      <c r="AO43" s="36">
        <v>0.28945493805683598</v>
      </c>
      <c r="AP43" s="36">
        <v>0.25637448552573699</v>
      </c>
      <c r="AQ43" s="36">
        <v>0.22362295399652399</v>
      </c>
      <c r="AR43" s="36">
        <v>0.21217337052569199</v>
      </c>
      <c r="AS43" s="36">
        <v>0.174643509048031</v>
      </c>
      <c r="AT43" s="36">
        <v>0.18237877555533699</v>
      </c>
      <c r="AU43" s="36">
        <v>0.16686103984904899</v>
      </c>
      <c r="AV43" s="36">
        <v>0.141093043977218</v>
      </c>
      <c r="AW43" s="36">
        <v>0.15495771889138499</v>
      </c>
      <c r="AX43" s="36">
        <v>0.15744601862273599</v>
      </c>
      <c r="AY43" s="36">
        <v>0.13444713109545001</v>
      </c>
      <c r="AZ43" s="36">
        <v>0.15653817268376299</v>
      </c>
      <c r="BA43" s="36">
        <v>0.140818661680185</v>
      </c>
      <c r="BB43" s="36">
        <v>0.13459482460772701</v>
      </c>
    </row>
    <row r="44" spans="4:54" x14ac:dyDescent="0.25">
      <c r="D44" s="27">
        <v>481</v>
      </c>
      <c r="E44" s="29" t="s">
        <v>153</v>
      </c>
      <c r="F44" s="29">
        <v>0.184019154416632</v>
      </c>
      <c r="G44" s="29">
        <v>0.239308859472702</v>
      </c>
      <c r="H44" s="29">
        <v>0.20847646125513</v>
      </c>
      <c r="I44" s="29">
        <v>0.16385841378747601</v>
      </c>
      <c r="J44" s="29">
        <v>0.22272669845013099</v>
      </c>
      <c r="K44" s="29">
        <v>0.193464710824196</v>
      </c>
      <c r="L44" s="29">
        <v>0.193858560500175</v>
      </c>
      <c r="M44" s="29">
        <v>0.26845104006783099</v>
      </c>
      <c r="N44" s="29">
        <v>0.17878602690544401</v>
      </c>
      <c r="O44" s="29">
        <v>0.21621115703521401</v>
      </c>
      <c r="P44" s="29">
        <v>0.16773258275898201</v>
      </c>
      <c r="Q44" s="29">
        <v>0.15218174783975399</v>
      </c>
      <c r="R44" s="29">
        <v>0.119170128040869</v>
      </c>
      <c r="S44" s="29">
        <v>0.146321235545849</v>
      </c>
      <c r="T44" s="29">
        <v>0.113010371248959</v>
      </c>
      <c r="U44" s="29">
        <v>0.113815152773537</v>
      </c>
      <c r="V44" s="29">
        <v>0.11622453870395</v>
      </c>
      <c r="W44" s="29">
        <v>0.10119940936611101</v>
      </c>
      <c r="X44" s="29">
        <v>0.100854594071548</v>
      </c>
      <c r="Y44" s="29">
        <v>0.111028121164818</v>
      </c>
      <c r="Z44" s="29">
        <v>0.129573763492218</v>
      </c>
      <c r="AA44" s="29">
        <v>0.11233216970402</v>
      </c>
      <c r="AB44" s="29">
        <v>0.10868772795873601</v>
      </c>
      <c r="AD44" s="27">
        <v>463</v>
      </c>
      <c r="AE44" s="36" t="s">
        <v>153</v>
      </c>
      <c r="AF44" s="36">
        <v>0.57974015206980301</v>
      </c>
      <c r="AG44" s="36">
        <v>0.32526239185863798</v>
      </c>
      <c r="AH44" s="36">
        <v>0.37761424273417799</v>
      </c>
      <c r="AI44" s="36">
        <v>0.477951649658168</v>
      </c>
      <c r="AJ44" s="36">
        <v>0.40674346456570998</v>
      </c>
      <c r="AK44" s="36">
        <v>0.39171421720274302</v>
      </c>
      <c r="AL44" s="36">
        <v>0.39898460657164803</v>
      </c>
      <c r="AM44" s="36">
        <v>0.36357877186383702</v>
      </c>
      <c r="AN44" s="36">
        <v>0.39354852714668098</v>
      </c>
      <c r="AO44" s="36">
        <v>0.33519715698567998</v>
      </c>
      <c r="AP44" s="36">
        <v>0.29004200647978701</v>
      </c>
      <c r="AQ44" s="36">
        <v>0.32096126549291998</v>
      </c>
      <c r="AR44" s="36">
        <v>0.24843030350099901</v>
      </c>
      <c r="AS44" s="36">
        <v>0.23201300590294599</v>
      </c>
      <c r="AT44" s="36">
        <v>0.22673696062147999</v>
      </c>
      <c r="AU44" s="36">
        <v>0.249913429166706</v>
      </c>
      <c r="AV44" s="36">
        <v>0.201606342528073</v>
      </c>
      <c r="AW44" s="36">
        <v>0.23617901664201699</v>
      </c>
      <c r="AX44" s="36">
        <v>0.199230545080189</v>
      </c>
      <c r="AY44" s="36">
        <v>0.22889455829392999</v>
      </c>
      <c r="AZ44" s="36">
        <v>0.226194026644428</v>
      </c>
      <c r="BA44" s="36">
        <v>0.21973322886643201</v>
      </c>
      <c r="BB44" s="36">
        <v>0.223971864032215</v>
      </c>
    </row>
    <row r="45" spans="4:54" x14ac:dyDescent="0.25">
      <c r="D45" s="27">
        <v>427</v>
      </c>
      <c r="E45" s="29" t="s">
        <v>154</v>
      </c>
      <c r="F45" s="29">
        <v>0.252563841551177</v>
      </c>
      <c r="G45" s="29">
        <v>0.185344185836186</v>
      </c>
      <c r="H45" s="29">
        <v>0.107777748148101</v>
      </c>
      <c r="I45" s="29">
        <v>0.25516406452401802</v>
      </c>
      <c r="J45" s="29">
        <v>8.3098937396094405E-2</v>
      </c>
      <c r="K45" s="29">
        <v>0.117649023927359</v>
      </c>
      <c r="L45" s="29">
        <v>0.118487430515246</v>
      </c>
      <c r="M45" s="29">
        <v>8.0881034860587703E-2</v>
      </c>
      <c r="N45" s="29">
        <v>0.131257454722776</v>
      </c>
      <c r="O45" s="29">
        <v>8.9682128242009204E-2</v>
      </c>
      <c r="P45" s="29">
        <v>8.3573002066737304E-2</v>
      </c>
      <c r="Q45" s="29">
        <v>0.121427464953593</v>
      </c>
      <c r="R45" s="29">
        <v>0.108442636600142</v>
      </c>
      <c r="S45" s="29">
        <v>9.9903077764696299E-2</v>
      </c>
      <c r="T45" s="29">
        <v>8.7835338116833694E-2</v>
      </c>
      <c r="U45" s="29">
        <v>0.102735619267461</v>
      </c>
      <c r="V45" s="29">
        <v>0.120084102859901</v>
      </c>
      <c r="W45" s="29">
        <v>7.4238306896646997E-2</v>
      </c>
      <c r="X45" s="29">
        <v>0.118445938222466</v>
      </c>
      <c r="Y45" s="29">
        <v>0.13366364425355001</v>
      </c>
      <c r="Z45" s="29">
        <v>0.110914099872755</v>
      </c>
      <c r="AA45" s="29">
        <v>0.102496910885157</v>
      </c>
      <c r="AB45" s="29">
        <v>0.119932779760877</v>
      </c>
      <c r="AD45" s="27">
        <v>415</v>
      </c>
      <c r="AE45" s="36" t="s">
        <v>154</v>
      </c>
      <c r="AF45" s="36">
        <v>0.41992824171491799</v>
      </c>
      <c r="AG45" s="36">
        <v>0.198681699229699</v>
      </c>
      <c r="AH45" s="36">
        <v>0.29239639770871401</v>
      </c>
      <c r="AI45" s="36">
        <v>0.33080232317165797</v>
      </c>
      <c r="AJ45" s="36">
        <v>0.31274207551289102</v>
      </c>
      <c r="AK45" s="36">
        <v>0.24025378744572801</v>
      </c>
      <c r="AL45" s="36">
        <v>0.21242568169432899</v>
      </c>
      <c r="AM45" s="36">
        <v>0.26301955129020099</v>
      </c>
      <c r="AN45" s="36">
        <v>0.23316757572308899</v>
      </c>
      <c r="AO45" s="36">
        <v>0.22593835510264099</v>
      </c>
      <c r="AP45" s="36">
        <v>0.20390828871843</v>
      </c>
      <c r="AQ45" s="36">
        <v>0.18429661455648699</v>
      </c>
      <c r="AR45" s="36">
        <v>0.16046417276636199</v>
      </c>
      <c r="AS45" s="36">
        <v>0.14038983827825</v>
      </c>
      <c r="AT45" s="36">
        <v>0.16590795088448501</v>
      </c>
      <c r="AU45" s="36">
        <v>0.13267174536573201</v>
      </c>
      <c r="AV45" s="36">
        <v>0.13302655539073099</v>
      </c>
      <c r="AW45" s="36">
        <v>0.115185256138031</v>
      </c>
      <c r="AX45" s="36">
        <v>0.11631115703271</v>
      </c>
      <c r="AY45" s="36">
        <v>0.12113206918868299</v>
      </c>
      <c r="AZ45" s="36">
        <v>0.114068481281606</v>
      </c>
      <c r="BA45" s="36">
        <v>0.103275164120351</v>
      </c>
      <c r="BB45" s="36">
        <v>0.11826883602803701</v>
      </c>
    </row>
    <row r="46" spans="4:54" x14ac:dyDescent="0.25">
      <c r="D46" s="27">
        <v>583</v>
      </c>
      <c r="E46" s="29" t="s">
        <v>155</v>
      </c>
      <c r="F46" s="29">
        <v>0.39237706107166898</v>
      </c>
      <c r="G46" s="29">
        <v>0.47938352286161301</v>
      </c>
      <c r="H46" s="29">
        <v>0.426569390033192</v>
      </c>
      <c r="I46" s="29">
        <v>0.202554179078486</v>
      </c>
      <c r="J46" s="29">
        <v>0.39395861682319899</v>
      </c>
      <c r="K46" s="29">
        <v>0.31574356245935098</v>
      </c>
      <c r="L46" s="29">
        <v>0.239558196325837</v>
      </c>
      <c r="M46" s="29">
        <v>0.21373971537316999</v>
      </c>
      <c r="N46" s="29">
        <v>0.28903263965521803</v>
      </c>
      <c r="O46" s="29">
        <v>0.26592238344164698</v>
      </c>
      <c r="P46" s="29">
        <v>0.184122394981582</v>
      </c>
      <c r="Q46" s="29">
        <v>0.18997883957699299</v>
      </c>
      <c r="R46" s="29">
        <v>0.20032896627681199</v>
      </c>
      <c r="S46" s="29">
        <v>0.16231087503639499</v>
      </c>
      <c r="T46" s="29">
        <v>0.14518654609023099</v>
      </c>
      <c r="U46" s="29">
        <v>0.17082119182487601</v>
      </c>
      <c r="V46" s="29">
        <v>0.150664298859328</v>
      </c>
      <c r="W46" s="29">
        <v>0.14312896254430901</v>
      </c>
      <c r="X46" s="29">
        <v>0.168168370691305</v>
      </c>
      <c r="Y46" s="29">
        <v>0.12548791899582401</v>
      </c>
      <c r="Z46" s="29">
        <v>0.14762793137977201</v>
      </c>
      <c r="AA46" s="29">
        <v>0.14113452115226899</v>
      </c>
      <c r="AB46" s="29">
        <v>0.14542133313653199</v>
      </c>
      <c r="AD46" s="27">
        <v>561</v>
      </c>
      <c r="AE46" s="36" t="s">
        <v>155</v>
      </c>
      <c r="AF46" s="36">
        <v>0.63182000663868298</v>
      </c>
      <c r="AG46" s="36">
        <v>0.43680924112615899</v>
      </c>
      <c r="AH46" s="36">
        <v>0.40647142868386299</v>
      </c>
      <c r="AI46" s="36">
        <v>0.42962875471085998</v>
      </c>
      <c r="AJ46" s="36">
        <v>0.36412331852978302</v>
      </c>
      <c r="AK46" s="36">
        <v>0.335819943797455</v>
      </c>
      <c r="AL46" s="36">
        <v>0.348294268498552</v>
      </c>
      <c r="AM46" s="36">
        <v>0.40999598301642198</v>
      </c>
      <c r="AN46" s="36">
        <v>0.32201121500678498</v>
      </c>
      <c r="AO46" s="36">
        <v>0.34971613771017601</v>
      </c>
      <c r="AP46" s="36">
        <v>0.29287468363810898</v>
      </c>
      <c r="AQ46" s="36">
        <v>0.29074144647236899</v>
      </c>
      <c r="AR46" s="36">
        <v>0.236687565717348</v>
      </c>
      <c r="AS46" s="36">
        <v>0.20561050855881099</v>
      </c>
      <c r="AT46" s="36">
        <v>0.20308310450361799</v>
      </c>
      <c r="AU46" s="36">
        <v>0.20331095468854199</v>
      </c>
      <c r="AV46" s="36">
        <v>0.15857951592838301</v>
      </c>
      <c r="AW46" s="36">
        <v>0.174728564990038</v>
      </c>
      <c r="AX46" s="36">
        <v>0.171613617806363</v>
      </c>
      <c r="AY46" s="36">
        <v>0.136581816111327</v>
      </c>
      <c r="AZ46" s="36">
        <v>0.163601278757146</v>
      </c>
      <c r="BA46" s="36">
        <v>0.151342377632075</v>
      </c>
      <c r="BB46" s="36">
        <v>0.14238250371815001</v>
      </c>
    </row>
    <row r="47" spans="4:54" x14ac:dyDescent="0.25">
      <c r="D47" s="27">
        <v>433</v>
      </c>
      <c r="E47" s="29" t="s">
        <v>156</v>
      </c>
      <c r="F47" s="29">
        <v>0.182136471755551</v>
      </c>
      <c r="G47" s="29">
        <v>0.18662479542110699</v>
      </c>
      <c r="H47" s="29">
        <v>0.242855283534681</v>
      </c>
      <c r="I47" s="29">
        <v>0.171856601507208</v>
      </c>
      <c r="J47" s="29">
        <v>0.21716052800192701</v>
      </c>
      <c r="K47" s="29">
        <v>0.19854627080772499</v>
      </c>
      <c r="L47" s="29">
        <v>0.20902611331174101</v>
      </c>
      <c r="M47" s="29">
        <v>0.243289143542289</v>
      </c>
      <c r="N47" s="29">
        <v>0.246974154874537</v>
      </c>
      <c r="O47" s="29">
        <v>0.18611273216636401</v>
      </c>
      <c r="P47" s="29">
        <v>0.160787662255228</v>
      </c>
      <c r="Q47" s="29">
        <v>0.151921491591688</v>
      </c>
      <c r="R47" s="29">
        <v>0.13587965750142</v>
      </c>
      <c r="S47" s="29">
        <v>0.13501139885913899</v>
      </c>
      <c r="T47" s="29">
        <v>0.115311382467082</v>
      </c>
      <c r="U47" s="29">
        <v>0.116332518695919</v>
      </c>
      <c r="V47" s="29">
        <v>0.113789454859915</v>
      </c>
      <c r="W47" s="29">
        <v>0.120847384069594</v>
      </c>
      <c r="X47" s="29">
        <v>0.12897185871655101</v>
      </c>
      <c r="Y47" s="29">
        <v>0.12772856256245699</v>
      </c>
      <c r="Z47" s="29">
        <v>0.140762964251822</v>
      </c>
      <c r="AA47" s="29">
        <v>0.14229865959242299</v>
      </c>
      <c r="AB47" s="29">
        <v>0.13774117228258001</v>
      </c>
      <c r="AD47" s="27">
        <v>421</v>
      </c>
      <c r="AE47" s="36" t="s">
        <v>156</v>
      </c>
      <c r="AF47" s="36">
        <v>0.64962631139985605</v>
      </c>
      <c r="AG47" s="36">
        <v>0.466719362141859</v>
      </c>
      <c r="AH47" s="36">
        <v>0.47072230688230798</v>
      </c>
      <c r="AI47" s="36">
        <v>0.51735134422636897</v>
      </c>
      <c r="AJ47" s="36">
        <v>0.52280853780541003</v>
      </c>
      <c r="AK47" s="36">
        <v>0.49749286653066999</v>
      </c>
      <c r="AL47" s="36">
        <v>0.50437515944814404</v>
      </c>
      <c r="AM47" s="36">
        <v>0.42724602210710499</v>
      </c>
      <c r="AN47" s="36">
        <v>0.47621113844930102</v>
      </c>
      <c r="AO47" s="36">
        <v>0.40513849916577899</v>
      </c>
      <c r="AP47" s="36">
        <v>0.36537650721092502</v>
      </c>
      <c r="AQ47" s="36">
        <v>0.40413624962549399</v>
      </c>
      <c r="AR47" s="36">
        <v>0.315083559426309</v>
      </c>
      <c r="AS47" s="36">
        <v>0.28235637841280598</v>
      </c>
      <c r="AT47" s="36">
        <v>0.28907273256879401</v>
      </c>
      <c r="AU47" s="36">
        <v>0.30099161872082097</v>
      </c>
      <c r="AV47" s="36">
        <v>0.26554465035455199</v>
      </c>
      <c r="AW47" s="36">
        <v>0.31854616196874003</v>
      </c>
      <c r="AX47" s="36">
        <v>0.27058223771781797</v>
      </c>
      <c r="AY47" s="36">
        <v>0.31983912133887998</v>
      </c>
      <c r="AZ47" s="36">
        <v>0.307704184739854</v>
      </c>
      <c r="BA47" s="36">
        <v>0.296821399160553</v>
      </c>
      <c r="BB47" s="36">
        <v>0.30099279489539599</v>
      </c>
    </row>
    <row r="48" spans="4:54" x14ac:dyDescent="0.25">
      <c r="D48" s="27">
        <v>425</v>
      </c>
      <c r="E48" s="29" t="s">
        <v>157</v>
      </c>
      <c r="F48" s="29">
        <v>0.21816274270402</v>
      </c>
      <c r="G48" s="29">
        <v>8.66152299397287E-2</v>
      </c>
      <c r="H48" s="29">
        <v>0.13274606439866299</v>
      </c>
      <c r="I48" s="29">
        <v>0.232948320847357</v>
      </c>
      <c r="J48" s="29">
        <v>0.199581719945717</v>
      </c>
      <c r="K48" s="29">
        <v>0.214238361575079</v>
      </c>
      <c r="L48" s="29">
        <v>0.148485228551998</v>
      </c>
      <c r="M48" s="29">
        <v>0.13706778531050201</v>
      </c>
      <c r="N48" s="29">
        <v>0.13404092058758399</v>
      </c>
      <c r="O48" s="29">
        <v>7.0508465093550104E-2</v>
      </c>
      <c r="P48" s="29">
        <v>0.15481130028413501</v>
      </c>
      <c r="Q48" s="29">
        <v>0.107007129986463</v>
      </c>
      <c r="R48" s="29">
        <v>9.8895818959302703E-2</v>
      </c>
      <c r="S48" s="29">
        <v>9.5416124405684102E-2</v>
      </c>
      <c r="T48" s="29">
        <v>0.103132354936722</v>
      </c>
      <c r="U48" s="29">
        <v>9.8440169931626104E-2</v>
      </c>
      <c r="V48" s="29">
        <v>9.92525505181589E-2</v>
      </c>
      <c r="W48" s="29">
        <v>9.3962911859776399E-2</v>
      </c>
      <c r="X48" s="29">
        <v>0.11954042514336299</v>
      </c>
      <c r="Y48" s="29">
        <v>9.4073066824558099E-2</v>
      </c>
      <c r="Z48" s="29">
        <v>0.107553140662171</v>
      </c>
      <c r="AA48" s="29">
        <v>7.7125808005971505E-2</v>
      </c>
      <c r="AB48" s="29">
        <v>8.7840667086727997E-2</v>
      </c>
      <c r="AD48" s="27">
        <v>357</v>
      </c>
      <c r="AE48" s="36" t="s">
        <v>158</v>
      </c>
      <c r="AF48" s="36">
        <v>0.40733787231490198</v>
      </c>
      <c r="AG48" s="36">
        <v>0.191611472432694</v>
      </c>
      <c r="AH48" s="36">
        <v>0.32092533457127498</v>
      </c>
      <c r="AI48" s="36">
        <v>0.329981411199819</v>
      </c>
      <c r="AJ48" s="36">
        <v>0.28650071397385601</v>
      </c>
      <c r="AK48" s="36">
        <v>0.24116141129188201</v>
      </c>
      <c r="AL48" s="36">
        <v>0.30032045349498199</v>
      </c>
      <c r="AM48" s="36">
        <v>0.26330538480750798</v>
      </c>
      <c r="AN48" s="36">
        <v>0.29887422149346399</v>
      </c>
      <c r="AO48" s="36">
        <v>0.274758771651476</v>
      </c>
      <c r="AP48" s="36">
        <v>0.227882280401114</v>
      </c>
      <c r="AQ48" s="36">
        <v>0.24608993041235899</v>
      </c>
      <c r="AR48" s="36">
        <v>0.23078005661202</v>
      </c>
      <c r="AS48" s="36">
        <v>0.21459409227203399</v>
      </c>
      <c r="AT48" s="36">
        <v>0.234446512650409</v>
      </c>
      <c r="AU48" s="36">
        <v>0.247223863040618</v>
      </c>
      <c r="AV48" s="36">
        <v>0.25537574648439598</v>
      </c>
      <c r="AW48" s="36">
        <v>0.27458445999799602</v>
      </c>
      <c r="AX48" s="36">
        <v>0.34414338963687402</v>
      </c>
      <c r="AY48" s="36">
        <v>0.341082525295684</v>
      </c>
      <c r="AZ48" s="36">
        <v>0.36004022496265098</v>
      </c>
      <c r="BA48" s="36">
        <v>0.36523980915518101</v>
      </c>
      <c r="BB48" s="36">
        <v>0.40611926826840899</v>
      </c>
    </row>
    <row r="49" spans="4:54" x14ac:dyDescent="0.25">
      <c r="D49" s="27">
        <v>367</v>
      </c>
      <c r="E49" s="29" t="s">
        <v>158</v>
      </c>
      <c r="F49" s="29">
        <v>0.54747516652478001</v>
      </c>
      <c r="G49" s="29">
        <v>0.34713646021988398</v>
      </c>
      <c r="H49" s="29">
        <v>0.37054105320085801</v>
      </c>
      <c r="I49" s="29">
        <v>0.17443766445244099</v>
      </c>
      <c r="J49" s="29">
        <v>0.21397072431372299</v>
      </c>
      <c r="K49" s="29">
        <v>0.18531445703246499</v>
      </c>
      <c r="L49" s="29">
        <v>0.22512561174304499</v>
      </c>
      <c r="M49" s="29">
        <v>0.26101977480489202</v>
      </c>
      <c r="N49" s="29">
        <v>0.195958980660843</v>
      </c>
      <c r="O49" s="29">
        <v>0.16093733913918401</v>
      </c>
      <c r="P49" s="29">
        <v>0.14650849533479299</v>
      </c>
      <c r="Q49" s="29">
        <v>0.15776337501587301</v>
      </c>
      <c r="R49" s="29">
        <v>0.15715024017017501</v>
      </c>
      <c r="S49" s="29">
        <v>0.15669873625724301</v>
      </c>
      <c r="T49" s="29">
        <v>0.16013511236938499</v>
      </c>
      <c r="U49" s="29">
        <v>0.15340545621535701</v>
      </c>
      <c r="V49" s="29">
        <v>0.16888005436584</v>
      </c>
      <c r="W49" s="29">
        <v>0.15597531615319399</v>
      </c>
      <c r="X49" s="29">
        <v>0.16645198311442799</v>
      </c>
      <c r="Y49" s="29">
        <v>0.14128660154791001</v>
      </c>
      <c r="Z49" s="29">
        <v>0.179368523922739</v>
      </c>
      <c r="AA49" s="29">
        <v>0.15503842625393299</v>
      </c>
      <c r="AB49" s="29">
        <v>0.17399211734647799</v>
      </c>
      <c r="AD49" s="27">
        <v>343</v>
      </c>
      <c r="AE49" s="36" t="s">
        <v>159</v>
      </c>
      <c r="AF49" s="36">
        <v>0.66660975900935904</v>
      </c>
      <c r="AG49" s="36">
        <v>0.48090817171279499</v>
      </c>
      <c r="AH49" s="36">
        <v>0.47870973916395498</v>
      </c>
      <c r="AI49" s="36">
        <v>0.42038669569787002</v>
      </c>
      <c r="AJ49" s="36">
        <v>0.43002818944125798</v>
      </c>
      <c r="AK49" s="36">
        <v>0.40490869110401201</v>
      </c>
      <c r="AL49" s="36">
        <v>0.38361507530229699</v>
      </c>
      <c r="AM49" s="36">
        <v>0.38353912292582798</v>
      </c>
      <c r="AN49" s="36">
        <v>0.36861515277402301</v>
      </c>
      <c r="AO49" s="36">
        <v>0.34425070011978498</v>
      </c>
      <c r="AP49" s="36">
        <v>0.345832930158462</v>
      </c>
      <c r="AQ49" s="36">
        <v>0.31164142852432197</v>
      </c>
      <c r="AR49" s="36">
        <v>0.30008021312612299</v>
      </c>
      <c r="AS49" s="36">
        <v>0.28200425041974397</v>
      </c>
      <c r="AT49" s="36">
        <v>0.25155681327714402</v>
      </c>
      <c r="AU49" s="36">
        <v>0.245076513807506</v>
      </c>
      <c r="AV49" s="36">
        <v>0.254120895352622</v>
      </c>
      <c r="AW49" s="36">
        <v>0.25555257846053703</v>
      </c>
      <c r="AX49" s="36">
        <v>0.27236000216242101</v>
      </c>
      <c r="AY49" s="36">
        <v>0.27753511125429298</v>
      </c>
      <c r="AZ49" s="36">
        <v>0.288376359701776</v>
      </c>
      <c r="BA49" s="36">
        <v>0.300455536621898</v>
      </c>
      <c r="BB49" s="36">
        <v>0.30024395564040401</v>
      </c>
    </row>
    <row r="50" spans="4:54" x14ac:dyDescent="0.25">
      <c r="D50" s="27">
        <v>353</v>
      </c>
      <c r="E50" s="29" t="s">
        <v>159</v>
      </c>
      <c r="F50" s="29">
        <v>0.34455707253706302</v>
      </c>
      <c r="G50" s="29">
        <v>0.35614381299136899</v>
      </c>
      <c r="H50" s="29">
        <v>0.34636961026846802</v>
      </c>
      <c r="I50" s="29">
        <v>0.28071451664861002</v>
      </c>
      <c r="J50" s="29">
        <v>0.29287514269756798</v>
      </c>
      <c r="K50" s="29">
        <v>0.29271257882579099</v>
      </c>
      <c r="L50" s="29">
        <v>0.24545417144957599</v>
      </c>
      <c r="M50" s="29">
        <v>0.20290133664096699</v>
      </c>
      <c r="N50" s="29">
        <v>0.228988153324448</v>
      </c>
      <c r="O50" s="29">
        <v>0.208412960995595</v>
      </c>
      <c r="P50" s="29">
        <v>0.18820760765937999</v>
      </c>
      <c r="Q50" s="29">
        <v>0.16830234641925401</v>
      </c>
      <c r="R50" s="29">
        <v>0.165617407939157</v>
      </c>
      <c r="S50" s="29">
        <v>0.17321405755425601</v>
      </c>
      <c r="T50" s="29">
        <v>0.144558098682639</v>
      </c>
      <c r="U50" s="29">
        <v>0.13880899488658899</v>
      </c>
      <c r="V50" s="29">
        <v>0.15291077216760399</v>
      </c>
      <c r="W50" s="29">
        <v>0.13520371224550301</v>
      </c>
      <c r="X50" s="29">
        <v>0.14596372661014201</v>
      </c>
      <c r="Y50" s="29">
        <v>0.14066570150267099</v>
      </c>
      <c r="Z50" s="29">
        <v>0.13844636492203799</v>
      </c>
      <c r="AA50" s="29">
        <v>0.14750868200494199</v>
      </c>
      <c r="AB50" s="29">
        <v>0.14801793931179499</v>
      </c>
      <c r="AD50" s="27">
        <v>399</v>
      </c>
      <c r="AE50" s="36" t="s">
        <v>160</v>
      </c>
      <c r="AF50" s="36">
        <v>1.59141558768924</v>
      </c>
      <c r="AG50" s="36">
        <v>1.2951844328220199</v>
      </c>
      <c r="AH50" s="36">
        <v>1.1888724274247899</v>
      </c>
      <c r="AI50" s="36">
        <v>1.2380818923726999</v>
      </c>
      <c r="AJ50" s="36">
        <v>1.1387324098792</v>
      </c>
      <c r="AK50" s="36">
        <v>1.16393015849263</v>
      </c>
      <c r="AL50" s="36">
        <v>1.0067894513017099</v>
      </c>
      <c r="AM50" s="36">
        <v>1.1618431669914799</v>
      </c>
      <c r="AN50" s="36">
        <v>1.0848591211529199</v>
      </c>
      <c r="AO50" s="36">
        <v>0.82483780148107799</v>
      </c>
      <c r="AP50" s="36">
        <v>0.87679864237987803</v>
      </c>
      <c r="AQ50" s="36">
        <v>0.88771290922938995</v>
      </c>
      <c r="AR50" s="36">
        <v>0.80014976102107105</v>
      </c>
      <c r="AS50" s="36">
        <v>0.74170818618523504</v>
      </c>
      <c r="AT50" s="36">
        <v>0.65487559087386205</v>
      </c>
      <c r="AU50" s="36">
        <v>0.62009945138086897</v>
      </c>
      <c r="AV50" s="36">
        <v>0.57013821363703399</v>
      </c>
      <c r="AW50" s="36">
        <v>0.57485920931437395</v>
      </c>
      <c r="AX50" s="36">
        <v>0.56283582408805999</v>
      </c>
      <c r="AY50" s="36">
        <v>0.58901005784486204</v>
      </c>
      <c r="AZ50" s="36">
        <v>0.58791006645611699</v>
      </c>
      <c r="BA50" s="36">
        <v>0.58363147451880404</v>
      </c>
      <c r="BB50" s="36">
        <v>0.55990751095615898</v>
      </c>
    </row>
    <row r="51" spans="4:54" x14ac:dyDescent="0.25">
      <c r="D51" s="27">
        <v>407</v>
      </c>
      <c r="E51" s="29" t="s">
        <v>160</v>
      </c>
      <c r="F51" s="29">
        <v>0.22626844644335101</v>
      </c>
      <c r="G51" s="29">
        <v>0.26811687512752802</v>
      </c>
      <c r="H51" s="29">
        <v>0.225717089880383</v>
      </c>
      <c r="I51" s="29">
        <v>0.18303984047833199</v>
      </c>
      <c r="J51" s="29">
        <v>0.34641365209609898</v>
      </c>
      <c r="K51" s="29">
        <v>0.341567978569291</v>
      </c>
      <c r="L51" s="29">
        <v>0.17010034793378701</v>
      </c>
      <c r="M51" s="29">
        <v>0.13374913561056101</v>
      </c>
      <c r="N51" s="29">
        <v>0.10258686487927</v>
      </c>
      <c r="O51" s="29">
        <v>0.16537502071971499</v>
      </c>
      <c r="P51" s="29">
        <v>0.18499158948156599</v>
      </c>
      <c r="Q51" s="29">
        <v>0.17042947199054601</v>
      </c>
      <c r="R51" s="29">
        <v>0.13768289987399901</v>
      </c>
      <c r="S51" s="29">
        <v>0.116992960063918</v>
      </c>
      <c r="T51" s="29">
        <v>0.12677338195440199</v>
      </c>
      <c r="U51" s="29">
        <v>0.111360369313124</v>
      </c>
      <c r="V51" s="29">
        <v>0.112091074772699</v>
      </c>
      <c r="W51" s="29">
        <v>0.10097775881725</v>
      </c>
      <c r="X51" s="29">
        <v>0.13016110580031301</v>
      </c>
      <c r="Y51" s="29">
        <v>0.126525361108528</v>
      </c>
      <c r="Z51" s="29">
        <v>0.136103676699634</v>
      </c>
      <c r="AA51" s="29">
        <v>0.116799457881677</v>
      </c>
      <c r="AB51" s="29">
        <v>0.139102514806387</v>
      </c>
      <c r="AD51" s="27">
        <v>173</v>
      </c>
      <c r="AE51" s="36" t="s">
        <v>161</v>
      </c>
      <c r="AF51" s="36">
        <v>0.49605953181156698</v>
      </c>
      <c r="AG51" s="36">
        <v>0.31311615553619199</v>
      </c>
      <c r="AH51" s="36">
        <v>0.31875054550653198</v>
      </c>
      <c r="AI51" s="36">
        <v>0.291984846698571</v>
      </c>
      <c r="AJ51" s="36">
        <v>0.34456897478342702</v>
      </c>
      <c r="AK51" s="36">
        <v>0.30308764614392902</v>
      </c>
      <c r="AL51" s="36">
        <v>0.32522603917065801</v>
      </c>
      <c r="AM51" s="36">
        <v>0.30929319241678799</v>
      </c>
      <c r="AN51" s="36">
        <v>0.22911483162930599</v>
      </c>
      <c r="AO51" s="36">
        <v>0.27026385029696298</v>
      </c>
      <c r="AP51" s="36">
        <v>0.233466097599031</v>
      </c>
      <c r="AQ51" s="36">
        <v>0.198486869382037</v>
      </c>
      <c r="AR51" s="36">
        <v>0.197098484017068</v>
      </c>
      <c r="AS51" s="36">
        <v>0.16228233723301899</v>
      </c>
      <c r="AT51" s="36">
        <v>0.16840672558940201</v>
      </c>
      <c r="AU51" s="36">
        <v>0.158290231920581</v>
      </c>
      <c r="AV51" s="36">
        <v>0.13545563831026</v>
      </c>
      <c r="AW51" s="36">
        <v>0.14810944548135399</v>
      </c>
      <c r="AX51" s="36">
        <v>0.148460458327068</v>
      </c>
      <c r="AY51" s="36">
        <v>0.12718107748605101</v>
      </c>
      <c r="AZ51" s="36">
        <v>0.1470803610857</v>
      </c>
      <c r="BA51" s="36">
        <v>0.133947291917175</v>
      </c>
      <c r="BB51" s="36">
        <v>0.13223239722353899</v>
      </c>
    </row>
    <row r="52" spans="4:54" x14ac:dyDescent="0.25">
      <c r="D52" s="27">
        <v>179</v>
      </c>
      <c r="E52" s="29" t="s">
        <v>161</v>
      </c>
      <c r="F52" s="29">
        <v>0.40439888862174</v>
      </c>
      <c r="G52" s="29">
        <v>0.32181252501160101</v>
      </c>
      <c r="H52" s="29">
        <v>0.28804871234274998</v>
      </c>
      <c r="I52" s="29">
        <v>0.23783182276359099</v>
      </c>
      <c r="J52" s="29">
        <v>0.28474041305095998</v>
      </c>
      <c r="K52" s="29">
        <v>0.29609966777534402</v>
      </c>
      <c r="L52" s="29">
        <v>0.26763293388457998</v>
      </c>
      <c r="M52" s="29">
        <v>0.18163323157547001</v>
      </c>
      <c r="N52" s="29">
        <v>0.25255559721410498</v>
      </c>
      <c r="O52" s="29">
        <v>0.18985396623026299</v>
      </c>
      <c r="P52" s="29">
        <v>0.16063887353939801</v>
      </c>
      <c r="Q52" s="29">
        <v>0.172356623840798</v>
      </c>
      <c r="R52" s="29">
        <v>0.16120102591603599</v>
      </c>
      <c r="S52" s="29">
        <v>0.118819773501137</v>
      </c>
      <c r="T52" s="29">
        <v>0.1243382034453</v>
      </c>
      <c r="U52" s="29">
        <v>0.129615928722912</v>
      </c>
      <c r="V52" s="29">
        <v>0.13023219561244401</v>
      </c>
      <c r="W52" s="29">
        <v>0.11096137014095001</v>
      </c>
      <c r="X52" s="29">
        <v>0.15757213604890399</v>
      </c>
      <c r="Y52" s="29">
        <v>0.10986070836431699</v>
      </c>
      <c r="Z52" s="29">
        <v>0.13260461720299399</v>
      </c>
      <c r="AA52" s="29">
        <v>0.13198050048018201</v>
      </c>
      <c r="AB52" s="29">
        <v>0.107569405308861</v>
      </c>
      <c r="AD52" s="27">
        <v>91</v>
      </c>
      <c r="AE52" s="36" t="s">
        <v>162</v>
      </c>
      <c r="AF52" s="36">
        <v>0.36368200200267697</v>
      </c>
      <c r="AG52" s="36">
        <v>0.296375256663301</v>
      </c>
      <c r="AH52" s="36">
        <v>0.29311212873126802</v>
      </c>
      <c r="AI52" s="36">
        <v>0.297808375948861</v>
      </c>
      <c r="AJ52" s="36">
        <v>0.27653273107903698</v>
      </c>
      <c r="AK52" s="36">
        <v>0.25753655462430902</v>
      </c>
      <c r="AL52" s="36">
        <v>0.25495402566388098</v>
      </c>
      <c r="AM52" s="36">
        <v>0.23243082567117801</v>
      </c>
      <c r="AN52" s="36">
        <v>0.22644995699446899</v>
      </c>
      <c r="AO52" s="36">
        <v>0.22873842379510501</v>
      </c>
      <c r="AP52" s="36">
        <v>0.21450284326227601</v>
      </c>
      <c r="AQ52" s="36">
        <v>0.19744995503475599</v>
      </c>
      <c r="AR52" s="36">
        <v>0.18703176414999201</v>
      </c>
      <c r="AS52" s="36">
        <v>0.171658443083787</v>
      </c>
      <c r="AT52" s="36">
        <v>0.157258462257205</v>
      </c>
      <c r="AU52" s="36">
        <v>0.144490950071956</v>
      </c>
      <c r="AV52" s="36">
        <v>0.138866384899131</v>
      </c>
      <c r="AW52" s="36">
        <v>0.14276504723018399</v>
      </c>
      <c r="AX52" s="36">
        <v>0.141693229520199</v>
      </c>
      <c r="AY52" s="36">
        <v>0.14787133166948599</v>
      </c>
      <c r="AZ52" s="36">
        <v>0.147040043148712</v>
      </c>
      <c r="BA52" s="36">
        <v>0.146668127763806</v>
      </c>
      <c r="BB52" s="36">
        <v>0.153065693450571</v>
      </c>
    </row>
    <row r="53" spans="4:54" x14ac:dyDescent="0.25">
      <c r="D53" s="27">
        <v>91</v>
      </c>
      <c r="E53" s="29" t="s">
        <v>162</v>
      </c>
      <c r="F53" s="29">
        <v>0.224431219232509</v>
      </c>
      <c r="G53" s="29">
        <v>0.184096176454558</v>
      </c>
      <c r="H53" s="29">
        <v>0.222041334214824</v>
      </c>
      <c r="I53" s="29">
        <v>0.21997833873719599</v>
      </c>
      <c r="J53" s="29">
        <v>0.20142450407909801</v>
      </c>
      <c r="K53" s="29">
        <v>0.179515484597528</v>
      </c>
      <c r="L53" s="29">
        <v>0.185942360621347</v>
      </c>
      <c r="M53" s="29">
        <v>0.18064861000276999</v>
      </c>
      <c r="N53" s="29">
        <v>0.16354517942145899</v>
      </c>
      <c r="O53" s="29">
        <v>0.15069766825106201</v>
      </c>
      <c r="P53" s="29">
        <v>0.15326037609766599</v>
      </c>
      <c r="Q53" s="29">
        <v>0.134840009670322</v>
      </c>
      <c r="R53" s="29">
        <v>0.13596386636562199</v>
      </c>
      <c r="S53" s="29">
        <v>0.13388799985399699</v>
      </c>
      <c r="T53" s="29">
        <v>0.13656824399231801</v>
      </c>
      <c r="U53" s="29">
        <v>0.1369498032433</v>
      </c>
      <c r="V53" s="29">
        <v>0.14722444866839901</v>
      </c>
      <c r="W53" s="29">
        <v>0.14356793102967799</v>
      </c>
      <c r="X53" s="29">
        <v>0.15659034304743599</v>
      </c>
      <c r="Y53" s="29">
        <v>0.15647971839264399</v>
      </c>
      <c r="Z53" s="29">
        <v>0.15711796956330801</v>
      </c>
      <c r="AA53" s="29">
        <v>0.16387248876486399</v>
      </c>
      <c r="AB53" s="29">
        <v>0.16708639424153501</v>
      </c>
      <c r="AD53" s="27">
        <v>299</v>
      </c>
      <c r="AE53" s="36" t="s">
        <v>163</v>
      </c>
      <c r="AF53" s="36">
        <v>0.72774367072402801</v>
      </c>
      <c r="AG53" s="36">
        <v>0.42472672617237001</v>
      </c>
      <c r="AH53" s="36">
        <v>0.47692514272652298</v>
      </c>
      <c r="AI53" s="36">
        <v>0.46421639264294901</v>
      </c>
      <c r="AJ53" s="36">
        <v>0.65301487474659103</v>
      </c>
      <c r="AK53" s="36">
        <v>0.53916486960714605</v>
      </c>
      <c r="AL53" s="36">
        <v>0.45647785342963398</v>
      </c>
      <c r="AM53" s="36">
        <v>0.41492052587912098</v>
      </c>
      <c r="AN53" s="36">
        <v>0.42436631581860501</v>
      </c>
      <c r="AO53" s="36">
        <v>0.40782572370243297</v>
      </c>
      <c r="AP53" s="36">
        <v>0.46679661220443902</v>
      </c>
      <c r="AQ53" s="36">
        <v>0.34836867424842899</v>
      </c>
      <c r="AR53" s="36">
        <v>0.32983662703351102</v>
      </c>
      <c r="AS53" s="36">
        <v>0.32585870155075403</v>
      </c>
      <c r="AT53" s="36">
        <v>0.30465253252817298</v>
      </c>
      <c r="AU53" s="36">
        <v>0.30961552312532198</v>
      </c>
      <c r="AV53" s="36">
        <v>0.33807864002421201</v>
      </c>
      <c r="AW53" s="36">
        <v>0.29982608512263198</v>
      </c>
      <c r="AX53" s="36">
        <v>0.31301705095172599</v>
      </c>
      <c r="AY53" s="36">
        <v>0.32080953202515</v>
      </c>
      <c r="AZ53" s="36">
        <v>0.35596651575489002</v>
      </c>
      <c r="BA53" s="36">
        <v>0.34916106096626598</v>
      </c>
      <c r="BB53" s="36">
        <v>0.33437377454121298</v>
      </c>
    </row>
    <row r="54" spans="4:54" x14ac:dyDescent="0.25">
      <c r="D54" s="27">
        <v>305</v>
      </c>
      <c r="E54" s="29" t="s">
        <v>163</v>
      </c>
      <c r="F54" s="29">
        <v>0.27008319677058101</v>
      </c>
      <c r="G54" s="29">
        <v>0.24424809453979701</v>
      </c>
      <c r="H54" s="29">
        <v>0.19225850511914899</v>
      </c>
      <c r="I54" s="29">
        <v>0.210221998791258</v>
      </c>
      <c r="J54" s="29">
        <v>0.20377340023995699</v>
      </c>
      <c r="K54" s="29">
        <v>0.31166357265906097</v>
      </c>
      <c r="L54" s="29">
        <v>0.23445736567389899</v>
      </c>
      <c r="M54" s="29">
        <v>0.25544510801129999</v>
      </c>
      <c r="N54" s="29">
        <v>0.256129962664644</v>
      </c>
      <c r="O54" s="29">
        <v>0.22065909742310699</v>
      </c>
      <c r="P54" s="29">
        <v>0.22068107969405301</v>
      </c>
      <c r="Q54" s="29">
        <v>0.19675564687921901</v>
      </c>
      <c r="R54" s="29">
        <v>0.18026023657503401</v>
      </c>
      <c r="S54" s="29">
        <v>0.149573536814714</v>
      </c>
      <c r="T54" s="29">
        <v>0.12796548548608699</v>
      </c>
      <c r="U54" s="29">
        <v>0.137324355810513</v>
      </c>
      <c r="V54" s="29">
        <v>0.14217381114326599</v>
      </c>
      <c r="W54" s="29">
        <v>0.13180372727928999</v>
      </c>
      <c r="X54" s="29">
        <v>0.14118479912370899</v>
      </c>
      <c r="Y54" s="29">
        <v>0.13798739714826999</v>
      </c>
      <c r="Z54" s="29">
        <v>0.158650271728737</v>
      </c>
      <c r="AA54" s="29">
        <v>0.12156565963185501</v>
      </c>
      <c r="AB54" s="29">
        <v>0.155941346021362</v>
      </c>
      <c r="AD54" s="27">
        <v>229</v>
      </c>
      <c r="AE54" s="36" t="s">
        <v>164</v>
      </c>
      <c r="AF54" s="36">
        <v>0.678626025657315</v>
      </c>
      <c r="AG54" s="36">
        <v>0.45005192289820001</v>
      </c>
      <c r="AH54" s="36">
        <v>0.43438323333090101</v>
      </c>
      <c r="AI54" s="36">
        <v>0.42998582360780102</v>
      </c>
      <c r="AJ54" s="36">
        <v>0.45506269731719601</v>
      </c>
      <c r="AK54" s="36">
        <v>0.42307920074854699</v>
      </c>
      <c r="AL54" s="36">
        <v>0.393372203800753</v>
      </c>
      <c r="AM54" s="36">
        <v>0.374815203841045</v>
      </c>
      <c r="AN54" s="36">
        <v>0.37193644463484599</v>
      </c>
      <c r="AO54" s="36">
        <v>0.34475880932429598</v>
      </c>
      <c r="AP54" s="36">
        <v>0.36224900764288398</v>
      </c>
      <c r="AQ54" s="36">
        <v>0.30404213302621402</v>
      </c>
      <c r="AR54" s="36">
        <v>0.31054811971373197</v>
      </c>
      <c r="AS54" s="36">
        <v>0.27325481695216097</v>
      </c>
      <c r="AT54" s="36">
        <v>0.25596776407208099</v>
      </c>
      <c r="AU54" s="36">
        <v>0.25500719146554401</v>
      </c>
      <c r="AV54" s="36">
        <v>0.27549917936708201</v>
      </c>
      <c r="AW54" s="36">
        <v>0.26165461348619101</v>
      </c>
      <c r="AX54" s="36">
        <v>0.26638201465245398</v>
      </c>
      <c r="AY54" s="36">
        <v>0.27135522952181002</v>
      </c>
      <c r="AZ54" s="36">
        <v>0.289459466087579</v>
      </c>
      <c r="BA54" s="36">
        <v>0.29771535927154602</v>
      </c>
      <c r="BB54" s="36">
        <v>0.29338225659604</v>
      </c>
    </row>
    <row r="55" spans="4:54" x14ac:dyDescent="0.25">
      <c r="D55" s="27">
        <v>235</v>
      </c>
      <c r="E55" s="29" t="s">
        <v>164</v>
      </c>
      <c r="F55" s="29">
        <v>0.36592095487031101</v>
      </c>
      <c r="G55" s="29">
        <v>0.28202118090096501</v>
      </c>
      <c r="H55" s="29">
        <v>0.25419702759659701</v>
      </c>
      <c r="I55" s="29">
        <v>0.27960446026430202</v>
      </c>
      <c r="J55" s="29">
        <v>0.25967648732882598</v>
      </c>
      <c r="K55" s="29">
        <v>0.24208755677205501</v>
      </c>
      <c r="L55" s="29">
        <v>0.22722459840880399</v>
      </c>
      <c r="M55" s="29">
        <v>0.22994308944091299</v>
      </c>
      <c r="N55" s="29">
        <v>0.21394921139369699</v>
      </c>
      <c r="O55" s="29">
        <v>0.18798040726019799</v>
      </c>
      <c r="P55" s="29">
        <v>0.20512614952501701</v>
      </c>
      <c r="Q55" s="29">
        <v>0.17316510660232201</v>
      </c>
      <c r="R55" s="29">
        <v>0.18001200655619001</v>
      </c>
      <c r="S55" s="29">
        <v>0.146936931738231</v>
      </c>
      <c r="T55" s="29">
        <v>0.13340581094382301</v>
      </c>
      <c r="U55" s="29">
        <v>0.14015409353035899</v>
      </c>
      <c r="V55" s="29">
        <v>0.15460986315250999</v>
      </c>
      <c r="W55" s="29">
        <v>0.14728833719995299</v>
      </c>
      <c r="X55" s="29">
        <v>0.149949113932801</v>
      </c>
      <c r="Y55" s="29">
        <v>0.15314567172082499</v>
      </c>
      <c r="Z55" s="29">
        <v>0.16666475068970299</v>
      </c>
      <c r="AA55" s="29">
        <v>0.14030317021751501</v>
      </c>
      <c r="AB55" s="29">
        <v>0.17115793883383201</v>
      </c>
      <c r="AD55" s="27">
        <v>433</v>
      </c>
      <c r="AE55" s="36" t="s">
        <v>165</v>
      </c>
      <c r="AF55" s="36">
        <v>1.08689073525241</v>
      </c>
      <c r="AG55" s="36">
        <v>1.1437447029987799</v>
      </c>
      <c r="AH55" s="36">
        <v>0.77068669620444996</v>
      </c>
      <c r="AI55" s="36">
        <v>0.76279993120415601</v>
      </c>
      <c r="AJ55" s="36">
        <v>0.98560966193829802</v>
      </c>
      <c r="AK55" s="36">
        <v>1.0187236460861</v>
      </c>
      <c r="AL55" s="36">
        <v>0.75107089039292396</v>
      </c>
      <c r="AM55" s="36">
        <v>0.85078421639650503</v>
      </c>
      <c r="AN55" s="36">
        <v>0.81351784526795201</v>
      </c>
      <c r="AO55" s="36">
        <v>0.70639727889684401</v>
      </c>
      <c r="AP55" s="36">
        <v>0.73427093832748302</v>
      </c>
      <c r="AQ55" s="36">
        <v>0.68448500410092095</v>
      </c>
      <c r="AR55" s="36">
        <v>0.67987028394888604</v>
      </c>
      <c r="AS55" s="36">
        <v>0.60363365573600403</v>
      </c>
      <c r="AT55" s="36">
        <v>0.56742704481031503</v>
      </c>
      <c r="AU55" s="36">
        <v>0.57246085036865602</v>
      </c>
      <c r="AV55" s="36">
        <v>0.54020281420772398</v>
      </c>
      <c r="AW55" s="36">
        <v>0.60001708513482299</v>
      </c>
      <c r="AX55" s="36">
        <v>0.61965505305138802</v>
      </c>
      <c r="AY55" s="36">
        <v>0.66957497303299296</v>
      </c>
      <c r="AZ55" s="36">
        <v>0.72543693329762904</v>
      </c>
      <c r="BA55" s="36">
        <v>0.69302583614124502</v>
      </c>
      <c r="BB55" s="36">
        <v>0.69305423529584598</v>
      </c>
    </row>
    <row r="56" spans="4:54" x14ac:dyDescent="0.25">
      <c r="D56" s="27">
        <v>453</v>
      </c>
      <c r="E56" s="29" t="s">
        <v>165</v>
      </c>
      <c r="F56" s="29">
        <v>0.28023489556119502</v>
      </c>
      <c r="G56" s="29">
        <v>0.27361633600179502</v>
      </c>
      <c r="H56" s="29">
        <v>0.37089111529643498</v>
      </c>
      <c r="I56" s="29">
        <v>0.302272584987411</v>
      </c>
      <c r="J56" s="29">
        <v>0.31029285096737302</v>
      </c>
      <c r="K56" s="29">
        <v>0.30135320121131298</v>
      </c>
      <c r="L56" s="29">
        <v>0.21485910131827299</v>
      </c>
      <c r="M56" s="29">
        <v>0.22151295205973201</v>
      </c>
      <c r="N56" s="29">
        <v>0.223974381853808</v>
      </c>
      <c r="O56" s="29">
        <v>0.169719867825079</v>
      </c>
      <c r="P56" s="29">
        <v>0.19841428332107999</v>
      </c>
      <c r="Q56" s="29">
        <v>0.21302144797334299</v>
      </c>
      <c r="R56" s="29">
        <v>0.17502471948217799</v>
      </c>
      <c r="S56" s="29">
        <v>0.119625864072135</v>
      </c>
      <c r="T56" s="29">
        <v>0.14081829818431099</v>
      </c>
      <c r="U56" s="29">
        <v>0.139981729196444</v>
      </c>
      <c r="V56" s="29">
        <v>0.12803253264174799</v>
      </c>
      <c r="W56" s="29">
        <v>0.132363501193246</v>
      </c>
      <c r="X56" s="29">
        <v>0.18729628679077101</v>
      </c>
      <c r="Y56" s="29">
        <v>0.15844025370643899</v>
      </c>
      <c r="Z56" s="29">
        <v>0.15148751756727799</v>
      </c>
      <c r="AA56" s="29">
        <v>0.154344096618379</v>
      </c>
      <c r="AB56" s="29">
        <v>0.17191757570469501</v>
      </c>
      <c r="AD56" s="27">
        <v>139</v>
      </c>
      <c r="AE56" s="36" t="s">
        <v>166</v>
      </c>
      <c r="AF56" s="36">
        <v>0.45193561798505499</v>
      </c>
      <c r="AG56" s="36">
        <v>0.27718010805894999</v>
      </c>
      <c r="AH56" s="36">
        <v>0.28517866097850503</v>
      </c>
      <c r="AI56" s="36">
        <v>0.34685077845738199</v>
      </c>
      <c r="AJ56" s="36">
        <v>0.36645116034837599</v>
      </c>
      <c r="AK56" s="36">
        <v>0.28953033051235</v>
      </c>
      <c r="AL56" s="36">
        <v>0.29648046344250301</v>
      </c>
      <c r="AM56" s="36">
        <v>0.29106233894092098</v>
      </c>
      <c r="AN56" s="36">
        <v>0.25133876838731201</v>
      </c>
      <c r="AO56" s="36">
        <v>0.26179943438721198</v>
      </c>
      <c r="AP56" s="36">
        <v>0.23376310103498801</v>
      </c>
      <c r="AQ56" s="36">
        <v>0.21089608501537899</v>
      </c>
      <c r="AR56" s="36">
        <v>0.20268368858742999</v>
      </c>
      <c r="AS56" s="36">
        <v>0.17103245131478101</v>
      </c>
      <c r="AT56" s="36">
        <v>0.16163335014629901</v>
      </c>
      <c r="AU56" s="36">
        <v>0.145564667266084</v>
      </c>
      <c r="AV56" s="36">
        <v>0.13820565254370001</v>
      </c>
      <c r="AW56" s="36">
        <v>0.142774896282336</v>
      </c>
      <c r="AX56" s="36">
        <v>0.15114348670372801</v>
      </c>
      <c r="AY56" s="36">
        <v>0.12453139062928099</v>
      </c>
      <c r="AZ56" s="36">
        <v>0.13313528810551201</v>
      </c>
      <c r="BA56" s="36">
        <v>0.125020351117484</v>
      </c>
      <c r="BB56" s="36">
        <v>0.11807695705027001</v>
      </c>
    </row>
    <row r="57" spans="4:54" x14ac:dyDescent="0.25">
      <c r="D57" s="27">
        <v>143</v>
      </c>
      <c r="E57" s="29" t="s">
        <v>166</v>
      </c>
      <c r="F57" s="29">
        <v>0.225544816965981</v>
      </c>
      <c r="G57" s="29">
        <v>0.25349428822519998</v>
      </c>
      <c r="H57" s="29">
        <v>0.17228088940272801</v>
      </c>
      <c r="I57" s="29">
        <v>0.33476556718306399</v>
      </c>
      <c r="J57" s="29">
        <v>0.23451218002434501</v>
      </c>
      <c r="K57" s="29">
        <v>0.228114691048138</v>
      </c>
      <c r="L57" s="29">
        <v>0.180479694283014</v>
      </c>
      <c r="M57" s="29">
        <v>0.247121235219117</v>
      </c>
      <c r="N57" s="29">
        <v>0.184240543892355</v>
      </c>
      <c r="O57" s="29">
        <v>0.13841350543782799</v>
      </c>
      <c r="P57" s="29">
        <v>0.15026119649925401</v>
      </c>
      <c r="Q57" s="29">
        <v>0.13015579986560799</v>
      </c>
      <c r="R57" s="29">
        <v>0.112426553037611</v>
      </c>
      <c r="S57" s="29">
        <v>0.13180654180259299</v>
      </c>
      <c r="T57" s="29">
        <v>0.10687603034757499</v>
      </c>
      <c r="U57" s="29">
        <v>0.13221951719417499</v>
      </c>
      <c r="V57" s="29">
        <v>0.12876953613914799</v>
      </c>
      <c r="W57" s="29">
        <v>0.13564404896052501</v>
      </c>
      <c r="X57" s="29">
        <v>0.137807065303368</v>
      </c>
      <c r="Y57" s="29">
        <v>0.12745370270516701</v>
      </c>
      <c r="Z57" s="29">
        <v>0.144158983379616</v>
      </c>
      <c r="AA57" s="29">
        <v>0.146455295574213</v>
      </c>
      <c r="AB57" s="29">
        <v>0.15772192444395799</v>
      </c>
      <c r="AD57" s="27">
        <v>115</v>
      </c>
      <c r="AE57" s="36" t="s">
        <v>167</v>
      </c>
      <c r="AF57" s="36">
        <v>0.57152124043525898</v>
      </c>
      <c r="AG57" s="36">
        <v>0.40447542481305698</v>
      </c>
      <c r="AH57" s="36">
        <v>0.370720696216366</v>
      </c>
      <c r="AI57" s="36">
        <v>0.36144364537864199</v>
      </c>
      <c r="AJ57" s="36">
        <v>0.34477244247942401</v>
      </c>
      <c r="AK57" s="36">
        <v>0.31469202626558901</v>
      </c>
      <c r="AL57" s="36">
        <v>0.32405537634033899</v>
      </c>
      <c r="AM57" s="36">
        <v>0.36437514732085602</v>
      </c>
      <c r="AN57" s="36">
        <v>0.28616377423642803</v>
      </c>
      <c r="AO57" s="36">
        <v>0.33523223247442502</v>
      </c>
      <c r="AP57" s="36">
        <v>0.273376600554044</v>
      </c>
      <c r="AQ57" s="36">
        <v>0.24008487948983501</v>
      </c>
      <c r="AR57" s="36">
        <v>0.21550149165584201</v>
      </c>
      <c r="AS57" s="36">
        <v>0.179803152779172</v>
      </c>
      <c r="AT57" s="36">
        <v>0.18050525143285501</v>
      </c>
      <c r="AU57" s="36">
        <v>0.174782109427319</v>
      </c>
      <c r="AV57" s="36">
        <v>0.14037082688581001</v>
      </c>
      <c r="AW57" s="36">
        <v>0.149040115235969</v>
      </c>
      <c r="AX57" s="36">
        <v>0.15109477349227499</v>
      </c>
      <c r="AY57" s="36">
        <v>0.12311535333036901</v>
      </c>
      <c r="AZ57" s="36">
        <v>0.14412619083582001</v>
      </c>
      <c r="BA57" s="36">
        <v>0.13702687708774799</v>
      </c>
      <c r="BB57" s="36">
        <v>0.12052050326175801</v>
      </c>
    </row>
    <row r="58" spans="4:54" x14ac:dyDescent="0.25">
      <c r="D58" s="27">
        <v>119</v>
      </c>
      <c r="E58" s="29" t="s">
        <v>167</v>
      </c>
      <c r="F58" s="29">
        <v>0.412047284019815</v>
      </c>
      <c r="G58" s="29">
        <v>0.57154284019476398</v>
      </c>
      <c r="H58" s="29">
        <v>0.496894394164486</v>
      </c>
      <c r="I58" s="29">
        <v>0.20396759674359</v>
      </c>
      <c r="J58" s="29">
        <v>0.47200086521768497</v>
      </c>
      <c r="K58" s="29">
        <v>0.35295412566831003</v>
      </c>
      <c r="L58" s="29">
        <v>0.24859574420542899</v>
      </c>
      <c r="M58" s="29">
        <v>0.20775961903024001</v>
      </c>
      <c r="N58" s="29">
        <v>0.28263980108737302</v>
      </c>
      <c r="O58" s="29">
        <v>0.27845959796995301</v>
      </c>
      <c r="P58" s="29">
        <v>0.18862339324594901</v>
      </c>
      <c r="Q58" s="29">
        <v>0.200353598396456</v>
      </c>
      <c r="R58" s="29">
        <v>0.20170323737818899</v>
      </c>
      <c r="S58" s="29">
        <v>0.15846731743609799</v>
      </c>
      <c r="T58" s="29">
        <v>0.16150330771299201</v>
      </c>
      <c r="U58" s="29">
        <v>0.181694922969383</v>
      </c>
      <c r="V58" s="29">
        <v>0.164079519378903</v>
      </c>
      <c r="W58" s="29">
        <v>0.15113174332856999</v>
      </c>
      <c r="X58" s="29">
        <v>0.18705013988216901</v>
      </c>
      <c r="Y58" s="29">
        <v>0.13171125604678899</v>
      </c>
      <c r="Z58" s="29">
        <v>0.15449930849722401</v>
      </c>
      <c r="AA58" s="29">
        <v>0.14559205663286701</v>
      </c>
      <c r="AB58" s="29">
        <v>0.152124660574432</v>
      </c>
      <c r="AD58" s="27">
        <v>147</v>
      </c>
      <c r="AE58" s="36" t="s">
        <v>168</v>
      </c>
      <c r="AF58" s="36">
        <v>0.44839540363770197</v>
      </c>
      <c r="AG58" s="36">
        <v>0.292039971696889</v>
      </c>
      <c r="AH58" s="36">
        <v>0.32046287141072</v>
      </c>
      <c r="AI58" s="36">
        <v>0.28757228128172002</v>
      </c>
      <c r="AJ58" s="36">
        <v>0.36177873007481698</v>
      </c>
      <c r="AK58" s="36">
        <v>0.27085993087272803</v>
      </c>
      <c r="AL58" s="36">
        <v>0.29793008933382598</v>
      </c>
      <c r="AM58" s="36">
        <v>0.31051873487926102</v>
      </c>
      <c r="AN58" s="36">
        <v>0.209617828731998</v>
      </c>
      <c r="AO58" s="36">
        <v>0.24667959020452801</v>
      </c>
      <c r="AP58" s="36">
        <v>0.22111361932396201</v>
      </c>
      <c r="AQ58" s="36">
        <v>0.179393705909798</v>
      </c>
      <c r="AR58" s="36">
        <v>0.16813077374274499</v>
      </c>
      <c r="AS58" s="36">
        <v>0.150617011934115</v>
      </c>
      <c r="AT58" s="36">
        <v>0.15513278620218299</v>
      </c>
      <c r="AU58" s="36">
        <v>0.13662736220532301</v>
      </c>
      <c r="AV58" s="36">
        <v>0.114761866270489</v>
      </c>
      <c r="AW58" s="36">
        <v>0.123602470462871</v>
      </c>
      <c r="AX58" s="36">
        <v>0.130018301923369</v>
      </c>
      <c r="AY58" s="36">
        <v>0.11096756647006301</v>
      </c>
      <c r="AZ58" s="36">
        <v>0.124763517422046</v>
      </c>
      <c r="BA58" s="36">
        <v>0.111890248116977</v>
      </c>
      <c r="BB58" s="36">
        <v>0.10523372927008599</v>
      </c>
    </row>
    <row r="59" spans="4:54" x14ac:dyDescent="0.25">
      <c r="D59" s="27">
        <v>151</v>
      </c>
      <c r="E59" s="29" t="s">
        <v>168</v>
      </c>
      <c r="F59" s="29">
        <v>0.455337607587458</v>
      </c>
      <c r="G59" s="29">
        <v>0.502585682932015</v>
      </c>
      <c r="H59" s="29">
        <v>0.38968899702899901</v>
      </c>
      <c r="I59" s="29">
        <v>0.23705114241042</v>
      </c>
      <c r="J59" s="29">
        <v>0.38801240978190199</v>
      </c>
      <c r="K59" s="29">
        <v>0.38067527578419902</v>
      </c>
      <c r="L59" s="29">
        <v>0.31270910849746397</v>
      </c>
      <c r="M59" s="29">
        <v>0.180000729002215</v>
      </c>
      <c r="N59" s="29">
        <v>0.27376106338671902</v>
      </c>
      <c r="O59" s="29">
        <v>0.21831266897443799</v>
      </c>
      <c r="P59" s="29">
        <v>0.20159377002242601</v>
      </c>
      <c r="Q59" s="29">
        <v>0.205777085061805</v>
      </c>
      <c r="R59" s="29">
        <v>0.16705585269734299</v>
      </c>
      <c r="S59" s="29">
        <v>0.14398013410247801</v>
      </c>
      <c r="T59" s="29">
        <v>0.15164042469295599</v>
      </c>
      <c r="U59" s="29">
        <v>0.178265101680183</v>
      </c>
      <c r="V59" s="29">
        <v>0.17124529924456999</v>
      </c>
      <c r="W59" s="29">
        <v>0.13113141697196201</v>
      </c>
      <c r="X59" s="29">
        <v>0.19943816289940799</v>
      </c>
      <c r="Y59" s="29">
        <v>0.14638997385484301</v>
      </c>
      <c r="Z59" s="29">
        <v>0.16197371479480499</v>
      </c>
      <c r="AA59" s="29">
        <v>0.15239805392023201</v>
      </c>
      <c r="AB59" s="29">
        <v>0.148166863611783</v>
      </c>
      <c r="AD59" s="27">
        <v>553</v>
      </c>
      <c r="AE59" s="36" t="s">
        <v>169</v>
      </c>
      <c r="AF59" s="36">
        <v>1.24228851078124</v>
      </c>
      <c r="AG59" s="36">
        <v>0.69958079685221497</v>
      </c>
      <c r="AH59" s="36">
        <v>0.64915459863884695</v>
      </c>
      <c r="AI59" s="36">
        <v>0.81217847343056604</v>
      </c>
      <c r="AJ59" s="36">
        <v>0.65424274614206601</v>
      </c>
      <c r="AK59" s="36">
        <v>0.63155590114180105</v>
      </c>
      <c r="AL59" s="36">
        <v>0.64453304684418999</v>
      </c>
      <c r="AM59" s="36">
        <v>0.58920420952977004</v>
      </c>
      <c r="AN59" s="36">
        <v>0.55219383079159801</v>
      </c>
      <c r="AO59" s="36">
        <v>0.491841953914255</v>
      </c>
      <c r="AP59" s="36">
        <v>0.54248610909480299</v>
      </c>
      <c r="AQ59" s="36">
        <v>0.53714655837856495</v>
      </c>
      <c r="AR59" s="36">
        <v>0.48903822368904498</v>
      </c>
      <c r="AS59" s="36">
        <v>0.47534468832733701</v>
      </c>
      <c r="AT59" s="36">
        <v>0.40690992571967399</v>
      </c>
      <c r="AU59" s="36">
        <v>0.35728670188454098</v>
      </c>
      <c r="AV59" s="36">
        <v>0.37263922679264899</v>
      </c>
      <c r="AW59" s="36">
        <v>0.39284018399171799</v>
      </c>
      <c r="AX59" s="36">
        <v>0.40525689059808101</v>
      </c>
      <c r="AY59" s="36">
        <v>0.43593593507591999</v>
      </c>
      <c r="AZ59" s="36">
        <v>0.38398565777923499</v>
      </c>
      <c r="BA59" s="36">
        <v>0.42821146849900599</v>
      </c>
      <c r="BB59" s="36">
        <v>0.42195824755085198</v>
      </c>
    </row>
    <row r="60" spans="4:54" x14ac:dyDescent="0.25">
      <c r="D60" s="27">
        <v>577</v>
      </c>
      <c r="E60" s="29" t="s">
        <v>169</v>
      </c>
      <c r="F60" s="29">
        <v>0.36852329126167499</v>
      </c>
      <c r="G60" s="29">
        <v>0.403705083858313</v>
      </c>
      <c r="H60" s="29">
        <v>0.346977250660291</v>
      </c>
      <c r="I60" s="29">
        <v>0.38918103621841499</v>
      </c>
      <c r="J60" s="29">
        <v>0.34385626556153598</v>
      </c>
      <c r="K60" s="29">
        <v>0.321421578710469</v>
      </c>
      <c r="L60" s="29">
        <v>0.257603541736314</v>
      </c>
      <c r="M60" s="29">
        <v>0.17608926509983799</v>
      </c>
      <c r="N60" s="29">
        <v>0.23660933653907801</v>
      </c>
      <c r="O60" s="29">
        <v>0.209203648142117</v>
      </c>
      <c r="P60" s="29">
        <v>0.171383011311975</v>
      </c>
      <c r="Q60" s="29">
        <v>0.212322941269317</v>
      </c>
      <c r="R60" s="29">
        <v>0.153084728092825</v>
      </c>
      <c r="S60" s="29">
        <v>0.12657116517161901</v>
      </c>
      <c r="T60" s="29">
        <v>0.16103466816416401</v>
      </c>
      <c r="U60" s="29">
        <v>0.151753492853134</v>
      </c>
      <c r="V60" s="29">
        <v>0.15583285546332401</v>
      </c>
      <c r="W60" s="29">
        <v>0.13915231360921301</v>
      </c>
      <c r="X60" s="29">
        <v>0.170406833643206</v>
      </c>
      <c r="Y60" s="29">
        <v>0.136133675410369</v>
      </c>
      <c r="Z60" s="29">
        <v>0.127919239351685</v>
      </c>
      <c r="AA60" s="29">
        <v>0.15257953811990199</v>
      </c>
      <c r="AB60" s="29">
        <v>0.15903506743764101</v>
      </c>
      <c r="AD60" s="27">
        <v>23</v>
      </c>
      <c r="AE60" s="36" t="s">
        <v>170</v>
      </c>
      <c r="AF60" s="36">
        <v>0.66768386860090501</v>
      </c>
      <c r="AG60" s="36">
        <v>1.1360479895123701</v>
      </c>
      <c r="AH60" s="36">
        <v>1.2467889344365</v>
      </c>
      <c r="AI60" s="36">
        <v>1.2373452509887199</v>
      </c>
      <c r="AJ60" s="36">
        <v>1.11867741455342</v>
      </c>
      <c r="AK60" s="36">
        <v>1.15227033816708</v>
      </c>
      <c r="AL60" s="36">
        <v>1.0926320982201601</v>
      </c>
      <c r="AM60" s="36">
        <v>1.06655221773688</v>
      </c>
      <c r="AN60" s="36">
        <v>1.0713879912400699</v>
      </c>
      <c r="AO60" s="36">
        <v>0.92841144792170205</v>
      </c>
      <c r="AP60" s="36">
        <v>1.0132167953084601</v>
      </c>
      <c r="AQ60" s="36">
        <v>0.91133420752822603</v>
      </c>
      <c r="AR60" s="36">
        <v>0.88451939452301598</v>
      </c>
      <c r="AS60" s="36">
        <v>0.73743381788661599</v>
      </c>
      <c r="AT60" s="36">
        <v>0.67139238901168796</v>
      </c>
      <c r="AU60" s="36">
        <v>0.62116902395945395</v>
      </c>
      <c r="AV60" s="36">
        <v>0.58697201376541197</v>
      </c>
      <c r="AW60" s="36">
        <v>0.55217398802554096</v>
      </c>
      <c r="AX60" s="36">
        <v>0.63265154464985995</v>
      </c>
      <c r="AY60" s="36">
        <v>0.56990391442146804</v>
      </c>
      <c r="AZ60" s="36">
        <v>0.57540402158714399</v>
      </c>
      <c r="BA60" s="36">
        <v>0.62632590998873605</v>
      </c>
      <c r="BB60" s="36">
        <v>0.63999979560745501</v>
      </c>
    </row>
    <row r="61" spans="4:54" x14ac:dyDescent="0.25">
      <c r="D61" s="27">
        <v>23</v>
      </c>
      <c r="E61" s="29" t="s">
        <v>170</v>
      </c>
      <c r="F61" s="29">
        <v>0.23014849418546199</v>
      </c>
      <c r="G61" s="29">
        <v>0.13367852530989</v>
      </c>
      <c r="H61" s="29">
        <v>0.224272027274941</v>
      </c>
      <c r="I61" s="29">
        <v>0.27545764262045802</v>
      </c>
      <c r="J61" s="29">
        <v>0.31940246916542703</v>
      </c>
      <c r="K61" s="29">
        <v>0.246928091209656</v>
      </c>
      <c r="L61" s="29">
        <v>0.185179372707727</v>
      </c>
      <c r="M61" s="29">
        <v>0.14183683119030499</v>
      </c>
      <c r="N61" s="29">
        <v>0.12919917263976399</v>
      </c>
      <c r="O61" s="29">
        <v>0.12989170819281401</v>
      </c>
      <c r="P61" s="29">
        <v>0.16262353024322099</v>
      </c>
      <c r="Q61" s="29">
        <v>0.13496154955871301</v>
      </c>
      <c r="R61" s="29">
        <v>0.137187188923553</v>
      </c>
      <c r="S61" s="29">
        <v>0.12240518450530199</v>
      </c>
      <c r="T61" s="29">
        <v>0.117476547948931</v>
      </c>
      <c r="U61" s="29">
        <v>0.13555123568583599</v>
      </c>
      <c r="V61" s="29">
        <v>0.12880064980099101</v>
      </c>
      <c r="W61" s="29">
        <v>0.125992946332213</v>
      </c>
      <c r="X61" s="29">
        <v>0.13968494925054001</v>
      </c>
      <c r="Y61" s="29">
        <v>0.144613662855957</v>
      </c>
      <c r="Z61" s="29">
        <v>0.15250899343462601</v>
      </c>
      <c r="AA61" s="29">
        <v>0.15148090959198601</v>
      </c>
      <c r="AB61" s="29">
        <v>0.17232763384254299</v>
      </c>
      <c r="AD61" s="27">
        <v>1175</v>
      </c>
      <c r="AE61" s="36" t="s">
        <v>780</v>
      </c>
      <c r="AF61" s="36">
        <v>0.614874445585611</v>
      </c>
      <c r="AG61" s="36">
        <v>1.02395163442579</v>
      </c>
      <c r="AH61" s="36">
        <v>1.17625404951583</v>
      </c>
      <c r="AI61" s="36">
        <v>1.1649324194305699</v>
      </c>
      <c r="AJ61" s="36">
        <v>1.1082343890042801</v>
      </c>
      <c r="AK61" s="36">
        <v>1.0896118934896699</v>
      </c>
      <c r="AL61" s="36">
        <v>1.0598642080398499</v>
      </c>
      <c r="AM61" s="36">
        <v>1.0061116986702201</v>
      </c>
      <c r="AN61" s="36">
        <v>1.01771055769344</v>
      </c>
      <c r="AO61" s="36">
        <v>0.900293692609761</v>
      </c>
      <c r="AP61" s="36">
        <v>0.95203728630789097</v>
      </c>
      <c r="AQ61" s="36">
        <v>0.87878692101577005</v>
      </c>
      <c r="AR61" s="36">
        <v>0.85299433865365104</v>
      </c>
      <c r="AS61" s="36">
        <v>0.72689071514900705</v>
      </c>
      <c r="AT61" s="36">
        <v>0.65634130416939096</v>
      </c>
      <c r="AU61" s="36">
        <v>0.60170875423019599</v>
      </c>
      <c r="AV61" s="36">
        <v>0.58418051186043396</v>
      </c>
      <c r="AW61" s="36">
        <v>0.55454637158127895</v>
      </c>
      <c r="AX61" s="36">
        <v>0.63344128018190904</v>
      </c>
      <c r="AY61" s="36">
        <v>0.56341314565794598</v>
      </c>
      <c r="AZ61" s="36">
        <v>0.57058602493068999</v>
      </c>
      <c r="BA61" s="36">
        <v>0.63002414161496001</v>
      </c>
      <c r="BB61" s="36">
        <v>0.64091726423325501</v>
      </c>
    </row>
    <row r="62" spans="4:54" x14ac:dyDescent="0.25">
      <c r="D62" s="27">
        <v>33</v>
      </c>
      <c r="E62" s="29" t="s">
        <v>171</v>
      </c>
      <c r="F62" s="29">
        <v>0.50858422160368899</v>
      </c>
      <c r="G62" s="29">
        <v>0.31827542880077597</v>
      </c>
      <c r="H62" s="29">
        <v>0.51648172770089096</v>
      </c>
      <c r="I62" s="29">
        <v>0.43960803481592298</v>
      </c>
      <c r="J62" s="29">
        <v>0.38864491665151402</v>
      </c>
      <c r="K62" s="29">
        <v>0.27910686594974199</v>
      </c>
      <c r="L62" s="29">
        <v>0.28578359972684297</v>
      </c>
      <c r="M62" s="29">
        <v>0.25626653534963201</v>
      </c>
      <c r="N62" s="29">
        <v>0.19660632657789201</v>
      </c>
      <c r="O62" s="29">
        <v>0.21102355147851601</v>
      </c>
      <c r="P62" s="29">
        <v>0.21310926609168701</v>
      </c>
      <c r="Q62" s="29">
        <v>0.21473477381168701</v>
      </c>
      <c r="R62" s="29">
        <v>0.225144822908871</v>
      </c>
      <c r="S62" s="29">
        <v>0.18739962273223801</v>
      </c>
      <c r="T62" s="29">
        <v>0.20235103143344901</v>
      </c>
      <c r="U62" s="29">
        <v>0.201683380539463</v>
      </c>
      <c r="V62" s="29">
        <v>0.228397196103823</v>
      </c>
      <c r="W62" s="29">
        <v>0.223324929210753</v>
      </c>
      <c r="X62" s="29">
        <v>0.243266258713563</v>
      </c>
      <c r="Y62" s="29">
        <v>0.223144408923066</v>
      </c>
      <c r="Z62" s="29">
        <v>0.26370353331542601</v>
      </c>
      <c r="AA62" s="29">
        <v>0.25366126991065402</v>
      </c>
      <c r="AB62" s="29">
        <v>0.27411114194631597</v>
      </c>
      <c r="AD62" s="27">
        <v>33</v>
      </c>
      <c r="AE62" s="36" t="s">
        <v>171</v>
      </c>
      <c r="AF62" s="36">
        <v>0.67346958550737301</v>
      </c>
      <c r="AG62" s="36">
        <v>1.1829566171377099</v>
      </c>
      <c r="AH62" s="36">
        <v>1.16669277369937</v>
      </c>
      <c r="AI62" s="36">
        <v>1.17130234542393</v>
      </c>
      <c r="AJ62" s="36">
        <v>1.06903972952537</v>
      </c>
      <c r="AK62" s="36">
        <v>1.1681116014056201</v>
      </c>
      <c r="AL62" s="36">
        <v>1.02262080598486</v>
      </c>
      <c r="AM62" s="36">
        <v>1.0490928364769201</v>
      </c>
      <c r="AN62" s="36">
        <v>1.01820275868498</v>
      </c>
      <c r="AO62" s="36">
        <v>0.86965638860348804</v>
      </c>
      <c r="AP62" s="36">
        <v>0.99219940070040602</v>
      </c>
      <c r="AQ62" s="36">
        <v>0.858940026916588</v>
      </c>
      <c r="AR62" s="36">
        <v>0.83534977634461505</v>
      </c>
      <c r="AS62" s="36">
        <v>0.70591040423847196</v>
      </c>
      <c r="AT62" s="36">
        <v>0.64087236076419896</v>
      </c>
      <c r="AU62" s="36">
        <v>0.59342683981031297</v>
      </c>
      <c r="AV62" s="36">
        <v>0.56183723830904697</v>
      </c>
      <c r="AW62" s="36">
        <v>0.53421743726775495</v>
      </c>
      <c r="AX62" s="36">
        <v>0.60532244954178904</v>
      </c>
      <c r="AY62" s="36">
        <v>0.55895896048863403</v>
      </c>
      <c r="AZ62" s="36">
        <v>0.550702222280961</v>
      </c>
      <c r="BA62" s="36">
        <v>0.60033526477210497</v>
      </c>
      <c r="BB62" s="36">
        <v>0.61216823611439097</v>
      </c>
    </row>
    <row r="63" spans="4:54" x14ac:dyDescent="0.25">
      <c r="D63" s="27">
        <v>231</v>
      </c>
      <c r="E63" s="29" t="s">
        <v>172</v>
      </c>
      <c r="F63" s="29">
        <v>0.44590650373916701</v>
      </c>
      <c r="G63" s="29">
        <v>0.347371793461273</v>
      </c>
      <c r="H63" s="29">
        <v>0.25431746851271902</v>
      </c>
      <c r="I63" s="29">
        <v>0.16867130167969899</v>
      </c>
      <c r="J63" s="29">
        <v>0.30987495307810198</v>
      </c>
      <c r="K63" s="29">
        <v>0.22184750191296099</v>
      </c>
      <c r="L63" s="29">
        <v>0.21168776039821499</v>
      </c>
      <c r="M63" s="29">
        <v>0.25877743027085498</v>
      </c>
      <c r="N63" s="29">
        <v>0.23347213746854201</v>
      </c>
      <c r="O63" s="29">
        <v>0.19206917492277001</v>
      </c>
      <c r="P63" s="29">
        <v>0.16782381963506399</v>
      </c>
      <c r="Q63" s="29">
        <v>0.163133001989617</v>
      </c>
      <c r="R63" s="29">
        <v>0.18631725475657701</v>
      </c>
      <c r="S63" s="29">
        <v>0.150487940898234</v>
      </c>
      <c r="T63" s="29">
        <v>0.117099656737341</v>
      </c>
      <c r="U63" s="29">
        <v>0.13773199794110699</v>
      </c>
      <c r="V63" s="29">
        <v>0.12309048174555801</v>
      </c>
      <c r="W63" s="29">
        <v>0.115308509898549</v>
      </c>
      <c r="X63" s="29">
        <v>0.124976049090189</v>
      </c>
      <c r="Y63" s="29">
        <v>0.112019432352473</v>
      </c>
      <c r="Z63" s="29">
        <v>0.126132245973611</v>
      </c>
      <c r="AA63" s="29">
        <v>0.122698933595194</v>
      </c>
      <c r="AB63" s="29">
        <v>0.128483434641286</v>
      </c>
      <c r="AD63" s="27">
        <v>1185</v>
      </c>
      <c r="AE63" s="36" t="s">
        <v>779</v>
      </c>
      <c r="AF63" s="36">
        <v>0.60856636017295695</v>
      </c>
      <c r="AG63" s="36">
        <v>1.05830586090081</v>
      </c>
      <c r="AH63" s="36">
        <v>1.0941414371391001</v>
      </c>
      <c r="AI63" s="36">
        <v>1.1037069545212901</v>
      </c>
      <c r="AJ63" s="36">
        <v>1.0691857151323201</v>
      </c>
      <c r="AK63" s="36">
        <v>1.0796454540200899</v>
      </c>
      <c r="AL63" s="36">
        <v>0.99511763514181695</v>
      </c>
      <c r="AM63" s="36">
        <v>0.97514082938204605</v>
      </c>
      <c r="AN63" s="36">
        <v>0.96409400956304303</v>
      </c>
      <c r="AO63" s="36">
        <v>0.84291674945857298</v>
      </c>
      <c r="AP63" s="36">
        <v>0.91931096967107195</v>
      </c>
      <c r="AQ63" s="36">
        <v>0.82544782322603405</v>
      </c>
      <c r="AR63" s="36">
        <v>0.80091515069468899</v>
      </c>
      <c r="AS63" s="36">
        <v>0.69704415308544898</v>
      </c>
      <c r="AT63" s="36">
        <v>0.63087249837123005</v>
      </c>
      <c r="AU63" s="36">
        <v>0.56999805926202396</v>
      </c>
      <c r="AV63" s="36">
        <v>0.55829818094252803</v>
      </c>
      <c r="AW63" s="36">
        <v>0.53752609601301904</v>
      </c>
      <c r="AX63" s="36">
        <v>0.61026529273449803</v>
      </c>
      <c r="AY63" s="36">
        <v>0.55173463750304697</v>
      </c>
      <c r="AZ63" s="36">
        <v>0.54674946608376496</v>
      </c>
      <c r="BA63" s="36">
        <v>0.60581989586857898</v>
      </c>
      <c r="BB63" s="36">
        <v>0.61491023326397298</v>
      </c>
    </row>
    <row r="64" spans="4:54" x14ac:dyDescent="0.25">
      <c r="D64" s="27">
        <v>9</v>
      </c>
      <c r="E64" s="29" t="s">
        <v>173</v>
      </c>
      <c r="F64" s="29">
        <v>0.36462893822985798</v>
      </c>
      <c r="G64" s="29">
        <v>0.33763969509007502</v>
      </c>
      <c r="H64" s="29">
        <v>0.35365514550778698</v>
      </c>
      <c r="I64" s="29">
        <v>0.32652570308963502</v>
      </c>
      <c r="J64" s="29">
        <v>0.27769542547196502</v>
      </c>
      <c r="K64" s="29">
        <v>0.274511325286945</v>
      </c>
      <c r="L64" s="29">
        <v>0.268955193598027</v>
      </c>
      <c r="M64" s="29">
        <v>0.27648044671012101</v>
      </c>
      <c r="N64" s="29">
        <v>0.25037477796894397</v>
      </c>
      <c r="O64" s="29">
        <v>0.199305884126804</v>
      </c>
      <c r="P64" s="29">
        <v>0.22452753326678801</v>
      </c>
      <c r="Q64" s="29">
        <v>0.177206886932746</v>
      </c>
      <c r="R64" s="29">
        <v>0.17456500439418501</v>
      </c>
      <c r="S64" s="29">
        <v>0.158366541994969</v>
      </c>
      <c r="T64" s="29">
        <v>0.15183226484381099</v>
      </c>
      <c r="U64" s="29">
        <v>0.13993120275277801</v>
      </c>
      <c r="V64" s="29">
        <v>0.144305219387237</v>
      </c>
      <c r="W64" s="29">
        <v>0.14578810920426299</v>
      </c>
      <c r="X64" s="29">
        <v>0.15084144553248799</v>
      </c>
      <c r="Y64" s="29">
        <v>0.144690986052808</v>
      </c>
      <c r="Z64" s="29">
        <v>0.14631139585195599</v>
      </c>
      <c r="AA64" s="29">
        <v>0.15527045345971599</v>
      </c>
      <c r="AB64" s="29">
        <v>0.14875653382339901</v>
      </c>
      <c r="AD64" s="27">
        <v>225</v>
      </c>
      <c r="AE64" s="36" t="s">
        <v>172</v>
      </c>
      <c r="AF64" s="36">
        <v>0.69801209606923798</v>
      </c>
      <c r="AG64" s="36">
        <v>0.44257452279142101</v>
      </c>
      <c r="AH64" s="36">
        <v>0.40371167276615999</v>
      </c>
      <c r="AI64" s="36">
        <v>0.43024502348924099</v>
      </c>
      <c r="AJ64" s="36">
        <v>0.40642332504336998</v>
      </c>
      <c r="AK64" s="36">
        <v>0.36066467271460501</v>
      </c>
      <c r="AL64" s="36">
        <v>0.38376738894027201</v>
      </c>
      <c r="AM64" s="36">
        <v>0.38256609203657799</v>
      </c>
      <c r="AN64" s="36">
        <v>0.32006291269256598</v>
      </c>
      <c r="AO64" s="36">
        <v>0.34702395642525102</v>
      </c>
      <c r="AP64" s="36">
        <v>0.30025552735552602</v>
      </c>
      <c r="AQ64" s="36">
        <v>0.32252328627380999</v>
      </c>
      <c r="AR64" s="36">
        <v>0.26557566780356301</v>
      </c>
      <c r="AS64" s="36">
        <v>0.217880118729638</v>
      </c>
      <c r="AT64" s="36">
        <v>0.23868031690348701</v>
      </c>
      <c r="AU64" s="36">
        <v>0.216944636488305</v>
      </c>
      <c r="AV64" s="36">
        <v>0.1756522379954</v>
      </c>
      <c r="AW64" s="36">
        <v>0.19428690565045101</v>
      </c>
      <c r="AX64" s="36">
        <v>0.205352674233023</v>
      </c>
      <c r="AY64" s="36">
        <v>0.17103589328191601</v>
      </c>
      <c r="AZ64" s="36">
        <v>0.19667632487789799</v>
      </c>
      <c r="BA64" s="36">
        <v>0.17389158341181099</v>
      </c>
      <c r="BB64" s="36">
        <v>0.170839857590281</v>
      </c>
    </row>
    <row r="65" spans="4:54" x14ac:dyDescent="0.25">
      <c r="D65" s="27">
        <v>1183</v>
      </c>
      <c r="E65" s="29" t="s">
        <v>174</v>
      </c>
      <c r="F65" s="29">
        <v>0.36462893822985798</v>
      </c>
      <c r="G65" s="29">
        <v>0.33763969509007502</v>
      </c>
      <c r="H65" s="29">
        <v>0.35365514550778698</v>
      </c>
      <c r="I65" s="29">
        <v>0.32652570308963502</v>
      </c>
      <c r="J65" s="29">
        <v>0.27769542547196502</v>
      </c>
      <c r="K65" s="29">
        <v>0.274511325286945</v>
      </c>
      <c r="L65" s="29">
        <v>0.268955193598027</v>
      </c>
      <c r="M65" s="29">
        <v>0.27648044671012101</v>
      </c>
      <c r="N65" s="29">
        <v>0.25037477796894397</v>
      </c>
      <c r="O65" s="29">
        <v>0.199305884126804</v>
      </c>
      <c r="P65" s="29">
        <v>0.22452753326678801</v>
      </c>
      <c r="Q65" s="29">
        <v>0.177206886932746</v>
      </c>
      <c r="R65" s="29">
        <v>0.17456500439418501</v>
      </c>
      <c r="S65" s="29">
        <v>0.158366541994969</v>
      </c>
      <c r="T65" s="29">
        <v>0.15183226484381099</v>
      </c>
      <c r="U65" s="29">
        <v>0.13993120275277801</v>
      </c>
      <c r="V65" s="29">
        <v>0.144305219387237</v>
      </c>
      <c r="W65" s="29">
        <v>0.14578810920426299</v>
      </c>
      <c r="X65" s="29">
        <v>0.15084144553248799</v>
      </c>
      <c r="Y65" s="29">
        <v>0.144690986052808</v>
      </c>
      <c r="Z65" s="29">
        <v>0.14631139585195599</v>
      </c>
      <c r="AA65" s="29">
        <v>0.15527045345971599</v>
      </c>
      <c r="AB65" s="29">
        <v>0.14875653382339901</v>
      </c>
      <c r="AD65" s="27">
        <v>9</v>
      </c>
      <c r="AE65" s="36" t="s">
        <v>173</v>
      </c>
      <c r="AF65" s="36">
        <v>0.50987565792182299</v>
      </c>
      <c r="AG65" s="36">
        <v>0.30864523913363601</v>
      </c>
      <c r="AH65" s="36">
        <v>0.33999662912899697</v>
      </c>
      <c r="AI65" s="36">
        <v>0.35401899065954301</v>
      </c>
      <c r="AJ65" s="36">
        <v>0.29545658323946999</v>
      </c>
      <c r="AK65" s="36">
        <v>0.295118547041054</v>
      </c>
      <c r="AL65" s="36">
        <v>0.28158331535766501</v>
      </c>
      <c r="AM65" s="36">
        <v>0.28718110613089998</v>
      </c>
      <c r="AN65" s="36">
        <v>0.26333274106768201</v>
      </c>
      <c r="AO65" s="36">
        <v>0.24361638114676801</v>
      </c>
      <c r="AP65" s="36">
        <v>0.22943559191691201</v>
      </c>
      <c r="AQ65" s="36">
        <v>0.216691383635048</v>
      </c>
      <c r="AR65" s="36">
        <v>0.19792215291411</v>
      </c>
      <c r="AS65" s="36">
        <v>0.17843323480515499</v>
      </c>
      <c r="AT65" s="36">
        <v>0.16480309991771599</v>
      </c>
      <c r="AU65" s="36">
        <v>0.14027941050321699</v>
      </c>
      <c r="AV65" s="36">
        <v>0.14279362021859701</v>
      </c>
      <c r="AW65" s="36">
        <v>0.14246393639643901</v>
      </c>
      <c r="AX65" s="36">
        <v>0.13690760541100999</v>
      </c>
      <c r="AY65" s="36">
        <v>0.14127265355211799</v>
      </c>
      <c r="AZ65" s="36">
        <v>0.13534626073858599</v>
      </c>
      <c r="BA65" s="36">
        <v>0.141364667114241</v>
      </c>
      <c r="BB65" s="36">
        <v>0.13726617816190401</v>
      </c>
    </row>
    <row r="66" spans="4:54" x14ac:dyDescent="0.25">
      <c r="D66" s="27">
        <v>347</v>
      </c>
      <c r="E66" s="29" t="s">
        <v>175</v>
      </c>
      <c r="F66" s="29">
        <v>0.44389761643798398</v>
      </c>
      <c r="G66" s="29">
        <v>0.374695254679694</v>
      </c>
      <c r="H66" s="29">
        <v>0.41159277829355601</v>
      </c>
      <c r="I66" s="29">
        <v>0.42599819410644102</v>
      </c>
      <c r="J66" s="29">
        <v>0.35118719388337899</v>
      </c>
      <c r="K66" s="29">
        <v>0.33075621222388002</v>
      </c>
      <c r="L66" s="29">
        <v>0.284160629921901</v>
      </c>
      <c r="M66" s="29">
        <v>0.31604991885255601</v>
      </c>
      <c r="N66" s="29">
        <v>0.387188164434279</v>
      </c>
      <c r="O66" s="29">
        <v>0.21485243581479399</v>
      </c>
      <c r="P66" s="29">
        <v>0.27809088541552401</v>
      </c>
      <c r="Q66" s="29">
        <v>0.23538136071003399</v>
      </c>
      <c r="R66" s="29">
        <v>0.25163544004529897</v>
      </c>
      <c r="S66" s="29">
        <v>0.155447284803921</v>
      </c>
      <c r="T66" s="29">
        <v>0.168344269394852</v>
      </c>
      <c r="U66" s="29">
        <v>0.194815981880927</v>
      </c>
      <c r="V66" s="29">
        <v>0.20537485707549399</v>
      </c>
      <c r="W66" s="29">
        <v>0.17214367300269301</v>
      </c>
      <c r="X66" s="29">
        <v>0.166568162699364</v>
      </c>
      <c r="Y66" s="29">
        <v>0.168063103070032</v>
      </c>
      <c r="Z66" s="29">
        <v>0.18828881768303801</v>
      </c>
      <c r="AA66" s="29">
        <v>0.18888332368732999</v>
      </c>
      <c r="AB66" s="29">
        <v>0.19587409903931599</v>
      </c>
      <c r="AD66" s="27">
        <v>1141</v>
      </c>
      <c r="AE66" s="36" t="s">
        <v>174</v>
      </c>
      <c r="AF66" s="36">
        <v>0.50987565792182299</v>
      </c>
      <c r="AG66" s="36">
        <v>0.30864523913363601</v>
      </c>
      <c r="AH66" s="36">
        <v>0.33999662912899697</v>
      </c>
      <c r="AI66" s="36">
        <v>0.35401899065954301</v>
      </c>
      <c r="AJ66" s="36">
        <v>0.29545658323946999</v>
      </c>
      <c r="AK66" s="36">
        <v>0.295118547041054</v>
      </c>
      <c r="AL66" s="36">
        <v>0.28158331535766501</v>
      </c>
      <c r="AM66" s="36">
        <v>0.28718110613089998</v>
      </c>
      <c r="AN66" s="36">
        <v>0.26333274106768201</v>
      </c>
      <c r="AO66" s="36">
        <v>0.24361638114676801</v>
      </c>
      <c r="AP66" s="36">
        <v>0.22943559191691201</v>
      </c>
      <c r="AQ66" s="36">
        <v>0.216691383635048</v>
      </c>
      <c r="AR66" s="36">
        <v>0.19792215291411</v>
      </c>
      <c r="AS66" s="36">
        <v>0.17843323480515499</v>
      </c>
      <c r="AT66" s="36">
        <v>0.16480309991771599</v>
      </c>
      <c r="AU66" s="36">
        <v>0.14027941050321699</v>
      </c>
      <c r="AV66" s="36">
        <v>0.14279362021859701</v>
      </c>
      <c r="AW66" s="36">
        <v>0.14246393639643901</v>
      </c>
      <c r="AX66" s="36">
        <v>0.13690760541100999</v>
      </c>
      <c r="AY66" s="36">
        <v>0.14127265355211799</v>
      </c>
      <c r="AZ66" s="36">
        <v>0.13534626073858599</v>
      </c>
      <c r="BA66" s="36">
        <v>0.141364667114241</v>
      </c>
      <c r="BB66" s="36">
        <v>0.13726617816190401</v>
      </c>
    </row>
    <row r="67" spans="4:54" x14ac:dyDescent="0.25">
      <c r="D67" s="27">
        <v>63</v>
      </c>
      <c r="E67" s="29" t="s">
        <v>176</v>
      </c>
      <c r="F67" s="29">
        <v>0.41261792485056997</v>
      </c>
      <c r="G67" s="29">
        <v>0.25000970802855499</v>
      </c>
      <c r="H67" s="29">
        <v>0.65100291481046202</v>
      </c>
      <c r="I67" s="29">
        <v>0.41023241270528299</v>
      </c>
      <c r="J67" s="29">
        <v>0.40783640961097001</v>
      </c>
      <c r="K67" s="29">
        <v>0.22007138817191299</v>
      </c>
      <c r="L67" s="29">
        <v>0.246977597831123</v>
      </c>
      <c r="M67" s="29">
        <v>0.29442278710615</v>
      </c>
      <c r="N67" s="29">
        <v>0.17372252271616201</v>
      </c>
      <c r="O67" s="29">
        <v>0.248352806045362</v>
      </c>
      <c r="P67" s="29">
        <v>0.181306496563963</v>
      </c>
      <c r="Q67" s="29">
        <v>0.19850050387887899</v>
      </c>
      <c r="R67" s="29">
        <v>0.203738296817258</v>
      </c>
      <c r="S67" s="29">
        <v>0.17985988506463399</v>
      </c>
      <c r="T67" s="29">
        <v>0.167899127557082</v>
      </c>
      <c r="U67" s="29">
        <v>0.194602330476532</v>
      </c>
      <c r="V67" s="29">
        <v>0.21360303048785301</v>
      </c>
      <c r="W67" s="29">
        <v>0.18778298768041499</v>
      </c>
      <c r="X67" s="29">
        <v>0.22352729145348699</v>
      </c>
      <c r="Y67" s="29">
        <v>0.21475198586600999</v>
      </c>
      <c r="Z67" s="29">
        <v>0.21966546309926799</v>
      </c>
      <c r="AA67" s="29">
        <v>0.23710574249569299</v>
      </c>
      <c r="AB67" s="29">
        <v>0.22143121359010701</v>
      </c>
      <c r="AD67" s="27">
        <v>1161</v>
      </c>
      <c r="AE67" s="36" t="s">
        <v>778</v>
      </c>
      <c r="AF67" s="36">
        <v>0.50269212420569698</v>
      </c>
      <c r="AG67" s="36">
        <v>0.28455269146841999</v>
      </c>
      <c r="AH67" s="36">
        <v>0.33469308531706499</v>
      </c>
      <c r="AI67" s="36">
        <v>0.33241272984824899</v>
      </c>
      <c r="AJ67" s="36">
        <v>0.27517842630075101</v>
      </c>
      <c r="AK67" s="36">
        <v>0.288885547517991</v>
      </c>
      <c r="AL67" s="36">
        <v>0.261660637675175</v>
      </c>
      <c r="AM67" s="36">
        <v>0.26848376479248698</v>
      </c>
      <c r="AN67" s="36">
        <v>0.248922142402661</v>
      </c>
      <c r="AO67" s="36">
        <v>0.23134997855292799</v>
      </c>
      <c r="AP67" s="36">
        <v>0.221312033771147</v>
      </c>
      <c r="AQ67" s="36">
        <v>0.20525079728066001</v>
      </c>
      <c r="AR67" s="36">
        <v>0.190658621807026</v>
      </c>
      <c r="AS67" s="36">
        <v>0.17156834635365301</v>
      </c>
      <c r="AT67" s="36">
        <v>0.158308113316451</v>
      </c>
      <c r="AU67" s="36">
        <v>0.138424326540768</v>
      </c>
      <c r="AV67" s="36">
        <v>0.138424956063468</v>
      </c>
      <c r="AW67" s="36">
        <v>0.13696536783616201</v>
      </c>
      <c r="AX67" s="36">
        <v>0.13708319113717601</v>
      </c>
      <c r="AY67" s="36">
        <v>0.13655054372641401</v>
      </c>
      <c r="AZ67" s="36">
        <v>0.13382545924339401</v>
      </c>
      <c r="BA67" s="36">
        <v>0.142257857678697</v>
      </c>
      <c r="BB67" s="36">
        <v>0.13865397951887501</v>
      </c>
    </row>
    <row r="68" spans="4:54" x14ac:dyDescent="0.25">
      <c r="D68" s="27">
        <v>171</v>
      </c>
      <c r="E68" s="29" t="s">
        <v>177</v>
      </c>
      <c r="F68" s="29">
        <v>0.16858118588697299</v>
      </c>
      <c r="G68" s="29">
        <v>0.37805821003894002</v>
      </c>
      <c r="H68" s="29">
        <v>0.33121021200314599</v>
      </c>
      <c r="I68" s="29">
        <v>0.21278652424720801</v>
      </c>
      <c r="J68" s="29">
        <v>0.22021459046809899</v>
      </c>
      <c r="K68" s="29">
        <v>0.163842077881134</v>
      </c>
      <c r="L68" s="29">
        <v>0.18580659307821701</v>
      </c>
      <c r="M68" s="29">
        <v>0.223412283933631</v>
      </c>
      <c r="N68" s="29">
        <v>0.11073862555941399</v>
      </c>
      <c r="O68" s="29">
        <v>0.128197815607134</v>
      </c>
      <c r="P68" s="29">
        <v>0.107457550379031</v>
      </c>
      <c r="Q68" s="29">
        <v>0.16231730768892799</v>
      </c>
      <c r="R68" s="29">
        <v>0.126058334178559</v>
      </c>
      <c r="S68" s="29">
        <v>0.14028572395014</v>
      </c>
      <c r="T68" s="29">
        <v>0.11173303870571299</v>
      </c>
      <c r="U68" s="29">
        <v>0.10807538953479399</v>
      </c>
      <c r="V68" s="29">
        <v>0.124741873033616</v>
      </c>
      <c r="W68" s="29">
        <v>0.10692384790475599</v>
      </c>
      <c r="X68" s="29">
        <v>0.13913363223288699</v>
      </c>
      <c r="Y68" s="29">
        <v>0.10855161070168</v>
      </c>
      <c r="Z68" s="29">
        <v>0.144849264324272</v>
      </c>
      <c r="AA68" s="29">
        <v>0.123573656183235</v>
      </c>
      <c r="AB68" s="29">
        <v>0.135213525506131</v>
      </c>
      <c r="AD68" s="27">
        <v>337</v>
      </c>
      <c r="AE68" s="36" t="s">
        <v>175</v>
      </c>
      <c r="AF68" s="36">
        <v>0.56842942993432599</v>
      </c>
      <c r="AG68" s="36">
        <v>0.36060756612769701</v>
      </c>
      <c r="AH68" s="36">
        <v>0.35893115964623101</v>
      </c>
      <c r="AI68" s="36">
        <v>0.29737774802192601</v>
      </c>
      <c r="AJ68" s="36">
        <v>0.28813578654965499</v>
      </c>
      <c r="AK68" s="36">
        <v>0.28040574761594</v>
      </c>
      <c r="AL68" s="36">
        <v>0.28659074006217899</v>
      </c>
      <c r="AM68" s="36">
        <v>0.26996458636570397</v>
      </c>
      <c r="AN68" s="36">
        <v>0.24578735149505199</v>
      </c>
      <c r="AO68" s="36">
        <v>0.21826355899365199</v>
      </c>
      <c r="AP68" s="36">
        <v>0.229155411844221</v>
      </c>
      <c r="AQ68" s="36">
        <v>0.20045381171882901</v>
      </c>
      <c r="AR68" s="36">
        <v>0.18551973043162301</v>
      </c>
      <c r="AS68" s="36">
        <v>0.20244133657411201</v>
      </c>
      <c r="AT68" s="36">
        <v>0.157334131259322</v>
      </c>
      <c r="AU68" s="36">
        <v>0.15047328672850799</v>
      </c>
      <c r="AV68" s="36">
        <v>0.148690358396355</v>
      </c>
      <c r="AW68" s="36">
        <v>0.13858331752317399</v>
      </c>
      <c r="AX68" s="36">
        <v>0.15045053775873801</v>
      </c>
      <c r="AY68" s="36">
        <v>0.14107249740656699</v>
      </c>
      <c r="AZ68" s="36">
        <v>0.14248317549214901</v>
      </c>
      <c r="BA68" s="36">
        <v>0.138961411420886</v>
      </c>
      <c r="BB68" s="36">
        <v>0.145227980294165</v>
      </c>
    </row>
    <row r="69" spans="4:54" x14ac:dyDescent="0.25">
      <c r="D69" s="27">
        <v>573</v>
      </c>
      <c r="E69" s="29" t="s">
        <v>178</v>
      </c>
      <c r="F69" s="29">
        <v>0.26417857291742702</v>
      </c>
      <c r="G69" s="29">
        <v>0.29354343340120398</v>
      </c>
      <c r="H69" s="29">
        <v>0.32515815059388098</v>
      </c>
      <c r="I69" s="29">
        <v>0.190695584881754</v>
      </c>
      <c r="J69" s="29">
        <v>0.31736143706437803</v>
      </c>
      <c r="K69" s="29">
        <v>0.205069232833684</v>
      </c>
      <c r="L69" s="29">
        <v>0.20654211754618201</v>
      </c>
      <c r="M69" s="29">
        <v>0.24736633595263099</v>
      </c>
      <c r="N69" s="29">
        <v>0.27391224176041701</v>
      </c>
      <c r="O69" s="29">
        <v>0.208535188304245</v>
      </c>
      <c r="P69" s="29">
        <v>0.14745354652912901</v>
      </c>
      <c r="Q69" s="29">
        <v>0.16209074519490699</v>
      </c>
      <c r="R69" s="29">
        <v>0.16535382981034799</v>
      </c>
      <c r="S69" s="29">
        <v>0.13702767805874499</v>
      </c>
      <c r="T69" s="29">
        <v>0.12465254607344101</v>
      </c>
      <c r="U69" s="29">
        <v>0.12661584008667001</v>
      </c>
      <c r="V69" s="29">
        <v>0.12074812852634</v>
      </c>
      <c r="W69" s="29">
        <v>0.115370813169427</v>
      </c>
      <c r="X69" s="29">
        <v>0.12718996087392501</v>
      </c>
      <c r="Y69" s="29">
        <v>0.100169817674659</v>
      </c>
      <c r="Z69" s="29">
        <v>0.122124901869678</v>
      </c>
      <c r="AA69" s="29">
        <v>0.12223779744754899</v>
      </c>
      <c r="AB69" s="29">
        <v>0.111597080627806</v>
      </c>
      <c r="AD69" s="27">
        <v>63</v>
      </c>
      <c r="AE69" s="36" t="s">
        <v>176</v>
      </c>
      <c r="AF69" s="36">
        <v>0.34661969825872002</v>
      </c>
      <c r="AG69" s="36">
        <v>0.49737038924017402</v>
      </c>
      <c r="AH69" s="36">
        <v>0.63912667853955396</v>
      </c>
      <c r="AI69" s="36">
        <v>0.68614526870194903</v>
      </c>
      <c r="AJ69" s="36">
        <v>0.80179503517425099</v>
      </c>
      <c r="AK69" s="36">
        <v>0.82067523639528805</v>
      </c>
      <c r="AL69" s="36">
        <v>0.77707537255636705</v>
      </c>
      <c r="AM69" s="36">
        <v>0.69437137352258504</v>
      </c>
      <c r="AN69" s="36">
        <v>0.63478545142777398</v>
      </c>
      <c r="AO69" s="36">
        <v>0.66427346190982905</v>
      </c>
      <c r="AP69" s="36">
        <v>0.65867013457616896</v>
      </c>
      <c r="AQ69" s="36">
        <v>0.55790149978682202</v>
      </c>
      <c r="AR69" s="36">
        <v>0.51339984722976295</v>
      </c>
      <c r="AS69" s="36">
        <v>0.54606226265730096</v>
      </c>
      <c r="AT69" s="36">
        <v>0.51768232576709705</v>
      </c>
      <c r="AU69" s="36">
        <v>0.40329884498851198</v>
      </c>
      <c r="AV69" s="36">
        <v>0.46699466614269602</v>
      </c>
      <c r="AW69" s="36">
        <v>0.46411984220111402</v>
      </c>
      <c r="AX69" s="36">
        <v>0.48979671779582601</v>
      </c>
      <c r="AY69" s="36">
        <v>0.52727141271175504</v>
      </c>
      <c r="AZ69" s="36">
        <v>0.479774463010116</v>
      </c>
      <c r="BA69" s="36">
        <v>0.55613975174080099</v>
      </c>
      <c r="BB69" s="36">
        <v>0.52288609567500499</v>
      </c>
    </row>
    <row r="70" spans="4:54" x14ac:dyDescent="0.25">
      <c r="D70" s="27">
        <v>127</v>
      </c>
      <c r="E70" s="29" t="s">
        <v>179</v>
      </c>
      <c r="F70" s="29">
        <v>0.29840326927262101</v>
      </c>
      <c r="G70" s="29">
        <v>0.30841741448916898</v>
      </c>
      <c r="H70" s="29">
        <v>0.35044750789347101</v>
      </c>
      <c r="I70" s="29">
        <v>0.19906724301960199</v>
      </c>
      <c r="J70" s="29">
        <v>0.33638269724022102</v>
      </c>
      <c r="K70" s="29">
        <v>0.21957858075287001</v>
      </c>
      <c r="L70" s="29">
        <v>0.21459481809032699</v>
      </c>
      <c r="M70" s="29">
        <v>0.23813804009235001</v>
      </c>
      <c r="N70" s="29">
        <v>0.27469881670791402</v>
      </c>
      <c r="O70" s="29">
        <v>0.22143661033860401</v>
      </c>
      <c r="P70" s="29">
        <v>0.15390676633692801</v>
      </c>
      <c r="Q70" s="29">
        <v>0.16680400508899099</v>
      </c>
      <c r="R70" s="29">
        <v>0.17392764434480301</v>
      </c>
      <c r="S70" s="29">
        <v>0.13680132306361001</v>
      </c>
      <c r="T70" s="29">
        <v>0.12932671244791999</v>
      </c>
      <c r="U70" s="29">
        <v>0.13329193165877601</v>
      </c>
      <c r="V70" s="29">
        <v>0.12516217895773599</v>
      </c>
      <c r="W70" s="29">
        <v>0.12081989460704499</v>
      </c>
      <c r="X70" s="29">
        <v>0.137055685356372</v>
      </c>
      <c r="Y70" s="29">
        <v>0.10359917662865201</v>
      </c>
      <c r="Z70" s="29">
        <v>0.12488993293669801</v>
      </c>
      <c r="AA70" s="29">
        <v>0.127048298354179</v>
      </c>
      <c r="AB70" s="29">
        <v>0.11635860281660799</v>
      </c>
      <c r="AD70" s="27">
        <v>165</v>
      </c>
      <c r="AE70" s="36" t="s">
        <v>177</v>
      </c>
      <c r="AF70" s="36">
        <v>1.3133026206660701</v>
      </c>
      <c r="AG70" s="36">
        <v>0.826338506946389</v>
      </c>
      <c r="AH70" s="36">
        <v>1.0027199679013601</v>
      </c>
      <c r="AI70" s="36">
        <v>0.908271323823726</v>
      </c>
      <c r="AJ70" s="36">
        <v>0.97153524776421296</v>
      </c>
      <c r="AK70" s="36">
        <v>0.72594520534664697</v>
      </c>
      <c r="AL70" s="36">
        <v>0.76507780512708701</v>
      </c>
      <c r="AM70" s="36">
        <v>0.74569622110568401</v>
      </c>
      <c r="AN70" s="36">
        <v>0.70121734063922203</v>
      </c>
      <c r="AO70" s="36">
        <v>0.69922961088479896</v>
      </c>
      <c r="AP70" s="36">
        <v>0.66736113704024502</v>
      </c>
      <c r="AQ70" s="36">
        <v>0.67134974606474795</v>
      </c>
      <c r="AR70" s="36">
        <v>0.64189255146208202</v>
      </c>
      <c r="AS70" s="36">
        <v>0.55478842899470704</v>
      </c>
      <c r="AT70" s="36">
        <v>0.508735247566652</v>
      </c>
      <c r="AU70" s="36">
        <v>0.42442003605766299</v>
      </c>
      <c r="AV70" s="36">
        <v>0.45668229884862799</v>
      </c>
      <c r="AW70" s="36">
        <v>0.48037519325068401</v>
      </c>
      <c r="AX70" s="36">
        <v>0.49332313928573501</v>
      </c>
      <c r="AY70" s="36">
        <v>0.45173056695261898</v>
      </c>
      <c r="AZ70" s="36">
        <v>0.44425167966551199</v>
      </c>
      <c r="BA70" s="36">
        <v>0.48249959987290397</v>
      </c>
      <c r="BB70" s="36">
        <v>0.447470978703776</v>
      </c>
    </row>
    <row r="71" spans="4:54" x14ac:dyDescent="0.25">
      <c r="D71" s="27">
        <v>495</v>
      </c>
      <c r="E71" s="29" t="s">
        <v>180</v>
      </c>
      <c r="F71" s="29">
        <v>0.40229326915339703</v>
      </c>
      <c r="G71" s="29">
        <v>0.31736431585413599</v>
      </c>
      <c r="H71" s="29">
        <v>0.192104303885232</v>
      </c>
      <c r="I71" s="29">
        <v>0.30367928934324001</v>
      </c>
      <c r="J71" s="29">
        <v>0.34259206011132998</v>
      </c>
      <c r="K71" s="29">
        <v>0.28610034867671902</v>
      </c>
      <c r="L71" s="29">
        <v>0.222538222853532</v>
      </c>
      <c r="M71" s="29">
        <v>0.18309734773087699</v>
      </c>
      <c r="N71" s="29">
        <v>0.28788887277825498</v>
      </c>
      <c r="O71" s="29">
        <v>0.12765219785086501</v>
      </c>
      <c r="P71" s="29">
        <v>0.19681730969141101</v>
      </c>
      <c r="Q71" s="29">
        <v>0.162311304300882</v>
      </c>
      <c r="R71" s="29">
        <v>0.109017907986488</v>
      </c>
      <c r="S71" s="29">
        <v>0.15088781501151499</v>
      </c>
      <c r="T71" s="29">
        <v>0.124210707836619</v>
      </c>
      <c r="U71" s="29">
        <v>0.15734045395341001</v>
      </c>
      <c r="V71" s="29">
        <v>0.134148877168103</v>
      </c>
      <c r="W71" s="29">
        <v>0.12837410382502801</v>
      </c>
      <c r="X71" s="29">
        <v>0.15899505539328601</v>
      </c>
      <c r="Y71" s="29">
        <v>0.14148273028848801</v>
      </c>
      <c r="Z71" s="29">
        <v>0.139932174898413</v>
      </c>
      <c r="AA71" s="29">
        <v>0.139828890130026</v>
      </c>
      <c r="AB71" s="29">
        <v>0.15003555899569501</v>
      </c>
      <c r="AD71" s="27">
        <v>549</v>
      </c>
      <c r="AE71" s="36" t="s">
        <v>178</v>
      </c>
      <c r="AF71" s="36">
        <v>0.58098463341817497</v>
      </c>
      <c r="AG71" s="36">
        <v>0.34512845136877202</v>
      </c>
      <c r="AH71" s="36">
        <v>0.32714206684008901</v>
      </c>
      <c r="AI71" s="36">
        <v>0.338668538096218</v>
      </c>
      <c r="AJ71" s="36">
        <v>0.36254902944074602</v>
      </c>
      <c r="AK71" s="36">
        <v>0.35111024888523801</v>
      </c>
      <c r="AL71" s="36">
        <v>0.345376904396346</v>
      </c>
      <c r="AM71" s="36">
        <v>0.34678992855354801</v>
      </c>
      <c r="AN71" s="36">
        <v>0.31224941719454302</v>
      </c>
      <c r="AO71" s="36">
        <v>0.343227821325502</v>
      </c>
      <c r="AP71" s="36">
        <v>0.26682837683343202</v>
      </c>
      <c r="AQ71" s="36">
        <v>0.274295300541336</v>
      </c>
      <c r="AR71" s="36">
        <v>0.23215106196603</v>
      </c>
      <c r="AS71" s="36">
        <v>0.19318036955463699</v>
      </c>
      <c r="AT71" s="36">
        <v>0.21390490590612801</v>
      </c>
      <c r="AU71" s="36">
        <v>0.210988919020449</v>
      </c>
      <c r="AV71" s="36">
        <v>0.169872911096069</v>
      </c>
      <c r="AW71" s="36">
        <v>0.18435438641530399</v>
      </c>
      <c r="AX71" s="36">
        <v>0.178720260879172</v>
      </c>
      <c r="AY71" s="36">
        <v>0.160671957012015</v>
      </c>
      <c r="AZ71" s="36">
        <v>0.17257659688802099</v>
      </c>
      <c r="BA71" s="36">
        <v>0.16485166670226301</v>
      </c>
      <c r="BB71" s="36">
        <v>0.165559231480854</v>
      </c>
    </row>
    <row r="72" spans="4:54" x14ac:dyDescent="0.25">
      <c r="D72" s="27">
        <v>493</v>
      </c>
      <c r="E72" s="29" t="s">
        <v>181</v>
      </c>
      <c r="F72" s="29">
        <v>0.45070816614130099</v>
      </c>
      <c r="G72" s="29">
        <v>0.58795826607159596</v>
      </c>
      <c r="H72" s="29">
        <v>0.44812390006346298</v>
      </c>
      <c r="I72" s="29">
        <v>0.19028123823579601</v>
      </c>
      <c r="J72" s="29">
        <v>0.443878300744312</v>
      </c>
      <c r="K72" s="29">
        <v>0.32521894396266898</v>
      </c>
      <c r="L72" s="29">
        <v>0.25639713303968098</v>
      </c>
      <c r="M72" s="29">
        <v>0.19142424743310699</v>
      </c>
      <c r="N72" s="29">
        <v>0.25676522433610199</v>
      </c>
      <c r="O72" s="29">
        <v>0.25419418872893701</v>
      </c>
      <c r="P72" s="29">
        <v>0.18091809024109201</v>
      </c>
      <c r="Q72" s="29">
        <v>0.19314600731839801</v>
      </c>
      <c r="R72" s="29">
        <v>0.18723494037228</v>
      </c>
      <c r="S72" s="29">
        <v>0.148290473666184</v>
      </c>
      <c r="T72" s="29">
        <v>0.15304743908093299</v>
      </c>
      <c r="U72" s="29">
        <v>0.185915486335021</v>
      </c>
      <c r="V72" s="29">
        <v>0.16288376249318801</v>
      </c>
      <c r="W72" s="29">
        <v>0.139476450233744</v>
      </c>
      <c r="X72" s="29">
        <v>0.181920772626462</v>
      </c>
      <c r="Y72" s="29">
        <v>0.13353663359054799</v>
      </c>
      <c r="Z72" s="29">
        <v>0.15711087221652401</v>
      </c>
      <c r="AA72" s="29">
        <v>0.14928131171334699</v>
      </c>
      <c r="AB72" s="29">
        <v>0.151288221967214</v>
      </c>
      <c r="AD72" s="27">
        <v>123</v>
      </c>
      <c r="AE72" s="36" t="s">
        <v>179</v>
      </c>
      <c r="AF72" s="36">
        <v>0.61839418757536102</v>
      </c>
      <c r="AG72" s="36">
        <v>0.37953855456969099</v>
      </c>
      <c r="AH72" s="36">
        <v>0.35325150398397998</v>
      </c>
      <c r="AI72" s="36">
        <v>0.390578844646505</v>
      </c>
      <c r="AJ72" s="36">
        <v>0.37785290486034701</v>
      </c>
      <c r="AK72" s="36">
        <v>0.35314340831664698</v>
      </c>
      <c r="AL72" s="36">
        <v>0.35649185702203201</v>
      </c>
      <c r="AM72" s="36">
        <v>0.36856018383135197</v>
      </c>
      <c r="AN72" s="36">
        <v>0.32072123010774301</v>
      </c>
      <c r="AO72" s="36">
        <v>0.34170294977318599</v>
      </c>
      <c r="AP72" s="36">
        <v>0.28284463728946901</v>
      </c>
      <c r="AQ72" s="36">
        <v>0.29637589652503799</v>
      </c>
      <c r="AR72" s="36">
        <v>0.23347070055312</v>
      </c>
      <c r="AS72" s="36">
        <v>0.203374783529817</v>
      </c>
      <c r="AT72" s="36">
        <v>0.22039289777426399</v>
      </c>
      <c r="AU72" s="36">
        <v>0.21591696384752401</v>
      </c>
      <c r="AV72" s="36">
        <v>0.16812311792270901</v>
      </c>
      <c r="AW72" s="36">
        <v>0.18361451641109899</v>
      </c>
      <c r="AX72" s="36">
        <v>0.18670668015928901</v>
      </c>
      <c r="AY72" s="36">
        <v>0.15639554930845401</v>
      </c>
      <c r="AZ72" s="36">
        <v>0.17713921234809801</v>
      </c>
      <c r="BA72" s="36">
        <v>0.16343664399808899</v>
      </c>
      <c r="BB72" s="36">
        <v>0.161119603831192</v>
      </c>
    </row>
    <row r="73" spans="4:54" x14ac:dyDescent="0.25">
      <c r="D73" s="27">
        <v>97</v>
      </c>
      <c r="E73" s="29" t="s">
        <v>182</v>
      </c>
      <c r="F73" s="29">
        <v>0.206854432836764</v>
      </c>
      <c r="G73" s="29">
        <v>0.21793592013475199</v>
      </c>
      <c r="H73" s="29">
        <v>0.30779197907801897</v>
      </c>
      <c r="I73" s="29">
        <v>0.23367037416630901</v>
      </c>
      <c r="J73" s="29">
        <v>0.24629656039013101</v>
      </c>
      <c r="K73" s="29">
        <v>0.22166770197758001</v>
      </c>
      <c r="L73" s="29">
        <v>0.24461236032889999</v>
      </c>
      <c r="M73" s="29">
        <v>0.27701335188570297</v>
      </c>
      <c r="N73" s="29">
        <v>0.23675437428718199</v>
      </c>
      <c r="O73" s="29">
        <v>0.209734060822825</v>
      </c>
      <c r="P73" s="29">
        <v>0.18826809584304599</v>
      </c>
      <c r="Q73" s="29">
        <v>0.19139476210352299</v>
      </c>
      <c r="R73" s="29">
        <v>0.15674921825024901</v>
      </c>
      <c r="S73" s="29">
        <v>0.160159312036705</v>
      </c>
      <c r="T73" s="29">
        <v>0.12919794292470599</v>
      </c>
      <c r="U73" s="29">
        <v>0.14161672662254299</v>
      </c>
      <c r="V73" s="29">
        <v>0.118490013960559</v>
      </c>
      <c r="W73" s="29">
        <v>0.133203290015589</v>
      </c>
      <c r="X73" s="29">
        <v>0.16376792836982099</v>
      </c>
      <c r="Y73" s="29">
        <v>0.14834938647887799</v>
      </c>
      <c r="Z73" s="29">
        <v>0.15452710165375699</v>
      </c>
      <c r="AA73" s="29">
        <v>0.17189424400806599</v>
      </c>
      <c r="AB73" s="29">
        <v>0.162106041221243</v>
      </c>
      <c r="AD73" s="27">
        <v>477</v>
      </c>
      <c r="AE73" s="36" t="s">
        <v>180</v>
      </c>
      <c r="AF73" s="36">
        <v>0.51054261321526495</v>
      </c>
      <c r="AG73" s="36">
        <v>0.362560263140418</v>
      </c>
      <c r="AH73" s="36">
        <v>0.31704889467511399</v>
      </c>
      <c r="AI73" s="36">
        <v>0.35723121763703702</v>
      </c>
      <c r="AJ73" s="36">
        <v>0.36250226400695201</v>
      </c>
      <c r="AK73" s="36">
        <v>0.29893469020561297</v>
      </c>
      <c r="AL73" s="36">
        <v>0.29807726889104502</v>
      </c>
      <c r="AM73" s="36">
        <v>0.30060382801598201</v>
      </c>
      <c r="AN73" s="36">
        <v>0.224113312536913</v>
      </c>
      <c r="AO73" s="36">
        <v>0.234960338881301</v>
      </c>
      <c r="AP73" s="36">
        <v>0.22126820933505301</v>
      </c>
      <c r="AQ73" s="36">
        <v>0.18993726717176801</v>
      </c>
      <c r="AR73" s="36">
        <v>0.19563780835304201</v>
      </c>
      <c r="AS73" s="36">
        <v>0.17132621544454099</v>
      </c>
      <c r="AT73" s="36">
        <v>0.16567963898904001</v>
      </c>
      <c r="AU73" s="36">
        <v>0.14652210141167499</v>
      </c>
      <c r="AV73" s="36">
        <v>0.121596812111985</v>
      </c>
      <c r="AW73" s="36">
        <v>0.14117058511679101</v>
      </c>
      <c r="AX73" s="36">
        <v>0.14579626589970299</v>
      </c>
      <c r="AY73" s="36">
        <v>0.134842715588289</v>
      </c>
      <c r="AZ73" s="36">
        <v>0.14309285487262499</v>
      </c>
      <c r="BA73" s="36">
        <v>0.12740478862031901</v>
      </c>
      <c r="BB73" s="36">
        <v>0.123925222230271</v>
      </c>
    </row>
    <row r="74" spans="4:54" x14ac:dyDescent="0.25">
      <c r="D74" s="27">
        <v>437</v>
      </c>
      <c r="E74" s="29" t="s">
        <v>183</v>
      </c>
      <c r="F74" s="29">
        <v>0.58102239100990904</v>
      </c>
      <c r="G74" s="29">
        <v>0.35587255837818699</v>
      </c>
      <c r="H74" s="29">
        <v>0.31704329674310999</v>
      </c>
      <c r="I74" s="29">
        <v>0.28653832811721502</v>
      </c>
      <c r="J74" s="29">
        <v>0.223105197745919</v>
      </c>
      <c r="K74" s="29">
        <v>0.33275773644073298</v>
      </c>
      <c r="L74" s="29">
        <v>0.234902171696731</v>
      </c>
      <c r="M74" s="29">
        <v>0.40753946074478897</v>
      </c>
      <c r="N74" s="29">
        <v>0.26734307404557101</v>
      </c>
      <c r="O74" s="29">
        <v>0.14342697032837901</v>
      </c>
      <c r="P74" s="29">
        <v>0.255247579550822</v>
      </c>
      <c r="Q74" s="29">
        <v>0.18355471283420499</v>
      </c>
      <c r="R74" s="29">
        <v>0.18220967100991101</v>
      </c>
      <c r="S74" s="29">
        <v>0.15438732056325899</v>
      </c>
      <c r="T74" s="29">
        <v>0.12876969020492801</v>
      </c>
      <c r="U74" s="29">
        <v>0.12926370781584401</v>
      </c>
      <c r="V74" s="29">
        <v>0.10867571149998601</v>
      </c>
      <c r="W74" s="29">
        <v>0.116899338548845</v>
      </c>
      <c r="X74" s="29">
        <v>0.13741988041997599</v>
      </c>
      <c r="Y74" s="29">
        <v>0.114889152874875</v>
      </c>
      <c r="Z74" s="29">
        <v>0.112680228548554</v>
      </c>
      <c r="AA74" s="29">
        <v>0.12047587792124199</v>
      </c>
      <c r="AB74" s="29">
        <v>0.135996087717079</v>
      </c>
      <c r="AD74" s="27">
        <v>475</v>
      </c>
      <c r="AE74" s="36" t="s">
        <v>181</v>
      </c>
      <c r="AF74" s="36">
        <v>0.55734630528474305</v>
      </c>
      <c r="AG74" s="36">
        <v>0.39908694536836198</v>
      </c>
      <c r="AH74" s="36">
        <v>0.37605983929744802</v>
      </c>
      <c r="AI74" s="36">
        <v>0.35967698156665501</v>
      </c>
      <c r="AJ74" s="36">
        <v>0.35156198558018797</v>
      </c>
      <c r="AK74" s="36">
        <v>0.30302726048388501</v>
      </c>
      <c r="AL74" s="36">
        <v>0.322174545323687</v>
      </c>
      <c r="AM74" s="36">
        <v>0.359104291665654</v>
      </c>
      <c r="AN74" s="36">
        <v>0.27481028718051198</v>
      </c>
      <c r="AO74" s="36">
        <v>0.31933579425352099</v>
      </c>
      <c r="AP74" s="36">
        <v>0.27105601427445097</v>
      </c>
      <c r="AQ74" s="36">
        <v>0.233052746117729</v>
      </c>
      <c r="AR74" s="36">
        <v>0.212329327545425</v>
      </c>
      <c r="AS74" s="36">
        <v>0.175099796519258</v>
      </c>
      <c r="AT74" s="36">
        <v>0.18020171713155</v>
      </c>
      <c r="AU74" s="36">
        <v>0.169800626136521</v>
      </c>
      <c r="AV74" s="36">
        <v>0.13753753050772</v>
      </c>
      <c r="AW74" s="36">
        <v>0.147777306882067</v>
      </c>
      <c r="AX74" s="36">
        <v>0.155962197926476</v>
      </c>
      <c r="AY74" s="36">
        <v>0.12192566075111901</v>
      </c>
      <c r="AZ74" s="36">
        <v>0.14309461502620599</v>
      </c>
      <c r="BA74" s="36">
        <v>0.135329860329195</v>
      </c>
      <c r="BB74" s="36">
        <v>0.118350823504405</v>
      </c>
    </row>
    <row r="75" spans="4:54" x14ac:dyDescent="0.25">
      <c r="D75" s="27">
        <v>457</v>
      </c>
      <c r="E75" s="29" t="s">
        <v>184</v>
      </c>
      <c r="F75" s="29">
        <v>0.216034435623639</v>
      </c>
      <c r="G75" s="29">
        <v>0.25075432965779598</v>
      </c>
      <c r="H75" s="29">
        <v>0.19685715761633901</v>
      </c>
      <c r="I75" s="29">
        <v>0.183613807917861</v>
      </c>
      <c r="J75" s="29">
        <v>0.361978172835971</v>
      </c>
      <c r="K75" s="29">
        <v>0.314178088900467</v>
      </c>
      <c r="L75" s="29">
        <v>0.19759207413543201</v>
      </c>
      <c r="M75" s="29">
        <v>0.16613329357086201</v>
      </c>
      <c r="N75" s="29">
        <v>0.13448037151137901</v>
      </c>
      <c r="O75" s="29">
        <v>0.22801138632357901</v>
      </c>
      <c r="P75" s="29">
        <v>0.21427376361655101</v>
      </c>
      <c r="Q75" s="29">
        <v>0.195646513886226</v>
      </c>
      <c r="R75" s="29">
        <v>0.13374837241912199</v>
      </c>
      <c r="S75" s="29">
        <v>0.15001465764612601</v>
      </c>
      <c r="T75" s="29">
        <v>0.13270306918902799</v>
      </c>
      <c r="U75" s="29">
        <v>0.113498925315072</v>
      </c>
      <c r="V75" s="29">
        <v>0.115867492809543</v>
      </c>
      <c r="W75" s="29">
        <v>0.10367548747753801</v>
      </c>
      <c r="X75" s="29">
        <v>0.116868140745372</v>
      </c>
      <c r="Y75" s="29">
        <v>0.132229738786587</v>
      </c>
      <c r="Z75" s="29">
        <v>0.146248632874171</v>
      </c>
      <c r="AA75" s="29">
        <v>0.109166035668173</v>
      </c>
      <c r="AB75" s="29">
        <v>0.12697309553811201</v>
      </c>
      <c r="AD75" s="27">
        <v>97</v>
      </c>
      <c r="AE75" s="36" t="s">
        <v>182</v>
      </c>
      <c r="AF75" s="36">
        <v>0.90373735816110401</v>
      </c>
      <c r="AG75" s="36">
        <v>0.97751126994163895</v>
      </c>
      <c r="AH75" s="36">
        <v>0.81364557286666594</v>
      </c>
      <c r="AI75" s="36">
        <v>0.70158255102351497</v>
      </c>
      <c r="AJ75" s="36">
        <v>0.866834498322125</v>
      </c>
      <c r="AK75" s="36">
        <v>0.86245942439925705</v>
      </c>
      <c r="AL75" s="36">
        <v>0.79673398711212395</v>
      </c>
      <c r="AM75" s="36">
        <v>0.80709202733866403</v>
      </c>
      <c r="AN75" s="36">
        <v>0.71800386880103795</v>
      </c>
      <c r="AO75" s="36">
        <v>0.67750566121479905</v>
      </c>
      <c r="AP75" s="36">
        <v>0.59435462508356296</v>
      </c>
      <c r="AQ75" s="36">
        <v>0.63898296256506104</v>
      </c>
      <c r="AR75" s="36">
        <v>0.560018052581152</v>
      </c>
      <c r="AS75" s="36">
        <v>0.56547183003000101</v>
      </c>
      <c r="AT75" s="36">
        <v>0.51860890860408404</v>
      </c>
      <c r="AU75" s="36">
        <v>0.51784889614857799</v>
      </c>
      <c r="AV75" s="36">
        <v>0.51325908198125503</v>
      </c>
      <c r="AW75" s="36">
        <v>0.57867691980381597</v>
      </c>
      <c r="AX75" s="36">
        <v>0.56313860361138701</v>
      </c>
      <c r="AY75" s="36">
        <v>0.62756323086650401</v>
      </c>
      <c r="AZ75" s="36">
        <v>0.64512733231372399</v>
      </c>
      <c r="BA75" s="36">
        <v>0.64765077291388196</v>
      </c>
      <c r="BB75" s="36">
        <v>0.66332491115005598</v>
      </c>
    </row>
    <row r="76" spans="4:54" x14ac:dyDescent="0.25">
      <c r="D76" s="27">
        <v>99</v>
      </c>
      <c r="E76" s="29" t="s">
        <v>185</v>
      </c>
      <c r="F76" s="29">
        <v>0.28435725195614803</v>
      </c>
      <c r="G76" s="29">
        <v>0.22657589444438</v>
      </c>
      <c r="H76" s="29">
        <v>0.24320100352625301</v>
      </c>
      <c r="I76" s="29">
        <v>0.22301221336063101</v>
      </c>
      <c r="J76" s="29">
        <v>0.35996996158218397</v>
      </c>
      <c r="K76" s="29">
        <v>0.36361397504527898</v>
      </c>
      <c r="L76" s="29">
        <v>0.18706144024524099</v>
      </c>
      <c r="M76" s="29">
        <v>0.159858350480751</v>
      </c>
      <c r="N76" s="29">
        <v>0.16578434181690199</v>
      </c>
      <c r="O76" s="29">
        <v>0.18433383279020801</v>
      </c>
      <c r="P76" s="29">
        <v>0.18757323746078</v>
      </c>
      <c r="Q76" s="29">
        <v>0.19875721779448499</v>
      </c>
      <c r="R76" s="29">
        <v>0.153772264119096</v>
      </c>
      <c r="S76" s="29">
        <v>0.121125177294532</v>
      </c>
      <c r="T76" s="29">
        <v>0.12932890297379401</v>
      </c>
      <c r="U76" s="29">
        <v>0.110729786275316</v>
      </c>
      <c r="V76" s="29">
        <v>0.11334069665690299</v>
      </c>
      <c r="W76" s="29">
        <v>0.108742851609161</v>
      </c>
      <c r="X76" s="29">
        <v>0.14958874279701101</v>
      </c>
      <c r="Y76" s="29">
        <v>0.14294787383316701</v>
      </c>
      <c r="Z76" s="29">
        <v>0.131355610910183</v>
      </c>
      <c r="AA76" s="29">
        <v>0.110096567130075</v>
      </c>
      <c r="AB76" s="29">
        <v>0.13924980447822399</v>
      </c>
      <c r="AD76" s="27">
        <v>423</v>
      </c>
      <c r="AE76" s="36" t="s">
        <v>183</v>
      </c>
      <c r="AF76" s="36">
        <v>0.81186300088461305</v>
      </c>
      <c r="AG76" s="36">
        <v>0.47651995788498802</v>
      </c>
      <c r="AH76" s="36">
        <v>0.48128810312420001</v>
      </c>
      <c r="AI76" s="36">
        <v>0.49201475192447203</v>
      </c>
      <c r="AJ76" s="36">
        <v>0.43111259075118302</v>
      </c>
      <c r="AK76" s="36">
        <v>0.40558165578417499</v>
      </c>
      <c r="AL76" s="36">
        <v>0.38507246385833499</v>
      </c>
      <c r="AM76" s="36">
        <v>0.445558389038822</v>
      </c>
      <c r="AN76" s="36">
        <v>0.34394722700021402</v>
      </c>
      <c r="AO76" s="36">
        <v>0.38035829917497199</v>
      </c>
      <c r="AP76" s="36">
        <v>0.30468110581359997</v>
      </c>
      <c r="AQ76" s="36">
        <v>0.39336634672821402</v>
      </c>
      <c r="AR76" s="36">
        <v>0.26820212261696902</v>
      </c>
      <c r="AS76" s="36">
        <v>0.284056386000202</v>
      </c>
      <c r="AT76" s="36">
        <v>0.26622060880533999</v>
      </c>
      <c r="AU76" s="36">
        <v>0.25113291680536698</v>
      </c>
      <c r="AV76" s="36">
        <v>0.23396010315270299</v>
      </c>
      <c r="AW76" s="36">
        <v>0.26281780753734502</v>
      </c>
      <c r="AX76" s="36">
        <v>0.25316761966909201</v>
      </c>
      <c r="AY76" s="36">
        <v>0.28098218542964998</v>
      </c>
      <c r="AZ76" s="36">
        <v>0.28429678151958598</v>
      </c>
      <c r="BA76" s="36">
        <v>0.27941728753262302</v>
      </c>
      <c r="BB76" s="36">
        <v>0.27810491099245299</v>
      </c>
    </row>
    <row r="77" spans="4:54" x14ac:dyDescent="0.25">
      <c r="D77" s="27">
        <v>77</v>
      </c>
      <c r="E77" s="29" t="s">
        <v>186</v>
      </c>
      <c r="F77" s="29">
        <v>0.16650562010226</v>
      </c>
      <c r="G77" s="29">
        <v>0.14270536984908</v>
      </c>
      <c r="H77" s="29">
        <v>0.280971084016644</v>
      </c>
      <c r="I77" s="29">
        <v>0.23458767897759</v>
      </c>
      <c r="J77" s="29">
        <v>0.213077111747668</v>
      </c>
      <c r="K77" s="29">
        <v>0.142509790269021</v>
      </c>
      <c r="L77" s="29">
        <v>0.16180595194644401</v>
      </c>
      <c r="M77" s="29">
        <v>0.16711279851166699</v>
      </c>
      <c r="N77" s="29">
        <v>8.90807463766293E-2</v>
      </c>
      <c r="O77" s="29">
        <v>0.19754280596695001</v>
      </c>
      <c r="P77" s="29">
        <v>0.123232675361413</v>
      </c>
      <c r="Q77" s="29">
        <v>0.13039969292331299</v>
      </c>
      <c r="R77" s="29">
        <v>0.11531616396922501</v>
      </c>
      <c r="S77" s="29">
        <v>0.10337318704859499</v>
      </c>
      <c r="T77" s="29">
        <v>0.123243969830693</v>
      </c>
      <c r="U77" s="29">
        <v>0.108100129707283</v>
      </c>
      <c r="V77" s="29">
        <v>0.117620355542776</v>
      </c>
      <c r="W77" s="29">
        <v>0.106818059116914</v>
      </c>
      <c r="X77" s="29">
        <v>0.10783285018795701</v>
      </c>
      <c r="Y77" s="29">
        <v>0.11119009925673599</v>
      </c>
      <c r="Z77" s="29">
        <v>0.15547219078088201</v>
      </c>
      <c r="AA77" s="29">
        <v>0.138478151956162</v>
      </c>
      <c r="AB77" s="29">
        <v>0.12652940304897001</v>
      </c>
      <c r="AD77" s="27">
        <v>437</v>
      </c>
      <c r="AE77" s="36" t="s">
        <v>184</v>
      </c>
      <c r="AF77" s="36">
        <v>1.0129038139822899</v>
      </c>
      <c r="AG77" s="36">
        <v>0.51978922010498196</v>
      </c>
      <c r="AH77" s="36">
        <v>0.69300459218055699</v>
      </c>
      <c r="AI77" s="36">
        <v>0.83082255510575398</v>
      </c>
      <c r="AJ77" s="36">
        <v>0.54091531005468596</v>
      </c>
      <c r="AK77" s="36">
        <v>0.678380768869146</v>
      </c>
      <c r="AL77" s="36">
        <v>0.56869468555845504</v>
      </c>
      <c r="AM77" s="36">
        <v>0.60340820380744697</v>
      </c>
      <c r="AN77" s="36">
        <v>0.69921922635557998</v>
      </c>
      <c r="AO77" s="36">
        <v>0.478186991426099</v>
      </c>
      <c r="AP77" s="36">
        <v>0.46970938470543899</v>
      </c>
      <c r="AQ77" s="36">
        <v>0.48659431261363201</v>
      </c>
      <c r="AR77" s="36">
        <v>0.40211296974390998</v>
      </c>
      <c r="AS77" s="36">
        <v>0.428439524281856</v>
      </c>
      <c r="AT77" s="36">
        <v>0.36151864194209699</v>
      </c>
      <c r="AU77" s="36">
        <v>0.37933991878823198</v>
      </c>
      <c r="AV77" s="36">
        <v>0.33426656623753098</v>
      </c>
      <c r="AW77" s="36">
        <v>0.36985358802660001</v>
      </c>
      <c r="AX77" s="36">
        <v>0.321063175558435</v>
      </c>
      <c r="AY77" s="36">
        <v>0.40567093740733601</v>
      </c>
      <c r="AZ77" s="36">
        <v>0.41467638214975</v>
      </c>
      <c r="BA77" s="36">
        <v>0.38624379443000101</v>
      </c>
      <c r="BB77" s="36">
        <v>0.35014881719341401</v>
      </c>
    </row>
    <row r="78" spans="4:54" x14ac:dyDescent="0.25">
      <c r="D78" s="27">
        <v>463</v>
      </c>
      <c r="E78" s="29" t="s">
        <v>187</v>
      </c>
      <c r="F78" s="29">
        <v>0.134363969127514</v>
      </c>
      <c r="G78" s="29">
        <v>0.13588956725710999</v>
      </c>
      <c r="H78" s="29">
        <v>0.21709056378428301</v>
      </c>
      <c r="I78" s="29">
        <v>0.18053911507620499</v>
      </c>
      <c r="J78" s="29">
        <v>0.23472667422920901</v>
      </c>
      <c r="K78" s="29">
        <v>0.139744067663788</v>
      </c>
      <c r="L78" s="29">
        <v>0.15163909466065401</v>
      </c>
      <c r="M78" s="29">
        <v>0.16177185832670399</v>
      </c>
      <c r="N78" s="29">
        <v>8.8164226421929101E-2</v>
      </c>
      <c r="O78" s="29">
        <v>0.20712669653917701</v>
      </c>
      <c r="P78" s="29">
        <v>0.15288234088123601</v>
      </c>
      <c r="Q78" s="29">
        <v>0.13801607673105701</v>
      </c>
      <c r="R78" s="29">
        <v>0.114568255568874</v>
      </c>
      <c r="S78" s="29">
        <v>0.118938963711797</v>
      </c>
      <c r="T78" s="29">
        <v>0.12280156808190899</v>
      </c>
      <c r="U78" s="29">
        <v>0.101613367676691</v>
      </c>
      <c r="V78" s="29">
        <v>0.111187193617483</v>
      </c>
      <c r="W78" s="29">
        <v>0.101942948502298</v>
      </c>
      <c r="X78" s="29">
        <v>0.105458271026066</v>
      </c>
      <c r="Y78" s="29">
        <v>0.11390600950006299</v>
      </c>
      <c r="Z78" s="29">
        <v>0.15784585640507601</v>
      </c>
      <c r="AA78" s="29">
        <v>0.12929540659160199</v>
      </c>
      <c r="AB78" s="29">
        <v>0.12060685761630099</v>
      </c>
      <c r="AD78" s="27">
        <v>75</v>
      </c>
      <c r="AE78" s="36" t="s">
        <v>186</v>
      </c>
      <c r="AF78" s="36">
        <v>0.77796041780414804</v>
      </c>
      <c r="AG78" s="36">
        <v>0.91499052581021001</v>
      </c>
      <c r="AH78" s="36">
        <v>0.95448806686366705</v>
      </c>
      <c r="AI78" s="36">
        <v>0.90804081418619698</v>
      </c>
      <c r="AJ78" s="36">
        <v>0.94633975736375198</v>
      </c>
      <c r="AK78" s="36">
        <v>0.884298590632006</v>
      </c>
      <c r="AL78" s="36">
        <v>0.89400569553502496</v>
      </c>
      <c r="AM78" s="36">
        <v>0.83438776502850498</v>
      </c>
      <c r="AN78" s="36">
        <v>0.86582459230221698</v>
      </c>
      <c r="AO78" s="36">
        <v>0.71208498527942798</v>
      </c>
      <c r="AP78" s="36">
        <v>0.708409748420191</v>
      </c>
      <c r="AQ78" s="36">
        <v>0.70485639522363597</v>
      </c>
      <c r="AR78" s="36">
        <v>0.63371800097446096</v>
      </c>
      <c r="AS78" s="36">
        <v>0.65569472792086303</v>
      </c>
      <c r="AT78" s="36">
        <v>0.56281958274768196</v>
      </c>
      <c r="AU78" s="36">
        <v>0.50924608936451599</v>
      </c>
      <c r="AV78" s="36">
        <v>0.50179167933092295</v>
      </c>
      <c r="AW78" s="36">
        <v>0.49281018944954602</v>
      </c>
      <c r="AX78" s="36">
        <v>0.50969095009048804</v>
      </c>
      <c r="AY78" s="36">
        <v>0.50557666214281405</v>
      </c>
      <c r="AZ78" s="36">
        <v>0.46839388568296902</v>
      </c>
      <c r="BA78" s="36">
        <v>0.56482887834098605</v>
      </c>
      <c r="BB78" s="36">
        <v>0.50557552237741199</v>
      </c>
    </row>
    <row r="79" spans="4:54" x14ac:dyDescent="0.25">
      <c r="D79" s="27">
        <v>383</v>
      </c>
      <c r="E79" s="29" t="s">
        <v>188</v>
      </c>
      <c r="F79" s="29">
        <v>0.28353110225306</v>
      </c>
      <c r="G79" s="29">
        <v>0.30506488546677102</v>
      </c>
      <c r="H79" s="29">
        <v>0.24912443478902299</v>
      </c>
      <c r="I79" s="29">
        <v>0.211486532668961</v>
      </c>
      <c r="J79" s="29">
        <v>0.26485186860347998</v>
      </c>
      <c r="K79" s="29">
        <v>0.16902624965527999</v>
      </c>
      <c r="L79" s="29">
        <v>0.21380369376800801</v>
      </c>
      <c r="M79" s="29">
        <v>0.160466717132738</v>
      </c>
      <c r="N79" s="29">
        <v>0.210940734372984</v>
      </c>
      <c r="O79" s="29">
        <v>0.17413834021313601</v>
      </c>
      <c r="P79" s="29">
        <v>0.11543484582779499</v>
      </c>
      <c r="Q79" s="29">
        <v>0.13265214344247001</v>
      </c>
      <c r="R79" s="29">
        <v>0.14494393777925799</v>
      </c>
      <c r="S79" s="29">
        <v>0.100320502166687</v>
      </c>
      <c r="T79" s="29">
        <v>0.110360562588082</v>
      </c>
      <c r="U79" s="29">
        <v>0.10069873912100499</v>
      </c>
      <c r="V79" s="29">
        <v>0.10333136016458901</v>
      </c>
      <c r="W79" s="29">
        <v>0.102317996881494</v>
      </c>
      <c r="X79" s="29">
        <v>0.12403567350595</v>
      </c>
      <c r="Y79" s="29">
        <v>9.1005674832551106E-2</v>
      </c>
      <c r="Z79" s="29">
        <v>0.113491144832728</v>
      </c>
      <c r="AA79" s="29">
        <v>0.121592076689668</v>
      </c>
      <c r="AB79" s="29">
        <v>8.8952827930469394E-2</v>
      </c>
      <c r="AD79" s="27">
        <v>447</v>
      </c>
      <c r="AE79" s="36" t="s">
        <v>187</v>
      </c>
      <c r="AF79" s="36">
        <v>0.73292251142978104</v>
      </c>
      <c r="AG79" s="36">
        <v>0.59290302831020802</v>
      </c>
      <c r="AH79" s="36">
        <v>0.80371914491247298</v>
      </c>
      <c r="AI79" s="36">
        <v>0.735545554862018</v>
      </c>
      <c r="AJ79" s="36">
        <v>0.75163769150601401</v>
      </c>
      <c r="AK79" s="36">
        <v>0.71649674012448294</v>
      </c>
      <c r="AL79" s="36">
        <v>0.69712528735109902</v>
      </c>
      <c r="AM79" s="36">
        <v>0.66403397187073598</v>
      </c>
      <c r="AN79" s="36">
        <v>0.70768029592452797</v>
      </c>
      <c r="AO79" s="36">
        <v>0.55405054698409095</v>
      </c>
      <c r="AP79" s="36">
        <v>0.53452088844087098</v>
      </c>
      <c r="AQ79" s="36">
        <v>0.56814313408430905</v>
      </c>
      <c r="AR79" s="36">
        <v>0.51696760421158605</v>
      </c>
      <c r="AS79" s="36">
        <v>0.50743768797670896</v>
      </c>
      <c r="AT79" s="36">
        <v>0.444670459023702</v>
      </c>
      <c r="AU79" s="36">
        <v>0.421455991702544</v>
      </c>
      <c r="AV79" s="36">
        <v>0.386064809048344</v>
      </c>
      <c r="AW79" s="36">
        <v>0.41273491842794302</v>
      </c>
      <c r="AX79" s="36">
        <v>0.40054770247846699</v>
      </c>
      <c r="AY79" s="36">
        <v>0.43134381538043398</v>
      </c>
      <c r="AZ79" s="36">
        <v>0.39076425176193103</v>
      </c>
      <c r="BA79" s="36">
        <v>0.47256571067668002</v>
      </c>
      <c r="BB79" s="36">
        <v>0.40521453523749501</v>
      </c>
    </row>
    <row r="80" spans="4:54" x14ac:dyDescent="0.25">
      <c r="D80" s="27">
        <v>471</v>
      </c>
      <c r="E80" s="29" t="s">
        <v>189</v>
      </c>
      <c r="F80" s="29">
        <v>0.385868958276602</v>
      </c>
      <c r="G80" s="29">
        <v>0.176322676928101</v>
      </c>
      <c r="H80" s="29">
        <v>0.37801515355258197</v>
      </c>
      <c r="I80" s="29">
        <v>0.227122851401071</v>
      </c>
      <c r="J80" s="29">
        <v>0.35636049883511001</v>
      </c>
      <c r="K80" s="29">
        <v>0.18288847208442799</v>
      </c>
      <c r="L80" s="29">
        <v>0.173931762140526</v>
      </c>
      <c r="M80" s="29">
        <v>0.144133396913801</v>
      </c>
      <c r="N80" s="29">
        <v>0.16343123570236401</v>
      </c>
      <c r="O80" s="29">
        <v>0.204882196631964</v>
      </c>
      <c r="P80" s="29">
        <v>0.18252494301927299</v>
      </c>
      <c r="Q80" s="29">
        <v>0.19123042027374601</v>
      </c>
      <c r="R80" s="29">
        <v>0.139922119107665</v>
      </c>
      <c r="S80" s="29">
        <v>0.13584676523286601</v>
      </c>
      <c r="T80" s="29">
        <v>0.15256027136557501</v>
      </c>
      <c r="U80" s="29">
        <v>0.14623954988646801</v>
      </c>
      <c r="V80" s="29">
        <v>0.17708197409839699</v>
      </c>
      <c r="W80" s="29">
        <v>0.170172780449519</v>
      </c>
      <c r="X80" s="29">
        <v>0.18781505972963999</v>
      </c>
      <c r="Y80" s="29">
        <v>0.181109758526423</v>
      </c>
      <c r="Z80" s="29">
        <v>0.207068524816202</v>
      </c>
      <c r="AA80" s="29">
        <v>0.22647899396201401</v>
      </c>
      <c r="AB80" s="29">
        <v>0.18915862810603701</v>
      </c>
      <c r="AD80" s="27">
        <v>373</v>
      </c>
      <c r="AE80" s="36" t="s">
        <v>188</v>
      </c>
      <c r="AF80" s="36">
        <v>0.60065578592102398</v>
      </c>
      <c r="AG80" s="36">
        <v>0.37021140945953901</v>
      </c>
      <c r="AH80" s="36">
        <v>0.34886915112877898</v>
      </c>
      <c r="AI80" s="36">
        <v>0.33534483892163702</v>
      </c>
      <c r="AJ80" s="36">
        <v>0.367584277118922</v>
      </c>
      <c r="AK80" s="36">
        <v>0.35908986202459597</v>
      </c>
      <c r="AL80" s="36">
        <v>0.36963110107109598</v>
      </c>
      <c r="AM80" s="36">
        <v>0.34810488856196198</v>
      </c>
      <c r="AN80" s="36">
        <v>0.300832973270652</v>
      </c>
      <c r="AO80" s="36">
        <v>0.34947244241165198</v>
      </c>
      <c r="AP80" s="36">
        <v>0.28716053271943698</v>
      </c>
      <c r="AQ80" s="36">
        <v>0.26713965665853101</v>
      </c>
      <c r="AR80" s="36">
        <v>0.26397296847887203</v>
      </c>
      <c r="AS80" s="36">
        <v>0.19664272514789699</v>
      </c>
      <c r="AT80" s="36">
        <v>0.21176255615769701</v>
      </c>
      <c r="AU80" s="36">
        <v>0.20281472853511701</v>
      </c>
      <c r="AV80" s="36">
        <v>0.182463889203059</v>
      </c>
      <c r="AW80" s="36">
        <v>0.20134929060374401</v>
      </c>
      <c r="AX80" s="36">
        <v>0.192557627067072</v>
      </c>
      <c r="AY80" s="36">
        <v>0.18883945271232699</v>
      </c>
      <c r="AZ80" s="36">
        <v>0.19110376092054501</v>
      </c>
      <c r="BA80" s="36">
        <v>0.18677212802148799</v>
      </c>
      <c r="BB80" s="36">
        <v>0.18796164339184199</v>
      </c>
    </row>
    <row r="81" spans="4:54" x14ac:dyDescent="0.25">
      <c r="D81" s="27">
        <v>443</v>
      </c>
      <c r="E81" s="29" t="s">
        <v>190</v>
      </c>
      <c r="F81" s="29">
        <v>0.29608777544327702</v>
      </c>
      <c r="G81" s="29">
        <v>5.5778464117119002E-2</v>
      </c>
      <c r="H81" s="29">
        <v>0.198336129146092</v>
      </c>
      <c r="I81" s="29">
        <v>0.129951238490153</v>
      </c>
      <c r="J81" s="29">
        <v>0.13224507821774201</v>
      </c>
      <c r="K81" s="29">
        <v>0.168896395547186</v>
      </c>
      <c r="L81" s="29">
        <v>0.17075937850537201</v>
      </c>
      <c r="M81" s="29">
        <v>0.190414411092164</v>
      </c>
      <c r="N81" s="29">
        <v>0.13355196085610899</v>
      </c>
      <c r="O81" s="29">
        <v>0.15279360230194799</v>
      </c>
      <c r="P81" s="29">
        <v>0.100932233203764</v>
      </c>
      <c r="Q81" s="29">
        <v>9.0688780178537196E-2</v>
      </c>
      <c r="R81" s="29">
        <v>0.10191083865853499</v>
      </c>
      <c r="S81" s="29">
        <v>0.116186755307132</v>
      </c>
      <c r="T81" s="29">
        <v>9.0614006531123503E-2</v>
      </c>
      <c r="U81" s="29">
        <v>0.103307205764264</v>
      </c>
      <c r="V81" s="29">
        <v>7.4991768554411795E-2</v>
      </c>
      <c r="W81" s="29">
        <v>9.3159841127998896E-2</v>
      </c>
      <c r="X81" s="29">
        <v>9.0318788666740396E-2</v>
      </c>
      <c r="Y81" s="29">
        <v>9.6009226356388797E-2</v>
      </c>
      <c r="Z81" s="29">
        <v>9.0580886776588695E-2</v>
      </c>
      <c r="AA81" s="29">
        <v>0.103867150704963</v>
      </c>
      <c r="AB81" s="29">
        <v>8.2830302148972607E-2</v>
      </c>
      <c r="AD81" s="27">
        <v>427</v>
      </c>
      <c r="AE81" s="36" t="s">
        <v>190</v>
      </c>
      <c r="AF81" s="36">
        <v>0.40419724834363102</v>
      </c>
      <c r="AG81" s="36">
        <v>0.38702931786321398</v>
      </c>
      <c r="AH81" s="36">
        <v>0.39056546214461502</v>
      </c>
      <c r="AI81" s="36">
        <v>0.26051082352708499</v>
      </c>
      <c r="AJ81" s="36">
        <v>0.43029875766417802</v>
      </c>
      <c r="AK81" s="36">
        <v>0.33273293517408198</v>
      </c>
      <c r="AL81" s="36">
        <v>0.32787391880981698</v>
      </c>
      <c r="AM81" s="36">
        <v>0.32019498442917799</v>
      </c>
      <c r="AN81" s="36">
        <v>0.27077668745917999</v>
      </c>
      <c r="AO81" s="36">
        <v>0.27701929966821898</v>
      </c>
      <c r="AP81" s="36">
        <v>0.23777219344595901</v>
      </c>
      <c r="AQ81" s="36">
        <v>0.241592811481813</v>
      </c>
      <c r="AR81" s="36">
        <v>0.24397225218087501</v>
      </c>
      <c r="AS81" s="36">
        <v>0.226366096921643</v>
      </c>
      <c r="AT81" s="36">
        <v>0.20524238615103599</v>
      </c>
      <c r="AU81" s="36">
        <v>0.14840253670061301</v>
      </c>
      <c r="AV81" s="36">
        <v>0.14911727879463099</v>
      </c>
      <c r="AW81" s="36">
        <v>0.147821040407104</v>
      </c>
      <c r="AX81" s="36">
        <v>0.16147403139751901</v>
      </c>
      <c r="AY81" s="36">
        <v>0.172334064511457</v>
      </c>
      <c r="AZ81" s="36">
        <v>0.16984642646727299</v>
      </c>
      <c r="BA81" s="36">
        <v>0.15368916022676701</v>
      </c>
      <c r="BB81" s="36">
        <v>0.169029184231545</v>
      </c>
    </row>
    <row r="82" spans="4:54" x14ac:dyDescent="0.25">
      <c r="D82" s="27">
        <v>55</v>
      </c>
      <c r="E82" s="29" t="s">
        <v>191</v>
      </c>
      <c r="F82" s="29">
        <v>0.31929129690766</v>
      </c>
      <c r="G82" s="29">
        <v>0.22649553259607599</v>
      </c>
      <c r="H82" s="29">
        <v>0.427907461466634</v>
      </c>
      <c r="I82" s="29">
        <v>0.26392056891632898</v>
      </c>
      <c r="J82" s="29">
        <v>0.40059973725548398</v>
      </c>
      <c r="K82" s="29">
        <v>0.25405282941202501</v>
      </c>
      <c r="L82" s="29">
        <v>0.230930807225846</v>
      </c>
      <c r="M82" s="29">
        <v>0.15354916446151401</v>
      </c>
      <c r="N82" s="29">
        <v>0.13061980541085799</v>
      </c>
      <c r="O82" s="29">
        <v>0.20672130190777499</v>
      </c>
      <c r="P82" s="29">
        <v>0.19503333363238501</v>
      </c>
      <c r="Q82" s="29">
        <v>0.187517099095903</v>
      </c>
      <c r="R82" s="29">
        <v>0.149755483072532</v>
      </c>
      <c r="S82" s="29">
        <v>0.13736134524651999</v>
      </c>
      <c r="T82" s="29">
        <v>0.156714258243146</v>
      </c>
      <c r="U82" s="29">
        <v>0.168282435204507</v>
      </c>
      <c r="V82" s="29">
        <v>0.20279486777476299</v>
      </c>
      <c r="W82" s="29">
        <v>0.19127700414759199</v>
      </c>
      <c r="X82" s="29">
        <v>0.20451881163727101</v>
      </c>
      <c r="Y82" s="29">
        <v>0.220504110350312</v>
      </c>
      <c r="Z82" s="29">
        <v>0.24119608297276901</v>
      </c>
      <c r="AA82" s="29">
        <v>0.24087601079759099</v>
      </c>
      <c r="AB82" s="29">
        <v>0.25051497295841701</v>
      </c>
      <c r="AD82" s="27">
        <v>53</v>
      </c>
      <c r="AE82" s="36" t="s">
        <v>191</v>
      </c>
      <c r="AF82" s="36">
        <v>0.59851525425671004</v>
      </c>
      <c r="AG82" s="36">
        <v>1.06278438039737</v>
      </c>
      <c r="AH82" s="36">
        <v>1.1980749135435</v>
      </c>
      <c r="AI82" s="36">
        <v>1.2888302533696101</v>
      </c>
      <c r="AJ82" s="36">
        <v>1.22172251282421</v>
      </c>
      <c r="AK82" s="36">
        <v>1.24043670088241</v>
      </c>
      <c r="AL82" s="36">
        <v>1.1764441924620399</v>
      </c>
      <c r="AM82" s="36">
        <v>1.04995125517319</v>
      </c>
      <c r="AN82" s="36">
        <v>1.1085845866730799</v>
      </c>
      <c r="AO82" s="36">
        <v>0.99979708174131998</v>
      </c>
      <c r="AP82" s="36">
        <v>1.03174426271891</v>
      </c>
      <c r="AQ82" s="36">
        <v>0.99104469657831296</v>
      </c>
      <c r="AR82" s="36">
        <v>0.85772988343634804</v>
      </c>
      <c r="AS82" s="36">
        <v>0.79665644085125098</v>
      </c>
      <c r="AT82" s="36">
        <v>0.68306868728811299</v>
      </c>
      <c r="AU82" s="36">
        <v>0.60942084622510595</v>
      </c>
      <c r="AV82" s="36">
        <v>0.57915139991933895</v>
      </c>
      <c r="AW82" s="36">
        <v>0.58892843417879703</v>
      </c>
      <c r="AX82" s="36">
        <v>0.61221732395935602</v>
      </c>
      <c r="AY82" s="36">
        <v>0.60954660034113295</v>
      </c>
      <c r="AZ82" s="36">
        <v>0.59877239799547499</v>
      </c>
      <c r="BA82" s="36">
        <v>0.62294270635362603</v>
      </c>
      <c r="BB82" s="36">
        <v>0.66639163992519401</v>
      </c>
    </row>
    <row r="83" spans="4:54" x14ac:dyDescent="0.25">
      <c r="D83" s="27">
        <v>487</v>
      </c>
      <c r="E83" s="29" t="s">
        <v>192</v>
      </c>
      <c r="F83" s="29">
        <v>0.197236299990276</v>
      </c>
      <c r="G83" s="29">
        <v>0.255312399470708</v>
      </c>
      <c r="H83" s="29">
        <v>0.22994069935397399</v>
      </c>
      <c r="I83" s="29">
        <v>0.15514897263072699</v>
      </c>
      <c r="J83" s="29">
        <v>0.2397089320103</v>
      </c>
      <c r="K83" s="29">
        <v>0.14982226922677799</v>
      </c>
      <c r="L83" s="29">
        <v>0.18727153295965299</v>
      </c>
      <c r="M83" s="29">
        <v>0.21452204941018599</v>
      </c>
      <c r="N83" s="29">
        <v>0.227057647729866</v>
      </c>
      <c r="O83" s="29">
        <v>0.16520920795235899</v>
      </c>
      <c r="P83" s="29">
        <v>0.12064039656476599</v>
      </c>
      <c r="Q83" s="29">
        <v>0.130449947974453</v>
      </c>
      <c r="R83" s="29">
        <v>0.120995924480407</v>
      </c>
      <c r="S83" s="29">
        <v>0.12052013767660601</v>
      </c>
      <c r="T83" s="29">
        <v>0.10726638412624399</v>
      </c>
      <c r="U83" s="29">
        <v>0.102023276297584</v>
      </c>
      <c r="V83" s="29">
        <v>9.8395020868598304E-2</v>
      </c>
      <c r="W83" s="29">
        <v>0.100039394615471</v>
      </c>
      <c r="X83" s="29">
        <v>0.102687730573644</v>
      </c>
      <c r="Y83" s="29">
        <v>8.9152906686505398E-2</v>
      </c>
      <c r="Z83" s="29">
        <v>0.108616346611648</v>
      </c>
      <c r="AA83" s="29">
        <v>0.114119746542274</v>
      </c>
      <c r="AB83" s="29">
        <v>9.4013705537981301E-2</v>
      </c>
      <c r="AD83" s="27">
        <v>469</v>
      </c>
      <c r="AE83" s="36" t="s">
        <v>192</v>
      </c>
      <c r="AF83" s="36">
        <v>0.61878341746016396</v>
      </c>
      <c r="AG83" s="36">
        <v>0.36876959424030697</v>
      </c>
      <c r="AH83" s="36">
        <v>0.36089808264802298</v>
      </c>
      <c r="AI83" s="36">
        <v>0.39276761258472598</v>
      </c>
      <c r="AJ83" s="36">
        <v>0.41347672478954001</v>
      </c>
      <c r="AK83" s="36">
        <v>0.40540899489439902</v>
      </c>
      <c r="AL83" s="36">
        <v>0.40551237433009202</v>
      </c>
      <c r="AM83" s="36">
        <v>0.37250866474637701</v>
      </c>
      <c r="AN83" s="36">
        <v>0.36218552003570498</v>
      </c>
      <c r="AO83" s="36">
        <v>0.37090888867118499</v>
      </c>
      <c r="AP83" s="36">
        <v>0.30726568668639598</v>
      </c>
      <c r="AQ83" s="36">
        <v>0.32133811230153198</v>
      </c>
      <c r="AR83" s="36">
        <v>0.275916917597189</v>
      </c>
      <c r="AS83" s="36">
        <v>0.21892476573372799</v>
      </c>
      <c r="AT83" s="36">
        <v>0.24517905032557</v>
      </c>
      <c r="AU83" s="36">
        <v>0.237478306798377</v>
      </c>
      <c r="AV83" s="36">
        <v>0.210416008817571</v>
      </c>
      <c r="AW83" s="36">
        <v>0.24351639266948499</v>
      </c>
      <c r="AX83" s="36">
        <v>0.21915600807758701</v>
      </c>
      <c r="AY83" s="36">
        <v>0.238675015241752</v>
      </c>
      <c r="AZ83" s="36">
        <v>0.230065309937137</v>
      </c>
      <c r="BA83" s="36">
        <v>0.22125448692144301</v>
      </c>
      <c r="BB83" s="36">
        <v>0.224946967255265</v>
      </c>
    </row>
    <row r="84" spans="4:54" x14ac:dyDescent="0.25">
      <c r="D84" s="27">
        <v>497</v>
      </c>
      <c r="E84" s="29" t="s">
        <v>193</v>
      </c>
      <c r="F84" s="29">
        <v>0.36916207611077201</v>
      </c>
      <c r="G84" s="29">
        <v>0.14470582094394399</v>
      </c>
      <c r="H84" s="29">
        <v>0.116519658530141</v>
      </c>
      <c r="I84" s="29">
        <v>0.28955946603930699</v>
      </c>
      <c r="J84" s="29">
        <v>0.31927088277819599</v>
      </c>
      <c r="K84" s="29">
        <v>0.132289309302765</v>
      </c>
      <c r="L84" s="29">
        <v>0.17284501180338599</v>
      </c>
      <c r="M84" s="29">
        <v>0.19432391954949299</v>
      </c>
      <c r="N84" s="29">
        <v>0.20416002903894201</v>
      </c>
      <c r="O84" s="29">
        <v>0.136528638937397</v>
      </c>
      <c r="P84" s="29">
        <v>0.173886356370131</v>
      </c>
      <c r="Q84" s="29">
        <v>0.11986572511168</v>
      </c>
      <c r="R84" s="29">
        <v>8.2742527540029004E-2</v>
      </c>
      <c r="S84" s="29">
        <v>0.185019716892483</v>
      </c>
      <c r="T84" s="29">
        <v>0.10849864039010999</v>
      </c>
      <c r="U84" s="29">
        <v>0.12081090657487301</v>
      </c>
      <c r="V84" s="29">
        <v>9.47952743643901E-2</v>
      </c>
      <c r="W84" s="29">
        <v>0.121526640766944</v>
      </c>
      <c r="X84" s="29">
        <v>0.122062728262215</v>
      </c>
      <c r="Y84" s="29">
        <v>0.114075161318641</v>
      </c>
      <c r="Z84" s="29">
        <v>9.8445869228091801E-2</v>
      </c>
      <c r="AA84" s="29">
        <v>0.103944603895242</v>
      </c>
      <c r="AB84" s="29">
        <v>0.113186344149002</v>
      </c>
      <c r="AD84" s="27">
        <v>479</v>
      </c>
      <c r="AE84" s="36" t="s">
        <v>193</v>
      </c>
      <c r="AF84" s="36">
        <v>0.66879270349199704</v>
      </c>
      <c r="AG84" s="36">
        <v>0.55424068729195097</v>
      </c>
      <c r="AH84" s="36">
        <v>0.31856417659412201</v>
      </c>
      <c r="AI84" s="36">
        <v>0.35862434489755401</v>
      </c>
      <c r="AJ84" s="36">
        <v>0.32441654477880799</v>
      </c>
      <c r="AK84" s="36">
        <v>0.402554744924425</v>
      </c>
      <c r="AL84" s="36">
        <v>0.32713757637547197</v>
      </c>
      <c r="AM84" s="36">
        <v>0.334607398306279</v>
      </c>
      <c r="AN84" s="36">
        <v>0.30446843403228202</v>
      </c>
      <c r="AO84" s="36">
        <v>0.28284403442744599</v>
      </c>
      <c r="AP84" s="36">
        <v>0.230626727317092</v>
      </c>
      <c r="AQ84" s="36">
        <v>0.22575420383983399</v>
      </c>
      <c r="AR84" s="36">
        <v>0.250104938116469</v>
      </c>
      <c r="AS84" s="36">
        <v>0.20457029190274201</v>
      </c>
      <c r="AT84" s="36">
        <v>0.19266620739853499</v>
      </c>
      <c r="AU84" s="36">
        <v>0.18162989067055399</v>
      </c>
      <c r="AV84" s="36">
        <v>0.13727366690210599</v>
      </c>
      <c r="AW84" s="36">
        <v>0.15896349220703501</v>
      </c>
      <c r="AX84" s="36">
        <v>0.16395693107405401</v>
      </c>
      <c r="AY84" s="36">
        <v>0.149481709953628</v>
      </c>
      <c r="AZ84" s="36">
        <v>0.15932563683346501</v>
      </c>
      <c r="BA84" s="36">
        <v>0.14334108665605499</v>
      </c>
      <c r="BB84" s="36">
        <v>0.13948200985881901</v>
      </c>
    </row>
    <row r="85" spans="4:54" x14ac:dyDescent="0.25">
      <c r="D85" s="27">
        <v>543</v>
      </c>
      <c r="E85" s="29" t="s">
        <v>194</v>
      </c>
      <c r="F85" s="29">
        <v>0.368780739273877</v>
      </c>
      <c r="G85" s="29">
        <v>0.30845262802398998</v>
      </c>
      <c r="H85" s="29">
        <v>0.26959220574709702</v>
      </c>
      <c r="I85" s="29">
        <v>0.26273739972295501</v>
      </c>
      <c r="J85" s="29">
        <v>0.25003926077774902</v>
      </c>
      <c r="K85" s="29">
        <v>0.25203031589065</v>
      </c>
      <c r="L85" s="29">
        <v>0.23909367697613099</v>
      </c>
      <c r="M85" s="29">
        <v>0.25779536766119898</v>
      </c>
      <c r="N85" s="29">
        <v>0.338559194327611</v>
      </c>
      <c r="O85" s="29">
        <v>0.219036886675919</v>
      </c>
      <c r="P85" s="29">
        <v>0.21895478544900199</v>
      </c>
      <c r="Q85" s="29">
        <v>0.18958545365246601</v>
      </c>
      <c r="R85" s="29">
        <v>0.191532548891168</v>
      </c>
      <c r="S85" s="29">
        <v>0.190369194672453</v>
      </c>
      <c r="T85" s="29">
        <v>0.157881893981907</v>
      </c>
      <c r="U85" s="29">
        <v>0.17086212730820499</v>
      </c>
      <c r="V85" s="29">
        <v>0.162347638804092</v>
      </c>
      <c r="W85" s="29">
        <v>0.174220495084903</v>
      </c>
      <c r="X85" s="29">
        <v>0.16154375391694001</v>
      </c>
      <c r="Y85" s="29">
        <v>0.15407989471326</v>
      </c>
      <c r="Z85" s="29">
        <v>0.20138873845754801</v>
      </c>
      <c r="AA85" s="29">
        <v>0.15811491639386899</v>
      </c>
      <c r="AB85" s="29">
        <v>0.20712700495726699</v>
      </c>
      <c r="AD85" s="27">
        <v>527</v>
      </c>
      <c r="AE85" s="36" t="s">
        <v>194</v>
      </c>
      <c r="AF85" s="36">
        <v>0.86030055118859206</v>
      </c>
      <c r="AG85" s="36">
        <v>0.50384441032455196</v>
      </c>
      <c r="AH85" s="36">
        <v>0.58096465308914602</v>
      </c>
      <c r="AI85" s="36">
        <v>0.55804829230103803</v>
      </c>
      <c r="AJ85" s="36">
        <v>0.71820018806045205</v>
      </c>
      <c r="AK85" s="36">
        <v>0.59649029390658403</v>
      </c>
      <c r="AL85" s="36">
        <v>0.51708031630414997</v>
      </c>
      <c r="AM85" s="36">
        <v>0.52640067476738295</v>
      </c>
      <c r="AN85" s="36">
        <v>0.455796321971013</v>
      </c>
      <c r="AO85" s="36">
        <v>0.43067135955950098</v>
      </c>
      <c r="AP85" s="36">
        <v>0.54983848377561895</v>
      </c>
      <c r="AQ85" s="36">
        <v>0.37186629720422698</v>
      </c>
      <c r="AR85" s="36">
        <v>0.393282110819071</v>
      </c>
      <c r="AS85" s="36">
        <v>0.37132825612793002</v>
      </c>
      <c r="AT85" s="36">
        <v>0.37492335266114701</v>
      </c>
      <c r="AU85" s="36">
        <v>0.344909350564234</v>
      </c>
      <c r="AV85" s="36">
        <v>0.38290108282124102</v>
      </c>
      <c r="AW85" s="36">
        <v>0.35777982464728603</v>
      </c>
      <c r="AX85" s="36">
        <v>0.35958847991468201</v>
      </c>
      <c r="AY85" s="36">
        <v>0.385901145764944</v>
      </c>
      <c r="AZ85" s="36">
        <v>0.41037245598230798</v>
      </c>
      <c r="BA85" s="36">
        <v>0.41896731982222801</v>
      </c>
      <c r="BB85" s="36">
        <v>0.41795833140268401</v>
      </c>
    </row>
    <row r="86" spans="4:54" x14ac:dyDescent="0.25">
      <c r="D86" s="27">
        <v>255</v>
      </c>
      <c r="E86" s="29" t="s">
        <v>195</v>
      </c>
      <c r="F86" s="29">
        <v>0.50226528166427098</v>
      </c>
      <c r="G86" s="29">
        <v>0.43190608440546102</v>
      </c>
      <c r="H86" s="29">
        <v>0.44794163372344797</v>
      </c>
      <c r="I86" s="29">
        <v>0.30599859795930801</v>
      </c>
      <c r="J86" s="29">
        <v>0.32341927978285701</v>
      </c>
      <c r="K86" s="29">
        <v>0.32635668405374002</v>
      </c>
      <c r="L86" s="29">
        <v>0.35238770189183399</v>
      </c>
      <c r="M86" s="29">
        <v>0.28528062536442</v>
      </c>
      <c r="N86" s="29">
        <v>0.246266566982837</v>
      </c>
      <c r="O86" s="29">
        <v>0.19004158919321801</v>
      </c>
      <c r="P86" s="29">
        <v>0.27196553273885099</v>
      </c>
      <c r="Q86" s="29">
        <v>0.22581950591193301</v>
      </c>
      <c r="R86" s="29">
        <v>0.22138370251122499</v>
      </c>
      <c r="S86" s="29">
        <v>0.23908472213397</v>
      </c>
      <c r="T86" s="29">
        <v>0.226407839764517</v>
      </c>
      <c r="U86" s="29">
        <v>0.198512653242231</v>
      </c>
      <c r="V86" s="29">
        <v>0.19685064146369</v>
      </c>
      <c r="W86" s="29">
        <v>0.22702354847615999</v>
      </c>
      <c r="X86" s="29">
        <v>0.24857584980074199</v>
      </c>
      <c r="Y86" s="29">
        <v>0.25251388879083098</v>
      </c>
      <c r="Z86" s="29">
        <v>0.27236471065297202</v>
      </c>
      <c r="AA86" s="29">
        <v>0.265234799864701</v>
      </c>
      <c r="AB86" s="29">
        <v>0.2451614232622</v>
      </c>
      <c r="AD86" s="27">
        <v>245</v>
      </c>
      <c r="AE86" s="36" t="s">
        <v>195</v>
      </c>
      <c r="AF86" s="36">
        <v>0.49379796962347899</v>
      </c>
      <c r="AG86" s="36">
        <v>0.72530318593570497</v>
      </c>
      <c r="AH86" s="36">
        <v>0.76828948999882196</v>
      </c>
      <c r="AI86" s="36">
        <v>0.85347376617844195</v>
      </c>
      <c r="AJ86" s="36">
        <v>0.86249248451918104</v>
      </c>
      <c r="AK86" s="36">
        <v>0.83278634102543503</v>
      </c>
      <c r="AL86" s="36">
        <v>0.773346492246062</v>
      </c>
      <c r="AM86" s="36">
        <v>0.75066684034133302</v>
      </c>
      <c r="AN86" s="36">
        <v>0.74847080622143503</v>
      </c>
      <c r="AO86" s="36">
        <v>0.72695824100378703</v>
      </c>
      <c r="AP86" s="36">
        <v>0.72121977098243795</v>
      </c>
      <c r="AQ86" s="36">
        <v>0.65838361632042697</v>
      </c>
      <c r="AR86" s="36">
        <v>0.60850481359167097</v>
      </c>
      <c r="AS86" s="36">
        <v>0.60533608651960102</v>
      </c>
      <c r="AT86" s="36">
        <v>0.54832332244279502</v>
      </c>
      <c r="AU86" s="36">
        <v>0.52019009343501399</v>
      </c>
      <c r="AV86" s="36">
        <v>0.50924671055136495</v>
      </c>
      <c r="AW86" s="36">
        <v>0.52990130909145605</v>
      </c>
      <c r="AX86" s="36">
        <v>0.52407698777136102</v>
      </c>
      <c r="AY86" s="36">
        <v>0.50990987011997702</v>
      </c>
      <c r="AZ86" s="36">
        <v>0.54094217683964396</v>
      </c>
      <c r="BA86" s="36">
        <v>0.51151897546592096</v>
      </c>
      <c r="BB86" s="36">
        <v>0.517011955578631</v>
      </c>
    </row>
    <row r="87" spans="4:54" x14ac:dyDescent="0.25">
      <c r="D87" s="27">
        <v>237</v>
      </c>
      <c r="E87" s="29" t="s">
        <v>196</v>
      </c>
      <c r="F87" s="29">
        <v>0.35653107776224502</v>
      </c>
      <c r="G87" s="29">
        <v>0.36292877942373197</v>
      </c>
      <c r="H87" s="29">
        <v>0.23494459079799601</v>
      </c>
      <c r="I87" s="29">
        <v>0.25140326102690302</v>
      </c>
      <c r="J87" s="29">
        <v>0.26923152891873098</v>
      </c>
      <c r="K87" s="29">
        <v>0.21731166508222099</v>
      </c>
      <c r="L87" s="29">
        <v>0.22596800572249701</v>
      </c>
      <c r="M87" s="29">
        <v>0.17927846297983699</v>
      </c>
      <c r="N87" s="29">
        <v>0.19432431603383099</v>
      </c>
      <c r="O87" s="29">
        <v>0.160622412026933</v>
      </c>
      <c r="P87" s="29">
        <v>0.192127863256743</v>
      </c>
      <c r="Q87" s="29">
        <v>0.157954443400116</v>
      </c>
      <c r="R87" s="29">
        <v>0.20334988671409199</v>
      </c>
      <c r="S87" s="29">
        <v>0.15295735811442601</v>
      </c>
      <c r="T87" s="29">
        <v>0.131340529504164</v>
      </c>
      <c r="U87" s="29">
        <v>0.140935328495817</v>
      </c>
      <c r="V87" s="29">
        <v>0.149982054700288</v>
      </c>
      <c r="W87" s="29">
        <v>0.14710884122165099</v>
      </c>
      <c r="X87" s="29">
        <v>0.16185135445118401</v>
      </c>
      <c r="Y87" s="29">
        <v>0.15744625740045501</v>
      </c>
      <c r="Z87" s="29">
        <v>0.18135407582287999</v>
      </c>
      <c r="AA87" s="29">
        <v>0.16328539454509799</v>
      </c>
      <c r="AB87" s="29">
        <v>0.194931582264636</v>
      </c>
      <c r="AD87" s="27">
        <v>231</v>
      </c>
      <c r="AE87" s="36" t="s">
        <v>196</v>
      </c>
      <c r="AF87" s="36">
        <v>0.70400665479715796</v>
      </c>
      <c r="AG87" s="36">
        <v>0.50380747070505705</v>
      </c>
      <c r="AH87" s="36">
        <v>0.50701219865677305</v>
      </c>
      <c r="AI87" s="36">
        <v>0.46806244215280901</v>
      </c>
      <c r="AJ87" s="36">
        <v>0.47665485780424899</v>
      </c>
      <c r="AK87" s="36">
        <v>0.42139125158038498</v>
      </c>
      <c r="AL87" s="36">
        <v>0.38291119502187898</v>
      </c>
      <c r="AM87" s="36">
        <v>0.400949316125431</v>
      </c>
      <c r="AN87" s="36">
        <v>0.37696141898823998</v>
      </c>
      <c r="AO87" s="36">
        <v>0.36025676542179302</v>
      </c>
      <c r="AP87" s="36">
        <v>0.37396787065989201</v>
      </c>
      <c r="AQ87" s="36">
        <v>0.31843823523092202</v>
      </c>
      <c r="AR87" s="36">
        <v>0.32778951690875802</v>
      </c>
      <c r="AS87" s="36">
        <v>0.28456341063930701</v>
      </c>
      <c r="AT87" s="36">
        <v>0.25809307451497698</v>
      </c>
      <c r="AU87" s="36">
        <v>0.25475702464801497</v>
      </c>
      <c r="AV87" s="36">
        <v>0.26664453043525499</v>
      </c>
      <c r="AW87" s="36">
        <v>0.27820078027872303</v>
      </c>
      <c r="AX87" s="36">
        <v>0.28730860815713699</v>
      </c>
      <c r="AY87" s="36">
        <v>0.298795403863019</v>
      </c>
      <c r="AZ87" s="36">
        <v>0.30427176630605601</v>
      </c>
      <c r="BA87" s="36">
        <v>0.32669730645417799</v>
      </c>
      <c r="BB87" s="36">
        <v>0.313830889677641</v>
      </c>
    </row>
    <row r="88" spans="4:54" x14ac:dyDescent="0.25">
      <c r="D88" s="27">
        <v>141</v>
      </c>
      <c r="E88" s="29" t="s">
        <v>197</v>
      </c>
      <c r="F88" s="29">
        <v>0.157307252260797</v>
      </c>
      <c r="G88" s="29">
        <v>0.108492413714862</v>
      </c>
      <c r="H88" s="29">
        <v>0.16049344928324999</v>
      </c>
      <c r="I88" s="29">
        <v>0.34465916802445801</v>
      </c>
      <c r="J88" s="29">
        <v>0.112211484036009</v>
      </c>
      <c r="K88" s="29">
        <v>0.16103071403450001</v>
      </c>
      <c r="L88" s="29">
        <v>0.23858028507783399</v>
      </c>
      <c r="M88" s="29">
        <v>0.16157327539757199</v>
      </c>
      <c r="N88" s="29">
        <v>0.124411461876782</v>
      </c>
      <c r="O88" s="29">
        <v>0.13164887846791201</v>
      </c>
      <c r="P88" s="29">
        <v>0.126002178313909</v>
      </c>
      <c r="Q88" s="29">
        <v>8.8769020590400594E-2</v>
      </c>
      <c r="R88" s="29">
        <v>0.104144856471971</v>
      </c>
      <c r="S88" s="29">
        <v>0.115064997180475</v>
      </c>
      <c r="T88" s="29">
        <v>9.3075348738753505E-2</v>
      </c>
      <c r="U88" s="29">
        <v>9.9677515571202593E-2</v>
      </c>
      <c r="V88" s="29">
        <v>9.7906814150973895E-2</v>
      </c>
      <c r="W88" s="29">
        <v>0.117840214481718</v>
      </c>
      <c r="X88" s="29">
        <v>0.104441456766605</v>
      </c>
      <c r="Y88" s="29">
        <v>0.106498247308646</v>
      </c>
      <c r="Z88" s="29">
        <v>0.10158105091955</v>
      </c>
      <c r="AA88" s="29">
        <v>0.101704921372962</v>
      </c>
      <c r="AB88" s="29">
        <v>0.109562705754556</v>
      </c>
      <c r="AD88" s="27">
        <v>137</v>
      </c>
      <c r="AE88" s="36" t="s">
        <v>197</v>
      </c>
      <c r="AF88" s="36">
        <v>0.44575186146276502</v>
      </c>
      <c r="AG88" s="36">
        <v>0.25627690381549201</v>
      </c>
      <c r="AH88" s="36">
        <v>0.22289128659242399</v>
      </c>
      <c r="AI88" s="36">
        <v>0.32023962622903501</v>
      </c>
      <c r="AJ88" s="36">
        <v>0.29654542940182099</v>
      </c>
      <c r="AK88" s="36">
        <v>0.30087844510955197</v>
      </c>
      <c r="AL88" s="36">
        <v>0.23013058087612401</v>
      </c>
      <c r="AM88" s="36">
        <v>0.23813689116171299</v>
      </c>
      <c r="AN88" s="36">
        <v>0.23959350515116601</v>
      </c>
      <c r="AO88" s="36">
        <v>0.21860893469569001</v>
      </c>
      <c r="AP88" s="36">
        <v>0.185459308101564</v>
      </c>
      <c r="AQ88" s="36">
        <v>0.185711954722492</v>
      </c>
      <c r="AR88" s="36">
        <v>0.18586190029035099</v>
      </c>
      <c r="AS88" s="36">
        <v>0.16225032819561699</v>
      </c>
      <c r="AT88" s="36">
        <v>0.14627687983336199</v>
      </c>
      <c r="AU88" s="36">
        <v>0.130770392186281</v>
      </c>
      <c r="AV88" s="36">
        <v>0.113519817419624</v>
      </c>
      <c r="AW88" s="36">
        <v>0.13098990164232499</v>
      </c>
      <c r="AX88" s="36">
        <v>0.13426275864226001</v>
      </c>
      <c r="AY88" s="36">
        <v>0.117191586115902</v>
      </c>
      <c r="AZ88" s="36">
        <v>0.123355891320429</v>
      </c>
      <c r="BA88" s="36">
        <v>0.11873653811839199</v>
      </c>
      <c r="BB88" s="36">
        <v>0.119648899674816</v>
      </c>
    </row>
    <row r="89" spans="4:54" x14ac:dyDescent="0.25">
      <c r="D89" s="27">
        <v>239</v>
      </c>
      <c r="E89" s="29" t="s">
        <v>198</v>
      </c>
      <c r="F89" s="29">
        <v>0.42352581149586499</v>
      </c>
      <c r="G89" s="29">
        <v>0.38931465069597598</v>
      </c>
      <c r="H89" s="29">
        <v>0.29300610645210001</v>
      </c>
      <c r="I89" s="29">
        <v>0.30149166566145902</v>
      </c>
      <c r="J89" s="29">
        <v>0.31080353379284198</v>
      </c>
      <c r="K89" s="29">
        <v>0.229464606904765</v>
      </c>
      <c r="L89" s="29">
        <v>0.25069277624958097</v>
      </c>
      <c r="M89" s="29">
        <v>0.19502330009201699</v>
      </c>
      <c r="N89" s="29">
        <v>0.19438827543679099</v>
      </c>
      <c r="O89" s="29">
        <v>0.17360579944808799</v>
      </c>
      <c r="P89" s="29">
        <v>0.20202548194623399</v>
      </c>
      <c r="Q89" s="29">
        <v>0.16530866618596701</v>
      </c>
      <c r="R89" s="29">
        <v>0.196835583930425</v>
      </c>
      <c r="S89" s="29">
        <v>0.16587103043030499</v>
      </c>
      <c r="T89" s="29">
        <v>0.148516084884392</v>
      </c>
      <c r="U89" s="29">
        <v>0.14713679166287899</v>
      </c>
      <c r="V89" s="29">
        <v>0.17426541357765099</v>
      </c>
      <c r="W89" s="29">
        <v>0.16618008171389001</v>
      </c>
      <c r="X89" s="29">
        <v>0.18723368785688599</v>
      </c>
      <c r="Y89" s="29">
        <v>0.182146020695276</v>
      </c>
      <c r="Z89" s="29">
        <v>0.20913730479913201</v>
      </c>
      <c r="AA89" s="29">
        <v>0.19682820506142701</v>
      </c>
      <c r="AB89" s="29">
        <v>0.22134241533992</v>
      </c>
      <c r="AD89" s="27">
        <v>233</v>
      </c>
      <c r="AE89" s="36" t="s">
        <v>198</v>
      </c>
      <c r="AF89" s="36">
        <v>0.678683648739969</v>
      </c>
      <c r="AG89" s="36">
        <v>0.43539094864042599</v>
      </c>
      <c r="AH89" s="36">
        <v>0.46801241421533202</v>
      </c>
      <c r="AI89" s="36">
        <v>0.46325002349646299</v>
      </c>
      <c r="AJ89" s="36">
        <v>0.39680238127711998</v>
      </c>
      <c r="AK89" s="36">
        <v>0.38290910852079102</v>
      </c>
      <c r="AL89" s="36">
        <v>0.366089588809072</v>
      </c>
      <c r="AM89" s="36">
        <v>0.386965364833179</v>
      </c>
      <c r="AN89" s="36">
        <v>0.38113149013593101</v>
      </c>
      <c r="AO89" s="36">
        <v>0.34769724532593199</v>
      </c>
      <c r="AP89" s="36">
        <v>0.34878734122009702</v>
      </c>
      <c r="AQ89" s="36">
        <v>0.31258815811129498</v>
      </c>
      <c r="AR89" s="36">
        <v>0.31642921089118597</v>
      </c>
      <c r="AS89" s="36">
        <v>0.27589915791283298</v>
      </c>
      <c r="AT89" s="36">
        <v>0.25582782257006798</v>
      </c>
      <c r="AU89" s="36">
        <v>0.24557927970410501</v>
      </c>
      <c r="AV89" s="36">
        <v>0.27048864200140099</v>
      </c>
      <c r="AW89" s="36">
        <v>0.27048043335303301</v>
      </c>
      <c r="AX89" s="36">
        <v>0.28747511100678902</v>
      </c>
      <c r="AY89" s="36">
        <v>0.29698339277378699</v>
      </c>
      <c r="AZ89" s="36">
        <v>0.30386171870189399</v>
      </c>
      <c r="BA89" s="36">
        <v>0.32240148569844501</v>
      </c>
      <c r="BB89" s="36">
        <v>0.31070338563306299</v>
      </c>
    </row>
    <row r="90" spans="4:54" x14ac:dyDescent="0.25">
      <c r="D90" s="27">
        <v>129</v>
      </c>
      <c r="E90" s="29" t="s">
        <v>199</v>
      </c>
      <c r="F90" s="29">
        <v>0.17311817154072001</v>
      </c>
      <c r="G90" s="29">
        <v>0.135390036272064</v>
      </c>
      <c r="H90" s="29">
        <v>0.30419823340617902</v>
      </c>
      <c r="I90" s="29">
        <v>0.233950218981402</v>
      </c>
      <c r="J90" s="29">
        <v>0.20573322739399999</v>
      </c>
      <c r="K90" s="29">
        <v>0.234247680428851</v>
      </c>
      <c r="L90" s="29">
        <v>0.25678699862169102</v>
      </c>
      <c r="M90" s="29">
        <v>0.22176536210419501</v>
      </c>
      <c r="N90" s="29">
        <v>0.30250908345301297</v>
      </c>
      <c r="O90" s="29">
        <v>0.198839898760479</v>
      </c>
      <c r="P90" s="29">
        <v>0.18445717734616501</v>
      </c>
      <c r="Q90" s="29">
        <v>0.19332758193991301</v>
      </c>
      <c r="R90" s="29">
        <v>0.15759512915292601</v>
      </c>
      <c r="S90" s="29">
        <v>0.13062076136599399</v>
      </c>
      <c r="T90" s="29">
        <v>0.13060501511946801</v>
      </c>
      <c r="U90" s="29">
        <v>0.13400369057771999</v>
      </c>
      <c r="V90" s="29">
        <v>0.112771941303657</v>
      </c>
      <c r="W90" s="29">
        <v>0.14858173938925301</v>
      </c>
      <c r="X90" s="29">
        <v>0.17804886846840101</v>
      </c>
      <c r="Y90" s="29">
        <v>0.15909680295366699</v>
      </c>
      <c r="Z90" s="29">
        <v>0.16964372603361</v>
      </c>
      <c r="AA90" s="29">
        <v>0.185549668414911</v>
      </c>
      <c r="AB90" s="29">
        <v>0.18305556583860999</v>
      </c>
      <c r="AD90" s="27">
        <v>125</v>
      </c>
      <c r="AE90" s="36" t="s">
        <v>199</v>
      </c>
      <c r="AF90" s="36">
        <v>0.90129294833107798</v>
      </c>
      <c r="AG90" s="36">
        <v>1.1428118120527899</v>
      </c>
      <c r="AH90" s="36">
        <v>1.00788434343633</v>
      </c>
      <c r="AI90" s="36">
        <v>0.81921080811489499</v>
      </c>
      <c r="AJ90" s="36">
        <v>1.03581960648339</v>
      </c>
      <c r="AK90" s="36">
        <v>0.99892507678167797</v>
      </c>
      <c r="AL90" s="36">
        <v>0.96999339142083896</v>
      </c>
      <c r="AM90" s="36">
        <v>0.88631189299318902</v>
      </c>
      <c r="AN90" s="36">
        <v>0.93839646316553105</v>
      </c>
      <c r="AO90" s="36">
        <v>0.74421180331010295</v>
      </c>
      <c r="AP90" s="36">
        <v>0.69771541144139804</v>
      </c>
      <c r="AQ90" s="36">
        <v>0.76991057225035897</v>
      </c>
      <c r="AR90" s="36">
        <v>0.68433124482327101</v>
      </c>
      <c r="AS90" s="36">
        <v>0.60774916919531996</v>
      </c>
      <c r="AT90" s="36">
        <v>0.55298299134872397</v>
      </c>
      <c r="AU90" s="36">
        <v>0.56999339898497803</v>
      </c>
      <c r="AV90" s="36">
        <v>0.51306796724433201</v>
      </c>
      <c r="AW90" s="36">
        <v>0.588507058688302</v>
      </c>
      <c r="AX90" s="36">
        <v>0.56408406011916101</v>
      </c>
      <c r="AY90" s="36">
        <v>0.61398120238169696</v>
      </c>
      <c r="AZ90" s="36">
        <v>0.61912648332838904</v>
      </c>
      <c r="BA90" s="36">
        <v>0.63051632080970399</v>
      </c>
      <c r="BB90" s="36">
        <v>0.62743950300008</v>
      </c>
    </row>
    <row r="91" spans="4:54" x14ac:dyDescent="0.25">
      <c r="D91" s="27">
        <v>219</v>
      </c>
      <c r="E91" s="29" t="s">
        <v>200</v>
      </c>
      <c r="F91" s="29">
        <v>0.23569193976953701</v>
      </c>
      <c r="G91" s="29">
        <v>0.136962188211215</v>
      </c>
      <c r="H91" s="29">
        <v>0.16949511229271799</v>
      </c>
      <c r="I91" s="29">
        <v>0.45955889043224801</v>
      </c>
      <c r="J91" s="29">
        <v>0.23690892914859399</v>
      </c>
      <c r="K91" s="29">
        <v>0.261144396618611</v>
      </c>
      <c r="L91" s="29">
        <v>0.15022896573125599</v>
      </c>
      <c r="M91" s="29">
        <v>0.126216489865974</v>
      </c>
      <c r="N91" s="29">
        <v>0.31727181868895199</v>
      </c>
      <c r="O91" s="29">
        <v>6.0123044405103902E-2</v>
      </c>
      <c r="P91" s="29">
        <v>0.19140524322956401</v>
      </c>
      <c r="Q91" s="29">
        <v>0.149939885076845</v>
      </c>
      <c r="R91" s="29">
        <v>0.110718224620817</v>
      </c>
      <c r="S91" s="29">
        <v>0.13123104562496801</v>
      </c>
      <c r="T91" s="29">
        <v>0.114189766096072</v>
      </c>
      <c r="U91" s="29">
        <v>0.12620643112833099</v>
      </c>
      <c r="V91" s="29">
        <v>0.13504128365682</v>
      </c>
      <c r="W91" s="29">
        <v>0.114380214148256</v>
      </c>
      <c r="X91" s="29">
        <v>0.150840515369424</v>
      </c>
      <c r="Y91" s="29">
        <v>0.129401111743734</v>
      </c>
      <c r="Z91" s="29">
        <v>0.129788540133779</v>
      </c>
      <c r="AA91" s="29">
        <v>0.103215152885549</v>
      </c>
      <c r="AB91" s="29">
        <v>0.13054570571611701</v>
      </c>
      <c r="AD91" s="27">
        <v>209</v>
      </c>
      <c r="AE91" s="36" t="s">
        <v>200</v>
      </c>
      <c r="AF91" s="36">
        <v>0.392272688002684</v>
      </c>
      <c r="AG91" s="36">
        <v>0.242381142683257</v>
      </c>
      <c r="AH91" s="36">
        <v>0.26593967404681601</v>
      </c>
      <c r="AI91" s="36">
        <v>0.32135296407792402</v>
      </c>
      <c r="AJ91" s="36">
        <v>0.33553712605150499</v>
      </c>
      <c r="AK91" s="36">
        <v>0.27394347237480299</v>
      </c>
      <c r="AL91" s="36">
        <v>0.26029620797491398</v>
      </c>
      <c r="AM91" s="36">
        <v>0.25858595199694501</v>
      </c>
      <c r="AN91" s="36">
        <v>0.195395075410008</v>
      </c>
      <c r="AO91" s="36">
        <v>0.21556264640169301</v>
      </c>
      <c r="AP91" s="36">
        <v>0.191176990451875</v>
      </c>
      <c r="AQ91" s="36">
        <v>0.16765320610300399</v>
      </c>
      <c r="AR91" s="36">
        <v>0.14904636653259801</v>
      </c>
      <c r="AS91" s="36">
        <v>0.14845120953377799</v>
      </c>
      <c r="AT91" s="36">
        <v>0.147510328445356</v>
      </c>
      <c r="AU91" s="36">
        <v>0.12561802566359301</v>
      </c>
      <c r="AV91" s="36">
        <v>0.105353193899428</v>
      </c>
      <c r="AW91" s="36">
        <v>0.118673062270584</v>
      </c>
      <c r="AX91" s="36">
        <v>0.114727076514599</v>
      </c>
      <c r="AY91" s="36">
        <v>0.119125781837304</v>
      </c>
      <c r="AZ91" s="36">
        <v>0.12581976572276499</v>
      </c>
      <c r="BA91" s="36">
        <v>0.106121500258911</v>
      </c>
      <c r="BB91" s="36">
        <v>0.108805105600689</v>
      </c>
    </row>
    <row r="92" spans="4:54" x14ac:dyDescent="0.25">
      <c r="D92" s="27">
        <v>245</v>
      </c>
      <c r="E92" s="29" t="s">
        <v>201</v>
      </c>
      <c r="F92" s="29">
        <v>0.25966918058410798</v>
      </c>
      <c r="G92" s="29">
        <v>0.18292968360352499</v>
      </c>
      <c r="H92" s="29">
        <v>0.27698215408222898</v>
      </c>
      <c r="I92" s="29">
        <v>0.18902955407025701</v>
      </c>
      <c r="J92" s="29">
        <v>0.18266368942191399</v>
      </c>
      <c r="K92" s="29">
        <v>0.19000465733104499</v>
      </c>
      <c r="L92" s="29">
        <v>0.16023016523458</v>
      </c>
      <c r="M92" s="29">
        <v>0.16092165678840101</v>
      </c>
      <c r="N92" s="29">
        <v>0.104051442619957</v>
      </c>
      <c r="O92" s="29">
        <v>0.134575416267977</v>
      </c>
      <c r="P92" s="29">
        <v>0.11106584781592301</v>
      </c>
      <c r="Q92" s="29">
        <v>0.14059459336062799</v>
      </c>
      <c r="R92" s="29">
        <v>9.23593364117236E-2</v>
      </c>
      <c r="S92" s="29">
        <v>0.115109870458356</v>
      </c>
      <c r="T92" s="29">
        <v>0.125974505517846</v>
      </c>
      <c r="U92" s="29">
        <v>0.114337936016597</v>
      </c>
      <c r="V92" s="29">
        <v>0.115101660897823</v>
      </c>
      <c r="W92" s="29">
        <v>0.10337855580158201</v>
      </c>
      <c r="X92" s="29">
        <v>0.12027083045614501</v>
      </c>
      <c r="Y92" s="29">
        <v>8.9425627976348301E-2</v>
      </c>
      <c r="Z92" s="29">
        <v>0.117697151647169</v>
      </c>
      <c r="AA92" s="29">
        <v>0.118335778346191</v>
      </c>
      <c r="AB92" s="29">
        <v>0.12713099267050301</v>
      </c>
      <c r="AD92" s="27">
        <v>239</v>
      </c>
      <c r="AE92" s="36" t="s">
        <v>201</v>
      </c>
      <c r="AF92" s="36">
        <v>1.44846908823751</v>
      </c>
      <c r="AG92" s="36">
        <v>0.63570035378006595</v>
      </c>
      <c r="AH92" s="36">
        <v>0.82835274679979398</v>
      </c>
      <c r="AI92" s="36">
        <v>0.78249966807348403</v>
      </c>
      <c r="AJ92" s="36">
        <v>0.85942332154260703</v>
      </c>
      <c r="AK92" s="36">
        <v>0.64410207112103901</v>
      </c>
      <c r="AL92" s="36">
        <v>0.62238504447051901</v>
      </c>
      <c r="AM92" s="36">
        <v>0.67332483286591505</v>
      </c>
      <c r="AN92" s="36">
        <v>0.602708324530283</v>
      </c>
      <c r="AO92" s="36">
        <v>0.534594994298771</v>
      </c>
      <c r="AP92" s="36">
        <v>0.55798633632491601</v>
      </c>
      <c r="AQ92" s="36">
        <v>0.58086073142092598</v>
      </c>
      <c r="AR92" s="36">
        <v>0.54159587664031505</v>
      </c>
      <c r="AS92" s="36">
        <v>0.50378814860593402</v>
      </c>
      <c r="AT92" s="36">
        <v>0.44197591641925199</v>
      </c>
      <c r="AU92" s="36">
        <v>0.38032179502195601</v>
      </c>
      <c r="AV92" s="36">
        <v>0.38771409179865601</v>
      </c>
      <c r="AW92" s="36">
        <v>0.416549903189533</v>
      </c>
      <c r="AX92" s="36">
        <v>0.41885017139193698</v>
      </c>
      <c r="AY92" s="36">
        <v>0.39596887438321399</v>
      </c>
      <c r="AZ92" s="36">
        <v>0.38928962750610102</v>
      </c>
      <c r="BA92" s="36">
        <v>0.416143386862799</v>
      </c>
      <c r="BB92" s="36">
        <v>0.38832297980455599</v>
      </c>
    </row>
    <row r="93" spans="4:54" x14ac:dyDescent="0.25">
      <c r="D93" s="27">
        <v>103</v>
      </c>
      <c r="E93" s="29" t="s">
        <v>202</v>
      </c>
      <c r="F93" s="29">
        <v>0.16574690383639001</v>
      </c>
      <c r="G93" s="29">
        <v>0.15272560647258099</v>
      </c>
      <c r="H93" s="29">
        <v>0.37709756123598498</v>
      </c>
      <c r="I93" s="29">
        <v>0.231990687227835</v>
      </c>
      <c r="J93" s="29">
        <v>0.163478936160805</v>
      </c>
      <c r="K93" s="29">
        <v>0.178179379909948</v>
      </c>
      <c r="L93" s="29">
        <v>0.25394940739148397</v>
      </c>
      <c r="M93" s="29">
        <v>0.16106852867837201</v>
      </c>
      <c r="N93" s="29">
        <v>0.122052037155404</v>
      </c>
      <c r="O93" s="29">
        <v>0.134751484306529</v>
      </c>
      <c r="P93" s="29">
        <v>0.129095466029503</v>
      </c>
      <c r="Q93" s="29">
        <v>9.0707729008343896E-2</v>
      </c>
      <c r="R93" s="29">
        <v>0.115800716536065</v>
      </c>
      <c r="S93" s="29">
        <v>0.13487785929393301</v>
      </c>
      <c r="T93" s="29">
        <v>9.4369823102431499E-2</v>
      </c>
      <c r="U93" s="29">
        <v>0.13080912514864601</v>
      </c>
      <c r="V93" s="29">
        <v>0.103778147426974</v>
      </c>
      <c r="W93" s="29">
        <v>0.12243085213499599</v>
      </c>
      <c r="X93" s="29">
        <v>0.12672998060281801</v>
      </c>
      <c r="Y93" s="29">
        <v>0.140530477161384</v>
      </c>
      <c r="Z93" s="29">
        <v>0.119829958810775</v>
      </c>
      <c r="AA93" s="29">
        <v>0.10762198191991</v>
      </c>
      <c r="AB93" s="29">
        <v>0.1222166334583</v>
      </c>
      <c r="AD93" s="27">
        <v>101</v>
      </c>
      <c r="AE93" s="36" t="s">
        <v>202</v>
      </c>
      <c r="AF93" s="36">
        <v>0.42501975950546</v>
      </c>
      <c r="AG93" s="36">
        <v>0.32026824617876998</v>
      </c>
      <c r="AH93" s="36">
        <v>0.23379206899704</v>
      </c>
      <c r="AI93" s="36">
        <v>0.41670628163108497</v>
      </c>
      <c r="AJ93" s="36">
        <v>0.32316352311491398</v>
      </c>
      <c r="AK93" s="36">
        <v>0.299505797245607</v>
      </c>
      <c r="AL93" s="36">
        <v>0.24679318936918601</v>
      </c>
      <c r="AM93" s="36">
        <v>0.24499768503222799</v>
      </c>
      <c r="AN93" s="36">
        <v>0.23535883424555801</v>
      </c>
      <c r="AO93" s="36">
        <v>0.20869622029696799</v>
      </c>
      <c r="AP93" s="36">
        <v>0.22431917032288201</v>
      </c>
      <c r="AQ93" s="36">
        <v>0.18953348228394501</v>
      </c>
      <c r="AR93" s="36">
        <v>0.19791128844592801</v>
      </c>
      <c r="AS93" s="36">
        <v>0.19665703641683099</v>
      </c>
      <c r="AT93" s="36">
        <v>0.15732078895361901</v>
      </c>
      <c r="AU93" s="36">
        <v>0.147850728940462</v>
      </c>
      <c r="AV93" s="36">
        <v>0.13384953847094599</v>
      </c>
      <c r="AW93" s="36">
        <v>0.14121806340318399</v>
      </c>
      <c r="AX93" s="36">
        <v>0.15320503802326499</v>
      </c>
      <c r="AY93" s="36">
        <v>0.14173810236512399</v>
      </c>
      <c r="AZ93" s="36">
        <v>0.14824350750993401</v>
      </c>
      <c r="BA93" s="36">
        <v>0.14223974928879801</v>
      </c>
      <c r="BB93" s="36">
        <v>0.1556725499827</v>
      </c>
    </row>
    <row r="94" spans="4:54" x14ac:dyDescent="0.25">
      <c r="D94" s="27">
        <v>251</v>
      </c>
      <c r="E94" s="29" t="s">
        <v>203</v>
      </c>
      <c r="F94" s="29">
        <v>0.27907645398514802</v>
      </c>
      <c r="G94" s="29">
        <v>0.170542046138486</v>
      </c>
      <c r="H94" s="29">
        <v>0.26547961431318701</v>
      </c>
      <c r="I94" s="29">
        <v>0.18991757164883699</v>
      </c>
      <c r="J94" s="29">
        <v>0.34821707319245099</v>
      </c>
      <c r="K94" s="29">
        <v>0.19947240975773001</v>
      </c>
      <c r="L94" s="29">
        <v>0.18009825946541499</v>
      </c>
      <c r="M94" s="29">
        <v>0.132025450147157</v>
      </c>
      <c r="N94" s="29">
        <v>0.13436688655435</v>
      </c>
      <c r="O94" s="29">
        <v>0.130688522109283</v>
      </c>
      <c r="P94" s="29">
        <v>0.13808857036759101</v>
      </c>
      <c r="Q94" s="29">
        <v>0.10908048728327201</v>
      </c>
      <c r="R94" s="29">
        <v>9.8111787510308801E-2</v>
      </c>
      <c r="S94" s="29">
        <v>0.141421362165876</v>
      </c>
      <c r="T94" s="29">
        <v>0.13547360309279299</v>
      </c>
      <c r="U94" s="29">
        <v>0.14071759433532599</v>
      </c>
      <c r="V94" s="29">
        <v>0.10012394760446</v>
      </c>
      <c r="W94" s="29">
        <v>0.111037186798579</v>
      </c>
      <c r="X94" s="29">
        <v>0.140301021145878</v>
      </c>
      <c r="Y94" s="29">
        <v>9.9561630772025206E-2</v>
      </c>
      <c r="Z94" s="29">
        <v>9.5055561882295594E-2</v>
      </c>
      <c r="AA94" s="29">
        <v>0.10970097583868101</v>
      </c>
      <c r="AB94" s="29">
        <v>0.13332924525331999</v>
      </c>
      <c r="AD94" s="27">
        <v>241</v>
      </c>
      <c r="AE94" s="36" t="s">
        <v>203</v>
      </c>
      <c r="AF94" s="36">
        <v>1.2222239251740501</v>
      </c>
      <c r="AG94" s="36">
        <v>0.49201250405381802</v>
      </c>
      <c r="AH94" s="36">
        <v>0.59095641453732595</v>
      </c>
      <c r="AI94" s="36">
        <v>0.52567849347125095</v>
      </c>
      <c r="AJ94" s="36">
        <v>0.46250841021553402</v>
      </c>
      <c r="AK94" s="36">
        <v>0.49946851160581601</v>
      </c>
      <c r="AL94" s="36">
        <v>0.438447941471314</v>
      </c>
      <c r="AM94" s="36">
        <v>0.37767269528622099</v>
      </c>
      <c r="AN94" s="36">
        <v>0.42034382339795201</v>
      </c>
      <c r="AO94" s="36">
        <v>0.35538595478880503</v>
      </c>
      <c r="AP94" s="36">
        <v>0.389871467190469</v>
      </c>
      <c r="AQ94" s="36">
        <v>0.40382788398529101</v>
      </c>
      <c r="AR94" s="36">
        <v>0.33007543778649501</v>
      </c>
      <c r="AS94" s="36">
        <v>0.29500045560429999</v>
      </c>
      <c r="AT94" s="36">
        <v>0.28520171303528702</v>
      </c>
      <c r="AU94" s="36">
        <v>0.25450442729172301</v>
      </c>
      <c r="AV94" s="36">
        <v>0.23814994936766201</v>
      </c>
      <c r="AW94" s="36">
        <v>0.25795356846601902</v>
      </c>
      <c r="AX94" s="36">
        <v>0.25590288250320697</v>
      </c>
      <c r="AY94" s="36">
        <v>0.25904374879639602</v>
      </c>
      <c r="AZ94" s="36">
        <v>0.25783103313191402</v>
      </c>
      <c r="BA94" s="36">
        <v>0.27459172133459198</v>
      </c>
      <c r="BB94" s="36">
        <v>0.26511264074732299</v>
      </c>
    </row>
    <row r="95" spans="4:54" x14ac:dyDescent="0.25">
      <c r="D95" s="27">
        <v>145</v>
      </c>
      <c r="E95" s="29" t="s">
        <v>204</v>
      </c>
      <c r="F95" s="29">
        <v>0.17224257743090901</v>
      </c>
      <c r="G95" s="29">
        <v>0.14013184128009001</v>
      </c>
      <c r="H95" s="29">
        <v>0.18511234475508001</v>
      </c>
      <c r="I95" s="29">
        <v>0.32806255645891103</v>
      </c>
      <c r="J95" s="29">
        <v>0.15585382696969299</v>
      </c>
      <c r="K95" s="29">
        <v>0.167116241778452</v>
      </c>
      <c r="L95" s="29">
        <v>0.20703339781833699</v>
      </c>
      <c r="M95" s="29">
        <v>0.17454785025671599</v>
      </c>
      <c r="N95" s="29">
        <v>0.145651010679125</v>
      </c>
      <c r="O95" s="29">
        <v>0.15490472566979399</v>
      </c>
      <c r="P95" s="29">
        <v>0.126136093895719</v>
      </c>
      <c r="Q95" s="29">
        <v>0.10034123244209101</v>
      </c>
      <c r="R95" s="29">
        <v>0.12958957089975701</v>
      </c>
      <c r="S95" s="29">
        <v>0.11735977059519501</v>
      </c>
      <c r="T95" s="29">
        <v>9.6358677651428401E-2</v>
      </c>
      <c r="U95" s="29">
        <v>0.109416282957008</v>
      </c>
      <c r="V95" s="29">
        <v>0.108411614317918</v>
      </c>
      <c r="W95" s="29">
        <v>0.124788940387939</v>
      </c>
      <c r="X95" s="29">
        <v>0.113330683673694</v>
      </c>
      <c r="Y95" s="29">
        <v>0.11674815478112099</v>
      </c>
      <c r="Z95" s="29">
        <v>0.11259555621890199</v>
      </c>
      <c r="AA95" s="29">
        <v>0.114438829456597</v>
      </c>
      <c r="AB95" s="29">
        <v>0.128057484946421</v>
      </c>
      <c r="AD95" s="27">
        <v>141</v>
      </c>
      <c r="AE95" s="36" t="s">
        <v>204</v>
      </c>
      <c r="AF95" s="36">
        <v>0.37620172653614897</v>
      </c>
      <c r="AG95" s="36">
        <v>0.26269482740917099</v>
      </c>
      <c r="AH95" s="36">
        <v>0.24043357115979599</v>
      </c>
      <c r="AI95" s="36">
        <v>0.31584911852282899</v>
      </c>
      <c r="AJ95" s="36">
        <v>0.30378833986575499</v>
      </c>
      <c r="AK95" s="36">
        <v>0.29050290190778699</v>
      </c>
      <c r="AL95" s="36">
        <v>0.24642526200756401</v>
      </c>
      <c r="AM95" s="36">
        <v>0.23215396282727899</v>
      </c>
      <c r="AN95" s="36">
        <v>0.24413258898203999</v>
      </c>
      <c r="AO95" s="36">
        <v>0.217181313569624</v>
      </c>
      <c r="AP95" s="36">
        <v>0.206399764672381</v>
      </c>
      <c r="AQ95" s="36">
        <v>0.20778487621699401</v>
      </c>
      <c r="AR95" s="36">
        <v>0.186734428418453</v>
      </c>
      <c r="AS95" s="36">
        <v>0.17678117190141501</v>
      </c>
      <c r="AT95" s="36">
        <v>0.14863390871311499</v>
      </c>
      <c r="AU95" s="36">
        <v>0.134453261155867</v>
      </c>
      <c r="AV95" s="36">
        <v>0.132096821328995</v>
      </c>
      <c r="AW95" s="36">
        <v>0.13624705239320301</v>
      </c>
      <c r="AX95" s="36">
        <v>0.14603070106327401</v>
      </c>
      <c r="AY95" s="36">
        <v>0.13863355353255399</v>
      </c>
      <c r="AZ95" s="36">
        <v>0.14701039414341499</v>
      </c>
      <c r="BA95" s="36">
        <v>0.135144612212905</v>
      </c>
      <c r="BB95" s="36">
        <v>0.13809956343149499</v>
      </c>
    </row>
    <row r="96" spans="4:54" x14ac:dyDescent="0.25">
      <c r="D96" s="27">
        <v>369</v>
      </c>
      <c r="E96" s="29" t="s">
        <v>205</v>
      </c>
      <c r="F96" s="29">
        <v>0.362722450135811</v>
      </c>
      <c r="G96" s="29">
        <v>0.34318079598703399</v>
      </c>
      <c r="H96" s="29">
        <v>0.39875765254055201</v>
      </c>
      <c r="I96" s="29">
        <v>0.35336743608172899</v>
      </c>
      <c r="J96" s="29">
        <v>0.23074299178389501</v>
      </c>
      <c r="K96" s="29">
        <v>0.229573862966924</v>
      </c>
      <c r="L96" s="29">
        <v>0.233806938553832</v>
      </c>
      <c r="M96" s="29">
        <v>0.26568368032326301</v>
      </c>
      <c r="N96" s="29">
        <v>0.25628611766797699</v>
      </c>
      <c r="O96" s="29">
        <v>0.18985503842010801</v>
      </c>
      <c r="P96" s="29">
        <v>0.17812806961604799</v>
      </c>
      <c r="Q96" s="29">
        <v>0.19912818728411899</v>
      </c>
      <c r="R96" s="29">
        <v>0.18318831185788201</v>
      </c>
      <c r="S96" s="29">
        <v>0.137869111363561</v>
      </c>
      <c r="T96" s="29">
        <v>0.16007325636831299</v>
      </c>
      <c r="U96" s="29">
        <v>0.165727666812053</v>
      </c>
      <c r="V96" s="29">
        <v>0.15071169525658201</v>
      </c>
      <c r="W96" s="29">
        <v>0.168489127476117</v>
      </c>
      <c r="X96" s="29">
        <v>0.163116677996547</v>
      </c>
      <c r="Y96" s="29">
        <v>0.15819884373161699</v>
      </c>
      <c r="Z96" s="29">
        <v>0.17224237876703599</v>
      </c>
      <c r="AA96" s="29">
        <v>0.17241472305605801</v>
      </c>
      <c r="AB96" s="29">
        <v>0.17418329951748401</v>
      </c>
      <c r="AD96" s="27">
        <v>359</v>
      </c>
      <c r="AE96" s="36" t="s">
        <v>205</v>
      </c>
      <c r="AF96" s="36">
        <v>0.80608720563733105</v>
      </c>
      <c r="AG96" s="36">
        <v>0.67312652298298503</v>
      </c>
      <c r="AH96" s="36">
        <v>0.476121788178893</v>
      </c>
      <c r="AI96" s="36">
        <v>0.44779272382288599</v>
      </c>
      <c r="AJ96" s="36">
        <v>0.53224434092746498</v>
      </c>
      <c r="AK96" s="36">
        <v>0.52173941449007299</v>
      </c>
      <c r="AL96" s="36">
        <v>0.48517791745451699</v>
      </c>
      <c r="AM96" s="36">
        <v>0.47597481080691101</v>
      </c>
      <c r="AN96" s="36">
        <v>0.46142771320569098</v>
      </c>
      <c r="AO96" s="36">
        <v>0.425988636182078</v>
      </c>
      <c r="AP96" s="36">
        <v>0.44480713493666901</v>
      </c>
      <c r="AQ96" s="36">
        <v>0.42900065868037401</v>
      </c>
      <c r="AR96" s="36">
        <v>0.43353262688905198</v>
      </c>
      <c r="AS96" s="36">
        <v>0.40314397443959499</v>
      </c>
      <c r="AT96" s="36">
        <v>0.39477864104357602</v>
      </c>
      <c r="AU96" s="36">
        <v>0.417024071276689</v>
      </c>
      <c r="AV96" s="36">
        <v>0.426283878338303</v>
      </c>
      <c r="AW96" s="36">
        <v>0.50246623552602498</v>
      </c>
      <c r="AX96" s="36">
        <v>0.56916002724806203</v>
      </c>
      <c r="AY96" s="36">
        <v>0.58038330932364901</v>
      </c>
      <c r="AZ96" s="36">
        <v>0.62772677086908202</v>
      </c>
      <c r="BA96" s="36">
        <v>0.63865082145877405</v>
      </c>
      <c r="BB96" s="36">
        <v>0.65205188494822397</v>
      </c>
    </row>
    <row r="97" spans="3:54" x14ac:dyDescent="0.25">
      <c r="D97" s="27">
        <v>349</v>
      </c>
      <c r="E97" s="29" t="s">
        <v>206</v>
      </c>
      <c r="F97" s="29">
        <v>0.48694517011764399</v>
      </c>
      <c r="G97" s="29">
        <v>0.424638740459723</v>
      </c>
      <c r="H97" s="29">
        <v>0.32877000987892802</v>
      </c>
      <c r="I97" s="29">
        <v>0.47834568883522199</v>
      </c>
      <c r="J97" s="29">
        <v>0.42011956567715297</v>
      </c>
      <c r="K97" s="29">
        <v>0.35442321186730702</v>
      </c>
      <c r="L97" s="29">
        <v>0.35256668862429602</v>
      </c>
      <c r="M97" s="29">
        <v>0.36759336034953399</v>
      </c>
      <c r="N97" s="29">
        <v>0.38096666084617598</v>
      </c>
      <c r="O97" s="29">
        <v>0.27414932507446499</v>
      </c>
      <c r="P97" s="29">
        <v>0.332281119478255</v>
      </c>
      <c r="Q97" s="29">
        <v>0.25866282411333502</v>
      </c>
      <c r="R97" s="29">
        <v>0.28756589801625598</v>
      </c>
      <c r="S97" s="29">
        <v>0.26863515682399602</v>
      </c>
      <c r="T97" s="29">
        <v>0.20317612262107301</v>
      </c>
      <c r="U97" s="29">
        <v>0.23857533507367601</v>
      </c>
      <c r="V97" s="29">
        <v>0.25182503139527701</v>
      </c>
      <c r="W97" s="29">
        <v>0.209390511305246</v>
      </c>
      <c r="X97" s="29">
        <v>0.21893923951685901</v>
      </c>
      <c r="Y97" s="29">
        <v>0.23044563371194501</v>
      </c>
      <c r="Z97" s="29">
        <v>0.25776118051074898</v>
      </c>
      <c r="AA97" s="29">
        <v>0.25910299325165098</v>
      </c>
      <c r="AB97" s="29">
        <v>0.25449920667747999</v>
      </c>
      <c r="AD97" s="27">
        <v>339</v>
      </c>
      <c r="AE97" s="36" t="s">
        <v>206</v>
      </c>
      <c r="AF97" s="36">
        <v>0.74661187031279796</v>
      </c>
      <c r="AG97" s="36">
        <v>0.486632841392655</v>
      </c>
      <c r="AH97" s="36">
        <v>0.39890442801283699</v>
      </c>
      <c r="AI97" s="36">
        <v>0.34991631503651799</v>
      </c>
      <c r="AJ97" s="36">
        <v>0.45705113862263602</v>
      </c>
      <c r="AK97" s="36">
        <v>0.375298864725159</v>
      </c>
      <c r="AL97" s="36">
        <v>0.44560857914408902</v>
      </c>
      <c r="AM97" s="36">
        <v>0.49365049468394201</v>
      </c>
      <c r="AN97" s="36">
        <v>0.38084296427958902</v>
      </c>
      <c r="AO97" s="36">
        <v>0.30962444062601502</v>
      </c>
      <c r="AP97" s="36">
        <v>0.32067727299304399</v>
      </c>
      <c r="AQ97" s="36">
        <v>0.294827429555863</v>
      </c>
      <c r="AR97" s="36">
        <v>0.26469747413697398</v>
      </c>
      <c r="AS97" s="36">
        <v>0.27644783002246298</v>
      </c>
      <c r="AT97" s="36">
        <v>0.23854272608225</v>
      </c>
      <c r="AU97" s="36">
        <v>0.22273954562051601</v>
      </c>
      <c r="AV97" s="36">
        <v>0.205502051336623</v>
      </c>
      <c r="AW97" s="36">
        <v>0.199004958291569</v>
      </c>
      <c r="AX97" s="36">
        <v>0.20775837452012899</v>
      </c>
      <c r="AY97" s="36">
        <v>0.210160310770556</v>
      </c>
      <c r="AZ97" s="36">
        <v>0.207573549139665</v>
      </c>
      <c r="BA97" s="36">
        <v>0.210899083730266</v>
      </c>
      <c r="BB97" s="36">
        <v>0.223885799892098</v>
      </c>
    </row>
    <row r="98" spans="3:54" x14ac:dyDescent="0.25">
      <c r="D98" s="27">
        <v>381</v>
      </c>
      <c r="E98" s="29" t="s">
        <v>207</v>
      </c>
      <c r="F98" s="29">
        <v>0.18120031008551701</v>
      </c>
      <c r="G98" s="29">
        <v>0.28336429148914699</v>
      </c>
      <c r="H98" s="29">
        <v>0.214621336878145</v>
      </c>
      <c r="I98" s="29">
        <v>0.19530008063672699</v>
      </c>
      <c r="J98" s="29">
        <v>0.26426292911926402</v>
      </c>
      <c r="K98" s="29">
        <v>0.2151715499364</v>
      </c>
      <c r="L98" s="29">
        <v>0.19987551072190499</v>
      </c>
      <c r="M98" s="29">
        <v>0.202252439760331</v>
      </c>
      <c r="N98" s="29">
        <v>0.113205596219225</v>
      </c>
      <c r="O98" s="29">
        <v>0.205237865780315</v>
      </c>
      <c r="P98" s="29">
        <v>0.17567506972786301</v>
      </c>
      <c r="Q98" s="29">
        <v>0.16092060316401099</v>
      </c>
      <c r="R98" s="29">
        <v>0.118101546189454</v>
      </c>
      <c r="S98" s="29">
        <v>0.132493747033293</v>
      </c>
      <c r="T98" s="29">
        <v>0.12710546245707999</v>
      </c>
      <c r="U98" s="29">
        <v>0.11148670017092401</v>
      </c>
      <c r="V98" s="29">
        <v>0.11930137066452</v>
      </c>
      <c r="W98" s="29">
        <v>9.9242231143953905E-2</v>
      </c>
      <c r="X98" s="29">
        <v>0.100024817195133</v>
      </c>
      <c r="Y98" s="29">
        <v>0.11763535786183001</v>
      </c>
      <c r="Z98" s="29">
        <v>0.144350407084085</v>
      </c>
      <c r="AA98" s="29">
        <v>0.11756519347356099</v>
      </c>
      <c r="AB98" s="29">
        <v>0.115600181802089</v>
      </c>
      <c r="AD98" s="27">
        <v>371</v>
      </c>
      <c r="AE98" s="36" t="s">
        <v>207</v>
      </c>
      <c r="AF98" s="36">
        <v>0.70199378576794602</v>
      </c>
      <c r="AG98" s="36">
        <v>0.45510607915002499</v>
      </c>
      <c r="AH98" s="36">
        <v>0.593930771922492</v>
      </c>
      <c r="AI98" s="36">
        <v>0.62988804491941297</v>
      </c>
      <c r="AJ98" s="36">
        <v>0.471762883408748</v>
      </c>
      <c r="AK98" s="36">
        <v>0.54959085326323998</v>
      </c>
      <c r="AL98" s="36">
        <v>0.49401253272119999</v>
      </c>
      <c r="AM98" s="36">
        <v>0.48321788781240199</v>
      </c>
      <c r="AN98" s="36">
        <v>0.532118570604456</v>
      </c>
      <c r="AO98" s="36">
        <v>0.41811406479019497</v>
      </c>
      <c r="AP98" s="36">
        <v>0.38361744488659399</v>
      </c>
      <c r="AQ98" s="36">
        <v>0.39399573567065499</v>
      </c>
      <c r="AR98" s="36">
        <v>0.36635997060754599</v>
      </c>
      <c r="AS98" s="36">
        <v>0.36637853888980199</v>
      </c>
      <c r="AT98" s="36">
        <v>0.31532705467225902</v>
      </c>
      <c r="AU98" s="36">
        <v>0.310086394753257</v>
      </c>
      <c r="AV98" s="36">
        <v>0.29150721368781601</v>
      </c>
      <c r="AW98" s="36">
        <v>0.30220432871286002</v>
      </c>
      <c r="AX98" s="36">
        <v>0.28660421342456799</v>
      </c>
      <c r="AY98" s="36">
        <v>0.31968279519257797</v>
      </c>
      <c r="AZ98" s="36">
        <v>0.31203453302832301</v>
      </c>
      <c r="BA98" s="36">
        <v>0.33169407179662702</v>
      </c>
      <c r="BB98" s="36">
        <v>0.30465895419598399</v>
      </c>
    </row>
    <row r="99" spans="3:54" x14ac:dyDescent="0.25">
      <c r="D99" s="27">
        <v>299</v>
      </c>
      <c r="E99" s="29" t="s">
        <v>208</v>
      </c>
      <c r="F99" s="29">
        <v>0.20409276747556199</v>
      </c>
      <c r="G99" s="29">
        <v>0.108942476575504</v>
      </c>
      <c r="H99" s="29">
        <v>0.232498471310604</v>
      </c>
      <c r="I99" s="29">
        <v>0.14065507530957699</v>
      </c>
      <c r="J99" s="29">
        <v>0.13716495337568399</v>
      </c>
      <c r="K99" s="29">
        <v>0.17636290977375099</v>
      </c>
      <c r="L99" s="29">
        <v>0.14984649219566801</v>
      </c>
      <c r="M99" s="29">
        <v>0.201814076022795</v>
      </c>
      <c r="N99" s="29">
        <v>0.147611211815664</v>
      </c>
      <c r="O99" s="29">
        <v>0.14676778498029899</v>
      </c>
      <c r="P99" s="29">
        <v>0.117659415173078</v>
      </c>
      <c r="Q99" s="29">
        <v>0.105163263041587</v>
      </c>
      <c r="R99" s="29">
        <v>0.102823336146682</v>
      </c>
      <c r="S99" s="29">
        <v>0.120757416908002</v>
      </c>
      <c r="T99" s="29">
        <v>9.0798835388671603E-2</v>
      </c>
      <c r="U99" s="29">
        <v>0.10924061514561501</v>
      </c>
      <c r="V99" s="29">
        <v>9.2693534812547301E-2</v>
      </c>
      <c r="W99" s="29">
        <v>9.4770000382776498E-2</v>
      </c>
      <c r="X99" s="29">
        <v>0.10112271478929501</v>
      </c>
      <c r="Y99" s="29">
        <v>0.106805751336466</v>
      </c>
      <c r="Z99" s="29">
        <v>0.10103474623114</v>
      </c>
      <c r="AA99" s="29">
        <v>0.119655390564708</v>
      </c>
      <c r="AB99" s="29">
        <v>9.0666035353981406E-2</v>
      </c>
      <c r="AD99" s="27">
        <v>293</v>
      </c>
      <c r="AE99" s="36" t="s">
        <v>208</v>
      </c>
      <c r="AF99" s="36">
        <v>0.408949698818109</v>
      </c>
      <c r="AG99" s="36">
        <v>0.37205678190560798</v>
      </c>
      <c r="AH99" s="36">
        <v>0.36220135281128801</v>
      </c>
      <c r="AI99" s="36">
        <v>0.287697288041462</v>
      </c>
      <c r="AJ99" s="36">
        <v>0.37914133633722102</v>
      </c>
      <c r="AK99" s="36">
        <v>0.32447219942912697</v>
      </c>
      <c r="AL99" s="36">
        <v>0.32006774632144702</v>
      </c>
      <c r="AM99" s="36">
        <v>0.31239577715017602</v>
      </c>
      <c r="AN99" s="36">
        <v>0.26503364257655798</v>
      </c>
      <c r="AO99" s="36">
        <v>0.27721562363805202</v>
      </c>
      <c r="AP99" s="36">
        <v>0.22830682818229101</v>
      </c>
      <c r="AQ99" s="36">
        <v>0.240369079777672</v>
      </c>
      <c r="AR99" s="36">
        <v>0.237671243236866</v>
      </c>
      <c r="AS99" s="36">
        <v>0.211040296643207</v>
      </c>
      <c r="AT99" s="36">
        <v>0.19476335319711599</v>
      </c>
      <c r="AU99" s="36">
        <v>0.156242925445924</v>
      </c>
      <c r="AV99" s="36">
        <v>0.15851632747511901</v>
      </c>
      <c r="AW99" s="36">
        <v>0.15335678662778199</v>
      </c>
      <c r="AX99" s="36">
        <v>0.173252417678632</v>
      </c>
      <c r="AY99" s="36">
        <v>0.17763967456044</v>
      </c>
      <c r="AZ99" s="36">
        <v>0.17906243528961499</v>
      </c>
      <c r="BA99" s="36">
        <v>0.165719313767763</v>
      </c>
      <c r="BB99" s="36">
        <v>0.17895039724199499</v>
      </c>
    </row>
    <row r="100" spans="3:54" x14ac:dyDescent="0.25">
      <c r="D100" s="27">
        <v>287</v>
      </c>
      <c r="E100" s="29" t="s">
        <v>209</v>
      </c>
      <c r="F100" s="29">
        <v>0.24284392603382299</v>
      </c>
      <c r="G100" s="29">
        <v>0.26285383269946699</v>
      </c>
      <c r="H100" s="29">
        <v>0.21840387189813601</v>
      </c>
      <c r="I100" s="29">
        <v>0.204586249312327</v>
      </c>
      <c r="J100" s="29">
        <v>0.21512146290988801</v>
      </c>
      <c r="K100" s="29">
        <v>0.22148876333182299</v>
      </c>
      <c r="L100" s="29">
        <v>0.19741514659886</v>
      </c>
      <c r="M100" s="29">
        <v>0.215213377396271</v>
      </c>
      <c r="N100" s="29">
        <v>0.18433808571507199</v>
      </c>
      <c r="O100" s="29">
        <v>0.188144536635866</v>
      </c>
      <c r="P100" s="29">
        <v>0.180738376700425</v>
      </c>
      <c r="Q100" s="29">
        <v>0.180265242895886</v>
      </c>
      <c r="R100" s="29">
        <v>0.17376576157790499</v>
      </c>
      <c r="S100" s="29">
        <v>0.177220351682461</v>
      </c>
      <c r="T100" s="29">
        <v>0.18275774565418401</v>
      </c>
      <c r="U100" s="29">
        <v>0.19130308376232399</v>
      </c>
      <c r="V100" s="29">
        <v>0.20859738405398001</v>
      </c>
      <c r="W100" s="29">
        <v>0.22391328573564201</v>
      </c>
      <c r="X100" s="29">
        <v>0.24617742058339501</v>
      </c>
      <c r="Y100" s="29">
        <v>0.24086075749974201</v>
      </c>
      <c r="Z100" s="29">
        <v>0.27351435764591298</v>
      </c>
      <c r="AA100" s="29">
        <v>0.26768346323783099</v>
      </c>
      <c r="AB100" s="29">
        <v>0.27239644561754101</v>
      </c>
      <c r="AD100" s="27">
        <v>281</v>
      </c>
      <c r="AE100" s="36" t="s">
        <v>209</v>
      </c>
      <c r="AF100" s="36">
        <v>0.404230995009557</v>
      </c>
      <c r="AG100" s="36">
        <v>0.38392207923812499</v>
      </c>
      <c r="AH100" s="36">
        <v>0.36040579494973002</v>
      </c>
      <c r="AI100" s="36">
        <v>0.33311902581904601</v>
      </c>
      <c r="AJ100" s="36">
        <v>0.33325669964590399</v>
      </c>
      <c r="AK100" s="36">
        <v>0.306357317216089</v>
      </c>
      <c r="AL100" s="36">
        <v>0.31255252391744098</v>
      </c>
      <c r="AM100" s="36">
        <v>0.30599267454847501</v>
      </c>
      <c r="AN100" s="36">
        <v>0.29443476292614801</v>
      </c>
      <c r="AO100" s="36">
        <v>0.28509181622587798</v>
      </c>
      <c r="AP100" s="36">
        <v>0.274766078698922</v>
      </c>
      <c r="AQ100" s="36">
        <v>0.26094056863353399</v>
      </c>
      <c r="AR100" s="36">
        <v>0.24692056137249599</v>
      </c>
      <c r="AS100" s="36">
        <v>0.23448802641292801</v>
      </c>
      <c r="AT100" s="36">
        <v>0.21660157378612299</v>
      </c>
      <c r="AU100" s="36">
        <v>0.20909854629567901</v>
      </c>
      <c r="AV100" s="36">
        <v>0.21311975322410301</v>
      </c>
      <c r="AW100" s="36">
        <v>0.21445720145401501</v>
      </c>
      <c r="AX100" s="36">
        <v>0.23098463430913499</v>
      </c>
      <c r="AY100" s="36">
        <v>0.24319699972959</v>
      </c>
      <c r="AZ100" s="36">
        <v>0.25218911788311199</v>
      </c>
      <c r="BA100" s="36">
        <v>0.25577949623381302</v>
      </c>
      <c r="BB100" s="36">
        <v>0.266809282284584</v>
      </c>
    </row>
    <row r="101" spans="3:54" s="9" customFormat="1" x14ac:dyDescent="0.25">
      <c r="C101" s="9" t="s">
        <v>210</v>
      </c>
      <c r="D101" s="39">
        <v>321</v>
      </c>
      <c r="E101" s="9" t="s">
        <v>211</v>
      </c>
      <c r="F101" s="9">
        <v>0.30165339430048799</v>
      </c>
      <c r="G101" s="9">
        <v>0.28446256467834502</v>
      </c>
      <c r="H101" s="9">
        <v>0.34157590211008598</v>
      </c>
      <c r="I101" s="9">
        <v>0.21829436139501299</v>
      </c>
      <c r="J101" s="9">
        <v>0.27440342636952297</v>
      </c>
      <c r="K101" s="9">
        <v>0.25320406676017498</v>
      </c>
      <c r="L101" s="9">
        <v>0.19706679220815801</v>
      </c>
      <c r="M101" s="9">
        <v>0.20651622066279501</v>
      </c>
      <c r="N101" s="9">
        <v>0.22335672537790599</v>
      </c>
      <c r="O101" s="9">
        <v>0.21879992516084101</v>
      </c>
      <c r="P101" s="9">
        <v>0.21229828435786599</v>
      </c>
      <c r="Q101" s="9">
        <v>0.192736009022034</v>
      </c>
      <c r="R101" s="9">
        <v>0.170784721678472</v>
      </c>
      <c r="S101" s="9">
        <v>0.205268158130996</v>
      </c>
      <c r="T101" s="9">
        <v>0.19489292323319499</v>
      </c>
      <c r="U101" s="9">
        <v>0.194924167975568</v>
      </c>
      <c r="V101" s="9">
        <v>0.23575846328478101</v>
      </c>
      <c r="W101" s="9">
        <v>0.24065290813305601</v>
      </c>
      <c r="X101" s="9">
        <v>0.26181820375780801</v>
      </c>
      <c r="Y101" s="9">
        <v>0.27983181769537402</v>
      </c>
      <c r="Z101" s="9">
        <v>0.275209842741721</v>
      </c>
      <c r="AA101" s="9">
        <v>0.30047703280995602</v>
      </c>
      <c r="AB101" s="9">
        <v>0.31153960748687998</v>
      </c>
      <c r="AD101" s="39">
        <v>311</v>
      </c>
      <c r="AE101" s="9" t="s">
        <v>211</v>
      </c>
      <c r="AF101" s="9">
        <v>0.40853186818606002</v>
      </c>
      <c r="AG101" s="9">
        <v>0.33282955287341498</v>
      </c>
      <c r="AH101" s="9">
        <v>0.37023823349623902</v>
      </c>
      <c r="AI101" s="9">
        <v>0.36612488275484101</v>
      </c>
      <c r="AJ101" s="9">
        <v>0.34384196010594298</v>
      </c>
      <c r="AK101" s="9">
        <v>0.31699974929021502</v>
      </c>
      <c r="AL101" s="9">
        <v>0.338025907769197</v>
      </c>
      <c r="AM101" s="9">
        <v>0.32105139449640702</v>
      </c>
      <c r="AN101" s="9">
        <v>0.356795592905926</v>
      </c>
      <c r="AO101" s="9">
        <v>0.32535474435176998</v>
      </c>
      <c r="AP101" s="9">
        <v>0.30578463018153101</v>
      </c>
      <c r="AQ101" s="9">
        <v>0.29421361223394099</v>
      </c>
      <c r="AR101" s="9">
        <v>0.27657965462567602</v>
      </c>
      <c r="AS101" s="9">
        <v>0.259751079562688</v>
      </c>
      <c r="AT101" s="9">
        <v>0.26186174186689898</v>
      </c>
      <c r="AU101" s="9">
        <v>0.24637715265236601</v>
      </c>
      <c r="AV101" s="9">
        <v>0.27712389970475299</v>
      </c>
      <c r="AW101" s="9">
        <v>0.273829475963215</v>
      </c>
      <c r="AX101" s="9">
        <v>0.296666234001005</v>
      </c>
      <c r="AY101" s="9">
        <v>0.31134635984700998</v>
      </c>
      <c r="AZ101" s="9">
        <v>0.325232172028455</v>
      </c>
      <c r="BA101" s="9">
        <v>0.34147284843339099</v>
      </c>
      <c r="BB101" s="9">
        <v>0.34645628840857501</v>
      </c>
    </row>
    <row r="102" spans="3:54" x14ac:dyDescent="0.25">
      <c r="D102" s="27">
        <v>15</v>
      </c>
      <c r="E102" s="29" t="s">
        <v>212</v>
      </c>
      <c r="F102" s="29">
        <v>0.27270784111490998</v>
      </c>
      <c r="G102" s="29">
        <v>0.213972176907918</v>
      </c>
      <c r="H102" s="29">
        <v>0.299052242904083</v>
      </c>
      <c r="I102" s="29">
        <v>0.21939373938376999</v>
      </c>
      <c r="J102" s="29">
        <v>0.22905728152182001</v>
      </c>
      <c r="K102" s="29">
        <v>0.21606316188671101</v>
      </c>
      <c r="L102" s="29">
        <v>0.18184908606740899</v>
      </c>
      <c r="M102" s="29">
        <v>0.19144047487451099</v>
      </c>
      <c r="N102" s="29">
        <v>0.17765567527328499</v>
      </c>
      <c r="O102" s="29">
        <v>0.14236777009061399</v>
      </c>
      <c r="P102" s="29">
        <v>0.17288425319294401</v>
      </c>
      <c r="Q102" s="29">
        <v>0.14067863364745101</v>
      </c>
      <c r="R102" s="29">
        <v>0.12912457284557299</v>
      </c>
      <c r="S102" s="29">
        <v>0.13810985314712801</v>
      </c>
      <c r="T102" s="29">
        <v>0.12227805424311</v>
      </c>
      <c r="U102" s="29">
        <v>0.128554696620967</v>
      </c>
      <c r="V102" s="29">
        <v>0.131780789672304</v>
      </c>
      <c r="W102" s="29">
        <v>0.13277475815098799</v>
      </c>
      <c r="X102" s="29">
        <v>0.13786684780858199</v>
      </c>
      <c r="Y102" s="29">
        <v>0.13850764835780099</v>
      </c>
      <c r="Z102" s="29">
        <v>0.141404424928879</v>
      </c>
      <c r="AA102" s="29">
        <v>0.13769365450505999</v>
      </c>
      <c r="AB102" s="29">
        <v>0.145608907757764</v>
      </c>
      <c r="AD102" s="27">
        <v>15</v>
      </c>
      <c r="AE102" s="36" t="s">
        <v>212</v>
      </c>
      <c r="AF102" s="36">
        <v>0.49418112578475798</v>
      </c>
      <c r="AG102" s="36">
        <v>0.33136419080401802</v>
      </c>
      <c r="AH102" s="36">
        <v>0.36498861714286301</v>
      </c>
      <c r="AI102" s="36">
        <v>0.359912745151234</v>
      </c>
      <c r="AJ102" s="36">
        <v>0.34890630370437598</v>
      </c>
      <c r="AK102" s="36">
        <v>0.35252464651043097</v>
      </c>
      <c r="AL102" s="36">
        <v>0.328961088808436</v>
      </c>
      <c r="AM102" s="36">
        <v>0.313063649293783</v>
      </c>
      <c r="AN102" s="36">
        <v>0.30145543267220998</v>
      </c>
      <c r="AO102" s="36">
        <v>0.28069054646983199</v>
      </c>
      <c r="AP102" s="36">
        <v>0.27262969232899098</v>
      </c>
      <c r="AQ102" s="36">
        <v>0.25728760147260599</v>
      </c>
      <c r="AR102" s="36">
        <v>0.238440856802489</v>
      </c>
      <c r="AS102" s="36">
        <v>0.227850710508814</v>
      </c>
      <c r="AT102" s="36">
        <v>0.20686417379432401</v>
      </c>
      <c r="AU102" s="36">
        <v>0.195892714943948</v>
      </c>
      <c r="AV102" s="36">
        <v>0.195904330947689</v>
      </c>
      <c r="AW102" s="36">
        <v>0.206742400241167</v>
      </c>
      <c r="AX102" s="36">
        <v>0.22082188899976399</v>
      </c>
      <c r="AY102" s="36">
        <v>0.214888585963736</v>
      </c>
      <c r="AZ102" s="36">
        <v>0.23016713983556999</v>
      </c>
      <c r="BA102" s="36">
        <v>0.23792248074897901</v>
      </c>
      <c r="BB102" s="36">
        <v>0.242060025221007</v>
      </c>
    </row>
    <row r="103" spans="3:54" x14ac:dyDescent="0.25">
      <c r="D103" s="27">
        <v>1189</v>
      </c>
      <c r="E103" s="29" t="s">
        <v>213</v>
      </c>
      <c r="F103" s="29">
        <v>0.27270784111490998</v>
      </c>
      <c r="G103" s="29">
        <v>0.213972176907918</v>
      </c>
      <c r="H103" s="29">
        <v>0.299052242904083</v>
      </c>
      <c r="I103" s="29">
        <v>0.21939373938376999</v>
      </c>
      <c r="J103" s="29">
        <v>0.22905728152182001</v>
      </c>
      <c r="K103" s="29">
        <v>0.21606316188671101</v>
      </c>
      <c r="L103" s="29">
        <v>0.18184908606740899</v>
      </c>
      <c r="M103" s="29">
        <v>0.19144047487451099</v>
      </c>
      <c r="N103" s="29">
        <v>0.17765567527328499</v>
      </c>
      <c r="O103" s="29">
        <v>0.14236777009061399</v>
      </c>
      <c r="P103" s="29">
        <v>0.17288425319294401</v>
      </c>
      <c r="Q103" s="29">
        <v>0.14067863364745101</v>
      </c>
      <c r="R103" s="29">
        <v>0.12912457284557299</v>
      </c>
      <c r="S103" s="29">
        <v>0.13810985314712801</v>
      </c>
      <c r="T103" s="29">
        <v>0.12227805424311</v>
      </c>
      <c r="U103" s="29">
        <v>0.128554696620967</v>
      </c>
      <c r="V103" s="29">
        <v>0.131780789672304</v>
      </c>
      <c r="W103" s="29">
        <v>0.13277475815098799</v>
      </c>
      <c r="X103" s="29">
        <v>0.13786684780858199</v>
      </c>
      <c r="Y103" s="29">
        <v>0.13850764835780099</v>
      </c>
      <c r="Z103" s="29">
        <v>0.141404424928879</v>
      </c>
      <c r="AA103" s="29">
        <v>0.13769365450505999</v>
      </c>
      <c r="AB103" s="29">
        <v>0.145608907757764</v>
      </c>
      <c r="AD103" s="27">
        <v>1147</v>
      </c>
      <c r="AE103" s="36" t="s">
        <v>213</v>
      </c>
      <c r="AF103" s="36">
        <v>0.49418112578475798</v>
      </c>
      <c r="AG103" s="36">
        <v>0.33136419080401802</v>
      </c>
      <c r="AH103" s="36">
        <v>0.36498861714286301</v>
      </c>
      <c r="AI103" s="36">
        <v>0.359912745151234</v>
      </c>
      <c r="AJ103" s="36">
        <v>0.34890630370437598</v>
      </c>
      <c r="AK103" s="36">
        <v>0.35252464651043097</v>
      </c>
      <c r="AL103" s="36">
        <v>0.328961088808436</v>
      </c>
      <c r="AM103" s="36">
        <v>0.313063649293783</v>
      </c>
      <c r="AN103" s="36">
        <v>0.30145543267220998</v>
      </c>
      <c r="AO103" s="36">
        <v>0.28069054646983199</v>
      </c>
      <c r="AP103" s="36">
        <v>0.27262969232899098</v>
      </c>
      <c r="AQ103" s="36">
        <v>0.25728760147260599</v>
      </c>
      <c r="AR103" s="36">
        <v>0.238440856802489</v>
      </c>
      <c r="AS103" s="36">
        <v>0.227850710508814</v>
      </c>
      <c r="AT103" s="36">
        <v>0.20686417379432401</v>
      </c>
      <c r="AU103" s="36">
        <v>0.195892714943948</v>
      </c>
      <c r="AV103" s="36">
        <v>0.195904330947689</v>
      </c>
      <c r="AW103" s="36">
        <v>0.206742400241167</v>
      </c>
      <c r="AX103" s="36">
        <v>0.22082188899976399</v>
      </c>
      <c r="AY103" s="36">
        <v>0.214888585963736</v>
      </c>
      <c r="AZ103" s="36">
        <v>0.23016713983556999</v>
      </c>
      <c r="BA103" s="36">
        <v>0.23792248074897901</v>
      </c>
      <c r="BB103" s="36">
        <v>0.242060025221007</v>
      </c>
    </row>
    <row r="104" spans="3:54" x14ac:dyDescent="0.25">
      <c r="D104" s="27">
        <v>331</v>
      </c>
      <c r="E104" s="29" t="s">
        <v>214</v>
      </c>
      <c r="F104" s="29">
        <v>0.14722448541050001</v>
      </c>
      <c r="G104" s="29">
        <v>0.20424947081890901</v>
      </c>
      <c r="H104" s="29">
        <v>0.212358697917785</v>
      </c>
      <c r="I104" s="29">
        <v>0.12854812511604499</v>
      </c>
      <c r="J104" s="29">
        <v>0.16737583326408101</v>
      </c>
      <c r="K104" s="29">
        <v>0.195191058407754</v>
      </c>
      <c r="L104" s="29">
        <v>9.7611851914154807E-2</v>
      </c>
      <c r="M104" s="29">
        <v>0.18963921915037399</v>
      </c>
      <c r="N104" s="29">
        <v>0.122651974556045</v>
      </c>
      <c r="O104" s="29">
        <v>0.131564253497194</v>
      </c>
      <c r="P104" s="29">
        <v>0.10049117047615699</v>
      </c>
      <c r="Q104" s="29">
        <v>0.18404317390938399</v>
      </c>
      <c r="R104" s="29">
        <v>0.103809120652162</v>
      </c>
      <c r="S104" s="29">
        <v>0.124827005578777</v>
      </c>
      <c r="T104" s="29">
        <v>0.119622502376071</v>
      </c>
      <c r="U104" s="29">
        <v>0.13313971728748999</v>
      </c>
      <c r="V104" s="29">
        <v>0.14261380644966801</v>
      </c>
      <c r="W104" s="29">
        <v>0.108056409524901</v>
      </c>
      <c r="X104" s="29">
        <v>0.13118582678235799</v>
      </c>
      <c r="Y104" s="29">
        <v>0.146934832112388</v>
      </c>
      <c r="Z104" s="29">
        <v>0.13965387773610399</v>
      </c>
      <c r="AA104" s="29">
        <v>0.16290907778331601</v>
      </c>
      <c r="AB104" s="29">
        <v>0.156156073977293</v>
      </c>
      <c r="AD104" s="27">
        <v>1167</v>
      </c>
      <c r="AE104" s="36" t="s">
        <v>777</v>
      </c>
      <c r="AF104" s="36">
        <v>0.51253944130679496</v>
      </c>
      <c r="AG104" s="36">
        <v>0.30774979116108198</v>
      </c>
      <c r="AH104" s="36">
        <v>0.35845497033461798</v>
      </c>
      <c r="AI104" s="36">
        <v>0.36075668823535001</v>
      </c>
      <c r="AJ104" s="36">
        <v>0.33074907922327101</v>
      </c>
      <c r="AK104" s="36">
        <v>0.34666483730633202</v>
      </c>
      <c r="AL104" s="36">
        <v>0.32635688390050699</v>
      </c>
      <c r="AM104" s="36">
        <v>0.29912046127328001</v>
      </c>
      <c r="AN104" s="36">
        <v>0.28752109283325999</v>
      </c>
      <c r="AO104" s="36">
        <v>0.27437870954943899</v>
      </c>
      <c r="AP104" s="36">
        <v>0.26572182676165601</v>
      </c>
      <c r="AQ104" s="36">
        <v>0.24777844703122801</v>
      </c>
      <c r="AR104" s="36">
        <v>0.23065046446266099</v>
      </c>
      <c r="AS104" s="36">
        <v>0.22482260557596401</v>
      </c>
      <c r="AT104" s="36">
        <v>0.19570510784700801</v>
      </c>
      <c r="AU104" s="36">
        <v>0.18285661981547</v>
      </c>
      <c r="AV104" s="36">
        <v>0.183203660026235</v>
      </c>
      <c r="AW104" s="36">
        <v>0.194727480305705</v>
      </c>
      <c r="AX104" s="36">
        <v>0.20681377026150299</v>
      </c>
      <c r="AY104" s="36">
        <v>0.20284318041197</v>
      </c>
      <c r="AZ104" s="36">
        <v>0.21377614946679599</v>
      </c>
      <c r="BA104" s="36">
        <v>0.221033640876971</v>
      </c>
      <c r="BB104" s="36">
        <v>0.22243115255781501</v>
      </c>
    </row>
    <row r="105" spans="3:54" x14ac:dyDescent="0.25">
      <c r="D105" s="27">
        <v>461</v>
      </c>
      <c r="E105" s="29" t="s">
        <v>215</v>
      </c>
      <c r="F105" s="29">
        <v>0.22924155684009001</v>
      </c>
      <c r="G105" s="29">
        <v>0.15307594997030799</v>
      </c>
      <c r="H105" s="29">
        <v>0.42016670490420099</v>
      </c>
      <c r="I105" s="29">
        <v>0.28312185561109598</v>
      </c>
      <c r="J105" s="29">
        <v>0.30157619066434699</v>
      </c>
      <c r="K105" s="29">
        <v>0.14386081560150801</v>
      </c>
      <c r="L105" s="29">
        <v>0.18552392814338201</v>
      </c>
      <c r="M105" s="29">
        <v>0.175099575687168</v>
      </c>
      <c r="N105" s="29">
        <v>0.21874907542744501</v>
      </c>
      <c r="O105" s="29">
        <v>0.22609287988749399</v>
      </c>
      <c r="P105" s="29">
        <v>0.17877846664428401</v>
      </c>
      <c r="Q105" s="29">
        <v>0.18483567342715801</v>
      </c>
      <c r="R105" s="29">
        <v>0.17399512432929201</v>
      </c>
      <c r="S105" s="29">
        <v>0.16623660256928099</v>
      </c>
      <c r="T105" s="29">
        <v>0.154101892095036</v>
      </c>
      <c r="U105" s="29">
        <v>0.13302716944332299</v>
      </c>
      <c r="V105" s="29">
        <v>0.18401886594827699</v>
      </c>
      <c r="W105" s="29">
        <v>0.17676264977988501</v>
      </c>
      <c r="X105" s="29">
        <v>0.19613520612900801</v>
      </c>
      <c r="Y105" s="29">
        <v>0.18217905734667</v>
      </c>
      <c r="Z105" s="29">
        <v>0.19724388726464701</v>
      </c>
      <c r="AA105" s="29">
        <v>0.236446479995156</v>
      </c>
      <c r="AB105" s="29">
        <v>0.17615216691799501</v>
      </c>
      <c r="AD105" s="27">
        <v>321</v>
      </c>
      <c r="AE105" s="36" t="s">
        <v>214</v>
      </c>
      <c r="AF105" s="36">
        <v>0.43794097852153102</v>
      </c>
      <c r="AG105" s="36">
        <v>0.280712233721089</v>
      </c>
      <c r="AH105" s="36">
        <v>0.27474061878046102</v>
      </c>
      <c r="AI105" s="36">
        <v>0.37579505890663001</v>
      </c>
      <c r="AJ105" s="36">
        <v>0.33783559240761202</v>
      </c>
      <c r="AK105" s="36">
        <v>0.296750753421264</v>
      </c>
      <c r="AL105" s="36">
        <v>0.27738469246737402</v>
      </c>
      <c r="AM105" s="36">
        <v>0.25884235066684502</v>
      </c>
      <c r="AN105" s="36">
        <v>0.26057055617500802</v>
      </c>
      <c r="AO105" s="36">
        <v>0.25530292217992401</v>
      </c>
      <c r="AP105" s="36">
        <v>0.20171999023444701</v>
      </c>
      <c r="AQ105" s="36">
        <v>0.20976774661808201</v>
      </c>
      <c r="AR105" s="36">
        <v>0.22902112334152799</v>
      </c>
      <c r="AS105" s="36">
        <v>0.159442990696193</v>
      </c>
      <c r="AT105" s="36">
        <v>0.16189103600688401</v>
      </c>
      <c r="AU105" s="36">
        <v>0.14746149784464499</v>
      </c>
      <c r="AV105" s="36">
        <v>0.148503047944685</v>
      </c>
      <c r="AW105" s="36">
        <v>0.13081665149267999</v>
      </c>
      <c r="AX105" s="36">
        <v>0.17854861741435901</v>
      </c>
      <c r="AY105" s="36">
        <v>0.16118456110497401</v>
      </c>
      <c r="AZ105" s="36">
        <v>0.158910786931626</v>
      </c>
      <c r="BA105" s="36">
        <v>0.15672913779870401</v>
      </c>
      <c r="BB105" s="36">
        <v>0.170708415980138</v>
      </c>
    </row>
    <row r="106" spans="3:54" x14ac:dyDescent="0.25">
      <c r="D106" s="27">
        <v>43</v>
      </c>
      <c r="E106" s="29" t="s">
        <v>216</v>
      </c>
      <c r="F106" s="29">
        <v>0.43328219665256301</v>
      </c>
      <c r="G106" s="29">
        <v>0.24291335457204899</v>
      </c>
      <c r="H106" s="29">
        <v>0.407478764514418</v>
      </c>
      <c r="I106" s="29">
        <v>0.37753293498499402</v>
      </c>
      <c r="J106" s="29">
        <v>0.32705574356538097</v>
      </c>
      <c r="K106" s="29">
        <v>0.241087195173179</v>
      </c>
      <c r="L106" s="29">
        <v>0.240229461860375</v>
      </c>
      <c r="M106" s="29">
        <v>0.23465569333251601</v>
      </c>
      <c r="N106" s="29">
        <v>0.18634545507587799</v>
      </c>
      <c r="O106" s="29">
        <v>0.17315064320687501</v>
      </c>
      <c r="P106" s="29">
        <v>0.20263268045324501</v>
      </c>
      <c r="Q106" s="29">
        <v>0.18427726958118801</v>
      </c>
      <c r="R106" s="29">
        <v>0.200884171758547</v>
      </c>
      <c r="S106" s="29">
        <v>0.171549354058809</v>
      </c>
      <c r="T106" s="29">
        <v>0.178995535970773</v>
      </c>
      <c r="U106" s="29">
        <v>0.177993200937102</v>
      </c>
      <c r="V106" s="29">
        <v>0.19699809781918201</v>
      </c>
      <c r="W106" s="29">
        <v>0.20452301587527</v>
      </c>
      <c r="X106" s="29">
        <v>0.214712401688257</v>
      </c>
      <c r="Y106" s="29">
        <v>0.19969305121306999</v>
      </c>
      <c r="Z106" s="29">
        <v>0.239958529172563</v>
      </c>
      <c r="AA106" s="29">
        <v>0.22401669962823101</v>
      </c>
      <c r="AB106" s="29">
        <v>0.24592354723201301</v>
      </c>
      <c r="AD106" s="27">
        <v>445</v>
      </c>
      <c r="AE106" s="36" t="s">
        <v>215</v>
      </c>
      <c r="AF106" s="36">
        <v>0.47608760687580798</v>
      </c>
      <c r="AG106" s="36">
        <v>0.47693343944473499</v>
      </c>
      <c r="AH106" s="36">
        <v>0.64444969956866704</v>
      </c>
      <c r="AI106" s="36">
        <v>0.66083849181869803</v>
      </c>
      <c r="AJ106" s="36">
        <v>0.77424694339867906</v>
      </c>
      <c r="AK106" s="36">
        <v>0.73946911283153804</v>
      </c>
      <c r="AL106" s="36">
        <v>0.71730928732231702</v>
      </c>
      <c r="AM106" s="36">
        <v>0.68851625934755101</v>
      </c>
      <c r="AN106" s="36">
        <v>0.61084044514013602</v>
      </c>
      <c r="AO106" s="36">
        <v>0.65278792775539296</v>
      </c>
      <c r="AP106" s="36">
        <v>0.63186219378863395</v>
      </c>
      <c r="AQ106" s="36">
        <v>0.52302615384682805</v>
      </c>
      <c r="AR106" s="36">
        <v>0.50083532249731799</v>
      </c>
      <c r="AS106" s="36">
        <v>0.49412500645961599</v>
      </c>
      <c r="AT106" s="36">
        <v>0.45829743085041202</v>
      </c>
      <c r="AU106" s="36">
        <v>0.41305264914053402</v>
      </c>
      <c r="AV106" s="36">
        <v>0.42628338363589502</v>
      </c>
      <c r="AW106" s="36">
        <v>0.44750575210192201</v>
      </c>
      <c r="AX106" s="36">
        <v>0.45010537757650099</v>
      </c>
      <c r="AY106" s="36">
        <v>0.500695564041583</v>
      </c>
      <c r="AZ106" s="36">
        <v>0.43407980112130901</v>
      </c>
      <c r="BA106" s="36">
        <v>0.507559938369463</v>
      </c>
      <c r="BB106" s="36">
        <v>0.48420185005426197</v>
      </c>
    </row>
    <row r="107" spans="3:54" x14ac:dyDescent="0.25">
      <c r="D107" s="27">
        <v>355</v>
      </c>
      <c r="E107" s="29" t="s">
        <v>217</v>
      </c>
      <c r="F107" s="29">
        <v>0.27979373182099598</v>
      </c>
      <c r="G107" s="29">
        <v>0.36027790192236397</v>
      </c>
      <c r="H107" s="29">
        <v>0.30662463907802801</v>
      </c>
      <c r="I107" s="29">
        <v>0.265464922141048</v>
      </c>
      <c r="J107" s="29">
        <v>0.22896749529327201</v>
      </c>
      <c r="K107" s="29">
        <v>0.32672019779863498</v>
      </c>
      <c r="L107" s="29">
        <v>0.21948607147088101</v>
      </c>
      <c r="M107" s="29">
        <v>0.15963906316160301</v>
      </c>
      <c r="N107" s="29">
        <v>0.16599601271657599</v>
      </c>
      <c r="O107" s="29">
        <v>0.18463220122100299</v>
      </c>
      <c r="P107" s="29">
        <v>0.16430135869012799</v>
      </c>
      <c r="Q107" s="29">
        <v>0.11430705534885301</v>
      </c>
      <c r="R107" s="29">
        <v>0.15344490330621299</v>
      </c>
      <c r="S107" s="29">
        <v>0.179269528160868</v>
      </c>
      <c r="T107" s="29">
        <v>0.11654475052119399</v>
      </c>
      <c r="U107" s="29">
        <v>0.12022073742791201</v>
      </c>
      <c r="V107" s="29">
        <v>0.14825268737667099</v>
      </c>
      <c r="W107" s="29">
        <v>9.9724675918448497E-2</v>
      </c>
      <c r="X107" s="29">
        <v>0.12356080607274</v>
      </c>
      <c r="Y107" s="29">
        <v>0.110831930505568</v>
      </c>
      <c r="Z107" s="29">
        <v>0.10841613068598201</v>
      </c>
      <c r="AA107" s="29">
        <v>0.12699996762688601</v>
      </c>
      <c r="AB107" s="29">
        <v>0.136869318499</v>
      </c>
      <c r="AD107" s="27">
        <v>43</v>
      </c>
      <c r="AE107" s="36" t="s">
        <v>216</v>
      </c>
      <c r="AF107" s="36">
        <v>0.51885512607328399</v>
      </c>
      <c r="AG107" s="36">
        <v>0.77204222904694197</v>
      </c>
      <c r="AH107" s="36">
        <v>0.97517017773463299</v>
      </c>
      <c r="AI107" s="36">
        <v>0.90985544998522005</v>
      </c>
      <c r="AJ107" s="36">
        <v>0.92936919050855005</v>
      </c>
      <c r="AK107" s="36">
        <v>0.900640601492534</v>
      </c>
      <c r="AL107" s="36">
        <v>0.92476989236738905</v>
      </c>
      <c r="AM107" s="36">
        <v>0.79453083466112295</v>
      </c>
      <c r="AN107" s="36">
        <v>0.83250823295745402</v>
      </c>
      <c r="AO107" s="36">
        <v>0.81775520809145497</v>
      </c>
      <c r="AP107" s="36">
        <v>0.77996694753156504</v>
      </c>
      <c r="AQ107" s="36">
        <v>0.69598954630589205</v>
      </c>
      <c r="AR107" s="36">
        <v>0.68647280772902697</v>
      </c>
      <c r="AS107" s="36">
        <v>0.63260123315362504</v>
      </c>
      <c r="AT107" s="36">
        <v>0.57638663158426895</v>
      </c>
      <c r="AU107" s="36">
        <v>0.50833594623633604</v>
      </c>
      <c r="AV107" s="36">
        <v>0.52393644648127202</v>
      </c>
      <c r="AW107" s="36">
        <v>0.52635409293111601</v>
      </c>
      <c r="AX107" s="36">
        <v>0.59279577075740297</v>
      </c>
      <c r="AY107" s="36">
        <v>0.52172212503288995</v>
      </c>
      <c r="AZ107" s="36">
        <v>0.53931414017907697</v>
      </c>
      <c r="BA107" s="36">
        <v>0.58443381152931295</v>
      </c>
      <c r="BB107" s="36">
        <v>0.58977145954775201</v>
      </c>
    </row>
    <row r="108" spans="3:54" x14ac:dyDescent="0.25">
      <c r="D108" s="27">
        <v>25</v>
      </c>
      <c r="E108" s="29" t="s">
        <v>218</v>
      </c>
      <c r="F108" s="29">
        <v>0.29454353517901199</v>
      </c>
      <c r="G108" s="29">
        <v>0.165359103444088</v>
      </c>
      <c r="H108" s="29">
        <v>0.34663365500277898</v>
      </c>
      <c r="I108" s="29">
        <v>0.31656774503610602</v>
      </c>
      <c r="J108" s="29">
        <v>0.177919445210586</v>
      </c>
      <c r="K108" s="29">
        <v>0.18929380810990201</v>
      </c>
      <c r="L108" s="29">
        <v>0.167943755019554</v>
      </c>
      <c r="M108" s="29">
        <v>0.154670013657319</v>
      </c>
      <c r="N108" s="29">
        <v>0.14000893858695199</v>
      </c>
      <c r="O108" s="29">
        <v>0.14090926240236801</v>
      </c>
      <c r="P108" s="29">
        <v>0.102368143653973</v>
      </c>
      <c r="Q108" s="29">
        <v>0.134893158267164</v>
      </c>
      <c r="R108" s="29">
        <v>0.12654905818905099</v>
      </c>
      <c r="S108" s="29">
        <v>0.121107227424817</v>
      </c>
      <c r="T108" s="29">
        <v>0.116506445959132</v>
      </c>
      <c r="U108" s="29">
        <v>0.118853664830739</v>
      </c>
      <c r="V108" s="29">
        <v>0.116872446487559</v>
      </c>
      <c r="W108" s="29">
        <v>0.11478347064304301</v>
      </c>
      <c r="X108" s="29">
        <v>0.117673540463201</v>
      </c>
      <c r="Y108" s="29">
        <v>0.120593893894271</v>
      </c>
      <c r="Z108" s="29">
        <v>0.14630181975919401</v>
      </c>
      <c r="AA108" s="29">
        <v>0.12466475277068501</v>
      </c>
      <c r="AB108" s="29">
        <v>0.153844740074255</v>
      </c>
      <c r="AD108" s="27">
        <v>1195</v>
      </c>
      <c r="AE108" s="36" t="s">
        <v>776</v>
      </c>
      <c r="AF108" s="36">
        <v>0.47534403246197998</v>
      </c>
      <c r="AG108" s="36">
        <v>0.68234118934787302</v>
      </c>
      <c r="AH108" s="36">
        <v>0.91150793821101395</v>
      </c>
      <c r="AI108" s="36">
        <v>0.86241805238345903</v>
      </c>
      <c r="AJ108" s="36">
        <v>0.91546321322709201</v>
      </c>
      <c r="AK108" s="36">
        <v>0.86296338883249601</v>
      </c>
      <c r="AL108" s="36">
        <v>0.89816474319190798</v>
      </c>
      <c r="AM108" s="36">
        <v>0.76697622848084002</v>
      </c>
      <c r="AN108" s="36">
        <v>0.77711149871472196</v>
      </c>
      <c r="AO108" s="36">
        <v>0.777325870967288</v>
      </c>
      <c r="AP108" s="36">
        <v>0.74382213936005404</v>
      </c>
      <c r="AQ108" s="36">
        <v>0.66193024575030202</v>
      </c>
      <c r="AR108" s="36">
        <v>0.65481830235541405</v>
      </c>
      <c r="AS108" s="36">
        <v>0.62523996684177496</v>
      </c>
      <c r="AT108" s="36">
        <v>0.56165459969197096</v>
      </c>
      <c r="AU108" s="36">
        <v>0.487338500959066</v>
      </c>
      <c r="AV108" s="36">
        <v>0.51972702029887397</v>
      </c>
      <c r="AW108" s="36">
        <v>0.52452050467035705</v>
      </c>
      <c r="AX108" s="36">
        <v>0.58673321297775405</v>
      </c>
      <c r="AY108" s="36">
        <v>0.52496201234554596</v>
      </c>
      <c r="AZ108" s="36">
        <v>0.54052784487911598</v>
      </c>
      <c r="BA108" s="36">
        <v>0.595702676647892</v>
      </c>
      <c r="BB108" s="36">
        <v>0.59040280056499805</v>
      </c>
    </row>
    <row r="109" spans="3:54" x14ac:dyDescent="0.25">
      <c r="D109" s="27">
        <v>513</v>
      </c>
      <c r="E109" s="29" t="s">
        <v>219</v>
      </c>
      <c r="F109" s="29">
        <v>0.314876702549512</v>
      </c>
      <c r="G109" s="29">
        <v>0.241838633347083</v>
      </c>
      <c r="H109" s="29">
        <v>0.244810540463483</v>
      </c>
      <c r="I109" s="29">
        <v>0.316242800450594</v>
      </c>
      <c r="J109" s="29">
        <v>0.25394298159277401</v>
      </c>
      <c r="K109" s="29">
        <v>0.19041841390584699</v>
      </c>
      <c r="L109" s="29">
        <v>0.22576677513982599</v>
      </c>
      <c r="M109" s="29">
        <v>0.19993686954812501</v>
      </c>
      <c r="N109" s="29">
        <v>0.184304007824977</v>
      </c>
      <c r="O109" s="29">
        <v>0.18645738757073299</v>
      </c>
      <c r="P109" s="29">
        <v>0.16610537502441999</v>
      </c>
      <c r="Q109" s="29">
        <v>0.14770639923485801</v>
      </c>
      <c r="R109" s="29">
        <v>0.14357188833420501</v>
      </c>
      <c r="S109" s="29">
        <v>0.12905790476565299</v>
      </c>
      <c r="T109" s="29">
        <v>0.14645980292035199</v>
      </c>
      <c r="U109" s="29">
        <v>0.13721348475005299</v>
      </c>
      <c r="V109" s="29">
        <v>0.13492544523387101</v>
      </c>
      <c r="W109" s="29">
        <v>0.14498334863264101</v>
      </c>
      <c r="X109" s="29">
        <v>0.14019545032561101</v>
      </c>
      <c r="Y109" s="29">
        <v>0.16016226293258101</v>
      </c>
      <c r="Z109" s="29">
        <v>0.14343136059550499</v>
      </c>
      <c r="AA109" s="29">
        <v>0.16092601776378801</v>
      </c>
      <c r="AB109" s="29">
        <v>0.15334456822084799</v>
      </c>
      <c r="AD109" s="27">
        <v>345</v>
      </c>
      <c r="AE109" s="36" t="s">
        <v>217</v>
      </c>
      <c r="AF109" s="36">
        <v>0.73693765303286696</v>
      </c>
      <c r="AG109" s="36">
        <v>0.78294773891061098</v>
      </c>
      <c r="AH109" s="36">
        <v>0.75125298304838095</v>
      </c>
      <c r="AI109" s="36">
        <v>0.70968549442163598</v>
      </c>
      <c r="AJ109" s="36">
        <v>0.68014260486599198</v>
      </c>
      <c r="AK109" s="36">
        <v>0.78001374807814305</v>
      </c>
      <c r="AL109" s="36">
        <v>0.71066219608555403</v>
      </c>
      <c r="AM109" s="36">
        <v>0.69291272617690902</v>
      </c>
      <c r="AN109" s="36">
        <v>0.60954984915548005</v>
      </c>
      <c r="AO109" s="36">
        <v>0.58038380926591004</v>
      </c>
      <c r="AP109" s="36">
        <v>0.61796808826526906</v>
      </c>
      <c r="AQ109" s="36">
        <v>0.54654352076377399</v>
      </c>
      <c r="AR109" s="36">
        <v>0.52214843591148796</v>
      </c>
      <c r="AS109" s="36">
        <v>0.47858898666999</v>
      </c>
      <c r="AT109" s="36">
        <v>0.44535786675512501</v>
      </c>
      <c r="AU109" s="36">
        <v>0.42710881813805601</v>
      </c>
      <c r="AV109" s="36">
        <v>0.44929512718839998</v>
      </c>
      <c r="AW109" s="36">
        <v>0.41442831318931</v>
      </c>
      <c r="AX109" s="36">
        <v>0.42379650330949997</v>
      </c>
      <c r="AY109" s="36">
        <v>0.43844428717004202</v>
      </c>
      <c r="AZ109" s="36">
        <v>0.43425282097943702</v>
      </c>
      <c r="BA109" s="36">
        <v>0.47520766447954299</v>
      </c>
      <c r="BB109" s="36">
        <v>0.475879651634042</v>
      </c>
    </row>
    <row r="110" spans="3:54" x14ac:dyDescent="0.25">
      <c r="D110" s="27">
        <v>211</v>
      </c>
      <c r="E110" s="29" t="s">
        <v>220</v>
      </c>
      <c r="F110" s="29">
        <v>0.453029355191503</v>
      </c>
      <c r="G110" s="29">
        <v>0.239716829691028</v>
      </c>
      <c r="H110" s="29">
        <v>0.26371526850934401</v>
      </c>
      <c r="I110" s="29">
        <v>0.361390051019366</v>
      </c>
      <c r="J110" s="29">
        <v>0.27777983948173601</v>
      </c>
      <c r="K110" s="29">
        <v>0.41456541040502798</v>
      </c>
      <c r="L110" s="29">
        <v>0.282258099498156</v>
      </c>
      <c r="M110" s="29">
        <v>0.192806767223244</v>
      </c>
      <c r="N110" s="29">
        <v>0.43511057850201201</v>
      </c>
      <c r="O110" s="29">
        <v>0.109931639195468</v>
      </c>
      <c r="P110" s="29">
        <v>0.238615790838482</v>
      </c>
      <c r="Q110" s="29">
        <v>0.22513513744469499</v>
      </c>
      <c r="R110" s="29">
        <v>0.14005742091655601</v>
      </c>
      <c r="S110" s="29">
        <v>0.143855586498638</v>
      </c>
      <c r="T110" s="29">
        <v>0.138669374059641</v>
      </c>
      <c r="U110" s="29">
        <v>0.13108169694612501</v>
      </c>
      <c r="V110" s="29">
        <v>0.16616806694123101</v>
      </c>
      <c r="W110" s="29">
        <v>0.13008256175013699</v>
      </c>
      <c r="X110" s="29">
        <v>0.205599084697455</v>
      </c>
      <c r="Y110" s="29">
        <v>0.13899978001607</v>
      </c>
      <c r="Z110" s="29">
        <v>0.159457877165325</v>
      </c>
      <c r="AA110" s="29">
        <v>0.13663607489966001</v>
      </c>
      <c r="AB110" s="29">
        <v>0.14538286435883599</v>
      </c>
      <c r="AD110" s="27">
        <v>25</v>
      </c>
      <c r="AE110" s="36" t="s">
        <v>218</v>
      </c>
      <c r="AF110" s="36">
        <v>0.58898730939384303</v>
      </c>
      <c r="AG110" s="36">
        <v>0.86384315869630202</v>
      </c>
      <c r="AH110" s="36">
        <v>0.92980478070286099</v>
      </c>
      <c r="AI110" s="36">
        <v>0.86548546354954203</v>
      </c>
      <c r="AJ110" s="36">
        <v>0.95047549005023202</v>
      </c>
      <c r="AK110" s="36">
        <v>0.90538480040135905</v>
      </c>
      <c r="AL110" s="36">
        <v>0.854379319305271</v>
      </c>
      <c r="AM110" s="36">
        <v>0.79039364947731305</v>
      </c>
      <c r="AN110" s="36">
        <v>0.82931247570321398</v>
      </c>
      <c r="AO110" s="36">
        <v>0.73262702513862099</v>
      </c>
      <c r="AP110" s="36">
        <v>0.78027199237380696</v>
      </c>
      <c r="AQ110" s="36">
        <v>0.661698824736352</v>
      </c>
      <c r="AR110" s="36">
        <v>0.66975310359059803</v>
      </c>
      <c r="AS110" s="36">
        <v>0.60139925753113199</v>
      </c>
      <c r="AT110" s="36">
        <v>0.54678775921721401</v>
      </c>
      <c r="AU110" s="36">
        <v>0.49267940189732901</v>
      </c>
      <c r="AV110" s="36">
        <v>0.487719814062752</v>
      </c>
      <c r="AW110" s="36">
        <v>0.483081842696516</v>
      </c>
      <c r="AX110" s="36">
        <v>0.5505746255442</v>
      </c>
      <c r="AY110" s="36">
        <v>0.50030835829570697</v>
      </c>
      <c r="AZ110" s="36">
        <v>0.49344156091100899</v>
      </c>
      <c r="BA110" s="36">
        <v>0.54462082668143796</v>
      </c>
      <c r="BB110" s="36">
        <v>0.54472849018772196</v>
      </c>
    </row>
    <row r="111" spans="3:54" x14ac:dyDescent="0.25">
      <c r="D111" s="27">
        <v>531</v>
      </c>
      <c r="E111" s="29" t="s">
        <v>221</v>
      </c>
      <c r="F111" s="29">
        <v>0.35645412724634701</v>
      </c>
      <c r="G111" s="29">
        <v>0.28926850383823199</v>
      </c>
      <c r="H111" s="29">
        <v>0.21870829245290599</v>
      </c>
      <c r="I111" s="29">
        <v>0.35549114112900698</v>
      </c>
      <c r="J111" s="29">
        <v>0.27739992444128397</v>
      </c>
      <c r="K111" s="29">
        <v>0.210706595082266</v>
      </c>
      <c r="L111" s="29">
        <v>0.235831983556821</v>
      </c>
      <c r="M111" s="29">
        <v>0.19858321463735701</v>
      </c>
      <c r="N111" s="29">
        <v>0.213626505354437</v>
      </c>
      <c r="O111" s="29">
        <v>0.20574530781473299</v>
      </c>
      <c r="P111" s="29">
        <v>0.17540865216799101</v>
      </c>
      <c r="Q111" s="29">
        <v>0.17149294318323899</v>
      </c>
      <c r="R111" s="29">
        <v>0.15883826872040799</v>
      </c>
      <c r="S111" s="29">
        <v>0.128100296197971</v>
      </c>
      <c r="T111" s="29">
        <v>0.15559795412540101</v>
      </c>
      <c r="U111" s="29">
        <v>0.138376027342337</v>
      </c>
      <c r="V111" s="29">
        <v>0.14358378847112599</v>
      </c>
      <c r="W111" s="29">
        <v>0.14864455829245099</v>
      </c>
      <c r="X111" s="29">
        <v>0.148814616803503</v>
      </c>
      <c r="Y111" s="29">
        <v>0.16191406756491999</v>
      </c>
      <c r="Z111" s="29">
        <v>0.147031082840579</v>
      </c>
      <c r="AA111" s="29">
        <v>0.17679827723921601</v>
      </c>
      <c r="AB111" s="29">
        <v>0.15823495945989499</v>
      </c>
      <c r="AD111" s="27">
        <v>1177</v>
      </c>
      <c r="AE111" s="36" t="s">
        <v>775</v>
      </c>
      <c r="AF111" s="36">
        <v>0.57486389183584197</v>
      </c>
      <c r="AG111" s="36">
        <v>0.83533530012330204</v>
      </c>
      <c r="AH111" s="36">
        <v>0.91422557167159302</v>
      </c>
      <c r="AI111" s="36">
        <v>0.84855192695396897</v>
      </c>
      <c r="AJ111" s="36">
        <v>0.96029115921534702</v>
      </c>
      <c r="AK111" s="36">
        <v>0.89198151838269901</v>
      </c>
      <c r="AL111" s="36">
        <v>0.85663514907562699</v>
      </c>
      <c r="AM111" s="36">
        <v>0.78116865474916797</v>
      </c>
      <c r="AN111" s="36">
        <v>0.82136743977951299</v>
      </c>
      <c r="AO111" s="36">
        <v>0.72835494477627605</v>
      </c>
      <c r="AP111" s="36">
        <v>0.77226731520668601</v>
      </c>
      <c r="AQ111" s="36">
        <v>0.65575334797718898</v>
      </c>
      <c r="AR111" s="36">
        <v>0.66422167827388201</v>
      </c>
      <c r="AS111" s="36">
        <v>0.60143386948705602</v>
      </c>
      <c r="AT111" s="36">
        <v>0.54703987552049205</v>
      </c>
      <c r="AU111" s="36">
        <v>0.48843945364216101</v>
      </c>
      <c r="AV111" s="36">
        <v>0.48693122078719397</v>
      </c>
      <c r="AW111" s="36">
        <v>0.48537236335228601</v>
      </c>
      <c r="AX111" s="36">
        <v>0.55470617175259096</v>
      </c>
      <c r="AY111" s="36">
        <v>0.50349826311803303</v>
      </c>
      <c r="AZ111" s="36">
        <v>0.49743859580586602</v>
      </c>
      <c r="BA111" s="36">
        <v>0.55104163307894205</v>
      </c>
      <c r="BB111" s="36">
        <v>0.54821035274067098</v>
      </c>
    </row>
    <row r="112" spans="3:54" x14ac:dyDescent="0.25">
      <c r="D112" s="27">
        <v>537</v>
      </c>
      <c r="E112" s="29" t="s">
        <v>222</v>
      </c>
      <c r="F112" s="29">
        <v>0.39285513139227801</v>
      </c>
      <c r="G112" s="29">
        <v>0.39180746409689099</v>
      </c>
      <c r="H112" s="29">
        <v>0.40339285911551098</v>
      </c>
      <c r="I112" s="29">
        <v>0.37948938401415899</v>
      </c>
      <c r="J112" s="29">
        <v>0.32531091930900902</v>
      </c>
      <c r="K112" s="29">
        <v>0.29383426090995501</v>
      </c>
      <c r="L112" s="29">
        <v>0.201163816616342</v>
      </c>
      <c r="M112" s="29">
        <v>0.17380707161223999</v>
      </c>
      <c r="N112" s="29">
        <v>0.202199815841549</v>
      </c>
      <c r="O112" s="29">
        <v>0.188095781022981</v>
      </c>
      <c r="P112" s="29">
        <v>0.17352731133436</v>
      </c>
      <c r="Q112" s="29">
        <v>0.18614318424148499</v>
      </c>
      <c r="R112" s="29">
        <v>0.14482120075496799</v>
      </c>
      <c r="S112" s="29">
        <v>0.115834269833793</v>
      </c>
      <c r="T112" s="29">
        <v>0.16896434443550501</v>
      </c>
      <c r="U112" s="29">
        <v>0.15271387667167599</v>
      </c>
      <c r="V112" s="29">
        <v>0.14459159336917499</v>
      </c>
      <c r="W112" s="29">
        <v>0.12681212462968999</v>
      </c>
      <c r="X112" s="29">
        <v>0.153317054670042</v>
      </c>
      <c r="Y112" s="29">
        <v>0.126148216839083</v>
      </c>
      <c r="Z112" s="29">
        <v>0.121546670162791</v>
      </c>
      <c r="AA112" s="29">
        <v>0.146946779500994</v>
      </c>
      <c r="AB112" s="29">
        <v>0.13643942199466499</v>
      </c>
      <c r="AD112" s="27">
        <v>497</v>
      </c>
      <c r="AE112" s="36" t="s">
        <v>219</v>
      </c>
      <c r="AF112" s="36">
        <v>0.33745463049230401</v>
      </c>
      <c r="AG112" s="36">
        <v>0.33732177672102598</v>
      </c>
      <c r="AH112" s="36">
        <v>0.31803104839252</v>
      </c>
      <c r="AI112" s="36">
        <v>0.36358724820201699</v>
      </c>
      <c r="AJ112" s="36">
        <v>0.34891504231174097</v>
      </c>
      <c r="AK112" s="36">
        <v>0.33463727484561701</v>
      </c>
      <c r="AL112" s="36">
        <v>0.31861356349342201</v>
      </c>
      <c r="AM112" s="36">
        <v>0.28451697697390299</v>
      </c>
      <c r="AN112" s="36">
        <v>0.31119989593756697</v>
      </c>
      <c r="AO112" s="36">
        <v>0.26702724379623899</v>
      </c>
      <c r="AP112" s="36">
        <v>0.27553191487601703</v>
      </c>
      <c r="AQ112" s="36">
        <v>0.268085840577521</v>
      </c>
      <c r="AR112" s="36">
        <v>0.24177256524919999</v>
      </c>
      <c r="AS112" s="36">
        <v>0.235620591402455</v>
      </c>
      <c r="AT112" s="36">
        <v>0.205720485025816</v>
      </c>
      <c r="AU112" s="36">
        <v>0.19584454739236901</v>
      </c>
      <c r="AV112" s="36">
        <v>0.19266146343038601</v>
      </c>
      <c r="AW112" s="36">
        <v>0.194803746238943</v>
      </c>
      <c r="AX112" s="36">
        <v>0.21155666630660999</v>
      </c>
      <c r="AY112" s="36">
        <v>0.20766994604816699</v>
      </c>
      <c r="AZ112" s="36">
        <v>0.22460218862769299</v>
      </c>
      <c r="BA112" s="36">
        <v>0.21223899051969899</v>
      </c>
      <c r="BB112" s="36">
        <v>0.21741673943940601</v>
      </c>
    </row>
    <row r="113" spans="3:54" x14ac:dyDescent="0.25">
      <c r="D113" s="27">
        <v>57</v>
      </c>
      <c r="E113" s="29" t="s">
        <v>223</v>
      </c>
      <c r="F113" s="29">
        <v>0.28537153419651701</v>
      </c>
      <c r="G113" s="29">
        <v>0.18025749497964699</v>
      </c>
      <c r="H113" s="29">
        <v>0.43475011420848297</v>
      </c>
      <c r="I113" s="29">
        <v>0.331518674812179</v>
      </c>
      <c r="J113" s="29">
        <v>0.234772822617344</v>
      </c>
      <c r="K113" s="29">
        <v>0.18410672371718201</v>
      </c>
      <c r="L113" s="29">
        <v>0.180807164717633</v>
      </c>
      <c r="M113" s="29">
        <v>0.19385901530442601</v>
      </c>
      <c r="N113" s="29">
        <v>0.143883789928551</v>
      </c>
      <c r="O113" s="29">
        <v>0.191392103348651</v>
      </c>
      <c r="P113" s="29">
        <v>0.121382272669427</v>
      </c>
      <c r="Q113" s="29">
        <v>0.143286588398572</v>
      </c>
      <c r="R113" s="29">
        <v>0.13163025504953099</v>
      </c>
      <c r="S113" s="29">
        <v>0.122593748079019</v>
      </c>
      <c r="T113" s="29">
        <v>0.12696237866040699</v>
      </c>
      <c r="U113" s="29">
        <v>0.13751471480095701</v>
      </c>
      <c r="V113" s="29">
        <v>0.13945058631165799</v>
      </c>
      <c r="W113" s="29">
        <v>0.12647674333086201</v>
      </c>
      <c r="X113" s="29">
        <v>0.13726882909023</v>
      </c>
      <c r="Y113" s="29">
        <v>0.13444530017710099</v>
      </c>
      <c r="Z113" s="29">
        <v>0.16356236765370599</v>
      </c>
      <c r="AA113" s="29">
        <v>0.15274070815787999</v>
      </c>
      <c r="AB113" s="29">
        <v>0.16311596041867299</v>
      </c>
      <c r="AD113" s="27">
        <v>201</v>
      </c>
      <c r="AE113" s="36" t="s">
        <v>220</v>
      </c>
      <c r="AF113" s="36">
        <v>0.38308654928584901</v>
      </c>
      <c r="AG113" s="36">
        <v>0.24291360941894799</v>
      </c>
      <c r="AH113" s="36">
        <v>0.26186523277250001</v>
      </c>
      <c r="AI113" s="36">
        <v>0.28959399952640202</v>
      </c>
      <c r="AJ113" s="36">
        <v>0.33376804551472999</v>
      </c>
      <c r="AK113" s="36">
        <v>0.27467703488561301</v>
      </c>
      <c r="AL113" s="36">
        <v>0.301928825648829</v>
      </c>
      <c r="AM113" s="36">
        <v>0.27027032191945399</v>
      </c>
      <c r="AN113" s="36">
        <v>0.18537899593656701</v>
      </c>
      <c r="AO113" s="36">
        <v>0.20910197803455999</v>
      </c>
      <c r="AP113" s="36">
        <v>0.19474155134155</v>
      </c>
      <c r="AQ113" s="36">
        <v>0.16076303930621</v>
      </c>
      <c r="AR113" s="36">
        <v>0.142878853741912</v>
      </c>
      <c r="AS113" s="36">
        <v>0.150718761720121</v>
      </c>
      <c r="AT113" s="36">
        <v>0.14605959071740601</v>
      </c>
      <c r="AU113" s="36">
        <v>0.122353253943305</v>
      </c>
      <c r="AV113" s="36">
        <v>0.101337198845126</v>
      </c>
      <c r="AW113" s="36">
        <v>0.114939072087878</v>
      </c>
      <c r="AX113" s="36">
        <v>0.112349849610939</v>
      </c>
      <c r="AY113" s="36">
        <v>0.107921409866804</v>
      </c>
      <c r="AZ113" s="36">
        <v>0.12668349973203799</v>
      </c>
      <c r="BA113" s="36">
        <v>0.10442331946217399</v>
      </c>
      <c r="BB113" s="36">
        <v>0.104393701391796</v>
      </c>
    </row>
    <row r="114" spans="3:54" s="9" customFormat="1" x14ac:dyDescent="0.25">
      <c r="C114" s="9" t="s">
        <v>52</v>
      </c>
      <c r="D114" s="39">
        <v>561</v>
      </c>
      <c r="E114" s="9" t="s">
        <v>224</v>
      </c>
      <c r="F114" s="9">
        <v>0.310805189601291</v>
      </c>
      <c r="G114" s="9">
        <v>0.28546931449455298</v>
      </c>
      <c r="H114" s="9">
        <v>0.31702692905035801</v>
      </c>
      <c r="I114" s="9">
        <v>0.249306767944731</v>
      </c>
      <c r="J114" s="9">
        <v>0.44019906614640297</v>
      </c>
      <c r="K114" s="9">
        <v>0.26418977258065601</v>
      </c>
      <c r="L114" s="9">
        <v>0.210040651625966</v>
      </c>
      <c r="M114" s="9">
        <v>0.206632932742118</v>
      </c>
      <c r="N114" s="9">
        <v>0.234008164943945</v>
      </c>
      <c r="O114" s="9">
        <v>0.18069052094100499</v>
      </c>
      <c r="P114" s="9">
        <v>0.21720919934927099</v>
      </c>
      <c r="Q114" s="9">
        <v>0.13137300097646801</v>
      </c>
      <c r="R114" s="9">
        <v>0.14234983181505201</v>
      </c>
      <c r="S114" s="9">
        <v>0.17435352364609699</v>
      </c>
      <c r="T114" s="9">
        <v>0.156121845027335</v>
      </c>
      <c r="U114" s="9">
        <v>0.17470110384784401</v>
      </c>
      <c r="V114" s="9">
        <v>0.141500303115698</v>
      </c>
      <c r="W114" s="9">
        <v>0.14390777776708699</v>
      </c>
      <c r="X114" s="9">
        <v>0.17189685622832199</v>
      </c>
      <c r="Y114" s="9">
        <v>0.15941868944826901</v>
      </c>
      <c r="Z114" s="9">
        <v>0.165091771353992</v>
      </c>
      <c r="AA114" s="9">
        <v>0.181178575198643</v>
      </c>
      <c r="AB114" s="9">
        <v>0.17401888521058401</v>
      </c>
      <c r="AD114" s="27">
        <v>541</v>
      </c>
      <c r="AE114" s="9" t="s">
        <v>224</v>
      </c>
      <c r="AF114" s="9">
        <v>1.2275227397570001</v>
      </c>
      <c r="AG114" s="9">
        <v>0.847027557807293</v>
      </c>
      <c r="AH114" s="9">
        <v>0.80046380224300895</v>
      </c>
      <c r="AI114" s="9">
        <v>0.65897468047145502</v>
      </c>
      <c r="AJ114" s="9">
        <v>0.86952133701471301</v>
      </c>
      <c r="AK114" s="9">
        <v>0.72891350149755996</v>
      </c>
      <c r="AL114" s="9">
        <v>0.67020350708977305</v>
      </c>
      <c r="AM114" s="9">
        <v>0.60368971368477498</v>
      </c>
      <c r="AN114" s="9">
        <v>0.62562044710199405</v>
      </c>
      <c r="AO114" s="9">
        <v>0.60808296296917197</v>
      </c>
      <c r="AP114" s="9">
        <v>0.575358742347858</v>
      </c>
      <c r="AQ114" s="9">
        <v>0.60790406520379103</v>
      </c>
      <c r="AR114" s="9">
        <v>0.53607331441323502</v>
      </c>
      <c r="AS114" s="9">
        <v>0.47403826757110001</v>
      </c>
      <c r="AT114" s="9">
        <v>0.44677936072527302</v>
      </c>
      <c r="AU114" s="9">
        <v>0.40928519774533301</v>
      </c>
      <c r="AV114" s="9">
        <v>0.39756339765680698</v>
      </c>
      <c r="AW114" s="9">
        <v>0.42424158933345002</v>
      </c>
      <c r="AX114" s="9">
        <v>0.44116428568418697</v>
      </c>
      <c r="AY114" s="9">
        <v>0.44205626556016803</v>
      </c>
      <c r="AZ114" s="9">
        <v>0.420523359266118</v>
      </c>
      <c r="BA114" s="9">
        <v>0.44898142427392801</v>
      </c>
      <c r="BB114" s="9">
        <v>0.43642233817540699</v>
      </c>
    </row>
    <row r="115" spans="3:54" x14ac:dyDescent="0.25">
      <c r="D115" s="27">
        <v>53</v>
      </c>
      <c r="E115" s="29" t="s">
        <v>225</v>
      </c>
      <c r="F115" s="29">
        <v>0.31593217449095501</v>
      </c>
      <c r="G115" s="29">
        <v>0.24307808244169199</v>
      </c>
      <c r="H115" s="29">
        <v>0.30987411707929502</v>
      </c>
      <c r="I115" s="29">
        <v>0.21183816406575201</v>
      </c>
      <c r="J115" s="29">
        <v>0.334257188498645</v>
      </c>
      <c r="K115" s="29">
        <v>0.28489272967388901</v>
      </c>
      <c r="L115" s="29">
        <v>0.177322417596225</v>
      </c>
      <c r="M115" s="29">
        <v>0.16245668388728901</v>
      </c>
      <c r="N115" s="29">
        <v>0.186558497720063</v>
      </c>
      <c r="O115" s="29">
        <v>0.162738129782597</v>
      </c>
      <c r="P115" s="29">
        <v>0.19695840041584001</v>
      </c>
      <c r="Q115" s="29">
        <v>0.17633924412545601</v>
      </c>
      <c r="R115" s="29">
        <v>0.15564176603285601</v>
      </c>
      <c r="S115" s="29">
        <v>0.11543113570833199</v>
      </c>
      <c r="T115" s="29">
        <v>0.14473277517567401</v>
      </c>
      <c r="U115" s="29">
        <v>0.122347964952312</v>
      </c>
      <c r="V115" s="29">
        <v>0.12953531442319399</v>
      </c>
      <c r="W115" s="29">
        <v>0.12665400315353501</v>
      </c>
      <c r="X115" s="29">
        <v>0.175759109232451</v>
      </c>
      <c r="Y115" s="29">
        <v>0.15411817597239399</v>
      </c>
      <c r="Z115" s="29">
        <v>0.15427367404945999</v>
      </c>
      <c r="AA115" s="29">
        <v>0.142717452080036</v>
      </c>
      <c r="AB115" s="29">
        <v>0.16361561691120699</v>
      </c>
      <c r="AD115" s="27">
        <v>521</v>
      </c>
      <c r="AE115" s="36" t="s">
        <v>222</v>
      </c>
      <c r="AF115" s="36">
        <v>0.78157631879315603</v>
      </c>
      <c r="AG115" s="36">
        <v>0.43692345670049798</v>
      </c>
      <c r="AH115" s="36">
        <v>0.51185195716534704</v>
      </c>
      <c r="AI115" s="36">
        <v>0.56408946345143796</v>
      </c>
      <c r="AJ115" s="36">
        <v>0.326254522023461</v>
      </c>
      <c r="AK115" s="36">
        <v>0.44089905973535698</v>
      </c>
      <c r="AL115" s="36">
        <v>0.41138909610525298</v>
      </c>
      <c r="AM115" s="36">
        <v>0.396959229205123</v>
      </c>
      <c r="AN115" s="36">
        <v>0.406419617639798</v>
      </c>
      <c r="AO115" s="36">
        <v>0.37114917835521</v>
      </c>
      <c r="AP115" s="36">
        <v>0.35286190209241303</v>
      </c>
      <c r="AQ115" s="36">
        <v>0.38939499248549198</v>
      </c>
      <c r="AR115" s="36">
        <v>0.33744588483830201</v>
      </c>
      <c r="AS115" s="36">
        <v>0.34258090156434601</v>
      </c>
      <c r="AT115" s="36">
        <v>0.28724742518852497</v>
      </c>
      <c r="AU115" s="36">
        <v>0.24328641401790199</v>
      </c>
      <c r="AV115" s="36">
        <v>0.25854572619329003</v>
      </c>
      <c r="AW115" s="36">
        <v>0.26115844525059301</v>
      </c>
      <c r="AX115" s="36">
        <v>0.271051092880014</v>
      </c>
      <c r="AY115" s="36">
        <v>0.28694584959517</v>
      </c>
      <c r="AZ115" s="36">
        <v>0.239900041201771</v>
      </c>
      <c r="BA115" s="36">
        <v>0.285205529138707</v>
      </c>
      <c r="BB115" s="36">
        <v>0.27024271743461897</v>
      </c>
    </row>
    <row r="116" spans="3:54" x14ac:dyDescent="0.25">
      <c r="D116" s="27">
        <v>377</v>
      </c>
      <c r="E116" s="29" t="s">
        <v>226</v>
      </c>
      <c r="F116" s="29">
        <v>0.37780951429065401</v>
      </c>
      <c r="G116" s="29">
        <v>0.52449236129488597</v>
      </c>
      <c r="H116" s="29">
        <v>0.46462675393706498</v>
      </c>
      <c r="I116" s="29">
        <v>0.23402121524597999</v>
      </c>
      <c r="J116" s="29">
        <v>0.40218893465047101</v>
      </c>
      <c r="K116" s="29">
        <v>0.368683498406285</v>
      </c>
      <c r="L116" s="29">
        <v>0.25242513916160503</v>
      </c>
      <c r="M116" s="29">
        <v>0.227900942608698</v>
      </c>
      <c r="N116" s="29">
        <v>0.29272046637708299</v>
      </c>
      <c r="O116" s="29">
        <v>0.29126029595892</v>
      </c>
      <c r="P116" s="29">
        <v>0.20003948411356101</v>
      </c>
      <c r="Q116" s="29">
        <v>0.20346548919555199</v>
      </c>
      <c r="R116" s="29">
        <v>0.19537611632270799</v>
      </c>
      <c r="S116" s="29">
        <v>0.17745540975913399</v>
      </c>
      <c r="T116" s="29">
        <v>0.15824699357160099</v>
      </c>
      <c r="U116" s="29">
        <v>0.17183542408223801</v>
      </c>
      <c r="V116" s="29">
        <v>0.15968009161196101</v>
      </c>
      <c r="W116" s="29">
        <v>0.15282775340593599</v>
      </c>
      <c r="X116" s="29">
        <v>0.17907857686717199</v>
      </c>
      <c r="Y116" s="29">
        <v>0.12761965841026099</v>
      </c>
      <c r="Z116" s="29">
        <v>0.148034075939044</v>
      </c>
      <c r="AA116" s="29">
        <v>0.140573885649527</v>
      </c>
      <c r="AB116" s="29">
        <v>0.14887690732523201</v>
      </c>
      <c r="AD116" s="27">
        <v>55</v>
      </c>
      <c r="AE116" s="36" t="s">
        <v>223</v>
      </c>
      <c r="AF116" s="36">
        <v>0.51823154258453097</v>
      </c>
      <c r="AG116" s="36">
        <v>0.66413105678970596</v>
      </c>
      <c r="AH116" s="36">
        <v>0.75969212804022301</v>
      </c>
      <c r="AI116" s="36">
        <v>0.74197282853742197</v>
      </c>
      <c r="AJ116" s="36">
        <v>0.93961006003752301</v>
      </c>
      <c r="AK116" s="36">
        <v>0.83253775304691102</v>
      </c>
      <c r="AL116" s="36">
        <v>0.82170093809861</v>
      </c>
      <c r="AM116" s="36">
        <v>0.73322826156911802</v>
      </c>
      <c r="AN116" s="36">
        <v>0.75103042499642703</v>
      </c>
      <c r="AO116" s="36">
        <v>0.68711505187576705</v>
      </c>
      <c r="AP116" s="36">
        <v>0.69669159916616796</v>
      </c>
      <c r="AQ116" s="36">
        <v>0.61072779584308401</v>
      </c>
      <c r="AR116" s="36">
        <v>0.56642664366408502</v>
      </c>
      <c r="AS116" s="36">
        <v>0.57944097855065702</v>
      </c>
      <c r="AT116" s="36">
        <v>0.54172859226463099</v>
      </c>
      <c r="AU116" s="36">
        <v>0.437060793589305</v>
      </c>
      <c r="AV116" s="36">
        <v>0.46156356145848298</v>
      </c>
      <c r="AW116" s="36">
        <v>0.46813274461746501</v>
      </c>
      <c r="AX116" s="36">
        <v>0.50340661958704203</v>
      </c>
      <c r="AY116" s="36">
        <v>0.51824855153455796</v>
      </c>
      <c r="AZ116" s="36">
        <v>0.47198715185296097</v>
      </c>
      <c r="BA116" s="36">
        <v>0.56146260590229902</v>
      </c>
      <c r="BB116" s="36">
        <v>0.50999085062910998</v>
      </c>
    </row>
    <row r="117" spans="3:54" s="9" customFormat="1" x14ac:dyDescent="0.25">
      <c r="C117" s="9" t="s">
        <v>210</v>
      </c>
      <c r="D117" s="39">
        <v>319</v>
      </c>
      <c r="E117" s="9" t="s">
        <v>227</v>
      </c>
      <c r="F117" s="9">
        <v>0.150458448405663</v>
      </c>
      <c r="G117" s="9">
        <v>0.19657973467046999</v>
      </c>
      <c r="H117" s="9">
        <v>0.16367252546141001</v>
      </c>
      <c r="I117" s="9">
        <v>0.216315029952523</v>
      </c>
      <c r="J117" s="9">
        <v>0.188814987339218</v>
      </c>
      <c r="K117" s="9">
        <v>0.17918780846264801</v>
      </c>
      <c r="L117" s="9">
        <v>0.21328866807414701</v>
      </c>
      <c r="M117" s="9">
        <v>0.20664465818326999</v>
      </c>
      <c r="N117" s="9">
        <v>0.151362781163248</v>
      </c>
      <c r="O117" s="9">
        <v>0.16674285230026401</v>
      </c>
      <c r="P117" s="9">
        <v>0.160056481787549</v>
      </c>
      <c r="Q117" s="9">
        <v>0.16589329470922501</v>
      </c>
      <c r="R117" s="9">
        <v>0.15968012215041799</v>
      </c>
      <c r="S117" s="9">
        <v>0.16877063568093301</v>
      </c>
      <c r="T117" s="9">
        <v>0.18035303157082599</v>
      </c>
      <c r="U117" s="9">
        <v>0.20152569993386901</v>
      </c>
      <c r="V117" s="9">
        <v>0.194667868217481</v>
      </c>
      <c r="W117" s="9">
        <v>0.238914915834154</v>
      </c>
      <c r="X117" s="9">
        <v>0.25461311750701898</v>
      </c>
      <c r="Y117" s="9">
        <v>0.25161905059275702</v>
      </c>
      <c r="Z117" s="9">
        <v>0.27394277727093402</v>
      </c>
      <c r="AA117" s="9">
        <v>0.27300747341199499</v>
      </c>
      <c r="AB117" s="9">
        <v>0.26630627513284499</v>
      </c>
      <c r="AD117" s="27">
        <v>309</v>
      </c>
      <c r="AE117" s="9" t="s">
        <v>227</v>
      </c>
      <c r="AF117" s="9">
        <v>0.34191352493523502</v>
      </c>
      <c r="AG117" s="9">
        <v>0.34703035288158002</v>
      </c>
      <c r="AH117" s="9">
        <v>0.319219945700003</v>
      </c>
      <c r="AI117" s="9">
        <v>0.30468446871924199</v>
      </c>
      <c r="AJ117" s="9">
        <v>0.32971178152275399</v>
      </c>
      <c r="AK117" s="9">
        <v>0.28655807985534598</v>
      </c>
      <c r="AL117" s="9">
        <v>0.27990615420651799</v>
      </c>
      <c r="AM117" s="9">
        <v>0.282482931451709</v>
      </c>
      <c r="AN117" s="9">
        <v>0.28137007769268801</v>
      </c>
      <c r="AO117" s="9">
        <v>0.28185640616478302</v>
      </c>
      <c r="AP117" s="9">
        <v>0.27257184730126299</v>
      </c>
      <c r="AQ117" s="9">
        <v>0.25640029266076397</v>
      </c>
      <c r="AR117" s="9">
        <v>0.25350745549475501</v>
      </c>
      <c r="AS117" s="9">
        <v>0.232808769013056</v>
      </c>
      <c r="AT117" s="9">
        <v>0.236759219798307</v>
      </c>
      <c r="AU117" s="9">
        <v>0.22114819024864099</v>
      </c>
      <c r="AV117" s="9">
        <v>0.23621897935648101</v>
      </c>
      <c r="AW117" s="9">
        <v>0.240981725098044</v>
      </c>
      <c r="AX117" s="9">
        <v>0.25694920427414403</v>
      </c>
      <c r="AY117" s="9">
        <v>0.27377327917820699</v>
      </c>
      <c r="AZ117" s="9">
        <v>0.28949708990818401</v>
      </c>
      <c r="BA117" s="9">
        <v>0.29883183615838199</v>
      </c>
      <c r="BB117" s="9">
        <v>0.31212857012119199</v>
      </c>
    </row>
    <row r="118" spans="3:54" x14ac:dyDescent="0.25">
      <c r="D118" s="27">
        <v>11</v>
      </c>
      <c r="E118" s="29" t="s">
        <v>228</v>
      </c>
      <c r="F118" s="29">
        <v>0.31147302046345998</v>
      </c>
      <c r="G118" s="29">
        <v>0.268215061601144</v>
      </c>
      <c r="H118" s="29">
        <v>0.25206145007830899</v>
      </c>
      <c r="I118" s="29">
        <v>0.23358752824058199</v>
      </c>
      <c r="J118" s="29">
        <v>0.178921745367666</v>
      </c>
      <c r="K118" s="29">
        <v>0.195134693856202</v>
      </c>
      <c r="L118" s="29">
        <v>0.197252630606637</v>
      </c>
      <c r="M118" s="29">
        <v>0.16508659784864901</v>
      </c>
      <c r="N118" s="29">
        <v>0.164467381262111</v>
      </c>
      <c r="O118" s="29">
        <v>0.14610594552449399</v>
      </c>
      <c r="P118" s="29">
        <v>0.17086102227806499</v>
      </c>
      <c r="Q118" s="29">
        <v>0.15074760338672899</v>
      </c>
      <c r="R118" s="29">
        <v>0.127497405000664</v>
      </c>
      <c r="S118" s="29">
        <v>0.123175977352873</v>
      </c>
      <c r="T118" s="29">
        <v>0.125011050653315</v>
      </c>
      <c r="U118" s="29">
        <v>0.118319311194318</v>
      </c>
      <c r="V118" s="29">
        <v>0.13007834780894401</v>
      </c>
      <c r="W118" s="29">
        <v>0.13149506598535901</v>
      </c>
      <c r="X118" s="29">
        <v>0.12999553917163001</v>
      </c>
      <c r="Y118" s="29">
        <v>0.14391539377273699</v>
      </c>
      <c r="Z118" s="29">
        <v>0.142898717455057</v>
      </c>
      <c r="AA118" s="29">
        <v>0.13391234748216199</v>
      </c>
      <c r="AB118" s="29">
        <v>0.14453853747526799</v>
      </c>
      <c r="AD118" s="27">
        <v>51</v>
      </c>
      <c r="AE118" s="36" t="s">
        <v>225</v>
      </c>
      <c r="AF118" s="36">
        <v>1.70000538349696</v>
      </c>
      <c r="AG118" s="36">
        <v>1.7203714900129601</v>
      </c>
      <c r="AH118" s="36">
        <v>1.33225819626169</v>
      </c>
      <c r="AI118" s="36">
        <v>1.23330105007656</v>
      </c>
      <c r="AJ118" s="36">
        <v>1.3565874403320199</v>
      </c>
      <c r="AK118" s="36">
        <v>1.3263770912141299</v>
      </c>
      <c r="AL118" s="36">
        <v>1.1844817186996599</v>
      </c>
      <c r="AM118" s="36">
        <v>1.2886463166922599</v>
      </c>
      <c r="AN118" s="36">
        <v>1.2389706468533099</v>
      </c>
      <c r="AO118" s="36">
        <v>0.97524206826147797</v>
      </c>
      <c r="AP118" s="36">
        <v>1.02399189857341</v>
      </c>
      <c r="AQ118" s="36">
        <v>0.99564187260997306</v>
      </c>
      <c r="AR118" s="36">
        <v>0.89403386427408904</v>
      </c>
      <c r="AS118" s="36">
        <v>0.79817189790616805</v>
      </c>
      <c r="AT118" s="36">
        <v>0.73234097207711502</v>
      </c>
      <c r="AU118" s="36">
        <v>0.705341906263109</v>
      </c>
      <c r="AV118" s="36">
        <v>0.58748422565323699</v>
      </c>
      <c r="AW118" s="36">
        <v>0.63058117486819898</v>
      </c>
      <c r="AX118" s="36">
        <v>0.60218971632172003</v>
      </c>
      <c r="AY118" s="36">
        <v>0.63564177150935297</v>
      </c>
      <c r="AZ118" s="36">
        <v>0.64437779277202301</v>
      </c>
      <c r="BA118" s="36">
        <v>0.611671264641796</v>
      </c>
      <c r="BB118" s="36">
        <v>0.59778447643198795</v>
      </c>
    </row>
    <row r="119" spans="3:54" x14ac:dyDescent="0.25">
      <c r="D119" s="27">
        <v>1185</v>
      </c>
      <c r="E119" s="29" t="s">
        <v>229</v>
      </c>
      <c r="F119" s="29">
        <v>0.31147302046345998</v>
      </c>
      <c r="G119" s="29">
        <v>0.268215061601144</v>
      </c>
      <c r="H119" s="29">
        <v>0.25206145007830899</v>
      </c>
      <c r="I119" s="29">
        <v>0.23358752824058199</v>
      </c>
      <c r="J119" s="29">
        <v>0.178921745367666</v>
      </c>
      <c r="K119" s="29">
        <v>0.195134693856202</v>
      </c>
      <c r="L119" s="29">
        <v>0.197252630606637</v>
      </c>
      <c r="M119" s="29">
        <v>0.16508659784864901</v>
      </c>
      <c r="N119" s="29">
        <v>0.164467381262111</v>
      </c>
      <c r="O119" s="29">
        <v>0.14610594552449399</v>
      </c>
      <c r="P119" s="29">
        <v>0.17086102227806499</v>
      </c>
      <c r="Q119" s="29">
        <v>0.15074760338672899</v>
      </c>
      <c r="R119" s="29">
        <v>0.127497405000664</v>
      </c>
      <c r="S119" s="29">
        <v>0.123175977352873</v>
      </c>
      <c r="T119" s="29">
        <v>0.125011050653315</v>
      </c>
      <c r="U119" s="29">
        <v>0.118319311194318</v>
      </c>
      <c r="V119" s="29">
        <v>0.13007834780894401</v>
      </c>
      <c r="W119" s="29">
        <v>0.13149506598535901</v>
      </c>
      <c r="X119" s="29">
        <v>0.12999553917163001</v>
      </c>
      <c r="Y119" s="29">
        <v>0.14391539377273699</v>
      </c>
      <c r="Z119" s="29">
        <v>0.142898717455057</v>
      </c>
      <c r="AA119" s="29">
        <v>0.13391234748216199</v>
      </c>
      <c r="AB119" s="29">
        <v>0.14453853747526799</v>
      </c>
      <c r="AD119" s="27">
        <v>367</v>
      </c>
      <c r="AE119" s="36" t="s">
        <v>226</v>
      </c>
      <c r="AF119" s="36">
        <v>0.60868747668677103</v>
      </c>
      <c r="AG119" s="36">
        <v>0.413260283869197</v>
      </c>
      <c r="AH119" s="36">
        <v>0.39783607574816698</v>
      </c>
      <c r="AI119" s="36">
        <v>0.41612601702339902</v>
      </c>
      <c r="AJ119" s="36">
        <v>0.34198951389943999</v>
      </c>
      <c r="AK119" s="36">
        <v>0.337014412436896</v>
      </c>
      <c r="AL119" s="36">
        <v>0.33878147351941601</v>
      </c>
      <c r="AM119" s="36">
        <v>0.40441191980299401</v>
      </c>
      <c r="AN119" s="36">
        <v>0.31446749371690202</v>
      </c>
      <c r="AO119" s="36">
        <v>0.349024109667602</v>
      </c>
      <c r="AP119" s="36">
        <v>0.283808833356408</v>
      </c>
      <c r="AQ119" s="36">
        <v>0.27184254450802597</v>
      </c>
      <c r="AR119" s="36">
        <v>0.227391118925755</v>
      </c>
      <c r="AS119" s="36">
        <v>0.20230109633582199</v>
      </c>
      <c r="AT119" s="36">
        <v>0.18937361073709599</v>
      </c>
      <c r="AU119" s="36">
        <v>0.190978835171108</v>
      </c>
      <c r="AV119" s="36">
        <v>0.15067556298976501</v>
      </c>
      <c r="AW119" s="36">
        <v>0.16117824943292999</v>
      </c>
      <c r="AX119" s="36">
        <v>0.15543129243086201</v>
      </c>
      <c r="AY119" s="36">
        <v>0.12922063933163599</v>
      </c>
      <c r="AZ119" s="36">
        <v>0.15282737655550199</v>
      </c>
      <c r="BA119" s="36">
        <v>0.14494025595766899</v>
      </c>
      <c r="BB119" s="36">
        <v>0.13474969419263799</v>
      </c>
    </row>
    <row r="120" spans="3:54" x14ac:dyDescent="0.25">
      <c r="D120" s="27">
        <v>85</v>
      </c>
      <c r="E120" s="29" t="s">
        <v>230</v>
      </c>
      <c r="F120" s="29">
        <v>0.220804250283652</v>
      </c>
      <c r="G120" s="29">
        <v>0.19082083871151001</v>
      </c>
      <c r="H120" s="29">
        <v>0.42720043661459001</v>
      </c>
      <c r="I120" s="29">
        <v>0.30122735392619299</v>
      </c>
      <c r="J120" s="29">
        <v>0.29500915962937402</v>
      </c>
      <c r="K120" s="29">
        <v>0.19043277303019199</v>
      </c>
      <c r="L120" s="29">
        <v>0.212397549638983</v>
      </c>
      <c r="M120" s="29">
        <v>0.195684527639154</v>
      </c>
      <c r="N120" s="29">
        <v>0.26022535504326899</v>
      </c>
      <c r="O120" s="29">
        <v>0.238196619970415</v>
      </c>
      <c r="P120" s="29">
        <v>0.19893093028512601</v>
      </c>
      <c r="Q120" s="29">
        <v>0.18123689088530701</v>
      </c>
      <c r="R120" s="29">
        <v>0.185760995779642</v>
      </c>
      <c r="S120" s="29">
        <v>0.16813572610232599</v>
      </c>
      <c r="T120" s="29">
        <v>0.16164385840437101</v>
      </c>
      <c r="U120" s="29">
        <v>0.14309151235011899</v>
      </c>
      <c r="V120" s="29">
        <v>0.19359096967238101</v>
      </c>
      <c r="W120" s="29">
        <v>0.19516080892707899</v>
      </c>
      <c r="X120" s="29">
        <v>0.20637068144901299</v>
      </c>
      <c r="Y120" s="29">
        <v>0.19520124113925</v>
      </c>
      <c r="Z120" s="29">
        <v>0.20057587629109699</v>
      </c>
      <c r="AA120" s="29">
        <v>0.24411012488810099</v>
      </c>
      <c r="AB120" s="29">
        <v>0.18852979181676599</v>
      </c>
      <c r="AC120" s="37">
        <v>112</v>
      </c>
      <c r="AD120" s="13">
        <v>515</v>
      </c>
      <c r="AE120" s="37" t="s">
        <v>221</v>
      </c>
      <c r="AF120" s="37">
        <v>0.33673815673329699</v>
      </c>
      <c r="AG120" s="37">
        <v>0.36676070501666602</v>
      </c>
      <c r="AH120" s="37">
        <v>0.38433434259329702</v>
      </c>
      <c r="AI120" s="37">
        <v>0.40114565078570702</v>
      </c>
      <c r="AJ120" s="37">
        <v>0.37539379909905402</v>
      </c>
      <c r="AK120" s="37">
        <v>0.35003745323034802</v>
      </c>
      <c r="AL120" s="37">
        <v>0.366890152519732</v>
      </c>
      <c r="AM120" s="37">
        <v>0.32341124425539602</v>
      </c>
      <c r="AN120" s="37">
        <v>0.34865520061807898</v>
      </c>
      <c r="AO120" s="37">
        <v>0.30878442245113302</v>
      </c>
      <c r="AP120" s="37">
        <v>0.29759986521608101</v>
      </c>
      <c r="AQ120" s="37">
        <v>0.31163080669467902</v>
      </c>
      <c r="AR120" s="37">
        <v>0.27014285179255598</v>
      </c>
      <c r="AS120" s="37">
        <v>0.26325876064003401</v>
      </c>
      <c r="AT120" s="37">
        <v>0.235502295711843</v>
      </c>
      <c r="AU120" s="37">
        <v>0.21734149656917001</v>
      </c>
      <c r="AV120" s="37">
        <v>0.21787775597567299</v>
      </c>
      <c r="AW120" s="37">
        <v>0.22273947045228901</v>
      </c>
      <c r="AX120" s="37">
        <v>0.23860328654808899</v>
      </c>
      <c r="AY120" s="37">
        <v>0.23887626212931801</v>
      </c>
      <c r="AZ120" s="37">
        <v>0.25024052303696098</v>
      </c>
      <c r="BA120" s="37">
        <v>0.24072991790036499</v>
      </c>
      <c r="BB120" s="37">
        <v>0.24152038831675099</v>
      </c>
    </row>
    <row r="121" spans="3:54" x14ac:dyDescent="0.25">
      <c r="D121" s="27">
        <v>155</v>
      </c>
      <c r="E121" s="29" t="s">
        <v>231</v>
      </c>
      <c r="F121" s="29">
        <v>0.22010589836039399</v>
      </c>
      <c r="G121" s="29">
        <v>0.160246878303868</v>
      </c>
      <c r="H121" s="29">
        <v>0.114383239627938</v>
      </c>
      <c r="I121" s="29">
        <v>0.29648317769078503</v>
      </c>
      <c r="J121" s="29">
        <v>0.212777866860451</v>
      </c>
      <c r="K121" s="29">
        <v>0.140486579945795</v>
      </c>
      <c r="L121" s="29">
        <v>0.19390412004663601</v>
      </c>
      <c r="M121" s="29">
        <v>0.19199312707043301</v>
      </c>
      <c r="N121" s="29">
        <v>0.13093734612841401</v>
      </c>
      <c r="O121" s="29">
        <v>0.136589476692902</v>
      </c>
      <c r="P121" s="29">
        <v>0.15549505387342</v>
      </c>
      <c r="Q121" s="29">
        <v>9.3695625075147296E-2</v>
      </c>
      <c r="R121" s="29">
        <v>8.39629510720519E-2</v>
      </c>
      <c r="S121" s="29">
        <v>0.112165009041767</v>
      </c>
      <c r="T121" s="29">
        <v>0.10995725735756499</v>
      </c>
      <c r="U121" s="29">
        <v>0.111472575454323</v>
      </c>
      <c r="V121" s="29">
        <v>0.102551286580068</v>
      </c>
      <c r="W121" s="29">
        <v>0.117459841279643</v>
      </c>
      <c r="X121" s="29">
        <v>0.115620003789808</v>
      </c>
      <c r="Y121" s="29">
        <v>0.12110929890104299</v>
      </c>
      <c r="Z121" s="29">
        <v>0.101983751332666</v>
      </c>
      <c r="AA121" s="29">
        <v>9.6671848042532593E-2</v>
      </c>
      <c r="AB121" s="29">
        <v>0.1083665332016</v>
      </c>
      <c r="AD121" s="27">
        <v>11</v>
      </c>
      <c r="AE121" s="36" t="s">
        <v>228</v>
      </c>
      <c r="AF121" s="36">
        <v>0.566341392894674</v>
      </c>
      <c r="AG121" s="36">
        <v>0.34287380758386599</v>
      </c>
      <c r="AH121" s="36">
        <v>0.382200008627471</v>
      </c>
      <c r="AI121" s="36">
        <v>0.36698324246868702</v>
      </c>
      <c r="AJ121" s="36">
        <v>0.36727338821446698</v>
      </c>
      <c r="AK121" s="36">
        <v>0.34661578863741099</v>
      </c>
      <c r="AL121" s="36">
        <v>0.346495053448584</v>
      </c>
      <c r="AM121" s="36">
        <v>0.32036272499336399</v>
      </c>
      <c r="AN121" s="36">
        <v>0.31202158100432298</v>
      </c>
      <c r="AO121" s="36">
        <v>0.32198320774213302</v>
      </c>
      <c r="AP121" s="36">
        <v>0.29556368133817401</v>
      </c>
      <c r="AQ121" s="36">
        <v>0.26177975933389702</v>
      </c>
      <c r="AR121" s="36">
        <v>0.26417718176358201</v>
      </c>
      <c r="AS121" s="36">
        <v>0.24692059939741801</v>
      </c>
      <c r="AT121" s="36">
        <v>0.230776945313277</v>
      </c>
      <c r="AU121" s="36">
        <v>0.215342431960522</v>
      </c>
      <c r="AV121" s="36">
        <v>0.21811240127821499</v>
      </c>
      <c r="AW121" s="36">
        <v>0.22123398258249999</v>
      </c>
      <c r="AX121" s="36">
        <v>0.23919271456065799</v>
      </c>
      <c r="AY121" s="36">
        <v>0.24187438642510201</v>
      </c>
      <c r="AZ121" s="36">
        <v>0.248968969227157</v>
      </c>
      <c r="BA121" s="36">
        <v>0.25091239741730198</v>
      </c>
      <c r="BB121" s="36">
        <v>0.26387163901386002</v>
      </c>
    </row>
    <row r="122" spans="3:54" x14ac:dyDescent="0.25">
      <c r="D122" s="27">
        <v>359</v>
      </c>
      <c r="E122" s="29" t="s">
        <v>232</v>
      </c>
      <c r="F122" s="29">
        <v>0.32463891460092098</v>
      </c>
      <c r="G122" s="29">
        <v>0.48518012991655002</v>
      </c>
      <c r="H122" s="29">
        <v>0.33870152276973498</v>
      </c>
      <c r="I122" s="29">
        <v>0.27494998785114</v>
      </c>
      <c r="J122" s="29">
        <v>0.42420119691685498</v>
      </c>
      <c r="K122" s="29">
        <v>0.29522899444887701</v>
      </c>
      <c r="L122" s="29">
        <v>0.26943758946748397</v>
      </c>
      <c r="M122" s="29">
        <v>0.20452333129202099</v>
      </c>
      <c r="N122" s="29">
        <v>0.24540210525231401</v>
      </c>
      <c r="O122" s="29">
        <v>0.27685216234320398</v>
      </c>
      <c r="P122" s="29">
        <v>0.204407986295603</v>
      </c>
      <c r="Q122" s="29">
        <v>0.16968139451880099</v>
      </c>
      <c r="R122" s="29">
        <v>0.177623470567257</v>
      </c>
      <c r="S122" s="29">
        <v>0.25461287270094501</v>
      </c>
      <c r="T122" s="29">
        <v>0.16497820959654899</v>
      </c>
      <c r="U122" s="29">
        <v>0.16213479758524901</v>
      </c>
      <c r="V122" s="29">
        <v>0.170973224373138</v>
      </c>
      <c r="W122" s="29">
        <v>0.15898683649924</v>
      </c>
      <c r="X122" s="29">
        <v>0.17037813601441501</v>
      </c>
      <c r="Y122" s="29">
        <v>0.15787374667003901</v>
      </c>
      <c r="Z122" s="29">
        <v>0.17410488494309401</v>
      </c>
      <c r="AA122" s="29">
        <v>0.194639730749709</v>
      </c>
      <c r="AB122" s="29">
        <v>0.17004062318629801</v>
      </c>
      <c r="AD122" s="27">
        <v>1143</v>
      </c>
      <c r="AE122" s="36" t="s">
        <v>229</v>
      </c>
      <c r="AF122" s="36">
        <v>0.566341392894674</v>
      </c>
      <c r="AG122" s="36">
        <v>0.34287380758386599</v>
      </c>
      <c r="AH122" s="36">
        <v>0.382200008627471</v>
      </c>
      <c r="AI122" s="36">
        <v>0.36698324246868702</v>
      </c>
      <c r="AJ122" s="36">
        <v>0.36727338821446698</v>
      </c>
      <c r="AK122" s="36">
        <v>0.34661578863741099</v>
      </c>
      <c r="AL122" s="36">
        <v>0.346495053448584</v>
      </c>
      <c r="AM122" s="36">
        <v>0.32036272499336399</v>
      </c>
      <c r="AN122" s="36">
        <v>0.31202158100432298</v>
      </c>
      <c r="AO122" s="36">
        <v>0.32198320774213302</v>
      </c>
      <c r="AP122" s="36">
        <v>0.29556368133817401</v>
      </c>
      <c r="AQ122" s="36">
        <v>0.26177975933389702</v>
      </c>
      <c r="AR122" s="36">
        <v>0.26417718176358201</v>
      </c>
      <c r="AS122" s="36">
        <v>0.24692059939741801</v>
      </c>
      <c r="AT122" s="36">
        <v>0.230776945313277</v>
      </c>
      <c r="AU122" s="36">
        <v>0.215342431960522</v>
      </c>
      <c r="AV122" s="36">
        <v>0.21811240127821499</v>
      </c>
      <c r="AW122" s="36">
        <v>0.22123398258249999</v>
      </c>
      <c r="AX122" s="36">
        <v>0.23919271456065799</v>
      </c>
      <c r="AY122" s="36">
        <v>0.24187438642510201</v>
      </c>
      <c r="AZ122" s="36">
        <v>0.248968969227157</v>
      </c>
      <c r="BA122" s="36">
        <v>0.25091239741730198</v>
      </c>
      <c r="BB122" s="36">
        <v>0.26387163901386002</v>
      </c>
    </row>
    <row r="123" spans="3:54" x14ac:dyDescent="0.25">
      <c r="D123" s="27">
        <v>65</v>
      </c>
      <c r="E123" s="29" t="s">
        <v>233</v>
      </c>
      <c r="F123" s="29">
        <v>0.30008299567105401</v>
      </c>
      <c r="G123" s="29">
        <v>0.25094329239054702</v>
      </c>
      <c r="H123" s="29">
        <v>0.234655179928172</v>
      </c>
      <c r="I123" s="29">
        <v>0.25038290368609001</v>
      </c>
      <c r="J123" s="29">
        <v>0.23611146875026201</v>
      </c>
      <c r="K123" s="29">
        <v>0.236049141627726</v>
      </c>
      <c r="L123" s="29">
        <v>0.21116446542836001</v>
      </c>
      <c r="M123" s="29">
        <v>0.19321923271292701</v>
      </c>
      <c r="N123" s="29">
        <v>0.15963342446037099</v>
      </c>
      <c r="O123" s="29">
        <v>0.18744580118923301</v>
      </c>
      <c r="P123" s="29">
        <v>0.177748093862233</v>
      </c>
      <c r="Q123" s="29">
        <v>0.151450223914084</v>
      </c>
      <c r="R123" s="29">
        <v>0.14179444849870401</v>
      </c>
      <c r="S123" s="29">
        <v>0.139553047853746</v>
      </c>
      <c r="T123" s="29">
        <v>0.15877995419906199</v>
      </c>
      <c r="U123" s="29">
        <v>0.154470669741713</v>
      </c>
      <c r="V123" s="29">
        <v>0.173744266702481</v>
      </c>
      <c r="W123" s="29">
        <v>0.19032143286386799</v>
      </c>
      <c r="X123" s="29">
        <v>0.19980445584113599</v>
      </c>
      <c r="Y123" s="29">
        <v>0.21799333470860299</v>
      </c>
      <c r="Z123" s="29">
        <v>0.222839610841193</v>
      </c>
      <c r="AA123" s="29">
        <v>0.232156606543926</v>
      </c>
      <c r="AB123" s="29">
        <v>0.250781885626921</v>
      </c>
      <c r="AD123" s="27">
        <v>1163</v>
      </c>
      <c r="AE123" s="36" t="s">
        <v>774</v>
      </c>
      <c r="AF123" s="36">
        <v>0.76663400602148202</v>
      </c>
      <c r="AG123" s="36">
        <v>0.46391075869190601</v>
      </c>
      <c r="AH123" s="36">
        <v>0.522992196935539</v>
      </c>
      <c r="AI123" s="36">
        <v>0.46497747036779402</v>
      </c>
      <c r="AJ123" s="36">
        <v>0.49567988696339399</v>
      </c>
      <c r="AK123" s="36">
        <v>0.45978543133698602</v>
      </c>
      <c r="AL123" s="36">
        <v>0.450568337212857</v>
      </c>
      <c r="AM123" s="36">
        <v>0.418056192202378</v>
      </c>
      <c r="AN123" s="36">
        <v>0.38596744144315298</v>
      </c>
      <c r="AO123" s="36">
        <v>0.39571474525899403</v>
      </c>
      <c r="AP123" s="36">
        <v>0.37517577797677498</v>
      </c>
      <c r="AQ123" s="36">
        <v>0.32776406350787501</v>
      </c>
      <c r="AR123" s="36">
        <v>0.32902559124929698</v>
      </c>
      <c r="AS123" s="36">
        <v>0.31014305377301998</v>
      </c>
      <c r="AT123" s="36">
        <v>0.27141626902669602</v>
      </c>
      <c r="AU123" s="36">
        <v>0.24504392615908999</v>
      </c>
      <c r="AV123" s="36">
        <v>0.238145047625519</v>
      </c>
      <c r="AW123" s="36">
        <v>0.243807548956744</v>
      </c>
      <c r="AX123" s="36">
        <v>0.26928076738901802</v>
      </c>
      <c r="AY123" s="36">
        <v>0.255631516375598</v>
      </c>
      <c r="AZ123" s="36">
        <v>0.25688881083023801</v>
      </c>
      <c r="BA123" s="36">
        <v>0.26805966401721798</v>
      </c>
      <c r="BB123" s="36">
        <v>0.26785484259335202</v>
      </c>
    </row>
    <row r="124" spans="3:54" x14ac:dyDescent="0.25">
      <c r="D124" s="27">
        <v>291</v>
      </c>
      <c r="E124" s="29" t="s">
        <v>234</v>
      </c>
      <c r="F124" s="29">
        <v>0.15654700226086099</v>
      </c>
      <c r="G124" s="29">
        <v>0.173432499055097</v>
      </c>
      <c r="H124" s="29">
        <v>0.23593272080188399</v>
      </c>
      <c r="I124" s="29">
        <v>0.166125494119993</v>
      </c>
      <c r="J124" s="29">
        <v>0.38658707094101102</v>
      </c>
      <c r="K124" s="29">
        <v>0.21247381931151499</v>
      </c>
      <c r="L124" s="29">
        <v>0.17846927440837801</v>
      </c>
      <c r="M124" s="29">
        <v>0.13131502233211201</v>
      </c>
      <c r="N124" s="29">
        <v>0.16213577048831199</v>
      </c>
      <c r="O124" s="29">
        <v>0.13579861622991901</v>
      </c>
      <c r="P124" s="29">
        <v>0.11636640226747599</v>
      </c>
      <c r="Q124" s="29">
        <v>8.8211101711026502E-2</v>
      </c>
      <c r="R124" s="29">
        <v>8.71331959904635E-2</v>
      </c>
      <c r="S124" s="29">
        <v>0.146002645659256</v>
      </c>
      <c r="T124" s="29">
        <v>0.117907560006864</v>
      </c>
      <c r="U124" s="29">
        <v>0.13381122970640999</v>
      </c>
      <c r="V124" s="29">
        <v>8.8462196878651797E-2</v>
      </c>
      <c r="W124" s="29">
        <v>9.7814720768296198E-2</v>
      </c>
      <c r="X124" s="29">
        <v>0.115229175534579</v>
      </c>
      <c r="Y124" s="29">
        <v>0.112281415317759</v>
      </c>
      <c r="Z124" s="29">
        <v>9.4028814272717406E-2</v>
      </c>
      <c r="AA124" s="29">
        <v>0.104791977887031</v>
      </c>
      <c r="AB124" s="29">
        <v>0.13828728937397</v>
      </c>
      <c r="AD124" s="27">
        <v>83</v>
      </c>
      <c r="AE124" s="36" t="s">
        <v>230</v>
      </c>
      <c r="AF124" s="36">
        <v>0.66188754033746</v>
      </c>
      <c r="AG124" s="36">
        <v>0.80200453988522402</v>
      </c>
      <c r="AH124" s="36">
        <v>0.910176964085742</v>
      </c>
      <c r="AI124" s="36">
        <v>0.732245686018551</v>
      </c>
      <c r="AJ124" s="36">
        <v>0.78616228994593096</v>
      </c>
      <c r="AK124" s="36">
        <v>0.85633618463474104</v>
      </c>
      <c r="AL124" s="36">
        <v>0.84551223311229096</v>
      </c>
      <c r="AM124" s="36">
        <v>0.74204447396711204</v>
      </c>
      <c r="AN124" s="36">
        <v>0.72703138515322996</v>
      </c>
      <c r="AO124" s="36">
        <v>0.63525693121641003</v>
      </c>
      <c r="AP124" s="36">
        <v>0.64823047395511302</v>
      </c>
      <c r="AQ124" s="36">
        <v>0.66429218888858799</v>
      </c>
      <c r="AR124" s="36">
        <v>0.54613634107640496</v>
      </c>
      <c r="AS124" s="36">
        <v>0.53312058190211198</v>
      </c>
      <c r="AT124" s="36">
        <v>0.485088222653834</v>
      </c>
      <c r="AU124" s="36">
        <v>0.47404535702381301</v>
      </c>
      <c r="AV124" s="36">
        <v>0.45835838508197901</v>
      </c>
      <c r="AW124" s="36">
        <v>0.503925431765605</v>
      </c>
      <c r="AX124" s="36">
        <v>0.48992402642522098</v>
      </c>
      <c r="AY124" s="36">
        <v>0.52390813439208295</v>
      </c>
      <c r="AZ124" s="36">
        <v>0.48064581999202</v>
      </c>
      <c r="BA124" s="36">
        <v>0.52964167121638694</v>
      </c>
      <c r="BB124" s="36">
        <v>0.54070468932342297</v>
      </c>
    </row>
    <row r="125" spans="3:54" x14ac:dyDescent="0.25">
      <c r="D125" s="27">
        <v>73</v>
      </c>
      <c r="E125" s="29" t="s">
        <v>235</v>
      </c>
      <c r="F125" s="29">
        <v>0.18562350182859499</v>
      </c>
      <c r="G125" s="29">
        <v>0.209482329616858</v>
      </c>
      <c r="H125" s="29">
        <v>0.19871947297085599</v>
      </c>
      <c r="I125" s="29">
        <v>0.16736588185165499</v>
      </c>
      <c r="J125" s="29">
        <v>0.32893870806430198</v>
      </c>
      <c r="K125" s="29">
        <v>0.26654093883341601</v>
      </c>
      <c r="L125" s="29">
        <v>0.16190863112774601</v>
      </c>
      <c r="M125" s="29">
        <v>0.14263276103803599</v>
      </c>
      <c r="N125" s="29">
        <v>0.10076555619366399</v>
      </c>
      <c r="O125" s="29">
        <v>0.19171415280904899</v>
      </c>
      <c r="P125" s="29">
        <v>0.18554508124789601</v>
      </c>
      <c r="Q125" s="29">
        <v>0.16617559748785901</v>
      </c>
      <c r="R125" s="29">
        <v>0.13352801460250199</v>
      </c>
      <c r="S125" s="29">
        <v>0.12516931290130401</v>
      </c>
      <c r="T125" s="29">
        <v>0.130173042501874</v>
      </c>
      <c r="U125" s="29">
        <v>0.105860910309901</v>
      </c>
      <c r="V125" s="29">
        <v>0.10971061096005499</v>
      </c>
      <c r="W125" s="29">
        <v>0.10142555341262301</v>
      </c>
      <c r="X125" s="29">
        <v>0.119073180694674</v>
      </c>
      <c r="Y125" s="29">
        <v>0.12536058608431</v>
      </c>
      <c r="Z125" s="29">
        <v>0.149926006425528</v>
      </c>
      <c r="AA125" s="29">
        <v>0.11559507746478399</v>
      </c>
      <c r="AB125" s="29">
        <v>0.13043490120638701</v>
      </c>
      <c r="AD125" s="27">
        <v>151</v>
      </c>
      <c r="AE125" s="36" t="s">
        <v>231</v>
      </c>
      <c r="AF125" s="36">
        <v>0.44156516517054101</v>
      </c>
      <c r="AG125" s="36">
        <v>0.42773653778710702</v>
      </c>
      <c r="AH125" s="36">
        <v>0.229767667589758</v>
      </c>
      <c r="AI125" s="36">
        <v>0.305667322503133</v>
      </c>
      <c r="AJ125" s="36">
        <v>0.272125220760499</v>
      </c>
      <c r="AK125" s="36">
        <v>0.37191014242436898</v>
      </c>
      <c r="AL125" s="36">
        <v>0.26755949092161302</v>
      </c>
      <c r="AM125" s="36">
        <v>0.259551792440045</v>
      </c>
      <c r="AN125" s="36">
        <v>0.263978297522868</v>
      </c>
      <c r="AO125" s="36">
        <v>0.25026847334489799</v>
      </c>
      <c r="AP125" s="36">
        <v>0.23411334204804601</v>
      </c>
      <c r="AQ125" s="36">
        <v>0.21999624923787101</v>
      </c>
      <c r="AR125" s="36">
        <v>0.21964000018367</v>
      </c>
      <c r="AS125" s="36">
        <v>0.19196725681910701</v>
      </c>
      <c r="AT125" s="36">
        <v>0.16001728296398701</v>
      </c>
      <c r="AU125" s="36">
        <v>0.14587537048070001</v>
      </c>
      <c r="AV125" s="36">
        <v>0.13478829310951401</v>
      </c>
      <c r="AW125" s="36">
        <v>0.13119441492088599</v>
      </c>
      <c r="AX125" s="36">
        <v>0.15639851952050801</v>
      </c>
      <c r="AY125" s="36">
        <v>0.14802876913152199</v>
      </c>
      <c r="AZ125" s="36">
        <v>0.14864669761788901</v>
      </c>
      <c r="BA125" s="36">
        <v>0.13283598126343399</v>
      </c>
      <c r="BB125" s="36">
        <v>0.149969056151085</v>
      </c>
    </row>
    <row r="126" spans="3:54" x14ac:dyDescent="0.25">
      <c r="D126" s="27">
        <v>549</v>
      </c>
      <c r="E126" s="29" t="s">
        <v>236</v>
      </c>
      <c r="F126" s="29">
        <v>0.27011939368807902</v>
      </c>
      <c r="G126" s="29">
        <v>0.496619464503679</v>
      </c>
      <c r="H126" s="29">
        <v>0.432037810965608</v>
      </c>
      <c r="I126" s="29">
        <v>0.21520492374955599</v>
      </c>
      <c r="J126" s="29">
        <v>0.32124690116003002</v>
      </c>
      <c r="K126" s="29">
        <v>0.27623099034432502</v>
      </c>
      <c r="L126" s="29">
        <v>0.15056611516755999</v>
      </c>
      <c r="M126" s="29">
        <v>0.17267634032882201</v>
      </c>
      <c r="N126" s="29">
        <v>0.18999521253002499</v>
      </c>
      <c r="O126" s="29">
        <v>0.18981359534223699</v>
      </c>
      <c r="P126" s="29">
        <v>0.174736303984246</v>
      </c>
      <c r="Q126" s="29">
        <v>0.103123003454069</v>
      </c>
      <c r="R126" s="29">
        <v>0.118946050996182</v>
      </c>
      <c r="S126" s="29">
        <v>0.135278724873932</v>
      </c>
      <c r="T126" s="29">
        <v>0.16240834361478301</v>
      </c>
      <c r="U126" s="29">
        <v>0.16061002992542001</v>
      </c>
      <c r="V126" s="29">
        <v>0.114105568371743</v>
      </c>
      <c r="W126" s="29">
        <v>0.118600802507936</v>
      </c>
      <c r="X126" s="29">
        <v>0.131242121041661</v>
      </c>
      <c r="Y126" s="29">
        <v>0.150784293509166</v>
      </c>
      <c r="Z126" s="29">
        <v>0.14432466845964201</v>
      </c>
      <c r="AA126" s="29">
        <v>0.14138760547455501</v>
      </c>
      <c r="AB126" s="29">
        <v>0.13556079191635301</v>
      </c>
      <c r="AD126" s="27">
        <v>443</v>
      </c>
      <c r="AE126" s="36" t="s">
        <v>773</v>
      </c>
      <c r="AF126" s="36">
        <v>1.06540799371231</v>
      </c>
      <c r="AG126" s="36">
        <v>1.07907441408599</v>
      </c>
      <c r="AH126" s="36">
        <v>1.1357284796449101</v>
      </c>
      <c r="AI126" s="36">
        <v>1.1010560562706899</v>
      </c>
      <c r="AJ126" s="36">
        <v>0.98879492631525001</v>
      </c>
      <c r="AK126" s="36">
        <v>0.96472187793807496</v>
      </c>
      <c r="AL126" s="36">
        <v>0.99480155330439801</v>
      </c>
      <c r="AM126" s="36">
        <v>0.98174655374862096</v>
      </c>
      <c r="AN126" s="36">
        <v>1.0098485461814699</v>
      </c>
      <c r="AO126" s="36">
        <v>0.76228447230107499</v>
      </c>
      <c r="AP126" s="36">
        <v>0.72072615625032199</v>
      </c>
      <c r="AQ126" s="36">
        <v>0.790752202787388</v>
      </c>
      <c r="AR126" s="36">
        <v>0.70673743554905799</v>
      </c>
      <c r="AS126" s="36">
        <v>0.73219175295292804</v>
      </c>
      <c r="AT126" s="36">
        <v>0.59877746361948403</v>
      </c>
      <c r="AU126" s="36">
        <v>0.59862815435181405</v>
      </c>
      <c r="AV126" s="36">
        <v>0.55231435712187205</v>
      </c>
      <c r="AW126" s="36">
        <v>0.56214774644843102</v>
      </c>
      <c r="AX126" s="36">
        <v>0.53920566195159803</v>
      </c>
      <c r="AY126" s="36">
        <v>0.54548133689593203</v>
      </c>
      <c r="AZ126" s="36">
        <v>0.53626949963529502</v>
      </c>
      <c r="BA126" s="36">
        <v>0.57627551852874603</v>
      </c>
      <c r="BB126" s="36">
        <v>0.52088143196165504</v>
      </c>
    </row>
    <row r="127" spans="3:54" x14ac:dyDescent="0.25">
      <c r="D127" s="27">
        <v>243</v>
      </c>
      <c r="E127" s="29" t="s">
        <v>237</v>
      </c>
      <c r="F127" s="29">
        <v>0.36212390453417398</v>
      </c>
      <c r="G127" s="29">
        <v>0.28719255291263501</v>
      </c>
      <c r="H127" s="29">
        <v>0.30289442533454902</v>
      </c>
      <c r="I127" s="29">
        <v>0.32844140233929497</v>
      </c>
      <c r="J127" s="29">
        <v>0.25866170579328701</v>
      </c>
      <c r="K127" s="29">
        <v>0.28132802007400398</v>
      </c>
      <c r="L127" s="29">
        <v>0.22408179236748599</v>
      </c>
      <c r="M127" s="29">
        <v>0.19434256449003101</v>
      </c>
      <c r="N127" s="29">
        <v>0.180322134339993</v>
      </c>
      <c r="O127" s="29">
        <v>0.18683283003426299</v>
      </c>
      <c r="P127" s="29">
        <v>0.19647164884048601</v>
      </c>
      <c r="Q127" s="29">
        <v>0.14567399125247099</v>
      </c>
      <c r="R127" s="29">
        <v>0.138181116152475</v>
      </c>
      <c r="S127" s="29">
        <v>0.13340579690839</v>
      </c>
      <c r="T127" s="29">
        <v>0.13916360246315901</v>
      </c>
      <c r="U127" s="29">
        <v>0.13566446495168399</v>
      </c>
      <c r="V127" s="29">
        <v>0.155045696001917</v>
      </c>
      <c r="W127" s="29">
        <v>0.14730118414931101</v>
      </c>
      <c r="X127" s="29">
        <v>0.13978670745055899</v>
      </c>
      <c r="Y127" s="29">
        <v>0.15219380054304599</v>
      </c>
      <c r="Z127" s="29">
        <v>0.148531625332395</v>
      </c>
      <c r="AA127" s="29">
        <v>0.14225020500312599</v>
      </c>
      <c r="AB127" s="29">
        <v>0.171396956942759</v>
      </c>
      <c r="AD127" s="27">
        <v>349</v>
      </c>
      <c r="AE127" s="36" t="s">
        <v>232</v>
      </c>
      <c r="AF127" s="36">
        <v>0.68576075220493804</v>
      </c>
      <c r="AG127" s="36">
        <v>0.45467757685462401</v>
      </c>
      <c r="AH127" s="36">
        <v>0.61080855377681498</v>
      </c>
      <c r="AI127" s="36">
        <v>0.485389452023964</v>
      </c>
      <c r="AJ127" s="36">
        <v>0.51625789330832295</v>
      </c>
      <c r="AK127" s="36">
        <v>0.46157041635257801</v>
      </c>
      <c r="AL127" s="36">
        <v>0.480947676902855</v>
      </c>
      <c r="AM127" s="36">
        <v>0.47044574216455398</v>
      </c>
      <c r="AN127" s="36">
        <v>0.465558887007613</v>
      </c>
      <c r="AO127" s="36">
        <v>0.45221130282479399</v>
      </c>
      <c r="AP127" s="36">
        <v>0.45480095611844201</v>
      </c>
      <c r="AQ127" s="36">
        <v>0.39296525069710198</v>
      </c>
      <c r="AR127" s="36">
        <v>0.39719959702918201</v>
      </c>
      <c r="AS127" s="36">
        <v>0.37682731937355701</v>
      </c>
      <c r="AT127" s="36">
        <v>0.32715424433718399</v>
      </c>
      <c r="AU127" s="36">
        <v>0.31848631949227202</v>
      </c>
      <c r="AV127" s="36">
        <v>0.32971305139017099</v>
      </c>
      <c r="AW127" s="36">
        <v>0.32064784075962799</v>
      </c>
      <c r="AX127" s="36">
        <v>0.35088479608480899</v>
      </c>
      <c r="AY127" s="36">
        <v>0.36179124024702802</v>
      </c>
      <c r="AZ127" s="36">
        <v>0.37926482413676099</v>
      </c>
      <c r="BA127" s="36">
        <v>0.39183250118429702</v>
      </c>
      <c r="BB127" s="36">
        <v>0.403339507356412</v>
      </c>
    </row>
    <row r="128" spans="3:54" x14ac:dyDescent="0.25">
      <c r="D128" s="27">
        <v>459</v>
      </c>
      <c r="E128" s="29" t="s">
        <v>238</v>
      </c>
      <c r="F128" s="29">
        <v>0.31230009376829498</v>
      </c>
      <c r="G128" s="29">
        <v>0.16204255166109099</v>
      </c>
      <c r="H128" s="29">
        <v>0.41342916989992301</v>
      </c>
      <c r="I128" s="29">
        <v>0.26115788947215302</v>
      </c>
      <c r="J128" s="29">
        <v>0.32823311454995002</v>
      </c>
      <c r="K128" s="29">
        <v>0.17596194021042799</v>
      </c>
      <c r="L128" s="29">
        <v>0.18135495400866899</v>
      </c>
      <c r="M128" s="29">
        <v>0.157312273116364</v>
      </c>
      <c r="N128" s="29">
        <v>0.177351392409204</v>
      </c>
      <c r="O128" s="29">
        <v>0.21015694102413801</v>
      </c>
      <c r="P128" s="29">
        <v>0.17846435112780501</v>
      </c>
      <c r="Q128" s="29">
        <v>0.18598361245369999</v>
      </c>
      <c r="R128" s="29">
        <v>0.15119911918940801</v>
      </c>
      <c r="S128" s="29">
        <v>0.15135236955828199</v>
      </c>
      <c r="T128" s="29">
        <v>0.152015500350697</v>
      </c>
      <c r="U128" s="29">
        <v>0.142150631122896</v>
      </c>
      <c r="V128" s="29">
        <v>0.17826915529906401</v>
      </c>
      <c r="W128" s="29">
        <v>0.171006006722033</v>
      </c>
      <c r="X128" s="29">
        <v>0.18928614749056899</v>
      </c>
      <c r="Y128" s="29">
        <v>0.184808724392554</v>
      </c>
      <c r="Z128" s="29">
        <v>0.20931058141936801</v>
      </c>
      <c r="AA128" s="29">
        <v>0.22685143705951299</v>
      </c>
      <c r="AB128" s="29">
        <v>0.19172007189482601</v>
      </c>
      <c r="AD128" s="27">
        <v>65</v>
      </c>
      <c r="AE128" s="36" t="s">
        <v>233</v>
      </c>
      <c r="AF128" s="36">
        <v>0.34478689669846002</v>
      </c>
      <c r="AG128" s="36">
        <v>0.36847941045989702</v>
      </c>
      <c r="AH128" s="36">
        <v>0.34358744876519798</v>
      </c>
      <c r="AI128" s="36">
        <v>0.34597387746980302</v>
      </c>
      <c r="AJ128" s="36">
        <v>0.35276177190439401</v>
      </c>
      <c r="AK128" s="36">
        <v>0.34132232963408099</v>
      </c>
      <c r="AL128" s="36">
        <v>0.32639005654372999</v>
      </c>
      <c r="AM128" s="36">
        <v>0.31588481994288398</v>
      </c>
      <c r="AN128" s="36">
        <v>0.32336448312051702</v>
      </c>
      <c r="AO128" s="36">
        <v>0.31166562650764101</v>
      </c>
      <c r="AP128" s="36">
        <v>0.29465106840401301</v>
      </c>
      <c r="AQ128" s="36">
        <v>0.27866409536976999</v>
      </c>
      <c r="AR128" s="36">
        <v>0.27878424322175799</v>
      </c>
      <c r="AS128" s="36">
        <v>0.26677649760358801</v>
      </c>
      <c r="AT128" s="36">
        <v>0.24637410118672401</v>
      </c>
      <c r="AU128" s="36">
        <v>0.24396877194478001</v>
      </c>
      <c r="AV128" s="36">
        <v>0.25361628024153499</v>
      </c>
      <c r="AW128" s="36">
        <v>0.263627980862429</v>
      </c>
      <c r="AX128" s="36">
        <v>0.27391594867957098</v>
      </c>
      <c r="AY128" s="36">
        <v>0.28509652700160298</v>
      </c>
      <c r="AZ128" s="36">
        <v>0.29823136454086502</v>
      </c>
      <c r="BA128" s="36">
        <v>0.29885430858520201</v>
      </c>
      <c r="BB128" s="36">
        <v>0.30859177098212598</v>
      </c>
    </row>
    <row r="129" spans="3:54" x14ac:dyDescent="0.25">
      <c r="D129" s="27">
        <v>49</v>
      </c>
      <c r="E129" s="29" t="s">
        <v>239</v>
      </c>
      <c r="F129" s="29">
        <v>0.54153952753368195</v>
      </c>
      <c r="G129" s="29">
        <v>0.31846897054782197</v>
      </c>
      <c r="H129" s="29">
        <v>0.60820214135970996</v>
      </c>
      <c r="I129" s="29">
        <v>0.45003538764863199</v>
      </c>
      <c r="J129" s="29">
        <v>0.423114070236985</v>
      </c>
      <c r="K129" s="29">
        <v>0.28753798884295301</v>
      </c>
      <c r="L129" s="29">
        <v>0.30807562762118301</v>
      </c>
      <c r="M129" s="29">
        <v>0.28425776966563399</v>
      </c>
      <c r="N129" s="29">
        <v>0.18816624130141699</v>
      </c>
      <c r="O129" s="29">
        <v>0.24566215757508</v>
      </c>
      <c r="P129" s="29">
        <v>0.20470549748582401</v>
      </c>
      <c r="Q129" s="29">
        <v>0.23075252494179899</v>
      </c>
      <c r="R129" s="29">
        <v>0.22710581998054599</v>
      </c>
      <c r="S129" s="29">
        <v>0.195371357314442</v>
      </c>
      <c r="T129" s="29">
        <v>0.192965806277756</v>
      </c>
      <c r="U129" s="29">
        <v>0.208853199289532</v>
      </c>
      <c r="V129" s="29">
        <v>0.23518703337866301</v>
      </c>
      <c r="W129" s="29">
        <v>0.21664754711657699</v>
      </c>
      <c r="X129" s="29">
        <v>0.247132467028087</v>
      </c>
      <c r="Y129" s="29">
        <v>0.227379832174463</v>
      </c>
      <c r="Z129" s="29">
        <v>0.24712755553509599</v>
      </c>
      <c r="AA129" s="29">
        <v>0.24984591956032101</v>
      </c>
      <c r="AB129" s="29">
        <v>0.26320626102182298</v>
      </c>
      <c r="AD129" s="27">
        <v>285</v>
      </c>
      <c r="AE129" s="36" t="s">
        <v>234</v>
      </c>
      <c r="AF129" s="36">
        <v>0.95620878018919997</v>
      </c>
      <c r="AG129" s="36">
        <v>0.42400238591149197</v>
      </c>
      <c r="AH129" s="36">
        <v>0.49301568756852898</v>
      </c>
      <c r="AI129" s="36">
        <v>0.36388115399951398</v>
      </c>
      <c r="AJ129" s="36">
        <v>0.42288269304456999</v>
      </c>
      <c r="AK129" s="36">
        <v>0.411111512573612</v>
      </c>
      <c r="AL129" s="36">
        <v>0.39425406567566701</v>
      </c>
      <c r="AM129" s="36">
        <v>0.31086230687016297</v>
      </c>
      <c r="AN129" s="36">
        <v>0.34132871096943501</v>
      </c>
      <c r="AO129" s="36">
        <v>0.30069021725829198</v>
      </c>
      <c r="AP129" s="36">
        <v>0.32164258796463202</v>
      </c>
      <c r="AQ129" s="36">
        <v>0.314734628163506</v>
      </c>
      <c r="AR129" s="36">
        <v>0.27866716359731902</v>
      </c>
      <c r="AS129" s="36">
        <v>0.22472580301560099</v>
      </c>
      <c r="AT129" s="36">
        <v>0.22568450401948301</v>
      </c>
      <c r="AU129" s="36">
        <v>0.20065506582938</v>
      </c>
      <c r="AV129" s="36">
        <v>0.19127297611181099</v>
      </c>
      <c r="AW129" s="36">
        <v>0.200029920336426</v>
      </c>
      <c r="AX129" s="36">
        <v>0.213452715855417</v>
      </c>
      <c r="AY129" s="36">
        <v>0.20611697993679401</v>
      </c>
      <c r="AZ129" s="36">
        <v>0.220961395343728</v>
      </c>
      <c r="BA129" s="36">
        <v>0.211934168418075</v>
      </c>
      <c r="BB129" s="36">
        <v>0.21117335918212601</v>
      </c>
    </row>
    <row r="130" spans="3:54" x14ac:dyDescent="0.25">
      <c r="D130" s="27">
        <v>159</v>
      </c>
      <c r="E130" s="29" t="s">
        <v>240</v>
      </c>
      <c r="F130" s="29">
        <v>0.170451530309397</v>
      </c>
      <c r="G130" s="29">
        <v>0.176211435063195</v>
      </c>
      <c r="H130" s="29">
        <v>0.15561712993459201</v>
      </c>
      <c r="I130" s="29">
        <v>0.16040469347869499</v>
      </c>
      <c r="J130" s="29">
        <v>0.18489948071002099</v>
      </c>
      <c r="K130" s="29">
        <v>0.13980548362699699</v>
      </c>
      <c r="L130" s="29">
        <v>0.15150624680622701</v>
      </c>
      <c r="M130" s="29">
        <v>0.16851149071105501</v>
      </c>
      <c r="N130" s="29">
        <v>0.12564699316087399</v>
      </c>
      <c r="O130" s="29">
        <v>0.14303118191354999</v>
      </c>
      <c r="P130" s="29">
        <v>0.11222005424380201</v>
      </c>
      <c r="Q130" s="29">
        <v>0.10972123919858499</v>
      </c>
      <c r="R130" s="29">
        <v>0.109065191500298</v>
      </c>
      <c r="S130" s="29">
        <v>0.105586399665817</v>
      </c>
      <c r="T130" s="29">
        <v>0.102670673069108</v>
      </c>
      <c r="U130" s="29">
        <v>9.1503127984750701E-2</v>
      </c>
      <c r="V130" s="29">
        <v>9.3429703189661401E-2</v>
      </c>
      <c r="W130" s="29">
        <v>0.103628345374902</v>
      </c>
      <c r="X130" s="29">
        <v>9.6005148675940594E-2</v>
      </c>
      <c r="Y130" s="29">
        <v>9.9578167968037395E-2</v>
      </c>
      <c r="Z130" s="29">
        <v>9.8442849881138994E-2</v>
      </c>
      <c r="AA130" s="29">
        <v>0.10222012555610301</v>
      </c>
      <c r="AB130" s="29">
        <v>9.8577527532191095E-2</v>
      </c>
      <c r="AD130" s="27">
        <v>71</v>
      </c>
      <c r="AE130" s="36" t="s">
        <v>235</v>
      </c>
      <c r="AF130" s="36">
        <v>1.23075369393597</v>
      </c>
      <c r="AG130" s="36">
        <v>1.01654451128413</v>
      </c>
      <c r="AH130" s="36">
        <v>1.0310469029231599</v>
      </c>
      <c r="AI130" s="36">
        <v>1.1338765574927601</v>
      </c>
      <c r="AJ130" s="36">
        <v>0.93405018442686105</v>
      </c>
      <c r="AK130" s="36">
        <v>0.96904465484746005</v>
      </c>
      <c r="AL130" s="36">
        <v>0.89425823480486</v>
      </c>
      <c r="AM130" s="36">
        <v>0.95664173107490802</v>
      </c>
      <c r="AN130" s="36">
        <v>0.98897612235299903</v>
      </c>
      <c r="AO130" s="36">
        <v>0.73363439934631802</v>
      </c>
      <c r="AP130" s="36">
        <v>0.69982240720285105</v>
      </c>
      <c r="AQ130" s="36">
        <v>0.74949187873426704</v>
      </c>
      <c r="AR130" s="36">
        <v>0.67941161502338998</v>
      </c>
      <c r="AS130" s="36">
        <v>0.67629882906153604</v>
      </c>
      <c r="AT130" s="36">
        <v>0.56377459826014797</v>
      </c>
      <c r="AU130" s="36">
        <v>0.56156056897385198</v>
      </c>
      <c r="AV130" s="36">
        <v>0.51536536566705304</v>
      </c>
      <c r="AW130" s="36">
        <v>0.52403844382049003</v>
      </c>
      <c r="AX130" s="36">
        <v>0.49994965035079397</v>
      </c>
      <c r="AY130" s="36">
        <v>0.53432058244763603</v>
      </c>
      <c r="AZ130" s="36">
        <v>0.52889717208166298</v>
      </c>
      <c r="BA130" s="36">
        <v>0.52607530290706594</v>
      </c>
      <c r="BB130" s="36">
        <v>0.495865192721478</v>
      </c>
    </row>
    <row r="131" spans="3:54" x14ac:dyDescent="0.25">
      <c r="D131" s="27">
        <v>107</v>
      </c>
      <c r="E131" s="29" t="s">
        <v>241</v>
      </c>
      <c r="F131" s="29">
        <v>0.15683815949450799</v>
      </c>
      <c r="G131" s="29">
        <v>0.23630966806588699</v>
      </c>
      <c r="H131" s="29">
        <v>0.184899801808831</v>
      </c>
      <c r="I131" s="29">
        <v>0.102753686685575</v>
      </c>
      <c r="J131" s="29">
        <v>0.173043642402891</v>
      </c>
      <c r="K131" s="29">
        <v>0.140240104880621</v>
      </c>
      <c r="L131" s="29">
        <v>0.176985732410958</v>
      </c>
      <c r="M131" s="29">
        <v>0.253931503747586</v>
      </c>
      <c r="N131" s="29">
        <v>0.18417482615155001</v>
      </c>
      <c r="O131" s="29">
        <v>0.18041139071869999</v>
      </c>
      <c r="P131" s="29">
        <v>0.13117250455772</v>
      </c>
      <c r="Q131" s="29">
        <v>0.12602689641357101</v>
      </c>
      <c r="R131" s="29">
        <v>8.1690375724108893E-2</v>
      </c>
      <c r="S131" s="29">
        <v>0.14410465420195701</v>
      </c>
      <c r="T131" s="29">
        <v>9.9395335477769603E-2</v>
      </c>
      <c r="U131" s="29">
        <v>0.102886864764897</v>
      </c>
      <c r="V131" s="29">
        <v>9.8235637682143995E-2</v>
      </c>
      <c r="W131" s="29">
        <v>9.4481569448724295E-2</v>
      </c>
      <c r="X131" s="29">
        <v>8.9730668527230301E-2</v>
      </c>
      <c r="Y131" s="29">
        <v>0.102818037066731</v>
      </c>
      <c r="Z131" s="29">
        <v>0.109381626635271</v>
      </c>
      <c r="AA131" s="29">
        <v>0.111988427079525</v>
      </c>
      <c r="AB131" s="29">
        <v>9.2541844053190297E-2</v>
      </c>
      <c r="AD131" s="27">
        <v>237</v>
      </c>
      <c r="AE131" s="36" t="s">
        <v>237</v>
      </c>
      <c r="AF131" s="36">
        <v>0.60096413367058898</v>
      </c>
      <c r="AG131" s="36">
        <v>0.370717939314468</v>
      </c>
      <c r="AH131" s="36">
        <v>0.36627564004485802</v>
      </c>
      <c r="AI131" s="36">
        <v>0.43220384546315199</v>
      </c>
      <c r="AJ131" s="36">
        <v>0.35843191463815999</v>
      </c>
      <c r="AK131" s="36">
        <v>0.33368743229473502</v>
      </c>
      <c r="AL131" s="36">
        <v>0.30766677422808097</v>
      </c>
      <c r="AM131" s="36">
        <v>0.31075028503469598</v>
      </c>
      <c r="AN131" s="36">
        <v>0.31771179152380302</v>
      </c>
      <c r="AO131" s="36">
        <v>0.30652167823986798</v>
      </c>
      <c r="AP131" s="36">
        <v>0.26723480911632302</v>
      </c>
      <c r="AQ131" s="36">
        <v>0.26332579364273601</v>
      </c>
      <c r="AR131" s="36">
        <v>0.26903626556721899</v>
      </c>
      <c r="AS131" s="36">
        <v>0.22644787710853301</v>
      </c>
      <c r="AT131" s="36">
        <v>0.20783701898072299</v>
      </c>
      <c r="AU131" s="36">
        <v>0.19810810480351701</v>
      </c>
      <c r="AV131" s="36">
        <v>0.21283510978944001</v>
      </c>
      <c r="AW131" s="36">
        <v>0.197613173985041</v>
      </c>
      <c r="AX131" s="36">
        <v>0.197334601991973</v>
      </c>
      <c r="AY131" s="36">
        <v>0.19422430202971599</v>
      </c>
      <c r="AZ131" s="36">
        <v>0.20761471996019401</v>
      </c>
      <c r="BA131" s="36">
        <v>0.21327221453772599</v>
      </c>
      <c r="BB131" s="36">
        <v>0.211405212795235</v>
      </c>
    </row>
    <row r="132" spans="3:54" x14ac:dyDescent="0.25">
      <c r="D132" s="27">
        <v>221</v>
      </c>
      <c r="E132" s="29" t="s">
        <v>242</v>
      </c>
      <c r="F132" s="29">
        <v>0.15302578830302099</v>
      </c>
      <c r="G132" s="29">
        <v>0.164405255487798</v>
      </c>
      <c r="H132" s="29">
        <v>0.118821015582858</v>
      </c>
      <c r="I132" s="29">
        <v>0.15407814777686499</v>
      </c>
      <c r="J132" s="29">
        <v>0.12314112513207701</v>
      </c>
      <c r="K132" s="29">
        <v>0.117774387821334</v>
      </c>
      <c r="L132" s="29">
        <v>0.107436675411196</v>
      </c>
      <c r="M132" s="29">
        <v>0.102788888141673</v>
      </c>
      <c r="N132" s="29">
        <v>0.113303644746705</v>
      </c>
      <c r="O132" s="29">
        <v>0.117163342298806</v>
      </c>
      <c r="P132" s="29">
        <v>7.8394086534645593E-2</v>
      </c>
      <c r="Q132" s="29">
        <v>9.5343179108255002E-2</v>
      </c>
      <c r="R132" s="29">
        <v>9.4612245024137995E-2</v>
      </c>
      <c r="S132" s="29">
        <v>9.36740033040801E-2</v>
      </c>
      <c r="T132" s="29">
        <v>8.4113340164501699E-2</v>
      </c>
      <c r="U132" s="29">
        <v>8.3644895125908197E-2</v>
      </c>
      <c r="V132" s="29">
        <v>9.6220815951711003E-2</v>
      </c>
      <c r="W132" s="29">
        <v>8.0074166049718301E-2</v>
      </c>
      <c r="X132" s="29">
        <v>9.8714941245899801E-2</v>
      </c>
      <c r="Y132" s="29">
        <v>0.102005453340848</v>
      </c>
      <c r="Z132" s="29">
        <v>9.5507847912492103E-2</v>
      </c>
      <c r="AA132" s="29">
        <v>9.2119753096057994E-2</v>
      </c>
      <c r="AB132" s="29">
        <v>9.9138255361246194E-2</v>
      </c>
      <c r="AD132" s="27">
        <v>441</v>
      </c>
      <c r="AE132" s="36" t="s">
        <v>238</v>
      </c>
      <c r="AF132" s="36">
        <v>0.83486937357757696</v>
      </c>
      <c r="AG132" s="36">
        <v>1.21213009342261</v>
      </c>
      <c r="AH132" s="36">
        <v>1.22684593922161</v>
      </c>
      <c r="AI132" s="36">
        <v>1.09868608598649</v>
      </c>
      <c r="AJ132" s="36">
        <v>1.1442102971655199</v>
      </c>
      <c r="AK132" s="36">
        <v>1.1630442329569901</v>
      </c>
      <c r="AL132" s="36">
        <v>1.16459420535471</v>
      </c>
      <c r="AM132" s="36">
        <v>0.99686704340261401</v>
      </c>
      <c r="AN132" s="36">
        <v>1.08676627467965</v>
      </c>
      <c r="AO132" s="36">
        <v>0.92034447880592996</v>
      </c>
      <c r="AP132" s="36">
        <v>0.85759253265964297</v>
      </c>
      <c r="AQ132" s="36">
        <v>0.903570732298979</v>
      </c>
      <c r="AR132" s="36">
        <v>0.76751188872277298</v>
      </c>
      <c r="AS132" s="36">
        <v>0.77983076265244899</v>
      </c>
      <c r="AT132" s="36">
        <v>0.63877308893795803</v>
      </c>
      <c r="AU132" s="36">
        <v>0.58731863314323196</v>
      </c>
      <c r="AV132" s="36">
        <v>0.57469141196639195</v>
      </c>
      <c r="AW132" s="36">
        <v>0.59596824041339602</v>
      </c>
      <c r="AX132" s="36">
        <v>0.58773510884859903</v>
      </c>
      <c r="AY132" s="36">
        <v>0.58926461069786096</v>
      </c>
      <c r="AZ132" s="36">
        <v>0.55629673814257097</v>
      </c>
      <c r="BA132" s="36">
        <v>0.60436704502056404</v>
      </c>
      <c r="BB132" s="36">
        <v>0.60989924918398397</v>
      </c>
    </row>
    <row r="133" spans="3:54" x14ac:dyDescent="0.25">
      <c r="D133" s="27">
        <v>197</v>
      </c>
      <c r="E133" s="29" t="s">
        <v>243</v>
      </c>
      <c r="F133" s="29">
        <v>0.27785122557660002</v>
      </c>
      <c r="G133" s="29">
        <v>0.40620572517735898</v>
      </c>
      <c r="H133" s="29">
        <v>0.36404138544400899</v>
      </c>
      <c r="I133" s="29">
        <v>0.25525329898440902</v>
      </c>
      <c r="J133" s="29">
        <v>0.26318930470621099</v>
      </c>
      <c r="K133" s="29">
        <v>0.208224355056673</v>
      </c>
      <c r="L133" s="29">
        <v>0.212140980324246</v>
      </c>
      <c r="M133" s="29">
        <v>0.23723694259399999</v>
      </c>
      <c r="N133" s="29">
        <v>0.15916595091466401</v>
      </c>
      <c r="O133" s="29">
        <v>0.16126105691636899</v>
      </c>
      <c r="P133" s="29">
        <v>0.12948417921073899</v>
      </c>
      <c r="Q133" s="29">
        <v>0.17413358705228399</v>
      </c>
      <c r="R133" s="29">
        <v>0.14376652639624901</v>
      </c>
      <c r="S133" s="29">
        <v>0.159538431175792</v>
      </c>
      <c r="T133" s="29">
        <v>0.13695372263910999</v>
      </c>
      <c r="U133" s="29">
        <v>0.12883343585851001</v>
      </c>
      <c r="V133" s="29">
        <v>0.13865886223676899</v>
      </c>
      <c r="W133" s="29">
        <v>0.13206231212992101</v>
      </c>
      <c r="X133" s="29">
        <v>0.16438444966676799</v>
      </c>
      <c r="Y133" s="29">
        <v>0.13498538595509901</v>
      </c>
      <c r="Z133" s="29">
        <v>0.16696681567897001</v>
      </c>
      <c r="AA133" s="29">
        <v>0.154589448145773</v>
      </c>
      <c r="AB133" s="29">
        <v>0.17040566134539001</v>
      </c>
      <c r="AD133" s="27">
        <v>49</v>
      </c>
      <c r="AE133" s="36" t="s">
        <v>239</v>
      </c>
      <c r="AF133" s="36">
        <v>0.36139668992227297</v>
      </c>
      <c r="AG133" s="36">
        <v>0.57775185722967104</v>
      </c>
      <c r="AH133" s="36">
        <v>0.72756087461158303</v>
      </c>
      <c r="AI133" s="36">
        <v>0.75595118164002795</v>
      </c>
      <c r="AJ133" s="36">
        <v>0.83982129077455103</v>
      </c>
      <c r="AK133" s="36">
        <v>0.85813635946834599</v>
      </c>
      <c r="AL133" s="36">
        <v>0.81146626466605198</v>
      </c>
      <c r="AM133" s="36">
        <v>0.72516797168830704</v>
      </c>
      <c r="AN133" s="36">
        <v>0.67589914269262796</v>
      </c>
      <c r="AO133" s="36">
        <v>0.694621798401868</v>
      </c>
      <c r="AP133" s="36">
        <v>0.68335709398596101</v>
      </c>
      <c r="AQ133" s="36">
        <v>0.61513668337056504</v>
      </c>
      <c r="AR133" s="36">
        <v>0.55346246929076404</v>
      </c>
      <c r="AS133" s="36">
        <v>0.58371061695012805</v>
      </c>
      <c r="AT133" s="36">
        <v>0.54415521697244096</v>
      </c>
      <c r="AU133" s="36">
        <v>0.42532458573276699</v>
      </c>
      <c r="AV133" s="36">
        <v>0.47513892774851701</v>
      </c>
      <c r="AW133" s="36">
        <v>0.48693527228237998</v>
      </c>
      <c r="AX133" s="36">
        <v>0.52384910476185098</v>
      </c>
      <c r="AY133" s="36">
        <v>0.52749383850560605</v>
      </c>
      <c r="AZ133" s="36">
        <v>0.49228173909170803</v>
      </c>
      <c r="BA133" s="36">
        <v>0.57018544689682904</v>
      </c>
      <c r="BB133" s="36">
        <v>0.55238172992119405</v>
      </c>
    </row>
    <row r="134" spans="3:54" x14ac:dyDescent="0.25">
      <c r="D134" s="27">
        <v>59</v>
      </c>
      <c r="E134" s="29" t="s">
        <v>244</v>
      </c>
      <c r="F134" s="29">
        <v>0.39028297403863499</v>
      </c>
      <c r="G134" s="29">
        <v>0.19711531551088399</v>
      </c>
      <c r="H134" s="29">
        <v>0.32609652349510099</v>
      </c>
      <c r="I134" s="29">
        <v>0.199068242421752</v>
      </c>
      <c r="J134" s="29">
        <v>0.36335725535144597</v>
      </c>
      <c r="K134" s="29">
        <v>0.200662644789912</v>
      </c>
      <c r="L134" s="29">
        <v>0.17330914430844899</v>
      </c>
      <c r="M134" s="29">
        <v>0.137523997137493</v>
      </c>
      <c r="N134" s="29">
        <v>0.16837057454641599</v>
      </c>
      <c r="O134" s="29">
        <v>0.19050444190146401</v>
      </c>
      <c r="P134" s="29">
        <v>0.194921783225771</v>
      </c>
      <c r="Q134" s="29">
        <v>0.18307473169243199</v>
      </c>
      <c r="R134" s="29">
        <v>0.14141680198909001</v>
      </c>
      <c r="S134" s="29">
        <v>0.12518894023848201</v>
      </c>
      <c r="T134" s="29">
        <v>0.152514459655469</v>
      </c>
      <c r="U134" s="29">
        <v>0.14358818806339901</v>
      </c>
      <c r="V134" s="29">
        <v>0.169132378889428</v>
      </c>
      <c r="W134" s="29">
        <v>0.161597137452897</v>
      </c>
      <c r="X134" s="29">
        <v>0.18715472740962599</v>
      </c>
      <c r="Y134" s="29">
        <v>0.17373460498891799</v>
      </c>
      <c r="Z134" s="29">
        <v>0.20015163110195999</v>
      </c>
      <c r="AA134" s="29">
        <v>0.20960473081158801</v>
      </c>
      <c r="AB134" s="29">
        <v>0.18584499979775401</v>
      </c>
      <c r="AD134" s="27">
        <v>1201</v>
      </c>
      <c r="AE134" s="36" t="s">
        <v>772</v>
      </c>
      <c r="AF134" s="36">
        <v>0.54379583783790497</v>
      </c>
      <c r="AG134" s="36">
        <v>0.95110189981726401</v>
      </c>
      <c r="AH134" s="36">
        <v>0.97952001056155202</v>
      </c>
      <c r="AI134" s="36">
        <v>0.99288619751975604</v>
      </c>
      <c r="AJ134" s="36">
        <v>1.0594560843867999</v>
      </c>
      <c r="AK134" s="36">
        <v>1.00380498773352</v>
      </c>
      <c r="AL134" s="36">
        <v>0.941697960240229</v>
      </c>
      <c r="AM134" s="36">
        <v>0.89417801286056897</v>
      </c>
      <c r="AN134" s="36">
        <v>0.91459421871320701</v>
      </c>
      <c r="AO134" s="36">
        <v>0.79340165375955196</v>
      </c>
      <c r="AP134" s="36">
        <v>0.83871655753135699</v>
      </c>
      <c r="AQ134" s="36">
        <v>0.77728502462515303</v>
      </c>
      <c r="AR134" s="36">
        <v>0.729037575868553</v>
      </c>
      <c r="AS134" s="36">
        <v>0.68126120252185296</v>
      </c>
      <c r="AT134" s="36">
        <v>0.61171584885584196</v>
      </c>
      <c r="AU134" s="36">
        <v>0.52914404947717297</v>
      </c>
      <c r="AV134" s="36">
        <v>0.53014026584651397</v>
      </c>
      <c r="AW134" s="36">
        <v>0.52845536854382302</v>
      </c>
      <c r="AX134" s="36">
        <v>0.59507097521736096</v>
      </c>
      <c r="AY134" s="36">
        <v>0.54473814950826904</v>
      </c>
      <c r="AZ134" s="36">
        <v>0.52875786534130198</v>
      </c>
      <c r="BA134" s="36">
        <v>0.59789608158917895</v>
      </c>
      <c r="BB134" s="36">
        <v>0.597763343966496</v>
      </c>
    </row>
    <row r="135" spans="3:54" x14ac:dyDescent="0.25">
      <c r="D135" s="27">
        <v>477</v>
      </c>
      <c r="E135" s="29" t="s">
        <v>245</v>
      </c>
      <c r="F135" s="29">
        <v>0.120750898608386</v>
      </c>
      <c r="G135" s="29">
        <v>0.19755138732750199</v>
      </c>
      <c r="H135" s="29">
        <v>0.15524201529906601</v>
      </c>
      <c r="I135" s="29">
        <v>0.165587443337258</v>
      </c>
      <c r="J135" s="29">
        <v>0.222771085249447</v>
      </c>
      <c r="K135" s="29">
        <v>0.15305783180009999</v>
      </c>
      <c r="L135" s="29">
        <v>0.15581389971984599</v>
      </c>
      <c r="M135" s="29">
        <v>0.18350453702181799</v>
      </c>
      <c r="N135" s="29">
        <v>7.8391954881201306E-2</v>
      </c>
      <c r="O135" s="29">
        <v>0.220927513789344</v>
      </c>
      <c r="P135" s="29">
        <v>0.156449558239938</v>
      </c>
      <c r="Q135" s="29">
        <v>0.14099383634706</v>
      </c>
      <c r="R135" s="29">
        <v>0.105946905640665</v>
      </c>
      <c r="S135" s="29">
        <v>0.12301637713932401</v>
      </c>
      <c r="T135" s="29">
        <v>0.117634703650964</v>
      </c>
      <c r="U135" s="29">
        <v>0.103086740264158</v>
      </c>
      <c r="V135" s="29">
        <v>0.109117772063724</v>
      </c>
      <c r="W135" s="29">
        <v>9.4683902659078306E-2</v>
      </c>
      <c r="X135" s="29">
        <v>8.8731801826192502E-2</v>
      </c>
      <c r="Y135" s="29">
        <v>0.11081216183574499</v>
      </c>
      <c r="Z135" s="29">
        <v>0.15310177001639</v>
      </c>
      <c r="AA135" s="29">
        <v>0.111090666408584</v>
      </c>
      <c r="AB135" s="29">
        <v>0.109873958621792</v>
      </c>
      <c r="AD135" s="27">
        <v>155</v>
      </c>
      <c r="AE135" s="36" t="s">
        <v>240</v>
      </c>
      <c r="AF135" s="36">
        <v>0.335781953763029</v>
      </c>
      <c r="AG135" s="36">
        <v>0.24178065047234301</v>
      </c>
      <c r="AH135" s="36">
        <v>0.249611564011716</v>
      </c>
      <c r="AI135" s="36">
        <v>0.25515435635649902</v>
      </c>
      <c r="AJ135" s="36">
        <v>0.24425508287672601</v>
      </c>
      <c r="AK135" s="36">
        <v>0.25445488885201001</v>
      </c>
      <c r="AL135" s="36">
        <v>0.21988600236960201</v>
      </c>
      <c r="AM135" s="36">
        <v>0.23716255040856599</v>
      </c>
      <c r="AN135" s="36">
        <v>0.19546966055362799</v>
      </c>
      <c r="AO135" s="36">
        <v>0.18046545102908901</v>
      </c>
      <c r="AP135" s="36">
        <v>0.19387859530417501</v>
      </c>
      <c r="AQ135" s="36">
        <v>0.17256720612513801</v>
      </c>
      <c r="AR135" s="36">
        <v>0.17145799181426599</v>
      </c>
      <c r="AS135" s="36">
        <v>0.148093898639831</v>
      </c>
      <c r="AT135" s="36">
        <v>0.139636300847921</v>
      </c>
      <c r="AU135" s="36">
        <v>0.13458098126399701</v>
      </c>
      <c r="AV135" s="36">
        <v>0.118641963992828</v>
      </c>
      <c r="AW135" s="36">
        <v>0.119471647834946</v>
      </c>
      <c r="AX135" s="36">
        <v>0.121191835334974</v>
      </c>
      <c r="AY135" s="36">
        <v>0.11920899332283399</v>
      </c>
      <c r="AZ135" s="36">
        <v>0.122647852974654</v>
      </c>
      <c r="BA135" s="36">
        <v>0.11947224351304001</v>
      </c>
      <c r="BB135" s="36">
        <v>0.121305874146499</v>
      </c>
    </row>
    <row r="136" spans="3:54" x14ac:dyDescent="0.25">
      <c r="D136" s="27">
        <v>289</v>
      </c>
      <c r="E136" s="29" t="s">
        <v>246</v>
      </c>
      <c r="F136" s="29">
        <v>0.24134440678674099</v>
      </c>
      <c r="G136" s="29">
        <v>5.78546386243445E-2</v>
      </c>
      <c r="H136" s="29">
        <v>0.220655921324307</v>
      </c>
      <c r="I136" s="29">
        <v>0.16157189834976299</v>
      </c>
      <c r="J136" s="29">
        <v>0.21550343774483699</v>
      </c>
      <c r="K136" s="29">
        <v>0.19783528471964401</v>
      </c>
      <c r="L136" s="29">
        <v>0.27708600269001199</v>
      </c>
      <c r="M136" s="29">
        <v>0.18121129545817199</v>
      </c>
      <c r="N136" s="29">
        <v>0.18414910171586499</v>
      </c>
      <c r="O136" s="29">
        <v>0.16045141653363301</v>
      </c>
      <c r="P136" s="29">
        <v>9.7814092097193495E-2</v>
      </c>
      <c r="Q136" s="29">
        <v>9.3696063896967496E-2</v>
      </c>
      <c r="R136" s="29">
        <v>9.3556967141159506E-2</v>
      </c>
      <c r="S136" s="29">
        <v>0.156094522783327</v>
      </c>
      <c r="T136" s="29">
        <v>0.106269839579092</v>
      </c>
      <c r="U136" s="29">
        <v>0.10200290146006299</v>
      </c>
      <c r="V136" s="29">
        <v>7.0741148711119903E-2</v>
      </c>
      <c r="W136" s="29">
        <v>8.7186734538384103E-2</v>
      </c>
      <c r="X136" s="29">
        <v>9.1203235629847598E-2</v>
      </c>
      <c r="Y136" s="29">
        <v>0.10282184707556</v>
      </c>
      <c r="Z136" s="29">
        <v>8.9070835638641002E-2</v>
      </c>
      <c r="AA136" s="29">
        <v>0.102631385926061</v>
      </c>
      <c r="AB136" s="29">
        <v>0.112354396829263</v>
      </c>
      <c r="AD136" s="27">
        <v>105</v>
      </c>
      <c r="AE136" s="36" t="s">
        <v>241</v>
      </c>
      <c r="AF136" s="36">
        <v>0.60869741179629899</v>
      </c>
      <c r="AG136" s="36">
        <v>0.35489698487793903</v>
      </c>
      <c r="AH136" s="36">
        <v>0.43700959974745002</v>
      </c>
      <c r="AI136" s="36">
        <v>0.51750636498510905</v>
      </c>
      <c r="AJ136" s="36">
        <v>0.49459887447890499</v>
      </c>
      <c r="AK136" s="36">
        <v>0.47723778846723502</v>
      </c>
      <c r="AL136" s="36">
        <v>0.46977201903563498</v>
      </c>
      <c r="AM136" s="36">
        <v>0.40759820682853298</v>
      </c>
      <c r="AN136" s="36">
        <v>0.46949248101739699</v>
      </c>
      <c r="AO136" s="36">
        <v>0.38046291486414402</v>
      </c>
      <c r="AP136" s="36">
        <v>0.33580312830025599</v>
      </c>
      <c r="AQ136" s="36">
        <v>0.37398892073985202</v>
      </c>
      <c r="AR136" s="36">
        <v>0.31382795533955199</v>
      </c>
      <c r="AS136" s="36">
        <v>0.27760050148174198</v>
      </c>
      <c r="AT136" s="36">
        <v>0.27852437632056098</v>
      </c>
      <c r="AU136" s="36">
        <v>0.294146306969291</v>
      </c>
      <c r="AV136" s="36">
        <v>0.246901105061508</v>
      </c>
      <c r="AW136" s="36">
        <v>0.29373880917790501</v>
      </c>
      <c r="AX136" s="36">
        <v>0.25122350704806401</v>
      </c>
      <c r="AY136" s="36">
        <v>0.300187454075384</v>
      </c>
      <c r="AZ136" s="36">
        <v>0.28082999508832501</v>
      </c>
      <c r="BA136" s="36">
        <v>0.28342769984713301</v>
      </c>
      <c r="BB136" s="36">
        <v>0.27969821332077199</v>
      </c>
    </row>
    <row r="137" spans="3:54" x14ac:dyDescent="0.25">
      <c r="D137" s="27">
        <v>115</v>
      </c>
      <c r="E137" s="29" t="s">
        <v>247</v>
      </c>
      <c r="F137" s="29">
        <v>0.27681814536652299</v>
      </c>
      <c r="G137" s="29">
        <v>0.40360877021665498</v>
      </c>
      <c r="H137" s="29">
        <v>0.196058010131344</v>
      </c>
      <c r="I137" s="29">
        <v>0.26399165482367398</v>
      </c>
      <c r="J137" s="29">
        <v>0.17446691522792099</v>
      </c>
      <c r="K137" s="29">
        <v>0.26097895979468499</v>
      </c>
      <c r="L137" s="29">
        <v>0.189775089896948</v>
      </c>
      <c r="M137" s="29">
        <v>0.20257315990234401</v>
      </c>
      <c r="N137" s="29">
        <v>0.166093737505907</v>
      </c>
      <c r="O137" s="29">
        <v>0.17946235611594999</v>
      </c>
      <c r="P137" s="29">
        <v>0.15800897504096301</v>
      </c>
      <c r="Q137" s="29">
        <v>0.13644372492679499</v>
      </c>
      <c r="R137" s="29">
        <v>0.13678035535757199</v>
      </c>
      <c r="S137" s="29">
        <v>0.16084902826907499</v>
      </c>
      <c r="T137" s="29">
        <v>0.10626489277711</v>
      </c>
      <c r="U137" s="29">
        <v>0.124321525031929</v>
      </c>
      <c r="V137" s="29">
        <v>0.131588487957496</v>
      </c>
      <c r="W137" s="29">
        <v>0.142888567518659</v>
      </c>
      <c r="X137" s="29">
        <v>0.13868384987886401</v>
      </c>
      <c r="Y137" s="29">
        <v>0.12120511495844501</v>
      </c>
      <c r="Z137" s="29">
        <v>0.14351840392808199</v>
      </c>
      <c r="AA137" s="29">
        <v>0.13954139490555201</v>
      </c>
      <c r="AB137" s="29">
        <v>0.181538341024855</v>
      </c>
      <c r="AD137" s="27">
        <v>213</v>
      </c>
      <c r="AE137" s="36" t="s">
        <v>242</v>
      </c>
      <c r="AF137" s="36">
        <v>0.432728801610271</v>
      </c>
      <c r="AG137" s="36">
        <v>0.19215271489229799</v>
      </c>
      <c r="AH137" s="36">
        <v>0.27920128932487298</v>
      </c>
      <c r="AI137" s="36">
        <v>0.28772930488416698</v>
      </c>
      <c r="AJ137" s="36">
        <v>0.26195097298173298</v>
      </c>
      <c r="AK137" s="36">
        <v>0.24153375153037099</v>
      </c>
      <c r="AL137" s="36">
        <v>0.22609097240370399</v>
      </c>
      <c r="AM137" s="36">
        <v>0.25909728309489</v>
      </c>
      <c r="AN137" s="36">
        <v>0.226864798031917</v>
      </c>
      <c r="AO137" s="36">
        <v>0.212523610759809</v>
      </c>
      <c r="AP137" s="36">
        <v>0.19174476662220599</v>
      </c>
      <c r="AQ137" s="36">
        <v>0.18602392359585199</v>
      </c>
      <c r="AR137" s="36">
        <v>0.16790453115847601</v>
      </c>
      <c r="AS137" s="36">
        <v>0.13677874541069801</v>
      </c>
      <c r="AT137" s="36">
        <v>0.158196468988206</v>
      </c>
      <c r="AU137" s="36">
        <v>0.124236925227197</v>
      </c>
      <c r="AV137" s="36">
        <v>0.121044996162514</v>
      </c>
      <c r="AW137" s="36">
        <v>0.110162010898123</v>
      </c>
      <c r="AX137" s="36">
        <v>0.119239945172395</v>
      </c>
      <c r="AY137" s="36">
        <v>0.115086964337689</v>
      </c>
      <c r="AZ137" s="36">
        <v>0.11572127001663</v>
      </c>
      <c r="BA137" s="36">
        <v>0.10435241361625</v>
      </c>
      <c r="BB137" s="36">
        <v>0.11735529084084401</v>
      </c>
    </row>
    <row r="138" spans="3:54" x14ac:dyDescent="0.25">
      <c r="D138" s="27">
        <v>281</v>
      </c>
      <c r="E138" s="29" t="s">
        <v>248</v>
      </c>
      <c r="F138" s="29">
        <v>0.25117789903210103</v>
      </c>
      <c r="G138" s="29">
        <v>0.21551248571648399</v>
      </c>
      <c r="H138" s="29">
        <v>0.17706300833932501</v>
      </c>
      <c r="I138" s="29">
        <v>0.185382585991657</v>
      </c>
      <c r="J138" s="29">
        <v>0.19527720844305699</v>
      </c>
      <c r="K138" s="29">
        <v>0.26509724161756698</v>
      </c>
      <c r="L138" s="29">
        <v>0.27357975131243301</v>
      </c>
      <c r="M138" s="29">
        <v>0.22788276481542899</v>
      </c>
      <c r="N138" s="29">
        <v>0.20812013347878</v>
      </c>
      <c r="O138" s="29">
        <v>0.205159414686403</v>
      </c>
      <c r="P138" s="29">
        <v>0.197235190609204</v>
      </c>
      <c r="Q138" s="29">
        <v>0.181087153632252</v>
      </c>
      <c r="R138" s="29">
        <v>0.15149918388362801</v>
      </c>
      <c r="S138" s="29">
        <v>0.141512047879993</v>
      </c>
      <c r="T138" s="29">
        <v>0.13733866055118099</v>
      </c>
      <c r="U138" s="29">
        <v>0.124787959594721</v>
      </c>
      <c r="V138" s="29">
        <v>0.12596485787794301</v>
      </c>
      <c r="W138" s="29">
        <v>0.13500667887200199</v>
      </c>
      <c r="X138" s="29">
        <v>0.135404697989498</v>
      </c>
      <c r="Y138" s="29">
        <v>0.146674073492636</v>
      </c>
      <c r="Z138" s="29">
        <v>0.14775200373599401</v>
      </c>
      <c r="AA138" s="29">
        <v>0.136994163440468</v>
      </c>
      <c r="AB138" s="29">
        <v>0.155874210488543</v>
      </c>
      <c r="AD138" s="27">
        <v>189</v>
      </c>
      <c r="AE138" s="36" t="s">
        <v>243</v>
      </c>
      <c r="AF138" s="36">
        <v>1.3879236103147701</v>
      </c>
      <c r="AG138" s="36">
        <v>0.98659825364162801</v>
      </c>
      <c r="AH138" s="36">
        <v>1.128063849293</v>
      </c>
      <c r="AI138" s="36">
        <v>1.01096280757376</v>
      </c>
      <c r="AJ138" s="36">
        <v>1.09807255147667</v>
      </c>
      <c r="AK138" s="36">
        <v>0.83509891619853804</v>
      </c>
      <c r="AL138" s="36">
        <v>0.88972251783604395</v>
      </c>
      <c r="AM138" s="36">
        <v>0.86917352558378802</v>
      </c>
      <c r="AN138" s="36">
        <v>0.81500068357382505</v>
      </c>
      <c r="AO138" s="36">
        <v>0.79282705248028196</v>
      </c>
      <c r="AP138" s="36">
        <v>0.75648453684267802</v>
      </c>
      <c r="AQ138" s="36">
        <v>0.77516304391176205</v>
      </c>
      <c r="AR138" s="36">
        <v>0.72950765643909998</v>
      </c>
      <c r="AS138" s="36">
        <v>0.64747199332320005</v>
      </c>
      <c r="AT138" s="36">
        <v>0.58268645266971297</v>
      </c>
      <c r="AU138" s="36">
        <v>0.488648185698217</v>
      </c>
      <c r="AV138" s="36">
        <v>0.52020817183510004</v>
      </c>
      <c r="AW138" s="36">
        <v>0.54357325704346304</v>
      </c>
      <c r="AX138" s="36">
        <v>0.546958546730683</v>
      </c>
      <c r="AY138" s="36">
        <v>0.50470035492055998</v>
      </c>
      <c r="AZ138" s="36">
        <v>0.50633593410258804</v>
      </c>
      <c r="BA138" s="36">
        <v>0.54487685844537603</v>
      </c>
      <c r="BB138" s="36">
        <v>0.50870168956648898</v>
      </c>
    </row>
    <row r="139" spans="3:54" x14ac:dyDescent="0.25">
      <c r="D139" s="27">
        <v>455</v>
      </c>
      <c r="E139" s="29" t="s">
        <v>249</v>
      </c>
      <c r="F139" s="29">
        <v>0.329194668591966</v>
      </c>
      <c r="G139" s="29">
        <v>0.24755897827277801</v>
      </c>
      <c r="H139" s="29">
        <v>0.36997905245145901</v>
      </c>
      <c r="I139" s="29">
        <v>0.28406394601448198</v>
      </c>
      <c r="J139" s="29">
        <v>0.303956268640237</v>
      </c>
      <c r="K139" s="29">
        <v>0.27342494774952503</v>
      </c>
      <c r="L139" s="29">
        <v>0.19269719181463499</v>
      </c>
      <c r="M139" s="29">
        <v>0.193607894877694</v>
      </c>
      <c r="N139" s="29">
        <v>0.231805641655599</v>
      </c>
      <c r="O139" s="29">
        <v>0.14702167661170401</v>
      </c>
      <c r="P139" s="29">
        <v>0.17707222408317</v>
      </c>
      <c r="Q139" s="29">
        <v>0.19189754883435101</v>
      </c>
      <c r="R139" s="29">
        <v>0.16115025907223701</v>
      </c>
      <c r="S139" s="29">
        <v>0.107292585257405</v>
      </c>
      <c r="T139" s="29">
        <v>0.144670810839612</v>
      </c>
      <c r="U139" s="29">
        <v>0.12483785413127001</v>
      </c>
      <c r="V139" s="29">
        <v>0.127215728904957</v>
      </c>
      <c r="W139" s="29">
        <v>0.12728196108956999</v>
      </c>
      <c r="X139" s="29">
        <v>0.17405848707937199</v>
      </c>
      <c r="Y139" s="29">
        <v>0.16042726274663099</v>
      </c>
      <c r="Z139" s="29">
        <v>0.13472895059130999</v>
      </c>
      <c r="AA139" s="29">
        <v>0.131525108638196</v>
      </c>
      <c r="AB139" s="29">
        <v>0.15761640338049099</v>
      </c>
      <c r="AD139" s="27">
        <v>57</v>
      </c>
      <c r="AE139" s="36" t="s">
        <v>244</v>
      </c>
      <c r="AF139" s="36">
        <v>0.95031384317386502</v>
      </c>
      <c r="AG139" s="36">
        <v>1.6202382703898</v>
      </c>
      <c r="AH139" s="36">
        <v>1.49065588289146</v>
      </c>
      <c r="AI139" s="36">
        <v>1.3653324363677799</v>
      </c>
      <c r="AJ139" s="36">
        <v>1.39676920295954</v>
      </c>
      <c r="AK139" s="36">
        <v>1.4416051043848199</v>
      </c>
      <c r="AL139" s="36">
        <v>1.4160661875422</v>
      </c>
      <c r="AM139" s="36">
        <v>1.2349959850043499</v>
      </c>
      <c r="AN139" s="36">
        <v>1.3434807204033301</v>
      </c>
      <c r="AO139" s="36">
        <v>1.11324155201868</v>
      </c>
      <c r="AP139" s="36">
        <v>1.0979714711709201</v>
      </c>
      <c r="AQ139" s="36">
        <v>1.12191186703715</v>
      </c>
      <c r="AR139" s="36">
        <v>0.94791214288626602</v>
      </c>
      <c r="AS139" s="36">
        <v>0.91925132066255</v>
      </c>
      <c r="AT139" s="36">
        <v>0.75195084556802405</v>
      </c>
      <c r="AU139" s="36">
        <v>0.68345298522509601</v>
      </c>
      <c r="AV139" s="36">
        <v>0.63685997889069601</v>
      </c>
      <c r="AW139" s="36">
        <v>0.668384139808893</v>
      </c>
      <c r="AX139" s="36">
        <v>0.66124729119403103</v>
      </c>
      <c r="AY139" s="36">
        <v>0.67049517529440505</v>
      </c>
      <c r="AZ139" s="36">
        <v>0.63709984849981005</v>
      </c>
      <c r="BA139" s="36">
        <v>0.65547768264159501</v>
      </c>
      <c r="BB139" s="36">
        <v>0.68215710714090005</v>
      </c>
    </row>
    <row r="140" spans="3:54" x14ac:dyDescent="0.25">
      <c r="D140" s="27">
        <v>31</v>
      </c>
      <c r="E140" s="29" t="s">
        <v>250</v>
      </c>
      <c r="F140" s="29">
        <v>0.47972769082140099</v>
      </c>
      <c r="G140" s="29">
        <v>0.33435081193535499</v>
      </c>
      <c r="H140" s="29">
        <v>0.55144500040146605</v>
      </c>
      <c r="I140" s="29">
        <v>0.43500688706200502</v>
      </c>
      <c r="J140" s="29">
        <v>0.41457930010720401</v>
      </c>
      <c r="K140" s="29">
        <v>0.29742538250503903</v>
      </c>
      <c r="L140" s="29">
        <v>0.30995636598590598</v>
      </c>
      <c r="M140" s="29">
        <v>0.23771480691840799</v>
      </c>
      <c r="N140" s="29">
        <v>0.18034869649297999</v>
      </c>
      <c r="O140" s="29">
        <v>0.22017771544649101</v>
      </c>
      <c r="P140" s="29">
        <v>0.214790878341834</v>
      </c>
      <c r="Q140" s="29">
        <v>0.22498818230010301</v>
      </c>
      <c r="R140" s="29">
        <v>0.22144176020272099</v>
      </c>
      <c r="S140" s="29">
        <v>0.19103423232342101</v>
      </c>
      <c r="T140" s="29">
        <v>0.20396879973193999</v>
      </c>
      <c r="U140" s="29">
        <v>0.20301789539711501</v>
      </c>
      <c r="V140" s="29">
        <v>0.24176734199677499</v>
      </c>
      <c r="W140" s="29">
        <v>0.22981888450483401</v>
      </c>
      <c r="X140" s="29">
        <v>0.25037541124793999</v>
      </c>
      <c r="Y140" s="29">
        <v>0.23834012183426201</v>
      </c>
      <c r="Z140" s="29">
        <v>0.276335457800224</v>
      </c>
      <c r="AA140" s="29">
        <v>0.27018156991500503</v>
      </c>
      <c r="AB140" s="29">
        <v>0.28707110723080798</v>
      </c>
      <c r="AD140" s="27">
        <v>459</v>
      </c>
      <c r="AE140" s="36" t="s">
        <v>245</v>
      </c>
      <c r="AF140" s="36">
        <v>0.750212900326374</v>
      </c>
      <c r="AG140" s="36">
        <v>0.53068457529152602</v>
      </c>
      <c r="AH140" s="36">
        <v>0.75816766077560704</v>
      </c>
      <c r="AI140" s="36">
        <v>0.74431904679173</v>
      </c>
      <c r="AJ140" s="36">
        <v>0.627137992837703</v>
      </c>
      <c r="AK140" s="36">
        <v>0.64329382970361304</v>
      </c>
      <c r="AL140" s="36">
        <v>0.61006849680805897</v>
      </c>
      <c r="AM140" s="36">
        <v>0.58837707266555095</v>
      </c>
      <c r="AN140" s="36">
        <v>0.690550065173691</v>
      </c>
      <c r="AO140" s="36">
        <v>0.48879988530721602</v>
      </c>
      <c r="AP140" s="36">
        <v>0.44744647374763202</v>
      </c>
      <c r="AQ140" s="36">
        <v>0.48544517580715701</v>
      </c>
      <c r="AR140" s="36">
        <v>0.46449038837603002</v>
      </c>
      <c r="AS140" s="36">
        <v>0.46125400341011802</v>
      </c>
      <c r="AT140" s="36">
        <v>0.38999113200430202</v>
      </c>
      <c r="AU140" s="36">
        <v>0.38935172361374698</v>
      </c>
      <c r="AV140" s="36">
        <v>0.360997441998473</v>
      </c>
      <c r="AW140" s="36">
        <v>0.37573909383501303</v>
      </c>
      <c r="AX140" s="36">
        <v>0.35356992858152603</v>
      </c>
      <c r="AY140" s="36">
        <v>0.391598697230222</v>
      </c>
      <c r="AZ140" s="36">
        <v>0.37305118930869202</v>
      </c>
      <c r="BA140" s="36">
        <v>0.41357347971574099</v>
      </c>
      <c r="BB140" s="36">
        <v>0.36747150999644801</v>
      </c>
    </row>
    <row r="141" spans="3:54" x14ac:dyDescent="0.25">
      <c r="D141" s="27">
        <v>223</v>
      </c>
      <c r="E141" s="29" t="s">
        <v>251</v>
      </c>
      <c r="F141" s="29">
        <v>0.157880118813684</v>
      </c>
      <c r="G141" s="29">
        <v>0.149926442403777</v>
      </c>
      <c r="H141" s="29">
        <v>0.101149899885157</v>
      </c>
      <c r="I141" s="29">
        <v>0.33496366575527697</v>
      </c>
      <c r="J141" s="29">
        <v>0.105480657694361</v>
      </c>
      <c r="K141" s="29">
        <v>0.102771842693702</v>
      </c>
      <c r="L141" s="29">
        <v>0.10932183971371701</v>
      </c>
      <c r="M141" s="29">
        <v>8.2547605700450902E-2</v>
      </c>
      <c r="N141" s="29">
        <v>0.10523074669602001</v>
      </c>
      <c r="O141" s="29">
        <v>7.6877073518315894E-2</v>
      </c>
      <c r="P141" s="29">
        <v>9.4365629810744395E-2</v>
      </c>
      <c r="Q141" s="29">
        <v>0.101614146522935</v>
      </c>
      <c r="R141" s="29">
        <v>8.41888647449614E-2</v>
      </c>
      <c r="S141" s="29">
        <v>7.6700080542801405E-2</v>
      </c>
      <c r="T141" s="29">
        <v>9.1045718777431298E-2</v>
      </c>
      <c r="U141" s="29">
        <v>9.8128278472365299E-2</v>
      </c>
      <c r="V141" s="29">
        <v>0.10774149641834101</v>
      </c>
      <c r="W141" s="29">
        <v>7.7824673250815296E-2</v>
      </c>
      <c r="X141" s="29">
        <v>0.105751093738662</v>
      </c>
      <c r="Y141" s="29">
        <v>0.111417789212315</v>
      </c>
      <c r="Z141" s="29">
        <v>9.8533902695253195E-2</v>
      </c>
      <c r="AA141" s="29">
        <v>9.6156288064203496E-2</v>
      </c>
      <c r="AB141" s="29">
        <v>0.10200807356741599</v>
      </c>
      <c r="AD141" s="27">
        <v>283</v>
      </c>
      <c r="AE141" s="36" t="s">
        <v>246</v>
      </c>
      <c r="AF141" s="36">
        <v>0.56042123931543797</v>
      </c>
      <c r="AG141" s="36">
        <v>0.29962689528854702</v>
      </c>
      <c r="AH141" s="36">
        <v>0.346071876350251</v>
      </c>
      <c r="AI141" s="36">
        <v>0.26604174478759202</v>
      </c>
      <c r="AJ141" s="36">
        <v>0.34153712973726102</v>
      </c>
      <c r="AK141" s="36">
        <v>0.31265629761300301</v>
      </c>
      <c r="AL141" s="36">
        <v>0.333874423618922</v>
      </c>
      <c r="AM141" s="36">
        <v>0.27075102589281003</v>
      </c>
      <c r="AN141" s="36">
        <v>0.26687404264237102</v>
      </c>
      <c r="AO141" s="36">
        <v>0.25113072433997602</v>
      </c>
      <c r="AP141" s="36">
        <v>0.229732270034368</v>
      </c>
      <c r="AQ141" s="36">
        <v>0.219468168111394</v>
      </c>
      <c r="AR141" s="36">
        <v>0.22213381819056999</v>
      </c>
      <c r="AS141" s="36">
        <v>0.18573389830366999</v>
      </c>
      <c r="AT141" s="36">
        <v>0.18262428585527901</v>
      </c>
      <c r="AU141" s="36">
        <v>0.14048373964497399</v>
      </c>
      <c r="AV141" s="36">
        <v>0.13818731815080099</v>
      </c>
      <c r="AW141" s="36">
        <v>0.12822141130865899</v>
      </c>
      <c r="AX141" s="36">
        <v>0.15282931438834499</v>
      </c>
      <c r="AY141" s="36">
        <v>0.15487042051741801</v>
      </c>
      <c r="AZ141" s="36">
        <v>0.16978018247407001</v>
      </c>
      <c r="BA141" s="36">
        <v>0.140324520750336</v>
      </c>
      <c r="BB141" s="36">
        <v>0.149648696138413</v>
      </c>
    </row>
    <row r="142" spans="3:54" x14ac:dyDescent="0.25">
      <c r="D142" s="27">
        <v>217</v>
      </c>
      <c r="E142" s="29" t="s">
        <v>252</v>
      </c>
      <c r="F142" s="29">
        <v>0.236011424202721</v>
      </c>
      <c r="G142" s="29">
        <v>0.14386483074702699</v>
      </c>
      <c r="H142" s="29">
        <v>8.9274557819212605E-2</v>
      </c>
      <c r="I142" s="29">
        <v>0.26315668604874498</v>
      </c>
      <c r="J142" s="29">
        <v>0.26514175107323501</v>
      </c>
      <c r="K142" s="29">
        <v>0.20435319118215201</v>
      </c>
      <c r="L142" s="29">
        <v>0.18678691398172401</v>
      </c>
      <c r="M142" s="29">
        <v>0.196120693976954</v>
      </c>
      <c r="N142" s="29">
        <v>0.18873402626271499</v>
      </c>
      <c r="O142" s="29">
        <v>0.12940044705501599</v>
      </c>
      <c r="P142" s="29">
        <v>0.14761342463036001</v>
      </c>
      <c r="Q142" s="29">
        <v>0.12534532853133601</v>
      </c>
      <c r="R142" s="29">
        <v>0.116812811139674</v>
      </c>
      <c r="S142" s="29">
        <v>9.4124966570984403E-2</v>
      </c>
      <c r="T142" s="29">
        <v>0.118963685711763</v>
      </c>
      <c r="U142" s="29">
        <v>0.106472118599306</v>
      </c>
      <c r="V142" s="29">
        <v>0.11413590502677801</v>
      </c>
      <c r="W142" s="29">
        <v>0.117576258521546</v>
      </c>
      <c r="X142" s="29">
        <v>0.11472253374951499</v>
      </c>
      <c r="Y142" s="29">
        <v>0.122384890113944</v>
      </c>
      <c r="Z142" s="29">
        <v>9.8345770217774395E-2</v>
      </c>
      <c r="AA142" s="29">
        <v>0.103933535682073</v>
      </c>
      <c r="AB142" s="29">
        <v>0.116451780387287</v>
      </c>
      <c r="AD142" s="27">
        <v>111</v>
      </c>
      <c r="AE142" s="36" t="s">
        <v>247</v>
      </c>
      <c r="AF142" s="36">
        <v>0.53890334265359596</v>
      </c>
      <c r="AG142" s="36">
        <v>0.35453729133914302</v>
      </c>
      <c r="AH142" s="36">
        <v>0.373061311869474</v>
      </c>
      <c r="AI142" s="36">
        <v>0.45671355964321603</v>
      </c>
      <c r="AJ142" s="36">
        <v>0.35346363065730702</v>
      </c>
      <c r="AK142" s="36">
        <v>0.33099181663433802</v>
      </c>
      <c r="AL142" s="36">
        <v>0.316951461638876</v>
      </c>
      <c r="AM142" s="36">
        <v>0.33804405193232401</v>
      </c>
      <c r="AN142" s="36">
        <v>0.28546744536195301</v>
      </c>
      <c r="AO142" s="36">
        <v>0.28876833099816701</v>
      </c>
      <c r="AP142" s="36">
        <v>0.25067762936881799</v>
      </c>
      <c r="AQ142" s="36">
        <v>0.25990445603740903</v>
      </c>
      <c r="AR142" s="36">
        <v>0.25537526089016199</v>
      </c>
      <c r="AS142" s="36">
        <v>0.211934263527225</v>
      </c>
      <c r="AT142" s="36">
        <v>0.180307562611632</v>
      </c>
      <c r="AU142" s="36">
        <v>0.16237210118206899</v>
      </c>
      <c r="AV142" s="36">
        <v>0.156056236830383</v>
      </c>
      <c r="AW142" s="36">
        <v>0.160401359479098</v>
      </c>
      <c r="AX142" s="36">
        <v>0.171576575462971</v>
      </c>
      <c r="AY142" s="36">
        <v>0.13653151138255601</v>
      </c>
      <c r="AZ142" s="36">
        <v>0.145298942774478</v>
      </c>
      <c r="BA142" s="36">
        <v>0.144322987921889</v>
      </c>
      <c r="BB142" s="36">
        <v>0.13313486074220801</v>
      </c>
    </row>
    <row r="143" spans="3:54" s="9" customFormat="1" x14ac:dyDescent="0.25">
      <c r="C143" s="3" t="s">
        <v>253</v>
      </c>
      <c r="D143" s="39">
        <v>249</v>
      </c>
      <c r="E143" s="9" t="s">
        <v>254</v>
      </c>
      <c r="F143" s="9">
        <v>0.13491860438491299</v>
      </c>
      <c r="G143" s="9">
        <v>0.1336600711424</v>
      </c>
      <c r="H143" s="9">
        <v>0.222875590360125</v>
      </c>
      <c r="I143" s="9">
        <v>0.20379108063242199</v>
      </c>
      <c r="J143" s="9">
        <v>0.112437922497634</v>
      </c>
      <c r="K143" s="9">
        <v>0.19834255026431699</v>
      </c>
      <c r="L143" s="9">
        <v>0.17036568424819701</v>
      </c>
      <c r="M143" s="9">
        <v>0.18256614717113101</v>
      </c>
      <c r="N143" s="9">
        <v>0.145572872832397</v>
      </c>
      <c r="O143" s="9">
        <v>0.152462955862051</v>
      </c>
      <c r="P143" s="9">
        <v>0.142214411115999</v>
      </c>
      <c r="Q143" s="9">
        <v>0.13329210945482201</v>
      </c>
      <c r="R143" s="9">
        <v>0.112482570424661</v>
      </c>
      <c r="S143" s="9">
        <v>8.2435522391950997E-2</v>
      </c>
      <c r="T143" s="9">
        <v>0.108704905414319</v>
      </c>
      <c r="U143" s="9">
        <v>0.120061433864006</v>
      </c>
      <c r="V143" s="9">
        <v>9.5439161763554103E-2</v>
      </c>
      <c r="W143" s="9">
        <v>8.5121141493410907E-2</v>
      </c>
      <c r="X143" s="9">
        <v>8.8745710355758206E-2</v>
      </c>
      <c r="Y143" s="9">
        <v>0.121554517910007</v>
      </c>
      <c r="Z143" s="9">
        <v>0.119890712823417</v>
      </c>
      <c r="AA143" s="9">
        <v>9.08449021056945E-2</v>
      </c>
      <c r="AB143" s="9">
        <v>8.3552909148914806E-2</v>
      </c>
      <c r="AD143" s="39"/>
    </row>
    <row r="144" spans="3:54" x14ac:dyDescent="0.25">
      <c r="D144" s="27">
        <v>201</v>
      </c>
      <c r="E144" s="29" t="s">
        <v>255</v>
      </c>
      <c r="F144" s="29">
        <v>0.23561489809049499</v>
      </c>
      <c r="G144" s="29">
        <v>0.28621567740821702</v>
      </c>
      <c r="H144" s="29">
        <v>0.18744402099170401</v>
      </c>
      <c r="I144" s="29">
        <v>0.44740394722634602</v>
      </c>
      <c r="J144" s="29">
        <v>0.27038971735076101</v>
      </c>
      <c r="K144" s="29">
        <v>0.334956037207716</v>
      </c>
      <c r="L144" s="29">
        <v>0.217693852291242</v>
      </c>
      <c r="M144" s="29">
        <v>0.14005937814651201</v>
      </c>
      <c r="N144" s="29">
        <v>0.338816210388798</v>
      </c>
      <c r="O144" s="29">
        <v>9.5519948456001605E-2</v>
      </c>
      <c r="P144" s="29">
        <v>0.20559088250416199</v>
      </c>
      <c r="Q144" s="29">
        <v>0.17098145531459</v>
      </c>
      <c r="R144" s="29">
        <v>0.10551097134585</v>
      </c>
      <c r="S144" s="29">
        <v>0.13994005096857201</v>
      </c>
      <c r="T144" s="29">
        <v>0.13010750722303399</v>
      </c>
      <c r="U144" s="29">
        <v>0.15312550889917501</v>
      </c>
      <c r="V144" s="29">
        <v>0.15194744555781201</v>
      </c>
      <c r="W144" s="29">
        <v>0.12788911844972101</v>
      </c>
      <c r="X144" s="29">
        <v>0.17996603716262899</v>
      </c>
      <c r="Y144" s="29">
        <v>0.16094559294948799</v>
      </c>
      <c r="Z144" s="29">
        <v>0.15545166565167601</v>
      </c>
      <c r="AA144" s="29">
        <v>0.148210275807173</v>
      </c>
      <c r="AB144" s="29">
        <v>0.16035146437695599</v>
      </c>
      <c r="AD144" s="27">
        <v>435</v>
      </c>
      <c r="AE144" s="36" t="s">
        <v>249</v>
      </c>
      <c r="AF144" s="36">
        <v>1.17458482702712</v>
      </c>
      <c r="AG144" s="36">
        <v>0.99298065846959904</v>
      </c>
      <c r="AH144" s="36">
        <v>0.77657384482287095</v>
      </c>
      <c r="AI144" s="36">
        <v>0.823057804805987</v>
      </c>
      <c r="AJ144" s="36">
        <v>0.91900486046553298</v>
      </c>
      <c r="AK144" s="36">
        <v>0.89817767399251902</v>
      </c>
      <c r="AL144" s="36">
        <v>0.70811095839237204</v>
      </c>
      <c r="AM144" s="36">
        <v>0.79123347928179</v>
      </c>
      <c r="AN144" s="36">
        <v>0.82993543066556297</v>
      </c>
      <c r="AO144" s="36">
        <v>0.60675129051464005</v>
      </c>
      <c r="AP144" s="36">
        <v>0.69857786207131101</v>
      </c>
      <c r="AQ144" s="36">
        <v>0.64593897192059002</v>
      </c>
      <c r="AR144" s="36">
        <v>0.62068562259589999</v>
      </c>
      <c r="AS144" s="36">
        <v>0.53203185538823705</v>
      </c>
      <c r="AT144" s="36">
        <v>0.49498661281886103</v>
      </c>
      <c r="AU144" s="36">
        <v>0.49349614441682499</v>
      </c>
      <c r="AV144" s="36">
        <v>0.44583659381296298</v>
      </c>
      <c r="AW144" s="36">
        <v>0.49106590426284702</v>
      </c>
      <c r="AX144" s="36">
        <v>0.46795474752911997</v>
      </c>
      <c r="AY144" s="36">
        <v>0.52844077120785105</v>
      </c>
      <c r="AZ144" s="36">
        <v>0.56366481641210398</v>
      </c>
      <c r="BA144" s="36">
        <v>0.529159731002116</v>
      </c>
      <c r="BB144" s="36">
        <v>0.48837163252857002</v>
      </c>
    </row>
    <row r="145" spans="3:54" x14ac:dyDescent="0.25">
      <c r="D145" s="27">
        <v>393</v>
      </c>
      <c r="E145" s="29" t="s">
        <v>256</v>
      </c>
      <c r="F145" s="29">
        <v>0.31729335863880398</v>
      </c>
      <c r="G145" s="29">
        <v>0.22621692430666501</v>
      </c>
      <c r="H145" s="29">
        <v>0.33921966723710101</v>
      </c>
      <c r="I145" s="29">
        <v>0.28368008663003502</v>
      </c>
      <c r="J145" s="29">
        <v>0.33423209920288599</v>
      </c>
      <c r="K145" s="29">
        <v>0.246028735880923</v>
      </c>
      <c r="L145" s="29">
        <v>0.21582679044335101</v>
      </c>
      <c r="M145" s="29">
        <v>0.14574542360324</v>
      </c>
      <c r="N145" s="29">
        <v>0.194932957848375</v>
      </c>
      <c r="O145" s="29">
        <v>0.14016365889930699</v>
      </c>
      <c r="P145" s="29">
        <v>0.18321990113582001</v>
      </c>
      <c r="Q145" s="29">
        <v>0.11759128189364899</v>
      </c>
      <c r="R145" s="29">
        <v>0.13859622520339299</v>
      </c>
      <c r="S145" s="29">
        <v>0.16363203585434</v>
      </c>
      <c r="T145" s="29">
        <v>0.155311561862814</v>
      </c>
      <c r="U145" s="29">
        <v>0.16465619099207801</v>
      </c>
      <c r="V145" s="29">
        <v>0.13349482097403001</v>
      </c>
      <c r="W145" s="29">
        <v>0.127531775210873</v>
      </c>
      <c r="X145" s="29">
        <v>0.16319373793670999</v>
      </c>
      <c r="Y145" s="29">
        <v>0.124234860408707</v>
      </c>
      <c r="Z145" s="29">
        <v>0.12370779668003801</v>
      </c>
      <c r="AA145" s="29">
        <v>0.144240553036007</v>
      </c>
      <c r="AB145" s="29">
        <v>0.154808222769176</v>
      </c>
      <c r="AD145" s="27">
        <v>31</v>
      </c>
      <c r="AE145" s="36" t="s">
        <v>250</v>
      </c>
      <c r="AF145" s="36">
        <v>0.39788203393086902</v>
      </c>
      <c r="AG145" s="36">
        <v>0.66006043307766005</v>
      </c>
      <c r="AH145" s="36">
        <v>1.0147547929952301</v>
      </c>
      <c r="AI145" s="36">
        <v>0.91219927200071904</v>
      </c>
      <c r="AJ145" s="36">
        <v>0.95656521015854401</v>
      </c>
      <c r="AK145" s="36">
        <v>0.96264864467172995</v>
      </c>
      <c r="AL145" s="36">
        <v>0.92417997934475604</v>
      </c>
      <c r="AM145" s="36">
        <v>0.81070734208722595</v>
      </c>
      <c r="AN145" s="36">
        <v>0.77879505059499299</v>
      </c>
      <c r="AO145" s="36">
        <v>0.84951040191910399</v>
      </c>
      <c r="AP145" s="36">
        <v>0.75911719088935503</v>
      </c>
      <c r="AQ145" s="36">
        <v>0.79303673589521395</v>
      </c>
      <c r="AR145" s="36">
        <v>0.69788709388177494</v>
      </c>
      <c r="AS145" s="36">
        <v>0.67825001244940997</v>
      </c>
      <c r="AT145" s="36">
        <v>0.59326505157272802</v>
      </c>
      <c r="AU145" s="36">
        <v>0.52204307452740295</v>
      </c>
      <c r="AV145" s="36">
        <v>0.54833511950178604</v>
      </c>
      <c r="AW145" s="36">
        <v>0.55224730092405105</v>
      </c>
      <c r="AX145" s="36">
        <v>0.59998289217276102</v>
      </c>
      <c r="AY145" s="36">
        <v>0.54329444369088198</v>
      </c>
      <c r="AZ145" s="36">
        <v>0.540955201843758</v>
      </c>
      <c r="BA145" s="36">
        <v>0.626780233142056</v>
      </c>
      <c r="BB145" s="36">
        <v>0.63846840069956501</v>
      </c>
    </row>
    <row r="146" spans="3:54" x14ac:dyDescent="0.25">
      <c r="D146" s="27">
        <v>125</v>
      </c>
      <c r="E146" s="29" t="s">
        <v>257</v>
      </c>
      <c r="F146" s="29">
        <v>0.42443503592264098</v>
      </c>
      <c r="G146" s="29">
        <v>0.278431594601521</v>
      </c>
      <c r="H146" s="29">
        <v>0.37737051682330502</v>
      </c>
      <c r="I146" s="29">
        <v>0.43443687883154702</v>
      </c>
      <c r="J146" s="29">
        <v>0.36204685515394502</v>
      </c>
      <c r="K146" s="29">
        <v>0.28728283187062498</v>
      </c>
      <c r="L146" s="29">
        <v>0.34376855717757898</v>
      </c>
      <c r="M146" s="29">
        <v>0.234665280566833</v>
      </c>
      <c r="N146" s="29">
        <v>0.29951266552163902</v>
      </c>
      <c r="O146" s="29">
        <v>0.276636581435447</v>
      </c>
      <c r="P146" s="29">
        <v>0.22815651111845001</v>
      </c>
      <c r="Q146" s="29">
        <v>0.28865194001056999</v>
      </c>
      <c r="R146" s="29">
        <v>0.21109347367560799</v>
      </c>
      <c r="S146" s="29">
        <v>0.18935139438291201</v>
      </c>
      <c r="T146" s="29">
        <v>0.179425306341885</v>
      </c>
      <c r="U146" s="29">
        <v>0.19831881793018899</v>
      </c>
      <c r="V146" s="29">
        <v>0.16059918043740401</v>
      </c>
      <c r="W146" s="29">
        <v>0.209068229364131</v>
      </c>
      <c r="X146" s="29">
        <v>0.243778064660645</v>
      </c>
      <c r="Y146" s="29">
        <v>0.18789051990794001</v>
      </c>
      <c r="Z146" s="29">
        <v>0.21428346872670001</v>
      </c>
      <c r="AA146" s="29">
        <v>0.240549170585072</v>
      </c>
      <c r="AB146" s="29">
        <v>0.252814858134915</v>
      </c>
      <c r="AD146" s="27">
        <v>1183</v>
      </c>
      <c r="AE146" s="36" t="s">
        <v>771</v>
      </c>
      <c r="AF146" s="36">
        <v>0.35795958078579698</v>
      </c>
      <c r="AG146" s="36">
        <v>0.61506510574907602</v>
      </c>
      <c r="AH146" s="36">
        <v>0.92144048500981701</v>
      </c>
      <c r="AI146" s="36">
        <v>0.85003667154573104</v>
      </c>
      <c r="AJ146" s="36">
        <v>0.85884530948920101</v>
      </c>
      <c r="AK146" s="36">
        <v>0.92418211762258395</v>
      </c>
      <c r="AL146" s="36">
        <v>0.87593367578007797</v>
      </c>
      <c r="AM146" s="36">
        <v>0.77749030171559097</v>
      </c>
      <c r="AN146" s="36">
        <v>0.71957185153319803</v>
      </c>
      <c r="AO146" s="36">
        <v>0.79245132510827898</v>
      </c>
      <c r="AP146" s="36">
        <v>0.72222867878094299</v>
      </c>
      <c r="AQ146" s="36">
        <v>0.71859711344561505</v>
      </c>
      <c r="AR146" s="36">
        <v>0.642009403393352</v>
      </c>
      <c r="AS146" s="36">
        <v>0.64730929790054703</v>
      </c>
      <c r="AT146" s="36">
        <v>0.57561185359245504</v>
      </c>
      <c r="AU146" s="36">
        <v>0.48800636748316301</v>
      </c>
      <c r="AV146" s="36">
        <v>0.52855748648633705</v>
      </c>
      <c r="AW146" s="36">
        <v>0.53983054076867298</v>
      </c>
      <c r="AX146" s="36">
        <v>0.58050058016625306</v>
      </c>
      <c r="AY146" s="36">
        <v>0.53846926877983303</v>
      </c>
      <c r="AZ146" s="36">
        <v>0.52753479301300099</v>
      </c>
      <c r="BA146" s="36">
        <v>0.61110940866825503</v>
      </c>
      <c r="BB146" s="36">
        <v>0.61592883847976698</v>
      </c>
    </row>
    <row r="147" spans="3:54" x14ac:dyDescent="0.25">
      <c r="D147" s="27">
        <v>263</v>
      </c>
      <c r="E147" s="29" t="s">
        <v>258</v>
      </c>
      <c r="F147" s="29">
        <v>0.41276037218012002</v>
      </c>
      <c r="G147" s="29">
        <v>0.289344497007549</v>
      </c>
      <c r="H147" s="29">
        <v>0.35689152197301799</v>
      </c>
      <c r="I147" s="29">
        <v>0.33889638419708401</v>
      </c>
      <c r="J147" s="29">
        <v>0.351099799628947</v>
      </c>
      <c r="K147" s="29">
        <v>0.29213002078792</v>
      </c>
      <c r="L147" s="29">
        <v>0.29246282074636198</v>
      </c>
      <c r="M147" s="29">
        <v>0.18681847289687201</v>
      </c>
      <c r="N147" s="29">
        <v>0.282111287956263</v>
      </c>
      <c r="O147" s="29">
        <v>0.16847229808738301</v>
      </c>
      <c r="P147" s="29">
        <v>0.21853071175883701</v>
      </c>
      <c r="Q147" s="29">
        <v>0.146158699227672</v>
      </c>
      <c r="R147" s="29">
        <v>0.186467927012616</v>
      </c>
      <c r="S147" s="29">
        <v>0.209538781264823</v>
      </c>
      <c r="T147" s="29">
        <v>0.17876471474456901</v>
      </c>
      <c r="U147" s="29">
        <v>0.18787629341767301</v>
      </c>
      <c r="V147" s="29">
        <v>0.165212881187803</v>
      </c>
      <c r="W147" s="29">
        <v>0.151821820442574</v>
      </c>
      <c r="X147" s="29">
        <v>0.19914764780838801</v>
      </c>
      <c r="Y147" s="29">
        <v>0.16896790000560899</v>
      </c>
      <c r="Z147" s="29">
        <v>0.16377556223321099</v>
      </c>
      <c r="AA147" s="29">
        <v>0.19316352684777399</v>
      </c>
      <c r="AB147" s="29">
        <v>0.18475828962754701</v>
      </c>
      <c r="AD147" s="27">
        <v>215</v>
      </c>
      <c r="AE147" s="36" t="s">
        <v>251</v>
      </c>
      <c r="AF147" s="36">
        <v>0.43365814289464799</v>
      </c>
      <c r="AG147" s="36">
        <v>0.16927098566514701</v>
      </c>
      <c r="AH147" s="36">
        <v>0.240777353079869</v>
      </c>
      <c r="AI147" s="36">
        <v>0.32537892607824198</v>
      </c>
      <c r="AJ147" s="36">
        <v>0.28120595511739799</v>
      </c>
      <c r="AK147" s="36">
        <v>0.224999435313262</v>
      </c>
      <c r="AL147" s="36">
        <v>0.21385366519367699</v>
      </c>
      <c r="AM147" s="36">
        <v>0.255493912987383</v>
      </c>
      <c r="AN147" s="36">
        <v>0.237546055553542</v>
      </c>
      <c r="AO147" s="36">
        <v>0.22295086388619301</v>
      </c>
      <c r="AP147" s="36">
        <v>0.18999093117674501</v>
      </c>
      <c r="AQ147" s="36">
        <v>0.176100526109818</v>
      </c>
      <c r="AR147" s="36">
        <v>0.152435504059519</v>
      </c>
      <c r="AS147" s="36">
        <v>0.139186182063324</v>
      </c>
      <c r="AT147" s="36">
        <v>0.15402738491010601</v>
      </c>
      <c r="AU147" s="36">
        <v>0.126840729707697</v>
      </c>
      <c r="AV147" s="36">
        <v>0.12132546210442199</v>
      </c>
      <c r="AW147" s="36">
        <v>0.12023760387278699</v>
      </c>
      <c r="AX147" s="36">
        <v>0.115015813338244</v>
      </c>
      <c r="AY147" s="36">
        <v>0.121737440279581</v>
      </c>
      <c r="AZ147" s="36">
        <v>0.10750205499481701</v>
      </c>
      <c r="BA147" s="36">
        <v>0.104220708677995</v>
      </c>
      <c r="BB147" s="36">
        <v>0.112780060370349</v>
      </c>
    </row>
    <row r="148" spans="3:54" x14ac:dyDescent="0.25">
      <c r="D148" s="27">
        <v>247</v>
      </c>
      <c r="E148" s="29" t="s">
        <v>259</v>
      </c>
      <c r="F148" s="29">
        <v>0.12736150622675399</v>
      </c>
      <c r="G148" s="29">
        <v>0.119618925535824</v>
      </c>
      <c r="H148" s="29">
        <v>0.195429489745472</v>
      </c>
      <c r="I148" s="29">
        <v>0.204530019664274</v>
      </c>
      <c r="J148" s="29">
        <v>0.124275570977644</v>
      </c>
      <c r="K148" s="29">
        <v>0.19375137502405601</v>
      </c>
      <c r="L148" s="29">
        <v>0.17780790258531801</v>
      </c>
      <c r="M148" s="29">
        <v>0.18204477254426099</v>
      </c>
      <c r="N148" s="29">
        <v>0.14303857928570801</v>
      </c>
      <c r="O148" s="29">
        <v>0.14444518667463299</v>
      </c>
      <c r="P148" s="29">
        <v>0.14054310863535999</v>
      </c>
      <c r="Q148" s="29">
        <v>0.14289619510392601</v>
      </c>
      <c r="R148" s="29">
        <v>0.117187834735589</v>
      </c>
      <c r="S148" s="29">
        <v>8.2684009556798596E-2</v>
      </c>
      <c r="T148" s="29">
        <v>0.104602345142684</v>
      </c>
      <c r="U148" s="29">
        <v>0.120020381149848</v>
      </c>
      <c r="V148" s="29">
        <v>9.6527497039481602E-2</v>
      </c>
      <c r="W148" s="29">
        <v>8.3962694655050005E-2</v>
      </c>
      <c r="X148" s="29">
        <v>8.8534361445155196E-2</v>
      </c>
      <c r="Y148" s="29">
        <v>0.12286703337197399</v>
      </c>
      <c r="Z148" s="29">
        <v>0.11830767478330199</v>
      </c>
      <c r="AA148" s="29">
        <v>8.8811629958924707E-2</v>
      </c>
      <c r="AB148" s="29">
        <v>8.5026057444869296E-2</v>
      </c>
      <c r="AD148" s="27">
        <v>207</v>
      </c>
      <c r="AE148" s="36" t="s">
        <v>252</v>
      </c>
      <c r="AF148" s="36">
        <v>0.377708938242999</v>
      </c>
      <c r="AG148" s="36">
        <v>0.281593068025003</v>
      </c>
      <c r="AH148" s="36">
        <v>0.25330330715719901</v>
      </c>
      <c r="AI148" s="36">
        <v>0.30694460866675</v>
      </c>
      <c r="AJ148" s="36">
        <v>0.27589639786243397</v>
      </c>
      <c r="AK148" s="36">
        <v>0.28538715708755502</v>
      </c>
      <c r="AL148" s="36">
        <v>0.23825161670535999</v>
      </c>
      <c r="AM148" s="36">
        <v>0.22283126359369901</v>
      </c>
      <c r="AN148" s="36">
        <v>0.27668251938835298</v>
      </c>
      <c r="AO148" s="36">
        <v>0.24382645465299099</v>
      </c>
      <c r="AP148" s="36">
        <v>0.20374424560842799</v>
      </c>
      <c r="AQ148" s="36">
        <v>0.23956422673913699</v>
      </c>
      <c r="AR148" s="36">
        <v>0.17611928852904399</v>
      </c>
      <c r="AS148" s="36">
        <v>0.171861896703111</v>
      </c>
      <c r="AT148" s="36">
        <v>0.145188501263771</v>
      </c>
      <c r="AU148" s="36">
        <v>0.13007709779016399</v>
      </c>
      <c r="AV148" s="36">
        <v>0.13207000529829399</v>
      </c>
      <c r="AW148" s="36">
        <v>0.133718115963468</v>
      </c>
      <c r="AX148" s="36">
        <v>0.13985887513585199</v>
      </c>
      <c r="AY148" s="36">
        <v>0.15055416851501099</v>
      </c>
      <c r="AZ148" s="36">
        <v>0.15380578465144601</v>
      </c>
      <c r="BA148" s="36">
        <v>0.145717585903932</v>
      </c>
      <c r="BB148" s="36">
        <v>0.14050796361728601</v>
      </c>
    </row>
    <row r="149" spans="3:54" s="9" customFormat="1" x14ac:dyDescent="0.25">
      <c r="C149" s="9" t="s">
        <v>210</v>
      </c>
      <c r="D149" s="39">
        <v>323</v>
      </c>
      <c r="E149" s="9" t="s">
        <v>260</v>
      </c>
      <c r="F149" s="9">
        <v>0.242151736085295</v>
      </c>
      <c r="G149" s="9">
        <v>0.29284834874398202</v>
      </c>
      <c r="H149" s="9">
        <v>0.20617798456761799</v>
      </c>
      <c r="I149" s="9">
        <v>0.172665625740792</v>
      </c>
      <c r="J149" s="9">
        <v>0.201158014537757</v>
      </c>
      <c r="K149" s="9">
        <v>0.24973196815986301</v>
      </c>
      <c r="L149" s="9">
        <v>0.23663943776136701</v>
      </c>
      <c r="M149" s="9">
        <v>0.193449387905964</v>
      </c>
      <c r="N149" s="9">
        <v>0.16740226923755699</v>
      </c>
      <c r="O149" s="9">
        <v>0.19374562426645001</v>
      </c>
      <c r="P149" s="9">
        <v>0.18886949832962899</v>
      </c>
      <c r="Q149" s="9">
        <v>0.160354604997581</v>
      </c>
      <c r="R149" s="9">
        <v>0.214229232318049</v>
      </c>
      <c r="S149" s="9">
        <v>0.180170798598628</v>
      </c>
      <c r="T149" s="9">
        <v>0.23182602009925601</v>
      </c>
      <c r="U149" s="9">
        <v>0.21495216222896299</v>
      </c>
      <c r="V149" s="9">
        <v>0.24294865281141401</v>
      </c>
      <c r="W149" s="9">
        <v>0.25091096330331603</v>
      </c>
      <c r="X149" s="9">
        <v>0.28329626524770102</v>
      </c>
      <c r="Y149" s="9">
        <v>0.31712214155489898</v>
      </c>
      <c r="Z149" s="9">
        <v>0.31001240190905199</v>
      </c>
      <c r="AA149" s="9">
        <v>0.33514760039494901</v>
      </c>
      <c r="AB149" s="9">
        <v>0.35293992763744397</v>
      </c>
      <c r="AD149" s="27">
        <v>313</v>
      </c>
      <c r="AE149" s="9" t="s">
        <v>260</v>
      </c>
      <c r="AF149" s="9">
        <v>0.43521984194782698</v>
      </c>
      <c r="AG149" s="9">
        <v>0.53521074508192001</v>
      </c>
      <c r="AH149" s="9">
        <v>0.43058196307131702</v>
      </c>
      <c r="AI149" s="9">
        <v>0.39999093226202598</v>
      </c>
      <c r="AJ149" s="9">
        <v>0.50628023466442695</v>
      </c>
      <c r="AK149" s="9">
        <v>0.36832413467264702</v>
      </c>
      <c r="AL149" s="9">
        <v>0.37594674947701001</v>
      </c>
      <c r="AM149" s="9">
        <v>0.40345145712909602</v>
      </c>
      <c r="AN149" s="9">
        <v>0.37128887220602302</v>
      </c>
      <c r="AO149" s="9">
        <v>0.39254421482826501</v>
      </c>
      <c r="AP149" s="9">
        <v>0.35267208908077702</v>
      </c>
      <c r="AQ149" s="9">
        <v>0.33545896444043799</v>
      </c>
      <c r="AR149" s="9">
        <v>0.33812392911505601</v>
      </c>
      <c r="AS149" s="9">
        <v>0.31259263131267701</v>
      </c>
      <c r="AT149" s="9">
        <v>0.28915341769483799</v>
      </c>
      <c r="AU149" s="9">
        <v>0.27590056908720401</v>
      </c>
      <c r="AV149" s="9">
        <v>0.29316535776863201</v>
      </c>
      <c r="AW149" s="9">
        <v>0.28506480480968699</v>
      </c>
      <c r="AX149" s="9">
        <v>0.31342453292874201</v>
      </c>
      <c r="AY149" s="9">
        <v>0.32865052028034403</v>
      </c>
      <c r="AZ149" s="9">
        <v>0.34223123662782001</v>
      </c>
      <c r="BA149" s="9">
        <v>0.35442537328822299</v>
      </c>
      <c r="BB149" s="9">
        <v>0.373044011280524</v>
      </c>
    </row>
    <row r="150" spans="3:54" x14ac:dyDescent="0.25">
      <c r="D150" s="27">
        <v>389</v>
      </c>
      <c r="E150" s="29" t="s">
        <v>261</v>
      </c>
      <c r="F150" s="29">
        <v>0.40177146693772597</v>
      </c>
      <c r="G150" s="29">
        <v>0.31275942552972003</v>
      </c>
      <c r="H150" s="29">
        <v>0.26891511236376803</v>
      </c>
      <c r="I150" s="29">
        <v>0.19448549414781599</v>
      </c>
      <c r="J150" s="29">
        <v>0.262267389267</v>
      </c>
      <c r="K150" s="29">
        <v>0.25505893892805798</v>
      </c>
      <c r="L150" s="29">
        <v>0.21457407309958301</v>
      </c>
      <c r="M150" s="29">
        <v>0.29714337863790102</v>
      </c>
      <c r="N150" s="29">
        <v>0.24873365245697701</v>
      </c>
      <c r="O150" s="29">
        <v>0.186410244457834</v>
      </c>
      <c r="P150" s="29">
        <v>0.18785845537040999</v>
      </c>
      <c r="Q150" s="29">
        <v>0.16677942069750301</v>
      </c>
      <c r="R150" s="29">
        <v>0.17621765534022801</v>
      </c>
      <c r="S150" s="29">
        <v>0.15971403232637599</v>
      </c>
      <c r="T150" s="29">
        <v>0.117467073624782</v>
      </c>
      <c r="U150" s="29">
        <v>0.12997215716594701</v>
      </c>
      <c r="V150" s="29">
        <v>0.12372115615960699</v>
      </c>
      <c r="W150" s="29">
        <v>0.11316544129709501</v>
      </c>
      <c r="X150" s="29">
        <v>0.12101878568902601</v>
      </c>
      <c r="Y150" s="29">
        <v>0.10965456627468401</v>
      </c>
      <c r="Z150" s="29">
        <v>0.120218112946136</v>
      </c>
      <c r="AA150" s="29">
        <v>0.11716476660866</v>
      </c>
      <c r="AB150" s="29">
        <v>0.122325250913907</v>
      </c>
      <c r="AD150" s="27">
        <v>121</v>
      </c>
      <c r="AE150" s="36" t="s">
        <v>257</v>
      </c>
      <c r="AF150" s="36">
        <v>1.0273995719867199</v>
      </c>
      <c r="AG150" s="36">
        <v>0.75039124195164597</v>
      </c>
      <c r="AH150" s="36">
        <v>0.60846645100163199</v>
      </c>
      <c r="AI150" s="36">
        <v>0.60143248380327896</v>
      </c>
      <c r="AJ150" s="36">
        <v>0.55471427564658105</v>
      </c>
      <c r="AK150" s="36">
        <v>0.64938293666035196</v>
      </c>
      <c r="AL150" s="36">
        <v>0.57613874668049903</v>
      </c>
      <c r="AM150" s="36">
        <v>0.53175694678749597</v>
      </c>
      <c r="AN150" s="36">
        <v>0.51705357734906698</v>
      </c>
      <c r="AO150" s="36">
        <v>0.47238561718977201</v>
      </c>
      <c r="AP150" s="36">
        <v>0.44373995666013799</v>
      </c>
      <c r="AQ150" s="36">
        <v>0.47186384208675403</v>
      </c>
      <c r="AR150" s="36">
        <v>0.425665636064671</v>
      </c>
      <c r="AS150" s="36">
        <v>0.40646573381437101</v>
      </c>
      <c r="AT150" s="36">
        <v>0.36699168459225701</v>
      </c>
      <c r="AU150" s="36">
        <v>0.34262986398640999</v>
      </c>
      <c r="AV150" s="36">
        <v>0.32722138343101997</v>
      </c>
      <c r="AW150" s="36">
        <v>0.383971347584459</v>
      </c>
      <c r="AX150" s="36">
        <v>0.38602937606373899</v>
      </c>
      <c r="AY150" s="36">
        <v>0.41393285935573199</v>
      </c>
      <c r="AZ150" s="36">
        <v>0.41661517058887598</v>
      </c>
      <c r="BA150" s="36">
        <v>0.40267633045402801</v>
      </c>
      <c r="BB150" s="36">
        <v>0.40000433251476503</v>
      </c>
    </row>
    <row r="151" spans="3:54" x14ac:dyDescent="0.25">
      <c r="D151" s="27">
        <v>465</v>
      </c>
      <c r="E151" s="29" t="s">
        <v>262</v>
      </c>
      <c r="F151" s="29">
        <v>0.133165957757372</v>
      </c>
      <c r="G151" s="29">
        <v>0.14377782774161901</v>
      </c>
      <c r="H151" s="29">
        <v>0.36227804895197402</v>
      </c>
      <c r="I151" s="29">
        <v>0.25599436223697902</v>
      </c>
      <c r="J151" s="29">
        <v>0.2637326748405</v>
      </c>
      <c r="K151" s="29">
        <v>0.162948219835747</v>
      </c>
      <c r="L151" s="29">
        <v>0.18734888046099299</v>
      </c>
      <c r="M151" s="29">
        <v>0.15989981330457401</v>
      </c>
      <c r="N151" s="29">
        <v>0.28400843772399198</v>
      </c>
      <c r="O151" s="29">
        <v>0.22312441150649601</v>
      </c>
      <c r="P151" s="29">
        <v>0.190025192283236</v>
      </c>
      <c r="Q151" s="29">
        <v>0.16385835877875399</v>
      </c>
      <c r="R151" s="29">
        <v>0.180855926020038</v>
      </c>
      <c r="S151" s="29">
        <v>0.16991015309635299</v>
      </c>
      <c r="T151" s="29">
        <v>0.147563577069422</v>
      </c>
      <c r="U151" s="29">
        <v>0.118943688568053</v>
      </c>
      <c r="V151" s="29">
        <v>0.16693917134067601</v>
      </c>
      <c r="W151" s="29">
        <v>0.17207568929359901</v>
      </c>
      <c r="X151" s="29">
        <v>0.184680819946972</v>
      </c>
      <c r="Y151" s="29">
        <v>0.17118727879557999</v>
      </c>
      <c r="Z151" s="29">
        <v>0.180522985733226</v>
      </c>
      <c r="AA151" s="29">
        <v>0.220798917805549</v>
      </c>
      <c r="AB151" s="29">
        <v>0.16882292536209401</v>
      </c>
      <c r="AD151" s="27">
        <v>257</v>
      </c>
      <c r="AE151" s="36" t="s">
        <v>258</v>
      </c>
      <c r="AF151" s="36">
        <v>1.55519570736146</v>
      </c>
      <c r="AG151" s="36">
        <v>0.97547934789442703</v>
      </c>
      <c r="AH151" s="36">
        <v>0.82042021705259305</v>
      </c>
      <c r="AI151" s="36">
        <v>0.99242245132835105</v>
      </c>
      <c r="AJ151" s="36">
        <v>0.86491342901364698</v>
      </c>
      <c r="AK151" s="36">
        <v>0.90673759534443099</v>
      </c>
      <c r="AL151" s="36">
        <v>0.84070025281231797</v>
      </c>
      <c r="AM151" s="36">
        <v>0.75446949669103702</v>
      </c>
      <c r="AN151" s="36">
        <v>0.76161945084912397</v>
      </c>
      <c r="AO151" s="36">
        <v>0.65871280296040102</v>
      </c>
      <c r="AP151" s="36">
        <v>0.67119046384981096</v>
      </c>
      <c r="AQ151" s="36">
        <v>0.73262125454860405</v>
      </c>
      <c r="AR151" s="36">
        <v>0.64641125165568503</v>
      </c>
      <c r="AS151" s="36">
        <v>0.58115551907810903</v>
      </c>
      <c r="AT151" s="36">
        <v>0.54365994429321696</v>
      </c>
      <c r="AU151" s="36">
        <v>0.48828722041237699</v>
      </c>
      <c r="AV151" s="36">
        <v>0.48237093566141798</v>
      </c>
      <c r="AW151" s="36">
        <v>0.50359927206573096</v>
      </c>
      <c r="AX151" s="36">
        <v>0.48376930908418098</v>
      </c>
      <c r="AY151" s="36">
        <v>0.50716972965835405</v>
      </c>
      <c r="AZ151" s="36">
        <v>0.48659980564966698</v>
      </c>
      <c r="BA151" s="36">
        <v>0.51558839309464499</v>
      </c>
      <c r="BB151" s="36">
        <v>0.51309796611596004</v>
      </c>
    </row>
    <row r="152" spans="3:54" x14ac:dyDescent="0.25">
      <c r="D152" s="27">
        <v>157</v>
      </c>
      <c r="E152" s="29" t="s">
        <v>263</v>
      </c>
      <c r="F152" s="29">
        <v>0.13756915706358799</v>
      </c>
      <c r="G152" s="29">
        <v>0.104859978598922</v>
      </c>
      <c r="H152" s="29">
        <v>0.158711145776984</v>
      </c>
      <c r="I152" s="29">
        <v>0.35938231563467699</v>
      </c>
      <c r="J152" s="29">
        <v>0.11045274969315901</v>
      </c>
      <c r="K152" s="29">
        <v>0.11735231572433499</v>
      </c>
      <c r="L152" s="29">
        <v>0.24844656972087201</v>
      </c>
      <c r="M152" s="29">
        <v>0.13672803987729201</v>
      </c>
      <c r="N152" s="29">
        <v>0.110881824269431</v>
      </c>
      <c r="O152" s="29">
        <v>0.13560911882449</v>
      </c>
      <c r="P152" s="29">
        <v>0.119918244470233</v>
      </c>
      <c r="Q152" s="29">
        <v>8.5735433108970999E-2</v>
      </c>
      <c r="R152" s="29">
        <v>0.10416575107064401</v>
      </c>
      <c r="S152" s="29">
        <v>0.116988055392446</v>
      </c>
      <c r="T152" s="29">
        <v>8.9253883708052997E-2</v>
      </c>
      <c r="U152" s="29">
        <v>0.103107804020429</v>
      </c>
      <c r="V152" s="29">
        <v>9.7781536538769406E-2</v>
      </c>
      <c r="W152" s="29">
        <v>0.121121134590079</v>
      </c>
      <c r="X152" s="29">
        <v>0.10047269853292901</v>
      </c>
      <c r="Y152" s="29">
        <v>0.103128950726358</v>
      </c>
      <c r="Z152" s="29">
        <v>9.8382460980435502E-2</v>
      </c>
      <c r="AA152" s="29">
        <v>9.0070088710460697E-2</v>
      </c>
      <c r="AB152" s="29">
        <v>9.1017259219170601E-2</v>
      </c>
      <c r="AC152" s="37">
        <v>141</v>
      </c>
      <c r="AD152" s="13">
        <v>275</v>
      </c>
      <c r="AE152" s="37" t="s">
        <v>248</v>
      </c>
      <c r="AF152" s="37">
        <v>0.52858744863760199</v>
      </c>
      <c r="AG152" s="37">
        <v>0.392057982810538</v>
      </c>
      <c r="AH152" s="37">
        <v>0.45071561392788601</v>
      </c>
      <c r="AI152" s="37">
        <v>0.45450158932317303</v>
      </c>
      <c r="AJ152" s="37">
        <v>0.58796766953618196</v>
      </c>
      <c r="AK152" s="37">
        <v>0.51795919227172105</v>
      </c>
      <c r="AL152" s="37">
        <v>0.43773908601394002</v>
      </c>
      <c r="AM152" s="37">
        <v>0.41312066840996697</v>
      </c>
      <c r="AN152" s="37">
        <v>0.45347105189109999</v>
      </c>
      <c r="AO152" s="37">
        <v>0.41722635949618098</v>
      </c>
      <c r="AP152" s="37">
        <v>0.45310031703676601</v>
      </c>
      <c r="AQ152" s="37">
        <v>0.37325813900786498</v>
      </c>
      <c r="AR152" s="37">
        <v>0.35351366649726901</v>
      </c>
      <c r="AS152" s="37">
        <v>0.337345732288022</v>
      </c>
      <c r="AT152" s="37">
        <v>0.31238570290872397</v>
      </c>
      <c r="AU152" s="37">
        <v>0.30919807977521102</v>
      </c>
      <c r="AV152" s="37">
        <v>0.33080970959773798</v>
      </c>
      <c r="AW152" s="37">
        <v>0.30061485196716098</v>
      </c>
      <c r="AX152" s="37">
        <v>0.32216859418287003</v>
      </c>
      <c r="AY152" s="37">
        <v>0.31435448926464798</v>
      </c>
      <c r="AZ152" s="37">
        <v>0.35049971730295298</v>
      </c>
      <c r="BA152" s="37">
        <v>0.33133036298917701</v>
      </c>
      <c r="BB152" s="37">
        <v>0.337667246614688</v>
      </c>
    </row>
    <row r="153" spans="3:54" x14ac:dyDescent="0.25">
      <c r="D153" s="27">
        <v>67</v>
      </c>
      <c r="E153" s="29" t="s">
        <v>264</v>
      </c>
      <c r="F153" s="29">
        <v>0.240172519291907</v>
      </c>
      <c r="G153" s="29">
        <v>0.15095339642635799</v>
      </c>
      <c r="H153" s="29">
        <v>0.36156395032977801</v>
      </c>
      <c r="I153" s="29">
        <v>0.26339488370695902</v>
      </c>
      <c r="J153" s="29">
        <v>0.29705850266276901</v>
      </c>
      <c r="K153" s="29">
        <v>0.185585252162212</v>
      </c>
      <c r="L153" s="29">
        <v>0.195433168880808</v>
      </c>
      <c r="M153" s="29">
        <v>0.156133868824852</v>
      </c>
      <c r="N153" s="29">
        <v>0.270189316691891</v>
      </c>
      <c r="O153" s="29">
        <v>0.19868713377912101</v>
      </c>
      <c r="P153" s="29">
        <v>0.191274742725385</v>
      </c>
      <c r="Q153" s="29">
        <v>0.19235823430828</v>
      </c>
      <c r="R153" s="29">
        <v>0.173656465697963</v>
      </c>
      <c r="S153" s="29">
        <v>0.15815017934412401</v>
      </c>
      <c r="T153" s="29">
        <v>0.15685454842056901</v>
      </c>
      <c r="U153" s="29">
        <v>0.13470652611760101</v>
      </c>
      <c r="V153" s="29">
        <v>0.170335071980106</v>
      </c>
      <c r="W153" s="29">
        <v>0.17947915125307801</v>
      </c>
      <c r="X153" s="29">
        <v>0.20587486460176199</v>
      </c>
      <c r="Y153" s="29">
        <v>0.18898043743201101</v>
      </c>
      <c r="Z153" s="29">
        <v>0.219787697774287</v>
      </c>
      <c r="AA153" s="29">
        <v>0.221397819281551</v>
      </c>
      <c r="AB153" s="29">
        <v>0.20012594668175401</v>
      </c>
      <c r="AD153" s="27">
        <v>379</v>
      </c>
      <c r="AE153" s="36" t="s">
        <v>261</v>
      </c>
      <c r="AF153" s="36">
        <v>0.70360288545580496</v>
      </c>
      <c r="AG153" s="36">
        <v>0.39352916696492102</v>
      </c>
      <c r="AH153" s="36">
        <v>0.42392195066192601</v>
      </c>
      <c r="AI153" s="36">
        <v>0.48759768608924497</v>
      </c>
      <c r="AJ153" s="36">
        <v>0.41481691627916201</v>
      </c>
      <c r="AK153" s="36">
        <v>0.38103664163505901</v>
      </c>
      <c r="AL153" s="36">
        <v>0.384942541155884</v>
      </c>
      <c r="AM153" s="36">
        <v>0.42035395464596997</v>
      </c>
      <c r="AN153" s="36">
        <v>0.35627561028210403</v>
      </c>
      <c r="AO153" s="36">
        <v>0.346594522107395</v>
      </c>
      <c r="AP153" s="36">
        <v>0.30187406678095902</v>
      </c>
      <c r="AQ153" s="36">
        <v>0.37655578323581301</v>
      </c>
      <c r="AR153" s="36">
        <v>0.252814222478289</v>
      </c>
      <c r="AS153" s="36">
        <v>0.24037824349560299</v>
      </c>
      <c r="AT153" s="36">
        <v>0.24095700686872301</v>
      </c>
      <c r="AU153" s="36">
        <v>0.246488611562278</v>
      </c>
      <c r="AV153" s="36">
        <v>0.19586527296256701</v>
      </c>
      <c r="AW153" s="36">
        <v>0.21518407226806099</v>
      </c>
      <c r="AX153" s="36">
        <v>0.212893959058787</v>
      </c>
      <c r="AY153" s="36">
        <v>0.19804621669775199</v>
      </c>
      <c r="AZ153" s="36">
        <v>0.21441960232726101</v>
      </c>
      <c r="BA153" s="36">
        <v>0.20011776538027801</v>
      </c>
      <c r="BB153" s="36">
        <v>0.20257364717773199</v>
      </c>
    </row>
    <row r="154" spans="3:54" x14ac:dyDescent="0.25">
      <c r="D154" s="27">
        <v>301</v>
      </c>
      <c r="E154" s="29" t="s">
        <v>265</v>
      </c>
      <c r="F154" s="29">
        <v>0.182974908218065</v>
      </c>
      <c r="G154" s="29">
        <v>6.6194562843905305E-2</v>
      </c>
      <c r="H154" s="29">
        <v>0.206354152594177</v>
      </c>
      <c r="I154" s="29">
        <v>9.8274861073792699E-2</v>
      </c>
      <c r="J154" s="29">
        <v>0.20626616280607801</v>
      </c>
      <c r="K154" s="29">
        <v>0.20465401660716701</v>
      </c>
      <c r="L154" s="29">
        <v>0.144375781324041</v>
      </c>
      <c r="M154" s="29">
        <v>0.21943765240715299</v>
      </c>
      <c r="N154" s="29">
        <v>0.14118278139546001</v>
      </c>
      <c r="O154" s="29">
        <v>0.15850595523869601</v>
      </c>
      <c r="P154" s="29">
        <v>0.135863281294343</v>
      </c>
      <c r="Q154" s="29">
        <v>8.71955557826289E-2</v>
      </c>
      <c r="R154" s="29">
        <v>8.05430594893667E-2</v>
      </c>
      <c r="S154" s="29">
        <v>0.112981209620086</v>
      </c>
      <c r="T154" s="29">
        <v>9.0219502817923902E-2</v>
      </c>
      <c r="U154" s="29">
        <v>0.12712555184461599</v>
      </c>
      <c r="V154" s="29">
        <v>8.6755064056965106E-2</v>
      </c>
      <c r="W154" s="29">
        <v>0.10780098085734501</v>
      </c>
      <c r="X154" s="29">
        <v>0.104883619218041</v>
      </c>
      <c r="Y154" s="29">
        <v>0.108519663283918</v>
      </c>
      <c r="Z154" s="29">
        <v>0.10526227733325801</v>
      </c>
      <c r="AA154" s="29">
        <v>0.123361512880553</v>
      </c>
      <c r="AB154" s="29">
        <v>9.6761196872478597E-2</v>
      </c>
      <c r="AD154" s="27">
        <v>451</v>
      </c>
      <c r="AE154" s="36" t="s">
        <v>262</v>
      </c>
      <c r="AF154" s="36">
        <v>0.95838355811016096</v>
      </c>
      <c r="AG154" s="36">
        <v>1.2407554974867201</v>
      </c>
      <c r="AH154" s="36">
        <v>1.31717343282559</v>
      </c>
      <c r="AI154" s="36">
        <v>0.97627177506689999</v>
      </c>
      <c r="AJ154" s="36">
        <v>1.07946066791669</v>
      </c>
      <c r="AK154" s="36">
        <v>1.1593055823248199</v>
      </c>
      <c r="AL154" s="36">
        <v>1.14937459530902</v>
      </c>
      <c r="AM154" s="36">
        <v>0.98800684186002696</v>
      </c>
      <c r="AN154" s="36">
        <v>1.0445438915043299</v>
      </c>
      <c r="AO154" s="36">
        <v>0.80337839727078997</v>
      </c>
      <c r="AP154" s="36">
        <v>0.82260974332678904</v>
      </c>
      <c r="AQ154" s="36">
        <v>0.88444777853576695</v>
      </c>
      <c r="AR154" s="36">
        <v>0.72616395587677496</v>
      </c>
      <c r="AS154" s="36">
        <v>0.71026201230755703</v>
      </c>
      <c r="AT154" s="36">
        <v>0.60714342609765903</v>
      </c>
      <c r="AU154" s="36">
        <v>0.57960810813729702</v>
      </c>
      <c r="AV154" s="36">
        <v>0.55216467848578499</v>
      </c>
      <c r="AW154" s="36">
        <v>0.59850446869892404</v>
      </c>
      <c r="AX154" s="36">
        <v>0.57460221627792396</v>
      </c>
      <c r="AY154" s="36">
        <v>0.599548894835777</v>
      </c>
      <c r="AZ154" s="36">
        <v>0.55475141827928998</v>
      </c>
      <c r="BA154" s="36">
        <v>0.60567827878007996</v>
      </c>
      <c r="BB154" s="36">
        <v>0.60521395101934095</v>
      </c>
    </row>
    <row r="155" spans="3:54" x14ac:dyDescent="0.25">
      <c r="D155" s="27">
        <v>401</v>
      </c>
      <c r="E155" s="29" t="s">
        <v>266</v>
      </c>
      <c r="F155" s="29">
        <v>0.189775609855452</v>
      </c>
      <c r="G155" s="29">
        <v>0.201385652383061</v>
      </c>
      <c r="H155" s="29">
        <v>0.18780238807772501</v>
      </c>
      <c r="I155" s="29">
        <v>0.173713907957457</v>
      </c>
      <c r="J155" s="29">
        <v>0.32788726424009601</v>
      </c>
      <c r="K155" s="29">
        <v>0.26378725135060599</v>
      </c>
      <c r="L155" s="29">
        <v>0.186111518209013</v>
      </c>
      <c r="M155" s="29">
        <v>0.174945906859091</v>
      </c>
      <c r="N155" s="29">
        <v>0.133398261552817</v>
      </c>
      <c r="O155" s="29">
        <v>0.23735202440018799</v>
      </c>
      <c r="P155" s="29">
        <v>0.20692273205828399</v>
      </c>
      <c r="Q155" s="29">
        <v>0.17735428691574001</v>
      </c>
      <c r="R155" s="29">
        <v>0.128188346248649</v>
      </c>
      <c r="S155" s="29">
        <v>0.15163553873972899</v>
      </c>
      <c r="T155" s="29">
        <v>0.12986281173077499</v>
      </c>
      <c r="U155" s="29">
        <v>0.111649492806668</v>
      </c>
      <c r="V155" s="29">
        <v>0.114219431513732</v>
      </c>
      <c r="W155" s="29">
        <v>0.10135370686529099</v>
      </c>
      <c r="X155" s="29">
        <v>0.110761602926905</v>
      </c>
      <c r="Y155" s="29">
        <v>0.12808054880050301</v>
      </c>
      <c r="Z155" s="29">
        <v>0.149349887069917</v>
      </c>
      <c r="AA155" s="29">
        <v>0.108689453857373</v>
      </c>
      <c r="AB155" s="29">
        <v>0.121572614305929</v>
      </c>
      <c r="AD155" s="27">
        <v>153</v>
      </c>
      <c r="AE155" s="36" t="s">
        <v>263</v>
      </c>
      <c r="AF155" s="36">
        <v>0.41747821949511699</v>
      </c>
      <c r="AG155" s="36">
        <v>0.237739126506707</v>
      </c>
      <c r="AH155" s="36">
        <v>0.19942341814897699</v>
      </c>
      <c r="AI155" s="36">
        <v>0.26572846534133698</v>
      </c>
      <c r="AJ155" s="36">
        <v>0.27859946515073902</v>
      </c>
      <c r="AK155" s="36">
        <v>0.31628109533032001</v>
      </c>
      <c r="AL155" s="36">
        <v>0.21993480367092699</v>
      </c>
      <c r="AM155" s="36">
        <v>0.22684504300285699</v>
      </c>
      <c r="AN155" s="36">
        <v>0.23767036066078301</v>
      </c>
      <c r="AO155" s="36">
        <v>0.21430640692587699</v>
      </c>
      <c r="AP155" s="36">
        <v>0.16913576047261</v>
      </c>
      <c r="AQ155" s="36">
        <v>0.17758444112331501</v>
      </c>
      <c r="AR155" s="36">
        <v>0.16630135614003</v>
      </c>
      <c r="AS155" s="36">
        <v>0.15190234703129701</v>
      </c>
      <c r="AT155" s="36">
        <v>0.141807958211985</v>
      </c>
      <c r="AU155" s="36">
        <v>0.123678024301503</v>
      </c>
      <c r="AV155" s="36">
        <v>0.10615160069429</v>
      </c>
      <c r="AW155" s="36">
        <v>0.12553294387240899</v>
      </c>
      <c r="AX155" s="36">
        <v>0.12379779351844999</v>
      </c>
      <c r="AY155" s="36">
        <v>0.112517987622136</v>
      </c>
      <c r="AZ155" s="36">
        <v>0.11962957872411099</v>
      </c>
      <c r="BA155" s="36">
        <v>0.11383261090224001</v>
      </c>
      <c r="BB155" s="36">
        <v>0.110287175004639</v>
      </c>
    </row>
    <row r="156" spans="3:54" x14ac:dyDescent="0.25">
      <c r="D156" s="27">
        <v>505</v>
      </c>
      <c r="E156" s="29" t="s">
        <v>267</v>
      </c>
      <c r="F156" s="29">
        <v>0.35132627418385498</v>
      </c>
      <c r="G156" s="29">
        <v>0.17283076847371501</v>
      </c>
      <c r="H156" s="29">
        <v>0.41321360643718602</v>
      </c>
      <c r="I156" s="29">
        <v>0.27440874196732201</v>
      </c>
      <c r="J156" s="29">
        <v>0.33199569472815399</v>
      </c>
      <c r="K156" s="29">
        <v>0.17459140904724699</v>
      </c>
      <c r="L156" s="29">
        <v>0.19568612998868401</v>
      </c>
      <c r="M156" s="29">
        <v>0.16163531685698301</v>
      </c>
      <c r="N156" s="29">
        <v>0.191270581879359</v>
      </c>
      <c r="O156" s="29">
        <v>0.215653785093921</v>
      </c>
      <c r="P156" s="29">
        <v>0.18635215779036099</v>
      </c>
      <c r="Q156" s="29">
        <v>0.203968074140709</v>
      </c>
      <c r="R156" s="29">
        <v>0.16336678807364699</v>
      </c>
      <c r="S156" s="29">
        <v>0.16138339164704199</v>
      </c>
      <c r="T156" s="29">
        <v>0.16230059528156601</v>
      </c>
      <c r="U156" s="29">
        <v>0.146361250461538</v>
      </c>
      <c r="V156" s="29">
        <v>0.18897268683982099</v>
      </c>
      <c r="W156" s="29">
        <v>0.184042712883908</v>
      </c>
      <c r="X156" s="29">
        <v>0.20182700503694201</v>
      </c>
      <c r="Y156" s="29">
        <v>0.18950846589333201</v>
      </c>
      <c r="Z156" s="29">
        <v>0.21377768317858001</v>
      </c>
      <c r="AA156" s="29">
        <v>0.238823975274151</v>
      </c>
      <c r="AB156" s="29">
        <v>0.19665525989169599</v>
      </c>
      <c r="AD156" s="27">
        <v>67</v>
      </c>
      <c r="AE156" s="36" t="s">
        <v>264</v>
      </c>
      <c r="AF156" s="36">
        <v>0.90749144178276298</v>
      </c>
      <c r="AG156" s="36">
        <v>1.3162132803255999</v>
      </c>
      <c r="AH156" s="36">
        <v>1.31915957876071</v>
      </c>
      <c r="AI156" s="36">
        <v>1.0405932673536999</v>
      </c>
      <c r="AJ156" s="36">
        <v>1.16619302553691</v>
      </c>
      <c r="AK156" s="36">
        <v>1.2011861223940801</v>
      </c>
      <c r="AL156" s="36">
        <v>1.20015454216016</v>
      </c>
      <c r="AM156" s="36">
        <v>1.0479724202973399</v>
      </c>
      <c r="AN156" s="36">
        <v>1.1018809127725</v>
      </c>
      <c r="AO156" s="36">
        <v>0.92853320370509196</v>
      </c>
      <c r="AP156" s="36">
        <v>0.866212341466156</v>
      </c>
      <c r="AQ156" s="36">
        <v>0.92861393465234099</v>
      </c>
      <c r="AR156" s="36">
        <v>0.78793428626075601</v>
      </c>
      <c r="AS156" s="36">
        <v>0.76224723509381598</v>
      </c>
      <c r="AT156" s="36">
        <v>0.64408346712978704</v>
      </c>
      <c r="AU156" s="36">
        <v>0.60131625817472101</v>
      </c>
      <c r="AV156" s="36">
        <v>0.57626396500937105</v>
      </c>
      <c r="AW156" s="36">
        <v>0.61353532382925602</v>
      </c>
      <c r="AX156" s="36">
        <v>0.59971311725182197</v>
      </c>
      <c r="AY156" s="36">
        <v>0.62311520181042002</v>
      </c>
      <c r="AZ156" s="36">
        <v>0.58891588701778896</v>
      </c>
      <c r="BA156" s="36">
        <v>0.63167621963180198</v>
      </c>
      <c r="BB156" s="36">
        <v>0.64520343519647505</v>
      </c>
    </row>
    <row r="157" spans="3:54" x14ac:dyDescent="0.25">
      <c r="D157" s="27">
        <v>475</v>
      </c>
      <c r="E157" s="29" t="s">
        <v>268</v>
      </c>
      <c r="F157" s="29">
        <v>0.24909454281872101</v>
      </c>
      <c r="G157" s="29">
        <v>0.26686256872737102</v>
      </c>
      <c r="H157" s="29">
        <v>0.25040771784249699</v>
      </c>
      <c r="I157" s="29">
        <v>0.16211471827835899</v>
      </c>
      <c r="J157" s="29">
        <v>0.27950022897431598</v>
      </c>
      <c r="K157" s="29">
        <v>0.17824244356712099</v>
      </c>
      <c r="L157" s="29">
        <v>0.198991377100282</v>
      </c>
      <c r="M157" s="29">
        <v>0.24769058892850901</v>
      </c>
      <c r="N157" s="29">
        <v>0.23641481640981399</v>
      </c>
      <c r="O157" s="29">
        <v>0.17747775306052299</v>
      </c>
      <c r="P157" s="29">
        <v>0.13810046238461801</v>
      </c>
      <c r="Q157" s="29">
        <v>0.14566688100547401</v>
      </c>
      <c r="R157" s="29">
        <v>0.151845576410954</v>
      </c>
      <c r="S157" s="29">
        <v>0.12835188138724499</v>
      </c>
      <c r="T157" s="29">
        <v>0.111945603100045</v>
      </c>
      <c r="U157" s="29">
        <v>0.114777150671729</v>
      </c>
      <c r="V157" s="29">
        <v>0.108472930430405</v>
      </c>
      <c r="W157" s="29">
        <v>0.10327866055790801</v>
      </c>
      <c r="X157" s="29">
        <v>0.111994454877322</v>
      </c>
      <c r="Y157" s="29">
        <v>9.5839463047475607E-2</v>
      </c>
      <c r="Z157" s="29">
        <v>0.115759828747206</v>
      </c>
      <c r="AA157" s="29">
        <v>0.116085541384334</v>
      </c>
      <c r="AB157" s="29">
        <v>0.10657192362661</v>
      </c>
      <c r="AD157" s="27">
        <v>295</v>
      </c>
      <c r="AE157" s="36" t="s">
        <v>265</v>
      </c>
      <c r="AF157" s="36">
        <v>0.48252220116105099</v>
      </c>
      <c r="AG157" s="36">
        <v>0.49805256794982</v>
      </c>
      <c r="AH157" s="36">
        <v>0.48245494093115199</v>
      </c>
      <c r="AI157" s="36">
        <v>0.28724482302184901</v>
      </c>
      <c r="AJ157" s="36">
        <v>0.56925040994861797</v>
      </c>
      <c r="AK157" s="36">
        <v>0.40791123587354</v>
      </c>
      <c r="AL157" s="36">
        <v>0.378393557936685</v>
      </c>
      <c r="AM157" s="36">
        <v>0.36755129195099501</v>
      </c>
      <c r="AN157" s="36">
        <v>0.319761605141619</v>
      </c>
      <c r="AO157" s="36">
        <v>0.32811205238736901</v>
      </c>
      <c r="AP157" s="36">
        <v>0.30133530025719502</v>
      </c>
      <c r="AQ157" s="36">
        <v>0.30328470228807902</v>
      </c>
      <c r="AR157" s="36">
        <v>0.30681094756354599</v>
      </c>
      <c r="AS157" s="36">
        <v>0.26777288702067398</v>
      </c>
      <c r="AT157" s="36">
        <v>0.23884713509667499</v>
      </c>
      <c r="AU157" s="36">
        <v>0.202554167729211</v>
      </c>
      <c r="AV157" s="36">
        <v>0.20836738644710301</v>
      </c>
      <c r="AW157" s="36">
        <v>0.209752482428261</v>
      </c>
      <c r="AX157" s="36">
        <v>0.23109873956450799</v>
      </c>
      <c r="AY157" s="36">
        <v>0.23514231128600999</v>
      </c>
      <c r="AZ157" s="36">
        <v>0.22734096672356899</v>
      </c>
      <c r="BA157" s="36">
        <v>0.22032328528992501</v>
      </c>
      <c r="BB157" s="36">
        <v>0.234070286292793</v>
      </c>
    </row>
    <row r="158" spans="3:54" x14ac:dyDescent="0.25">
      <c r="D158" s="27">
        <v>503</v>
      </c>
      <c r="E158" s="29" t="s">
        <v>269</v>
      </c>
      <c r="F158" s="29">
        <v>0.19164834248660101</v>
      </c>
      <c r="G158" s="29">
        <v>0.22398199747451</v>
      </c>
      <c r="H158" s="29">
        <v>0.16429526554918</v>
      </c>
      <c r="I158" s="29">
        <v>0.371522971853192</v>
      </c>
      <c r="J158" s="29">
        <v>0.301651954700346</v>
      </c>
      <c r="K158" s="29">
        <v>0.244118490062774</v>
      </c>
      <c r="L158" s="29">
        <v>0.162046037511383</v>
      </c>
      <c r="M158" s="29">
        <v>0.159080242292303</v>
      </c>
      <c r="N158" s="29">
        <v>0.31216060474791402</v>
      </c>
      <c r="O158" s="29">
        <v>9.2879210577485105E-2</v>
      </c>
      <c r="P158" s="29">
        <v>0.16899504372243901</v>
      </c>
      <c r="Q158" s="29">
        <v>0.13382964780512199</v>
      </c>
      <c r="R158" s="29">
        <v>8.7508610868653997E-2</v>
      </c>
      <c r="S158" s="29">
        <v>0.14382861257913601</v>
      </c>
      <c r="T158" s="29">
        <v>0.109526352616912</v>
      </c>
      <c r="U158" s="29">
        <v>0.15283577010470401</v>
      </c>
      <c r="V158" s="29">
        <v>0.124983891762195</v>
      </c>
      <c r="W158" s="29">
        <v>0.12578777546585501</v>
      </c>
      <c r="X158" s="29">
        <v>0.14344001525375999</v>
      </c>
      <c r="Y158" s="29">
        <v>0.141170650094704</v>
      </c>
      <c r="Z158" s="29">
        <v>0.123655549014068</v>
      </c>
      <c r="AA158" s="29">
        <v>0.13306916205352301</v>
      </c>
      <c r="AB158" s="29">
        <v>0.14661695555648399</v>
      </c>
      <c r="AD158" s="27">
        <v>393</v>
      </c>
      <c r="AE158" s="36" t="s">
        <v>266</v>
      </c>
      <c r="AF158" s="36">
        <v>0.80468225723059505</v>
      </c>
      <c r="AG158" s="36">
        <v>0.46104529970094099</v>
      </c>
      <c r="AH158" s="36">
        <v>0.63645012945372004</v>
      </c>
      <c r="AI158" s="36">
        <v>0.76215181627233597</v>
      </c>
      <c r="AJ158" s="36">
        <v>0.51074465924717305</v>
      </c>
      <c r="AK158" s="36">
        <v>0.600921552301656</v>
      </c>
      <c r="AL158" s="36">
        <v>0.53445198540096295</v>
      </c>
      <c r="AM158" s="36">
        <v>0.52867937441096302</v>
      </c>
      <c r="AN158" s="36">
        <v>0.66680603962929297</v>
      </c>
      <c r="AO158" s="36">
        <v>0.44351881051198899</v>
      </c>
      <c r="AP158" s="36">
        <v>0.40943132424015199</v>
      </c>
      <c r="AQ158" s="36">
        <v>0.44079404301761799</v>
      </c>
      <c r="AR158" s="36">
        <v>0.36726502249777498</v>
      </c>
      <c r="AS158" s="36">
        <v>0.38799534474168901</v>
      </c>
      <c r="AT158" s="36">
        <v>0.32583641808180602</v>
      </c>
      <c r="AU158" s="36">
        <v>0.35316971790134399</v>
      </c>
      <c r="AV158" s="36">
        <v>0.30397706322670298</v>
      </c>
      <c r="AW158" s="36">
        <v>0.34163231597840799</v>
      </c>
      <c r="AX158" s="36">
        <v>0.29294218703554897</v>
      </c>
      <c r="AY158" s="36">
        <v>0.373734441730384</v>
      </c>
      <c r="AZ158" s="36">
        <v>0.37097505386192597</v>
      </c>
      <c r="BA158" s="36">
        <v>0.35197753912086599</v>
      </c>
      <c r="BB158" s="36">
        <v>0.32600496089063502</v>
      </c>
    </row>
    <row r="159" spans="3:54" x14ac:dyDescent="0.25">
      <c r="D159" s="27">
        <v>7</v>
      </c>
      <c r="E159" s="29" t="s">
        <v>270</v>
      </c>
      <c r="F159" s="29">
        <v>0.26575428876759399</v>
      </c>
      <c r="G159" s="29">
        <v>0.29481409536881797</v>
      </c>
      <c r="H159" s="29">
        <v>0.31536132223955998</v>
      </c>
      <c r="I159" s="29">
        <v>0.27063713426372799</v>
      </c>
      <c r="J159" s="29">
        <v>0.26094937669582902</v>
      </c>
      <c r="K159" s="29">
        <v>0.21171338141930299</v>
      </c>
      <c r="L159" s="29">
        <v>0.20486654640056001</v>
      </c>
      <c r="M159" s="29">
        <v>0.203408164931935</v>
      </c>
      <c r="N159" s="29">
        <v>0.176922754017176</v>
      </c>
      <c r="O159" s="29">
        <v>0.13932365635938601</v>
      </c>
      <c r="P159" s="29">
        <v>0.17090058687218401</v>
      </c>
      <c r="Q159" s="29">
        <v>0.12912638210715299</v>
      </c>
      <c r="R159" s="29">
        <v>0.12876495541682401</v>
      </c>
      <c r="S159" s="29">
        <v>0.13159032487521</v>
      </c>
      <c r="T159" s="29">
        <v>0.122474842457588</v>
      </c>
      <c r="U159" s="29">
        <v>0.10086452144136</v>
      </c>
      <c r="V159" s="29">
        <v>0.10787453495792</v>
      </c>
      <c r="W159" s="29">
        <v>0.117361333691757</v>
      </c>
      <c r="X159" s="29">
        <v>0.124526724649551</v>
      </c>
      <c r="Y159" s="29">
        <v>0.11238756171501101</v>
      </c>
      <c r="Z159" s="29">
        <v>0.12326962360256701</v>
      </c>
      <c r="AA159" s="29">
        <v>0.12600867224534901</v>
      </c>
      <c r="AB159" s="29">
        <v>0.11710947079627</v>
      </c>
      <c r="AD159" s="27">
        <v>489</v>
      </c>
      <c r="AE159" s="36" t="s">
        <v>267</v>
      </c>
      <c r="AF159" s="36">
        <v>0.87054589107272695</v>
      </c>
      <c r="AG159" s="36">
        <v>1.17553379429376</v>
      </c>
      <c r="AH159" s="36">
        <v>1.1425399920755701</v>
      </c>
      <c r="AI159" s="36">
        <v>1.06719983156494</v>
      </c>
      <c r="AJ159" s="36">
        <v>1.10614740942845</v>
      </c>
      <c r="AK159" s="36">
        <v>1.1172885951267999</v>
      </c>
      <c r="AL159" s="36">
        <v>1.0951814310005099</v>
      </c>
      <c r="AM159" s="36">
        <v>0.98667110012911496</v>
      </c>
      <c r="AN159" s="36">
        <v>1.04548736397603</v>
      </c>
      <c r="AO159" s="36">
        <v>0.843686158501052</v>
      </c>
      <c r="AP159" s="36">
        <v>0.82674654296032601</v>
      </c>
      <c r="AQ159" s="36">
        <v>0.85754961054192302</v>
      </c>
      <c r="AR159" s="36">
        <v>0.73359497301699605</v>
      </c>
      <c r="AS159" s="36">
        <v>0.74917126028272596</v>
      </c>
      <c r="AT159" s="36">
        <v>0.62300881274694497</v>
      </c>
      <c r="AU159" s="36">
        <v>0.57238387399048396</v>
      </c>
      <c r="AV159" s="36">
        <v>0.566263122713763</v>
      </c>
      <c r="AW159" s="36">
        <v>0.57609980469592803</v>
      </c>
      <c r="AX159" s="36">
        <v>0.57761803553177005</v>
      </c>
      <c r="AY159" s="36">
        <v>0.57841378174330704</v>
      </c>
      <c r="AZ159" s="36">
        <v>0.53880158345641804</v>
      </c>
      <c r="BA159" s="36">
        <v>0.59163278087638105</v>
      </c>
      <c r="BB159" s="36">
        <v>0.59040569678046495</v>
      </c>
    </row>
    <row r="160" spans="3:54" x14ac:dyDescent="0.25">
      <c r="D160" s="27">
        <v>1181</v>
      </c>
      <c r="E160" s="29" t="s">
        <v>271</v>
      </c>
      <c r="F160" s="29">
        <v>0.26575428876759399</v>
      </c>
      <c r="G160" s="29">
        <v>0.29481409536881797</v>
      </c>
      <c r="H160" s="29">
        <v>0.31536132223955998</v>
      </c>
      <c r="I160" s="29">
        <v>0.27063713426372799</v>
      </c>
      <c r="J160" s="29">
        <v>0.26094937669582902</v>
      </c>
      <c r="K160" s="29">
        <v>0.21171338141930299</v>
      </c>
      <c r="L160" s="29">
        <v>0.20486654640056001</v>
      </c>
      <c r="M160" s="29">
        <v>0.203408164931935</v>
      </c>
      <c r="N160" s="29">
        <v>0.176922754017176</v>
      </c>
      <c r="O160" s="29">
        <v>0.13932365635938601</v>
      </c>
      <c r="P160" s="29">
        <v>0.17090058687218401</v>
      </c>
      <c r="Q160" s="29">
        <v>0.12912638210715299</v>
      </c>
      <c r="R160" s="29">
        <v>0.12876495541682401</v>
      </c>
      <c r="S160" s="29">
        <v>0.13159032487521</v>
      </c>
      <c r="T160" s="29">
        <v>0.122474842457588</v>
      </c>
      <c r="U160" s="29">
        <v>0.10086452144136</v>
      </c>
      <c r="V160" s="29">
        <v>0.10787453495792</v>
      </c>
      <c r="W160" s="29">
        <v>0.117361333691757</v>
      </c>
      <c r="X160" s="29">
        <v>0.124526724649551</v>
      </c>
      <c r="Y160" s="29">
        <v>0.11238756171501101</v>
      </c>
      <c r="Z160" s="29">
        <v>0.12326962360256701</v>
      </c>
      <c r="AA160" s="29">
        <v>0.12600867224534901</v>
      </c>
      <c r="AB160" s="29">
        <v>0.11710947079627</v>
      </c>
      <c r="AD160" s="27">
        <v>457</v>
      </c>
      <c r="AE160" s="36" t="s">
        <v>268</v>
      </c>
      <c r="AF160" s="36">
        <v>0.62552503110816604</v>
      </c>
      <c r="AG160" s="36">
        <v>0.379667623689665</v>
      </c>
      <c r="AH160" s="36">
        <v>0.35367635014082599</v>
      </c>
      <c r="AI160" s="36">
        <v>0.39481454158740598</v>
      </c>
      <c r="AJ160" s="36">
        <v>0.39062759289696503</v>
      </c>
      <c r="AK160" s="36">
        <v>0.37364185720862703</v>
      </c>
      <c r="AL160" s="36">
        <v>0.39116062504568899</v>
      </c>
      <c r="AM160" s="36">
        <v>0.36499482957556401</v>
      </c>
      <c r="AN160" s="36">
        <v>0.34394910612323798</v>
      </c>
      <c r="AO160" s="36">
        <v>0.35399135745972399</v>
      </c>
      <c r="AP160" s="36">
        <v>0.29322592530036201</v>
      </c>
      <c r="AQ160" s="36">
        <v>0.31525371494731103</v>
      </c>
      <c r="AR160" s="36">
        <v>0.25906009878075098</v>
      </c>
      <c r="AS160" s="36">
        <v>0.20975312861606199</v>
      </c>
      <c r="AT160" s="36">
        <v>0.23836290609033001</v>
      </c>
      <c r="AU160" s="36">
        <v>0.22257739737885099</v>
      </c>
      <c r="AV160" s="36">
        <v>0.19008726345139201</v>
      </c>
      <c r="AW160" s="36">
        <v>0.21259308225460799</v>
      </c>
      <c r="AX160" s="36">
        <v>0.202271453373389</v>
      </c>
      <c r="AY160" s="36">
        <v>0.19987260198197301</v>
      </c>
      <c r="AZ160" s="36">
        <v>0.205926201459635</v>
      </c>
      <c r="BA160" s="36">
        <v>0.19144722705945999</v>
      </c>
      <c r="BB160" s="36">
        <v>0.19296808010067101</v>
      </c>
    </row>
    <row r="161" spans="4:54" x14ac:dyDescent="0.25">
      <c r="D161" s="27">
        <v>1201</v>
      </c>
      <c r="E161" s="29" t="s">
        <v>272</v>
      </c>
      <c r="F161" s="29">
        <v>0.32409244653720198</v>
      </c>
      <c r="G161" s="29">
        <v>0.27795645565215699</v>
      </c>
      <c r="H161" s="29">
        <v>0.30946523698129602</v>
      </c>
      <c r="I161" s="29">
        <v>0.25664133647361698</v>
      </c>
      <c r="J161" s="29">
        <v>0.308017019051258</v>
      </c>
      <c r="K161" s="29">
        <v>0.207859503544438</v>
      </c>
      <c r="L161" s="29">
        <v>0.22607487242362601</v>
      </c>
      <c r="M161" s="29">
        <v>0.20006495224913801</v>
      </c>
      <c r="N161" s="29">
        <v>0.17535058374339499</v>
      </c>
      <c r="O161" s="29">
        <v>0.14136381816205701</v>
      </c>
      <c r="P161" s="29">
        <v>0.17446429232696101</v>
      </c>
      <c r="Q161" s="29">
        <v>0.13568298253609601</v>
      </c>
      <c r="R161" s="29">
        <v>0.126491259257592</v>
      </c>
      <c r="S161" s="29">
        <v>0.133947846967642</v>
      </c>
      <c r="T161" s="29">
        <v>0.126552530367181</v>
      </c>
      <c r="U161" s="29">
        <v>0.107208790611541</v>
      </c>
      <c r="V161" s="29">
        <v>0.110209245650307</v>
      </c>
      <c r="W161" s="29">
        <v>0.118215681829781</v>
      </c>
      <c r="X161" s="29">
        <v>0.130482245929362</v>
      </c>
      <c r="Y161" s="29">
        <v>0.109840526440815</v>
      </c>
      <c r="Z161" s="29">
        <v>0.12595137257901101</v>
      </c>
      <c r="AA161" s="29">
        <v>0.121326751161396</v>
      </c>
      <c r="AB161" s="29">
        <v>0.12356493452762</v>
      </c>
      <c r="AD161" s="27">
        <v>487</v>
      </c>
      <c r="AE161" s="36" t="s">
        <v>269</v>
      </c>
      <c r="AF161" s="36">
        <v>0.46035769189793901</v>
      </c>
      <c r="AG161" s="36">
        <v>0.36124054551602502</v>
      </c>
      <c r="AH161" s="36">
        <v>0.29559752382084498</v>
      </c>
      <c r="AI161" s="36">
        <v>0.35375364821095401</v>
      </c>
      <c r="AJ161" s="36">
        <v>0.33568612504970402</v>
      </c>
      <c r="AK161" s="36">
        <v>0.29453305891968201</v>
      </c>
      <c r="AL161" s="36">
        <v>0.26616876530962202</v>
      </c>
      <c r="AM161" s="36">
        <v>0.27838656285337698</v>
      </c>
      <c r="AN161" s="36">
        <v>0.20909005482204801</v>
      </c>
      <c r="AO161" s="36">
        <v>0.21471341036663399</v>
      </c>
      <c r="AP161" s="36">
        <v>0.197642444250689</v>
      </c>
      <c r="AQ161" s="36">
        <v>0.17289221692394099</v>
      </c>
      <c r="AR161" s="36">
        <v>0.17696410480715399</v>
      </c>
      <c r="AS161" s="36">
        <v>0.157728749520821</v>
      </c>
      <c r="AT161" s="36">
        <v>0.15414689110816199</v>
      </c>
      <c r="AU161" s="36">
        <v>0.13694934929529601</v>
      </c>
      <c r="AV161" s="36">
        <v>0.108655217743777</v>
      </c>
      <c r="AW161" s="36">
        <v>0.13212049255233499</v>
      </c>
      <c r="AX161" s="36">
        <v>0.13047793072421099</v>
      </c>
      <c r="AY161" s="36">
        <v>0.124516068021229</v>
      </c>
      <c r="AZ161" s="36">
        <v>0.13046610882418</v>
      </c>
      <c r="BA161" s="36">
        <v>0.113756332781139</v>
      </c>
      <c r="BB161" s="36">
        <v>0.112626469091011</v>
      </c>
    </row>
    <row r="162" spans="4:54" x14ac:dyDescent="0.25">
      <c r="D162" s="27">
        <v>333</v>
      </c>
      <c r="E162" s="29" t="s">
        <v>273</v>
      </c>
      <c r="F162" s="29">
        <v>0.22156100550902599</v>
      </c>
      <c r="G162" s="29">
        <v>0.32028685460436002</v>
      </c>
      <c r="H162" s="29">
        <v>0.31295939305940401</v>
      </c>
      <c r="I162" s="29">
        <v>0.21156439470893099</v>
      </c>
      <c r="J162" s="29">
        <v>0.26505739661055</v>
      </c>
      <c r="K162" s="29">
        <v>0.22997242276771401</v>
      </c>
      <c r="L162" s="29">
        <v>0.23793962753092701</v>
      </c>
      <c r="M162" s="29">
        <v>0.32062176770102901</v>
      </c>
      <c r="N162" s="29">
        <v>0.24382837525728199</v>
      </c>
      <c r="O162" s="29">
        <v>0.25071908719958802</v>
      </c>
      <c r="P162" s="29">
        <v>0.19098253502175799</v>
      </c>
      <c r="Q162" s="29">
        <v>0.17584859893201399</v>
      </c>
      <c r="R162" s="29">
        <v>0.13228763240633501</v>
      </c>
      <c r="S162" s="29">
        <v>0.18133158897906801</v>
      </c>
      <c r="T162" s="29">
        <v>0.12832639688328901</v>
      </c>
      <c r="U162" s="29">
        <v>0.123944042302227</v>
      </c>
      <c r="V162" s="29">
        <v>0.13218934248139</v>
      </c>
      <c r="W162" s="29">
        <v>0.112997428949626</v>
      </c>
      <c r="X162" s="29">
        <v>0.11892464670973101</v>
      </c>
      <c r="Y162" s="29">
        <v>0.110726337924139</v>
      </c>
      <c r="Z162" s="29">
        <v>0.12472855362824101</v>
      </c>
      <c r="AA162" s="29">
        <v>0.11611181599452999</v>
      </c>
      <c r="AB162" s="29">
        <v>0.101511406853575</v>
      </c>
      <c r="AD162" s="27">
        <v>7</v>
      </c>
      <c r="AE162" s="36" t="s">
        <v>270</v>
      </c>
      <c r="AF162" s="36">
        <v>0.51452225779267802</v>
      </c>
      <c r="AG162" s="36">
        <v>0.336226217331421</v>
      </c>
      <c r="AH162" s="36">
        <v>0.36727993633666201</v>
      </c>
      <c r="AI162" s="36">
        <v>0.34770422911975901</v>
      </c>
      <c r="AJ162" s="36">
        <v>0.335741073102648</v>
      </c>
      <c r="AK162" s="36">
        <v>0.31861004885922201</v>
      </c>
      <c r="AL162" s="36">
        <v>0.30965565211094198</v>
      </c>
      <c r="AM162" s="36">
        <v>0.29481349986049499</v>
      </c>
      <c r="AN162" s="36">
        <v>0.278744840734032</v>
      </c>
      <c r="AO162" s="36">
        <v>0.24739272440464</v>
      </c>
      <c r="AP162" s="36">
        <v>0.25923892829777301</v>
      </c>
      <c r="AQ162" s="36">
        <v>0.225968856075969</v>
      </c>
      <c r="AR162" s="36">
        <v>0.208210273012399</v>
      </c>
      <c r="AS162" s="36">
        <v>0.18398650597350999</v>
      </c>
      <c r="AT162" s="36">
        <v>0.170783383465024</v>
      </c>
      <c r="AU162" s="36">
        <v>0.15243580653663</v>
      </c>
      <c r="AV162" s="36">
        <v>0.15748507622045699</v>
      </c>
      <c r="AW162" s="36">
        <v>0.16151701429361101</v>
      </c>
      <c r="AX162" s="36">
        <v>0.15731769546410901</v>
      </c>
      <c r="AY162" s="36">
        <v>0.15658460862017801</v>
      </c>
      <c r="AZ162" s="36">
        <v>0.156805045230231</v>
      </c>
      <c r="BA162" s="36">
        <v>0.15929148071193799</v>
      </c>
      <c r="BB162" s="36">
        <v>0.15891170077721301</v>
      </c>
    </row>
    <row r="163" spans="4:54" x14ac:dyDescent="0.25">
      <c r="D163" s="27">
        <v>339</v>
      </c>
      <c r="E163" s="29" t="s">
        <v>274</v>
      </c>
      <c r="F163" s="29">
        <v>0.34753866084623197</v>
      </c>
      <c r="G163" s="29">
        <v>0.41785473749066798</v>
      </c>
      <c r="H163" s="29">
        <v>0.47055339122446699</v>
      </c>
      <c r="I163" s="29">
        <v>0.28777172145421898</v>
      </c>
      <c r="J163" s="29">
        <v>0.43918445311846899</v>
      </c>
      <c r="K163" s="29">
        <v>0.41190201513066899</v>
      </c>
      <c r="L163" s="29">
        <v>0.305522087514073</v>
      </c>
      <c r="M163" s="29">
        <v>0.29773825040704699</v>
      </c>
      <c r="N163" s="29">
        <v>0.29338346496719803</v>
      </c>
      <c r="O163" s="29">
        <v>0.30924932817262302</v>
      </c>
      <c r="P163" s="29">
        <v>0.25202007069487198</v>
      </c>
      <c r="Q163" s="29">
        <v>0.22142547289421999</v>
      </c>
      <c r="R163" s="29">
        <v>0.17997472773692499</v>
      </c>
      <c r="S163" s="29">
        <v>0.202250757757543</v>
      </c>
      <c r="T163" s="29">
        <v>0.167765382548589</v>
      </c>
      <c r="U163" s="29">
        <v>0.160488639875773</v>
      </c>
      <c r="V163" s="29">
        <v>0.16382837856118301</v>
      </c>
      <c r="W163" s="29">
        <v>0.14785184820262801</v>
      </c>
      <c r="X163" s="29">
        <v>0.168340317345855</v>
      </c>
      <c r="Y163" s="29">
        <v>0.124777647705597</v>
      </c>
      <c r="Z163" s="29">
        <v>0.14084250113897301</v>
      </c>
      <c r="AA163" s="29">
        <v>0.12933466231549401</v>
      </c>
      <c r="AB163" s="29">
        <v>0.134183581277492</v>
      </c>
      <c r="AD163" s="27">
        <v>1139</v>
      </c>
      <c r="AE163" s="36" t="s">
        <v>271</v>
      </c>
      <c r="AF163" s="36">
        <v>0.51452225779267802</v>
      </c>
      <c r="AG163" s="36">
        <v>0.336226217331421</v>
      </c>
      <c r="AH163" s="36">
        <v>0.36727993633666201</v>
      </c>
      <c r="AI163" s="36">
        <v>0.34770422911975901</v>
      </c>
      <c r="AJ163" s="36">
        <v>0.335741073102648</v>
      </c>
      <c r="AK163" s="36">
        <v>0.31861004885922201</v>
      </c>
      <c r="AL163" s="36">
        <v>0.30965565211094198</v>
      </c>
      <c r="AM163" s="36">
        <v>0.29481349986049499</v>
      </c>
      <c r="AN163" s="36">
        <v>0.278744840734032</v>
      </c>
      <c r="AO163" s="36">
        <v>0.24739272440464</v>
      </c>
      <c r="AP163" s="36">
        <v>0.25923892829777301</v>
      </c>
      <c r="AQ163" s="36">
        <v>0.225968856075969</v>
      </c>
      <c r="AR163" s="36">
        <v>0.208210273012399</v>
      </c>
      <c r="AS163" s="36">
        <v>0.18398650597350999</v>
      </c>
      <c r="AT163" s="36">
        <v>0.170783383465024</v>
      </c>
      <c r="AU163" s="36">
        <v>0.15243580653663</v>
      </c>
      <c r="AV163" s="36">
        <v>0.15748507622045699</v>
      </c>
      <c r="AW163" s="36">
        <v>0.16151701429361101</v>
      </c>
      <c r="AX163" s="36">
        <v>0.15731769546410901</v>
      </c>
      <c r="AY163" s="36">
        <v>0.15658460862017801</v>
      </c>
      <c r="AZ163" s="36">
        <v>0.156805045230231</v>
      </c>
      <c r="BA163" s="36">
        <v>0.15929148071193799</v>
      </c>
      <c r="BB163" s="36">
        <v>0.15891170077721301</v>
      </c>
    </row>
    <row r="164" spans="4:54" x14ac:dyDescent="0.25">
      <c r="D164" s="27">
        <v>341</v>
      </c>
      <c r="E164" s="29" t="s">
        <v>275</v>
      </c>
      <c r="F164" s="29">
        <v>0.60203745798229702</v>
      </c>
      <c r="G164" s="29">
        <v>0.40922515169660301</v>
      </c>
      <c r="H164" s="29">
        <v>0.49317028381665901</v>
      </c>
      <c r="I164" s="29">
        <v>0.33782049143454601</v>
      </c>
      <c r="J164" s="29">
        <v>0.50308227224656199</v>
      </c>
      <c r="K164" s="29">
        <v>0.45835551736422497</v>
      </c>
      <c r="L164" s="29">
        <v>0.33853216989013302</v>
      </c>
      <c r="M164" s="29">
        <v>0.277168471890121</v>
      </c>
      <c r="N164" s="29">
        <v>0.233026151280043</v>
      </c>
      <c r="O164" s="29">
        <v>0.32356117719459598</v>
      </c>
      <c r="P164" s="29">
        <v>0.26120796031170501</v>
      </c>
      <c r="Q164" s="29">
        <v>0.25010460950267199</v>
      </c>
      <c r="R164" s="29">
        <v>0.18814985701982001</v>
      </c>
      <c r="S164" s="29">
        <v>0.197279620397359</v>
      </c>
      <c r="T164" s="29">
        <v>0.18366834878521701</v>
      </c>
      <c r="U164" s="29">
        <v>0.15971026690151899</v>
      </c>
      <c r="V164" s="29">
        <v>0.19091338619359499</v>
      </c>
      <c r="W164" s="29">
        <v>0.177570010291181</v>
      </c>
      <c r="X164" s="29">
        <v>0.18749375857957101</v>
      </c>
      <c r="Y164" s="29">
        <v>0.14323053544165101</v>
      </c>
      <c r="Z164" s="29">
        <v>0.140985536979649</v>
      </c>
      <c r="AA164" s="29">
        <v>0.13494861725627599</v>
      </c>
      <c r="AB164" s="29">
        <v>0.16133687605824801</v>
      </c>
      <c r="AD164" s="27">
        <v>1159</v>
      </c>
      <c r="AE164" s="36" t="s">
        <v>272</v>
      </c>
      <c r="AF164" s="36">
        <v>0.53611237611976303</v>
      </c>
      <c r="AG164" s="36">
        <v>0.35058918199653999</v>
      </c>
      <c r="AH164" s="36">
        <v>0.38893473865991501</v>
      </c>
      <c r="AI164" s="36">
        <v>0.36600479856095403</v>
      </c>
      <c r="AJ164" s="36">
        <v>0.36891894089434002</v>
      </c>
      <c r="AK164" s="36">
        <v>0.34146750665646702</v>
      </c>
      <c r="AL164" s="36">
        <v>0.33691095340349803</v>
      </c>
      <c r="AM164" s="36">
        <v>0.31304045403137398</v>
      </c>
      <c r="AN164" s="36">
        <v>0.298713109522941</v>
      </c>
      <c r="AO164" s="36">
        <v>0.26297674407572702</v>
      </c>
      <c r="AP164" s="36">
        <v>0.27612211189491598</v>
      </c>
      <c r="AQ164" s="36">
        <v>0.23616784720975201</v>
      </c>
      <c r="AR164" s="36">
        <v>0.220551335955742</v>
      </c>
      <c r="AS164" s="36">
        <v>0.19654839918419001</v>
      </c>
      <c r="AT164" s="36">
        <v>0.18195551221080999</v>
      </c>
      <c r="AU164" s="36">
        <v>0.161175853853401</v>
      </c>
      <c r="AV164" s="36">
        <v>0.16739907257645201</v>
      </c>
      <c r="AW164" s="36">
        <v>0.17242120474700701</v>
      </c>
      <c r="AX164" s="36">
        <v>0.17575998123298001</v>
      </c>
      <c r="AY164" s="36">
        <v>0.16942021609501101</v>
      </c>
      <c r="AZ164" s="36">
        <v>0.17241424567174801</v>
      </c>
      <c r="BA164" s="36">
        <v>0.17248481290759499</v>
      </c>
      <c r="BB164" s="36">
        <v>0.170956648234937</v>
      </c>
    </row>
    <row r="165" spans="4:54" x14ac:dyDescent="0.25">
      <c r="D165" s="27">
        <v>343</v>
      </c>
      <c r="E165" s="29" t="s">
        <v>276</v>
      </c>
      <c r="F165" s="29">
        <v>0.77381294381770804</v>
      </c>
      <c r="G165" s="29">
        <v>0.38089226310677898</v>
      </c>
      <c r="H165" s="29">
        <v>0.37385569238800798</v>
      </c>
      <c r="I165" s="29">
        <v>0.326265470735286</v>
      </c>
      <c r="J165" s="29">
        <v>0.27956278454628902</v>
      </c>
      <c r="K165" s="29">
        <v>0.28097263331781902</v>
      </c>
      <c r="L165" s="29">
        <v>0.29548148600530899</v>
      </c>
      <c r="M165" s="29">
        <v>0.23548660883469399</v>
      </c>
      <c r="N165" s="29">
        <v>0.26192847975092998</v>
      </c>
      <c r="O165" s="29">
        <v>0.23563186002165501</v>
      </c>
      <c r="P165" s="29">
        <v>0.20335633487385199</v>
      </c>
      <c r="Q165" s="29">
        <v>0.23865697587006299</v>
      </c>
      <c r="R165" s="29">
        <v>0.16188390058899199</v>
      </c>
      <c r="S165" s="29">
        <v>0.149564920366276</v>
      </c>
      <c r="T165" s="29">
        <v>0.180320152900872</v>
      </c>
      <c r="U165" s="29">
        <v>0.16101531129959601</v>
      </c>
      <c r="V165" s="29">
        <v>0.18149702919295699</v>
      </c>
      <c r="W165" s="29">
        <v>0.15951573466539801</v>
      </c>
      <c r="X165" s="29">
        <v>0.155738125213504</v>
      </c>
      <c r="Y165" s="29">
        <v>0.163711455392587</v>
      </c>
      <c r="Z165" s="29">
        <v>0.13264156199906799</v>
      </c>
      <c r="AA165" s="29">
        <v>0.124768300605847</v>
      </c>
      <c r="AB165" s="29">
        <v>0.15308902578853001</v>
      </c>
      <c r="AD165" s="27">
        <v>323</v>
      </c>
      <c r="AE165" s="36" t="s">
        <v>273</v>
      </c>
      <c r="AF165" s="36">
        <v>0.53147638882678305</v>
      </c>
      <c r="AG165" s="36">
        <v>0.304011616638172</v>
      </c>
      <c r="AH165" s="36">
        <v>0.35902843077076302</v>
      </c>
      <c r="AI165" s="36">
        <v>0.41639939027580503</v>
      </c>
      <c r="AJ165" s="36">
        <v>0.32018247605849998</v>
      </c>
      <c r="AK165" s="36">
        <v>0.37418556202525</v>
      </c>
      <c r="AL165" s="36">
        <v>0.33087347230775699</v>
      </c>
      <c r="AM165" s="36">
        <v>0.31910609917997601</v>
      </c>
      <c r="AN165" s="36">
        <v>0.353853223977808</v>
      </c>
      <c r="AO165" s="36">
        <v>0.30870070017867901</v>
      </c>
      <c r="AP165" s="36">
        <v>0.23828923488239501</v>
      </c>
      <c r="AQ165" s="36">
        <v>0.26605666134121198</v>
      </c>
      <c r="AR165" s="36">
        <v>0.23533979127323201</v>
      </c>
      <c r="AS165" s="36">
        <v>0.22087009419524301</v>
      </c>
      <c r="AT165" s="36">
        <v>0.20120799115791399</v>
      </c>
      <c r="AU165" s="36">
        <v>0.216382926203598</v>
      </c>
      <c r="AV165" s="36">
        <v>0.17537663821031099</v>
      </c>
      <c r="AW165" s="36">
        <v>0.19241545069812599</v>
      </c>
      <c r="AX165" s="36">
        <v>0.17131990032529201</v>
      </c>
      <c r="AY165" s="36">
        <v>0.19101014657432799</v>
      </c>
      <c r="AZ165" s="36">
        <v>0.19500021911028101</v>
      </c>
      <c r="BA165" s="36">
        <v>0.194605789396054</v>
      </c>
      <c r="BB165" s="36">
        <v>0.194243972157991</v>
      </c>
    </row>
    <row r="166" spans="4:54" x14ac:dyDescent="0.25">
      <c r="D166" s="27">
        <v>345</v>
      </c>
      <c r="E166" s="29" t="s">
        <v>277</v>
      </c>
      <c r="F166" s="29">
        <v>0.534937272560289</v>
      </c>
      <c r="G166" s="29">
        <v>0.55566370968718204</v>
      </c>
      <c r="H166" s="29">
        <v>0.387985354074879</v>
      </c>
      <c r="I166" s="29">
        <v>0.46292289434989198</v>
      </c>
      <c r="J166" s="29">
        <v>0.31560773985639401</v>
      </c>
      <c r="K166" s="29">
        <v>0.318288604116374</v>
      </c>
      <c r="L166" s="29">
        <v>0.238252677659577</v>
      </c>
      <c r="M166" s="29">
        <v>0.22549979632067399</v>
      </c>
      <c r="N166" s="29">
        <v>0.34129897079294302</v>
      </c>
      <c r="O166" s="29">
        <v>0.17467351333698899</v>
      </c>
      <c r="P166" s="29">
        <v>0.26189750234968101</v>
      </c>
      <c r="Q166" s="29">
        <v>0.244846270015115</v>
      </c>
      <c r="R166" s="29">
        <v>0.213772031431506</v>
      </c>
      <c r="S166" s="29">
        <v>0.143158998838293</v>
      </c>
      <c r="T166" s="29">
        <v>0.16647913502421399</v>
      </c>
      <c r="U166" s="29">
        <v>0.19785942764249301</v>
      </c>
      <c r="V166" s="29">
        <v>0.199735100737055</v>
      </c>
      <c r="W166" s="29">
        <v>0.19306376974487499</v>
      </c>
      <c r="X166" s="29">
        <v>0.17392687177253699</v>
      </c>
      <c r="Y166" s="29">
        <v>0.17465102048509201</v>
      </c>
      <c r="Z166" s="29">
        <v>0.165053641828494</v>
      </c>
      <c r="AA166" s="29">
        <v>0.15285413534905401</v>
      </c>
      <c r="AB166" s="29">
        <v>0.17974753661591999</v>
      </c>
      <c r="AD166" s="27">
        <v>329</v>
      </c>
      <c r="AE166" s="36" t="s">
        <v>274</v>
      </c>
      <c r="AF166" s="36">
        <v>0.57287723598665097</v>
      </c>
      <c r="AG166" s="36">
        <v>0.350655623636624</v>
      </c>
      <c r="AH166" s="36">
        <v>0.37231288966952503</v>
      </c>
      <c r="AI166" s="36">
        <v>0.42385791399927703</v>
      </c>
      <c r="AJ166" s="36">
        <v>0.29825929539080198</v>
      </c>
      <c r="AK166" s="36">
        <v>0.35575778537432101</v>
      </c>
      <c r="AL166" s="36">
        <v>0.32444824522701599</v>
      </c>
      <c r="AM166" s="36">
        <v>0.35970164784684999</v>
      </c>
      <c r="AN166" s="36">
        <v>0.32457463784151402</v>
      </c>
      <c r="AO166" s="36">
        <v>0.332325769688602</v>
      </c>
      <c r="AP166" s="36">
        <v>0.25881576948275198</v>
      </c>
      <c r="AQ166" s="36">
        <v>0.261076430724765</v>
      </c>
      <c r="AR166" s="36">
        <v>0.21693880140152999</v>
      </c>
      <c r="AS166" s="36">
        <v>0.21394409490465399</v>
      </c>
      <c r="AT166" s="36">
        <v>0.18519877041969601</v>
      </c>
      <c r="AU166" s="36">
        <v>0.19622454814847401</v>
      </c>
      <c r="AV166" s="36">
        <v>0.153424387358197</v>
      </c>
      <c r="AW166" s="36">
        <v>0.163162891609378</v>
      </c>
      <c r="AX166" s="36">
        <v>0.147863458779214</v>
      </c>
      <c r="AY166" s="36">
        <v>0.139302001897505</v>
      </c>
      <c r="AZ166" s="36">
        <v>0.15858063519496399</v>
      </c>
      <c r="BA166" s="36">
        <v>0.15222587167474799</v>
      </c>
      <c r="BB166" s="36">
        <v>0.15005321559413501</v>
      </c>
    </row>
    <row r="167" spans="4:54" x14ac:dyDescent="0.25">
      <c r="D167" s="27">
        <v>567</v>
      </c>
      <c r="E167" s="29" t="s">
        <v>278</v>
      </c>
      <c r="F167" s="29">
        <v>0.59979229534568201</v>
      </c>
      <c r="G167" s="29">
        <v>0.44562282026384997</v>
      </c>
      <c r="H167" s="29">
        <v>0.40385581059133402</v>
      </c>
      <c r="I167" s="29">
        <v>0.36677544755397401</v>
      </c>
      <c r="J167" s="29">
        <v>0.38024272993512698</v>
      </c>
      <c r="K167" s="29">
        <v>0.33152072395882098</v>
      </c>
      <c r="L167" s="29">
        <v>0.31106836137010202</v>
      </c>
      <c r="M167" s="29">
        <v>0.308603361981094</v>
      </c>
      <c r="N167" s="29">
        <v>0.36447440958951899</v>
      </c>
      <c r="O167" s="29">
        <v>0.325156890291323</v>
      </c>
      <c r="P167" s="29">
        <v>0.32971962897395601</v>
      </c>
      <c r="Q167" s="29">
        <v>0.24675475958158799</v>
      </c>
      <c r="R167" s="29">
        <v>0.25011475172144398</v>
      </c>
      <c r="S167" s="29">
        <v>0.26009159598325299</v>
      </c>
      <c r="T167" s="29">
        <v>0.19431712626842501</v>
      </c>
      <c r="U167" s="29">
        <v>0.20278506017364301</v>
      </c>
      <c r="V167" s="29">
        <v>0.22666649161980601</v>
      </c>
      <c r="W167" s="29">
        <v>0.192361963400043</v>
      </c>
      <c r="X167" s="29">
        <v>0.20120611950730799</v>
      </c>
      <c r="Y167" s="29">
        <v>0.18059884569359899</v>
      </c>
      <c r="Z167" s="29">
        <v>0.214064702441257</v>
      </c>
      <c r="AA167" s="29">
        <v>0.20436743682179501</v>
      </c>
      <c r="AB167" s="29">
        <v>0.238334874117058</v>
      </c>
      <c r="AD167" s="27">
        <v>331</v>
      </c>
      <c r="AE167" s="36" t="s">
        <v>275</v>
      </c>
      <c r="AF167" s="36">
        <v>0.59953821933115603</v>
      </c>
      <c r="AG167" s="36">
        <v>0.398927046761342</v>
      </c>
      <c r="AH167" s="36">
        <v>0.40466758255534202</v>
      </c>
      <c r="AI167" s="36">
        <v>0.47245700196330898</v>
      </c>
      <c r="AJ167" s="36">
        <v>0.31034612358284902</v>
      </c>
      <c r="AK167" s="36">
        <v>0.34892707353160901</v>
      </c>
      <c r="AL167" s="36">
        <v>0.346930196278317</v>
      </c>
      <c r="AM167" s="36">
        <v>0.40983617122029198</v>
      </c>
      <c r="AN167" s="36">
        <v>0.31366217965266902</v>
      </c>
      <c r="AO167" s="36">
        <v>0.35145240737149303</v>
      </c>
      <c r="AP167" s="36">
        <v>0.27533926808401898</v>
      </c>
      <c r="AQ167" s="36">
        <v>0.25980117688972298</v>
      </c>
      <c r="AR167" s="36">
        <v>0.20564419444632201</v>
      </c>
      <c r="AS167" s="36">
        <v>0.223466573177421</v>
      </c>
      <c r="AT167" s="36">
        <v>0.18607865992471001</v>
      </c>
      <c r="AU167" s="36">
        <v>0.15928328227581401</v>
      </c>
      <c r="AV167" s="36">
        <v>0.148094153028688</v>
      </c>
      <c r="AW167" s="36">
        <v>0.15031375446512699</v>
      </c>
      <c r="AX167" s="36">
        <v>0.138581005375013</v>
      </c>
      <c r="AY167" s="36">
        <v>0.13439777583964599</v>
      </c>
      <c r="AZ167" s="36">
        <v>0.14897723964922099</v>
      </c>
      <c r="BA167" s="36">
        <v>0.144187858159499</v>
      </c>
      <c r="BB167" s="36">
        <v>0.133547056452063</v>
      </c>
    </row>
    <row r="168" spans="4:54" x14ac:dyDescent="0.25">
      <c r="D168" s="27">
        <v>569</v>
      </c>
      <c r="E168" s="29" t="s">
        <v>279</v>
      </c>
      <c r="F168" s="29">
        <v>0.64638228834637501</v>
      </c>
      <c r="G168" s="29">
        <v>0.38031766452091198</v>
      </c>
      <c r="H168" s="29">
        <v>0.45016694709764299</v>
      </c>
      <c r="I168" s="29">
        <v>0.30113986345448901</v>
      </c>
      <c r="J168" s="29">
        <v>0.32798116638234998</v>
      </c>
      <c r="K168" s="29">
        <v>0.30435395277388899</v>
      </c>
      <c r="L168" s="29">
        <v>0.26967004106256398</v>
      </c>
      <c r="M168" s="29">
        <v>0.26356781573272098</v>
      </c>
      <c r="N168" s="29">
        <v>0.26131930859661301</v>
      </c>
      <c r="O168" s="29">
        <v>0.29950338840360502</v>
      </c>
      <c r="P168" s="29">
        <v>0.28134910252671302</v>
      </c>
      <c r="Q168" s="29">
        <v>0.217787330990281</v>
      </c>
      <c r="R168" s="29">
        <v>0.21980313514852801</v>
      </c>
      <c r="S168" s="29">
        <v>0.22445465490352201</v>
      </c>
      <c r="T168" s="29">
        <v>0.174564119500043</v>
      </c>
      <c r="U168" s="29">
        <v>0.16603793498964001</v>
      </c>
      <c r="V168" s="29">
        <v>0.185135406839567</v>
      </c>
      <c r="W168" s="29">
        <v>0.15081983369874</v>
      </c>
      <c r="X168" s="29">
        <v>0.17106054932196099</v>
      </c>
      <c r="Y168" s="29">
        <v>0.14587198313456901</v>
      </c>
      <c r="Z168" s="29">
        <v>0.167292699880915</v>
      </c>
      <c r="AA168" s="29">
        <v>0.15215328228994299</v>
      </c>
      <c r="AB168" s="29">
        <v>0.19731809754159799</v>
      </c>
      <c r="AD168" s="27">
        <v>333</v>
      </c>
      <c r="AE168" s="36" t="s">
        <v>276</v>
      </c>
      <c r="AF168" s="36">
        <v>0.68662628811920501</v>
      </c>
      <c r="AG168" s="36">
        <v>0.35371788537994298</v>
      </c>
      <c r="AH168" s="36">
        <v>0.38298160938692299</v>
      </c>
      <c r="AI168" s="36">
        <v>0.40967715143869099</v>
      </c>
      <c r="AJ168" s="36">
        <v>0.41888385447832699</v>
      </c>
      <c r="AK168" s="36">
        <v>0.329887299512723</v>
      </c>
      <c r="AL168" s="36">
        <v>0.29088840291844098</v>
      </c>
      <c r="AM168" s="36">
        <v>0.33717006129194799</v>
      </c>
      <c r="AN168" s="36">
        <v>0.27281191397083598</v>
      </c>
      <c r="AO168" s="36">
        <v>0.326401406917185</v>
      </c>
      <c r="AP168" s="36">
        <v>0.23611435699279601</v>
      </c>
      <c r="AQ168" s="36">
        <v>0.241668208576373</v>
      </c>
      <c r="AR168" s="36">
        <v>0.189941629333305</v>
      </c>
      <c r="AS168" s="36">
        <v>0.202514932590907</v>
      </c>
      <c r="AT168" s="36">
        <v>0.172924581573693</v>
      </c>
      <c r="AU168" s="36">
        <v>0.13794463702628201</v>
      </c>
      <c r="AV168" s="36">
        <v>0.14013760810069401</v>
      </c>
      <c r="AW168" s="36">
        <v>0.13841639935926001</v>
      </c>
      <c r="AX168" s="36">
        <v>0.13304525207964399</v>
      </c>
      <c r="AY168" s="36">
        <v>0.14014227206211499</v>
      </c>
      <c r="AZ168" s="36">
        <v>0.136290058625018</v>
      </c>
      <c r="BA168" s="36">
        <v>0.12780271636731</v>
      </c>
      <c r="BB168" s="36">
        <v>0.12173358179082799</v>
      </c>
    </row>
    <row r="169" spans="4:54" x14ac:dyDescent="0.25">
      <c r="D169" s="27">
        <v>431</v>
      </c>
      <c r="E169" s="29" t="s">
        <v>280</v>
      </c>
      <c r="F169" s="29">
        <v>0.23519693593082999</v>
      </c>
      <c r="G169" s="29">
        <v>0.25031385910805598</v>
      </c>
      <c r="H169" s="29">
        <v>0.23521108103064101</v>
      </c>
      <c r="I169" s="29">
        <v>0.15345407795722599</v>
      </c>
      <c r="J169" s="29">
        <v>0.25828997048537999</v>
      </c>
      <c r="K169" s="29">
        <v>0.18536270511165401</v>
      </c>
      <c r="L169" s="29">
        <v>0.196526623961092</v>
      </c>
      <c r="M169" s="29">
        <v>0.26530085168512602</v>
      </c>
      <c r="N169" s="29">
        <v>0.22962078041737699</v>
      </c>
      <c r="O169" s="29">
        <v>0.17709941579230401</v>
      </c>
      <c r="P169" s="29">
        <v>0.14576518479617101</v>
      </c>
      <c r="Q169" s="29">
        <v>0.14533031040154401</v>
      </c>
      <c r="R169" s="29">
        <v>0.14599761923732901</v>
      </c>
      <c r="S169" s="29">
        <v>0.13235653094272301</v>
      </c>
      <c r="T169" s="29">
        <v>0.109256469024002</v>
      </c>
      <c r="U169" s="29">
        <v>0.11432611405297</v>
      </c>
      <c r="V169" s="29">
        <v>0.108345806515842</v>
      </c>
      <c r="W169" s="29">
        <v>0.10128343911738</v>
      </c>
      <c r="X169" s="29">
        <v>0.107193830569495</v>
      </c>
      <c r="Y169" s="29">
        <v>9.9292767787359001E-2</v>
      </c>
      <c r="Z169" s="29">
        <v>0.115219811282044</v>
      </c>
      <c r="AA169" s="29">
        <v>0.114269085725563</v>
      </c>
      <c r="AB169" s="29">
        <v>0.108039190849158</v>
      </c>
      <c r="AD169" s="27">
        <v>335</v>
      </c>
      <c r="AE169" s="36" t="s">
        <v>277</v>
      </c>
      <c r="AF169" s="36">
        <v>0.64198989480083901</v>
      </c>
      <c r="AG169" s="36">
        <v>0.35763011497555802</v>
      </c>
      <c r="AH169" s="36">
        <v>0.355125817933858</v>
      </c>
      <c r="AI169" s="36">
        <v>0.32222526466712198</v>
      </c>
      <c r="AJ169" s="36">
        <v>0.33743500942798799</v>
      </c>
      <c r="AK169" s="36">
        <v>0.29673096525902398</v>
      </c>
      <c r="AL169" s="36">
        <v>0.25334921850082998</v>
      </c>
      <c r="AM169" s="36">
        <v>0.25599335586834499</v>
      </c>
      <c r="AN169" s="36">
        <v>0.25633066508290803</v>
      </c>
      <c r="AO169" s="36">
        <v>0.24133562172353801</v>
      </c>
      <c r="AP169" s="36">
        <v>0.20725105729767901</v>
      </c>
      <c r="AQ169" s="36">
        <v>0.198959371832826</v>
      </c>
      <c r="AR169" s="36">
        <v>0.16988615822471101</v>
      </c>
      <c r="AS169" s="36">
        <v>0.18511658422312799</v>
      </c>
      <c r="AT169" s="36">
        <v>0.14688465489038799</v>
      </c>
      <c r="AU169" s="36">
        <v>0.137436256498571</v>
      </c>
      <c r="AV169" s="36">
        <v>0.13664582345064499</v>
      </c>
      <c r="AW169" s="36">
        <v>0.13169307903421201</v>
      </c>
      <c r="AX169" s="36">
        <v>0.13868513416794201</v>
      </c>
      <c r="AY169" s="36">
        <v>0.123050618772282</v>
      </c>
      <c r="AZ169" s="36">
        <v>0.12511605334402701</v>
      </c>
      <c r="BA169" s="36">
        <v>0.11690210365928699</v>
      </c>
      <c r="BB169" s="36">
        <v>0.12054793094720299</v>
      </c>
    </row>
    <row r="170" spans="4:54" x14ac:dyDescent="0.25">
      <c r="D170" s="27">
        <v>177</v>
      </c>
      <c r="E170" s="29" t="s">
        <v>281</v>
      </c>
      <c r="F170" s="29">
        <v>1.0927935002853399</v>
      </c>
      <c r="G170" s="29">
        <v>0.761529252125137</v>
      </c>
      <c r="H170" s="29">
        <v>0.65766876176252898</v>
      </c>
      <c r="I170" s="29">
        <v>0.66402051040699395</v>
      </c>
      <c r="J170" s="29">
        <v>0.56357400901780796</v>
      </c>
      <c r="K170" s="29">
        <v>0.569335556854205</v>
      </c>
      <c r="L170" s="29">
        <v>0.51968336980152496</v>
      </c>
      <c r="M170" s="29">
        <v>0.44577119262952503</v>
      </c>
      <c r="N170" s="29">
        <v>0.48962542761108202</v>
      </c>
      <c r="O170" s="29">
        <v>0.36542309426790298</v>
      </c>
      <c r="P170" s="29">
        <v>0.36267343557710302</v>
      </c>
      <c r="Q170" s="29">
        <v>0.40481339761236301</v>
      </c>
      <c r="R170" s="29">
        <v>0.32342388666914501</v>
      </c>
      <c r="S170" s="29">
        <v>0.314278127930471</v>
      </c>
      <c r="T170" s="29">
        <v>0.326903552375513</v>
      </c>
      <c r="U170" s="29">
        <v>0.31959434137183701</v>
      </c>
      <c r="V170" s="29">
        <v>0.31279314187950702</v>
      </c>
      <c r="W170" s="29">
        <v>0.35289201127231401</v>
      </c>
      <c r="X170" s="29">
        <v>0.35068957422001301</v>
      </c>
      <c r="Y170" s="29">
        <v>0.32381097050863</v>
      </c>
      <c r="Z170" s="29">
        <v>0.33881205402231201</v>
      </c>
      <c r="AA170" s="29">
        <v>0.39474532465041401</v>
      </c>
      <c r="AB170" s="29">
        <v>0.37902086575577398</v>
      </c>
      <c r="AD170" s="27">
        <v>545</v>
      </c>
      <c r="AE170" s="36" t="s">
        <v>278</v>
      </c>
      <c r="AF170" s="36">
        <v>0.401151130761421</v>
      </c>
      <c r="AG170" s="36">
        <v>0.34677954472364902</v>
      </c>
      <c r="AH170" s="36">
        <v>0.295071615987477</v>
      </c>
      <c r="AI170" s="36">
        <v>0.26946617845707299</v>
      </c>
      <c r="AJ170" s="36">
        <v>0.31841571426725401</v>
      </c>
      <c r="AK170" s="36">
        <v>0.29135726008841201</v>
      </c>
      <c r="AL170" s="36">
        <v>0.316952084348192</v>
      </c>
      <c r="AM170" s="36">
        <v>0.310721125106316</v>
      </c>
      <c r="AN170" s="36">
        <v>0.23738438646825899</v>
      </c>
      <c r="AO170" s="36">
        <v>0.23682675128648301</v>
      </c>
      <c r="AP170" s="36">
        <v>0.23472698910307599</v>
      </c>
      <c r="AQ170" s="36">
        <v>0.22154557520906601</v>
      </c>
      <c r="AR170" s="36">
        <v>0.210103786875728</v>
      </c>
      <c r="AS170" s="36">
        <v>0.20900617562840401</v>
      </c>
      <c r="AT170" s="36">
        <v>0.18339205069268899</v>
      </c>
      <c r="AU170" s="36">
        <v>0.171601243853126</v>
      </c>
      <c r="AV170" s="36">
        <v>0.182827517412677</v>
      </c>
      <c r="AW170" s="36">
        <v>0.181563973157367</v>
      </c>
      <c r="AX170" s="36">
        <v>0.1915321387891</v>
      </c>
      <c r="AY170" s="36">
        <v>0.197656994505475</v>
      </c>
      <c r="AZ170" s="36">
        <v>0.19044541659900899</v>
      </c>
      <c r="BA170" s="36">
        <v>0.20903301065715801</v>
      </c>
      <c r="BB170" s="36">
        <v>0.214309883266662</v>
      </c>
    </row>
    <row r="171" spans="4:54" x14ac:dyDescent="0.25">
      <c r="D171" s="27">
        <v>275</v>
      </c>
      <c r="E171" s="29" t="s">
        <v>282</v>
      </c>
      <c r="F171" s="29">
        <v>0.43286028958172901</v>
      </c>
      <c r="G171" s="29">
        <v>0.31388487276895899</v>
      </c>
      <c r="H171" s="29">
        <v>0.39693232543978402</v>
      </c>
      <c r="I171" s="29">
        <v>0.35891701606899601</v>
      </c>
      <c r="J171" s="29">
        <v>0.38204464718016901</v>
      </c>
      <c r="K171" s="29">
        <v>0.30883369691823098</v>
      </c>
      <c r="L171" s="29">
        <v>0.29788265887406001</v>
      </c>
      <c r="M171" s="29">
        <v>0.19059260724539501</v>
      </c>
      <c r="N171" s="29">
        <v>0.29842673442153</v>
      </c>
      <c r="O171" s="29">
        <v>0.16565850936649601</v>
      </c>
      <c r="P171" s="29">
        <v>0.24089248394508</v>
      </c>
      <c r="Q171" s="29">
        <v>0.14349805927791701</v>
      </c>
      <c r="R171" s="29">
        <v>0.19675158016302399</v>
      </c>
      <c r="S171" s="29">
        <v>0.219737426294559</v>
      </c>
      <c r="T171" s="29">
        <v>0.187275817091272</v>
      </c>
      <c r="U171" s="29">
        <v>0.19162584784870601</v>
      </c>
      <c r="V171" s="29">
        <v>0.167994101097031</v>
      </c>
      <c r="W171" s="29">
        <v>0.158423055061271</v>
      </c>
      <c r="X171" s="29">
        <v>0.204333687643488</v>
      </c>
      <c r="Y171" s="29">
        <v>0.17684981764774199</v>
      </c>
      <c r="Z171" s="29">
        <v>0.170310223669353</v>
      </c>
      <c r="AA171" s="29">
        <v>0.19524074598135599</v>
      </c>
      <c r="AB171" s="29">
        <v>0.18631031579928001</v>
      </c>
      <c r="AD171" s="27">
        <v>547</v>
      </c>
      <c r="AE171" s="36" t="s">
        <v>279</v>
      </c>
      <c r="AF171" s="36">
        <v>0.27780960159038898</v>
      </c>
      <c r="AG171" s="36">
        <v>0.46328162598496703</v>
      </c>
      <c r="AH171" s="36">
        <v>0.41120921529300403</v>
      </c>
      <c r="AI171" s="36">
        <v>0.36884584818456601</v>
      </c>
      <c r="AJ171" s="36">
        <v>0.38914788544602502</v>
      </c>
      <c r="AK171" s="36">
        <v>0.379533599324478</v>
      </c>
      <c r="AL171" s="36">
        <v>0.40848175877256998</v>
      </c>
      <c r="AM171" s="36">
        <v>0.34924436513710599</v>
      </c>
      <c r="AN171" s="36">
        <v>0.28204828939117199</v>
      </c>
      <c r="AO171" s="36">
        <v>0.28734344409161799</v>
      </c>
      <c r="AP171" s="36">
        <v>0.29585065298062702</v>
      </c>
      <c r="AQ171" s="36">
        <v>0.26764110411036202</v>
      </c>
      <c r="AR171" s="36">
        <v>0.25914244842675499</v>
      </c>
      <c r="AS171" s="36">
        <v>0.25873249934825099</v>
      </c>
      <c r="AT171" s="36">
        <v>0.236303422611291</v>
      </c>
      <c r="AU171" s="36">
        <v>0.21941483666057701</v>
      </c>
      <c r="AV171" s="36">
        <v>0.24345374431493899</v>
      </c>
      <c r="AW171" s="36">
        <v>0.248235229918151</v>
      </c>
      <c r="AX171" s="36">
        <v>0.24727828533304899</v>
      </c>
      <c r="AY171" s="36">
        <v>0.25583559626561397</v>
      </c>
      <c r="AZ171" s="36">
        <v>0.26078309352061302</v>
      </c>
      <c r="BA171" s="36">
        <v>0.277654374177215</v>
      </c>
      <c r="BB171" s="36">
        <v>0.284303813742598</v>
      </c>
    </row>
    <row r="172" spans="4:54" x14ac:dyDescent="0.25">
      <c r="D172" s="27">
        <v>271</v>
      </c>
      <c r="E172" s="29" t="s">
        <v>283</v>
      </c>
      <c r="F172" s="29">
        <v>0.32112894510721601</v>
      </c>
      <c r="G172" s="29">
        <v>0.217524654632062</v>
      </c>
      <c r="H172" s="29">
        <v>0.27679293717762199</v>
      </c>
      <c r="I172" s="29">
        <v>0.23528171877769</v>
      </c>
      <c r="J172" s="29">
        <v>0.29015176589928199</v>
      </c>
      <c r="K172" s="29">
        <v>0.216847654438308</v>
      </c>
      <c r="L172" s="29">
        <v>0.206222182892807</v>
      </c>
      <c r="M172" s="29">
        <v>0.162577513442169</v>
      </c>
      <c r="N172" s="29">
        <v>0.19939013897581701</v>
      </c>
      <c r="O172" s="29">
        <v>0.15955148039873099</v>
      </c>
      <c r="P172" s="29">
        <v>0.169969909594399</v>
      </c>
      <c r="Q172" s="29">
        <v>0.13402801318400601</v>
      </c>
      <c r="R172" s="29">
        <v>0.13445454688123701</v>
      </c>
      <c r="S172" s="29">
        <v>0.15915468088006099</v>
      </c>
      <c r="T172" s="29">
        <v>0.13922212002940301</v>
      </c>
      <c r="U172" s="29">
        <v>0.16179147482970699</v>
      </c>
      <c r="V172" s="29">
        <v>0.13117085364121001</v>
      </c>
      <c r="W172" s="29">
        <v>0.13209142459532799</v>
      </c>
      <c r="X172" s="29">
        <v>0.16241788664566301</v>
      </c>
      <c r="Y172" s="29">
        <v>0.118642915285998</v>
      </c>
      <c r="Z172" s="29">
        <v>0.12658402670940899</v>
      </c>
      <c r="AA172" s="29">
        <v>0.15434423367242101</v>
      </c>
      <c r="AB172" s="29">
        <v>0.16052434893020701</v>
      </c>
      <c r="AD172" s="27">
        <v>419</v>
      </c>
      <c r="AE172" s="36" t="s">
        <v>280</v>
      </c>
      <c r="AF172" s="36">
        <v>0.62228243744197798</v>
      </c>
      <c r="AG172" s="36">
        <v>0.377313964679307</v>
      </c>
      <c r="AH172" s="36">
        <v>0.36531296669687802</v>
      </c>
      <c r="AI172" s="36">
        <v>0.42475120826285001</v>
      </c>
      <c r="AJ172" s="36">
        <v>0.415665265830019</v>
      </c>
      <c r="AK172" s="36">
        <v>0.390842892056879</v>
      </c>
      <c r="AL172" s="36">
        <v>0.40615605533327898</v>
      </c>
      <c r="AM172" s="36">
        <v>0.36728070482543701</v>
      </c>
      <c r="AN172" s="36">
        <v>0.36826159607671399</v>
      </c>
      <c r="AO172" s="36">
        <v>0.35383956049059001</v>
      </c>
      <c r="AP172" s="36">
        <v>0.301349775575461</v>
      </c>
      <c r="AQ172" s="36">
        <v>0.33065330236313301</v>
      </c>
      <c r="AR172" s="36">
        <v>0.25254972786829499</v>
      </c>
      <c r="AS172" s="36">
        <v>0.22049922047319301</v>
      </c>
      <c r="AT172" s="36">
        <v>0.24280896910521499</v>
      </c>
      <c r="AU172" s="36">
        <v>0.239610727584533</v>
      </c>
      <c r="AV172" s="36">
        <v>0.20336429698455899</v>
      </c>
      <c r="AW172" s="36">
        <v>0.23381352017573301</v>
      </c>
      <c r="AX172" s="36">
        <v>0.21146713899119801</v>
      </c>
      <c r="AY172" s="36">
        <v>0.222117346118054</v>
      </c>
      <c r="AZ172" s="36">
        <v>0.22516069739017</v>
      </c>
      <c r="BA172" s="36">
        <v>0.20921411652716501</v>
      </c>
      <c r="BB172" s="36">
        <v>0.21198370951732501</v>
      </c>
    </row>
    <row r="173" spans="4:54" x14ac:dyDescent="0.25">
      <c r="D173" s="27">
        <v>265</v>
      </c>
      <c r="E173" s="29" t="s">
        <v>284</v>
      </c>
      <c r="F173" s="29">
        <v>0.32345128235533499</v>
      </c>
      <c r="G173" s="29">
        <v>0.21623826258272699</v>
      </c>
      <c r="H173" s="29">
        <v>0.28783087590443102</v>
      </c>
      <c r="I173" s="29">
        <v>0.24169546065970099</v>
      </c>
      <c r="J173" s="29">
        <v>0.30530645911246801</v>
      </c>
      <c r="K173" s="29">
        <v>0.225210944701833</v>
      </c>
      <c r="L173" s="29">
        <v>0.207616896282874</v>
      </c>
      <c r="M173" s="29">
        <v>0.15626816370649901</v>
      </c>
      <c r="N173" s="29">
        <v>0.19341826774648199</v>
      </c>
      <c r="O173" s="29">
        <v>0.149079696017547</v>
      </c>
      <c r="P173" s="29">
        <v>0.17043057489358299</v>
      </c>
      <c r="Q173" s="29">
        <v>0.12754881747208099</v>
      </c>
      <c r="R173" s="29">
        <v>0.13186576113840601</v>
      </c>
      <c r="S173" s="29">
        <v>0.15960052656772999</v>
      </c>
      <c r="T173" s="29">
        <v>0.14338240671531499</v>
      </c>
      <c r="U173" s="29">
        <v>0.16182142511396</v>
      </c>
      <c r="V173" s="29">
        <v>0.12992713919162999</v>
      </c>
      <c r="W173" s="29">
        <v>0.13030064841054101</v>
      </c>
      <c r="X173" s="29">
        <v>0.161705618657911</v>
      </c>
      <c r="Y173" s="29">
        <v>0.11758279571871599</v>
      </c>
      <c r="Z173" s="29">
        <v>0.123003299470655</v>
      </c>
      <c r="AA173" s="29">
        <v>0.14878826439515799</v>
      </c>
      <c r="AB173" s="29">
        <v>0.15389092906406501</v>
      </c>
      <c r="AD173" s="27">
        <v>171</v>
      </c>
      <c r="AE173" s="36" t="s">
        <v>281</v>
      </c>
      <c r="AF173" s="36">
        <v>0.84309841180020295</v>
      </c>
      <c r="AG173" s="36">
        <v>0.79210494457978298</v>
      </c>
      <c r="AH173" s="36">
        <v>0.80715996954098701</v>
      </c>
      <c r="AI173" s="36">
        <v>0.89690665440280903</v>
      </c>
      <c r="AJ173" s="36">
        <v>0.79808272149704096</v>
      </c>
      <c r="AK173" s="36">
        <v>0.75288619465284201</v>
      </c>
      <c r="AL173" s="36">
        <v>0.79735013968336399</v>
      </c>
      <c r="AM173" s="36">
        <v>0.69601482773521095</v>
      </c>
      <c r="AN173" s="36">
        <v>0.65123626715898497</v>
      </c>
      <c r="AO173" s="36">
        <v>0.62608123459270304</v>
      </c>
      <c r="AP173" s="36">
        <v>0.69584944758349299</v>
      </c>
      <c r="AQ173" s="36">
        <v>0.65736974053933706</v>
      </c>
      <c r="AR173" s="36">
        <v>0.60242047764145201</v>
      </c>
      <c r="AS173" s="36">
        <v>0.57504497724038295</v>
      </c>
      <c r="AT173" s="36">
        <v>0.53443809187177904</v>
      </c>
      <c r="AU173" s="36">
        <v>0.47813443701610198</v>
      </c>
      <c r="AV173" s="36">
        <v>0.48303699638177899</v>
      </c>
      <c r="AW173" s="36">
        <v>0.510675260677947</v>
      </c>
      <c r="AX173" s="36">
        <v>0.55044313528056199</v>
      </c>
      <c r="AY173" s="36">
        <v>0.54212365709815902</v>
      </c>
      <c r="AZ173" s="36">
        <v>0.56086717252899299</v>
      </c>
      <c r="BA173" s="36">
        <v>0.56326474484470401</v>
      </c>
      <c r="BB173" s="36">
        <v>0.58018555665479199</v>
      </c>
    </row>
    <row r="174" spans="4:54" x14ac:dyDescent="0.25">
      <c r="D174" s="27">
        <v>81</v>
      </c>
      <c r="E174" s="29" t="s">
        <v>285</v>
      </c>
      <c r="F174" s="29">
        <v>0.31685469541229</v>
      </c>
      <c r="G174" s="29">
        <v>0.20166539137780501</v>
      </c>
      <c r="H174" s="29">
        <v>0.53971207886790196</v>
      </c>
      <c r="I174" s="29">
        <v>0.36669236132966299</v>
      </c>
      <c r="J174" s="29">
        <v>0.351057959321806</v>
      </c>
      <c r="K174" s="29">
        <v>0.15847257273359799</v>
      </c>
      <c r="L174" s="29">
        <v>0.20823602599189001</v>
      </c>
      <c r="M174" s="29">
        <v>0.24599433658047901</v>
      </c>
      <c r="N174" s="29">
        <v>0.18657035970713301</v>
      </c>
      <c r="O174" s="29">
        <v>0.24348686224126301</v>
      </c>
      <c r="P174" s="29">
        <v>0.17272972334613099</v>
      </c>
      <c r="Q174" s="29">
        <v>0.19953970703467999</v>
      </c>
      <c r="R174" s="29">
        <v>0.19701449238278301</v>
      </c>
      <c r="S174" s="29">
        <v>0.17620033163771801</v>
      </c>
      <c r="T174" s="29">
        <v>0.16370175582476501</v>
      </c>
      <c r="U174" s="29">
        <v>0.15820298088337201</v>
      </c>
      <c r="V174" s="29">
        <v>0.212407651677953</v>
      </c>
      <c r="W174" s="29">
        <v>0.193597664939438</v>
      </c>
      <c r="X174" s="29">
        <v>0.22329310164473401</v>
      </c>
      <c r="Y174" s="29">
        <v>0.212662273297545</v>
      </c>
      <c r="Z174" s="29">
        <v>0.21396068540739099</v>
      </c>
      <c r="AA174" s="29">
        <v>0.26292171858693503</v>
      </c>
      <c r="AB174" s="29">
        <v>0.192844182976842</v>
      </c>
      <c r="AD174" s="27">
        <v>269</v>
      </c>
      <c r="AE174" s="36" t="s">
        <v>282</v>
      </c>
      <c r="AF174" s="36">
        <v>1.5351764245976001</v>
      </c>
      <c r="AG174" s="36">
        <v>1.03078033779027</v>
      </c>
      <c r="AH174" s="36">
        <v>0.81294131393541103</v>
      </c>
      <c r="AI174" s="36">
        <v>1.0024437436455</v>
      </c>
      <c r="AJ174" s="36">
        <v>0.85990550562797796</v>
      </c>
      <c r="AK174" s="36">
        <v>0.93507515512378303</v>
      </c>
      <c r="AL174" s="36">
        <v>0.85871242453322305</v>
      </c>
      <c r="AM174" s="36">
        <v>0.74815578207640898</v>
      </c>
      <c r="AN174" s="36">
        <v>0.77172359777897204</v>
      </c>
      <c r="AO174" s="36">
        <v>0.67783437799946</v>
      </c>
      <c r="AP174" s="36">
        <v>0.68015927779860796</v>
      </c>
      <c r="AQ174" s="36">
        <v>0.74545165699987503</v>
      </c>
      <c r="AR174" s="36">
        <v>0.65411465689692205</v>
      </c>
      <c r="AS174" s="36">
        <v>0.58622259945416</v>
      </c>
      <c r="AT174" s="36">
        <v>0.54619609644362299</v>
      </c>
      <c r="AU174" s="36">
        <v>0.49209808143942202</v>
      </c>
      <c r="AV174" s="36">
        <v>0.48730101465313402</v>
      </c>
      <c r="AW174" s="36">
        <v>0.50785434082815295</v>
      </c>
      <c r="AX174" s="36">
        <v>0.49246611485376202</v>
      </c>
      <c r="AY174" s="36">
        <v>0.51778152334925598</v>
      </c>
      <c r="AZ174" s="36">
        <v>0.49257331612185501</v>
      </c>
      <c r="BA174" s="36">
        <v>0.52492880222466398</v>
      </c>
      <c r="BB174" s="36">
        <v>0.52464053655839304</v>
      </c>
    </row>
    <row r="175" spans="4:54" x14ac:dyDescent="0.25">
      <c r="D175" s="27">
        <v>547</v>
      </c>
      <c r="E175" s="29" t="s">
        <v>286</v>
      </c>
      <c r="F175" s="29">
        <v>0.32025299452119099</v>
      </c>
      <c r="G175" s="29">
        <v>0.48651978028863802</v>
      </c>
      <c r="H175" s="29">
        <v>0.44425137229462502</v>
      </c>
      <c r="I175" s="29">
        <v>0.24679315489770201</v>
      </c>
      <c r="J175" s="29">
        <v>0.25246121972519903</v>
      </c>
      <c r="K175" s="29">
        <v>0.23557296485478799</v>
      </c>
      <c r="L175" s="29">
        <v>0.17804378194766099</v>
      </c>
      <c r="M175" s="29">
        <v>0.19861568166382501</v>
      </c>
      <c r="N175" s="29">
        <v>0.20277408670220101</v>
      </c>
      <c r="O175" s="29">
        <v>0.22385465992436299</v>
      </c>
      <c r="P175" s="29">
        <v>0.16288366808337801</v>
      </c>
      <c r="Q175" s="29">
        <v>0.13194357228468301</v>
      </c>
      <c r="R175" s="29">
        <v>0.13046820508533999</v>
      </c>
      <c r="S175" s="29">
        <v>0.112530296766349</v>
      </c>
      <c r="T175" s="29">
        <v>0.16831029264702499</v>
      </c>
      <c r="U175" s="29">
        <v>0.144562443112557</v>
      </c>
      <c r="V175" s="29">
        <v>0.11764135217530799</v>
      </c>
      <c r="W175" s="29">
        <v>0.118556229071887</v>
      </c>
      <c r="X175" s="29">
        <v>0.12361278901037499</v>
      </c>
      <c r="Y175" s="29">
        <v>0.14065973421929501</v>
      </c>
      <c r="Z175" s="29">
        <v>0.140239594194494</v>
      </c>
      <c r="AA175" s="29">
        <v>0.14388020835871901</v>
      </c>
      <c r="AB175" s="29">
        <v>0.12608416114750701</v>
      </c>
      <c r="AD175" s="27">
        <v>265</v>
      </c>
      <c r="AE175" s="36" t="s">
        <v>283</v>
      </c>
      <c r="AF175" s="36">
        <v>1.4502936837920699</v>
      </c>
      <c r="AG175" s="36">
        <v>0.80644276208805799</v>
      </c>
      <c r="AH175" s="36">
        <v>0.83736128368353002</v>
      </c>
      <c r="AI175" s="36">
        <v>0.7668384682853</v>
      </c>
      <c r="AJ175" s="36">
        <v>0.81866573290033195</v>
      </c>
      <c r="AK175" s="36">
        <v>0.78796973994622899</v>
      </c>
      <c r="AL175" s="36">
        <v>0.70209698624841099</v>
      </c>
      <c r="AM175" s="36">
        <v>0.71804424604574502</v>
      </c>
      <c r="AN175" s="36">
        <v>0.69340355228481099</v>
      </c>
      <c r="AO175" s="36">
        <v>0.59118354445383603</v>
      </c>
      <c r="AP175" s="36">
        <v>0.589990273398181</v>
      </c>
      <c r="AQ175" s="36">
        <v>0.65033663008383202</v>
      </c>
      <c r="AR175" s="36">
        <v>0.56933333410540798</v>
      </c>
      <c r="AS175" s="36">
        <v>0.501180354812641</v>
      </c>
      <c r="AT175" s="36">
        <v>0.48935152120842901</v>
      </c>
      <c r="AU175" s="36">
        <v>0.44426934602924401</v>
      </c>
      <c r="AV175" s="36">
        <v>0.426665817141819</v>
      </c>
      <c r="AW175" s="36">
        <v>0.46681610078569702</v>
      </c>
      <c r="AX175" s="36">
        <v>0.43770235549085101</v>
      </c>
      <c r="AY175" s="36">
        <v>0.43892630523191101</v>
      </c>
      <c r="AZ175" s="36">
        <v>0.443697954194396</v>
      </c>
      <c r="BA175" s="36">
        <v>0.47447162004997201</v>
      </c>
      <c r="BB175" s="36">
        <v>0.45367308601276102</v>
      </c>
    </row>
    <row r="176" spans="4:54" x14ac:dyDescent="0.25">
      <c r="D176" s="27">
        <v>423</v>
      </c>
      <c r="E176" s="29" t="s">
        <v>287</v>
      </c>
      <c r="F176" s="29">
        <v>0.37871427281873399</v>
      </c>
      <c r="G176" s="29">
        <v>0.13092159965904901</v>
      </c>
      <c r="H176" s="29">
        <v>0.17985577359674201</v>
      </c>
      <c r="I176" s="29">
        <v>0.41860709950576502</v>
      </c>
      <c r="J176" s="29">
        <v>0.16785745958133899</v>
      </c>
      <c r="K176" s="29">
        <v>0.20713414165438099</v>
      </c>
      <c r="L176" s="29">
        <v>0.163858330086497</v>
      </c>
      <c r="M176" s="29">
        <v>0.123747782751896</v>
      </c>
      <c r="N176" s="29">
        <v>0.25228146730058099</v>
      </c>
      <c r="O176" s="29">
        <v>7.6196988359285303E-2</v>
      </c>
      <c r="P176" s="29">
        <v>0.16315616489895399</v>
      </c>
      <c r="Q176" s="29">
        <v>0.16652719798143301</v>
      </c>
      <c r="R176" s="29">
        <v>0.112330748295104</v>
      </c>
      <c r="S176" s="29">
        <v>0.123831611040576</v>
      </c>
      <c r="T176" s="29">
        <v>0.112404244058961</v>
      </c>
      <c r="U176" s="29">
        <v>0.11617643643252699</v>
      </c>
      <c r="V176" s="29">
        <v>0.13328822912407401</v>
      </c>
      <c r="W176" s="29">
        <v>0.10716425872148801</v>
      </c>
      <c r="X176" s="29">
        <v>0.14795763586078201</v>
      </c>
      <c r="Y176" s="29">
        <v>0.138533548091649</v>
      </c>
      <c r="Z176" s="29">
        <v>0.13050668593744</v>
      </c>
      <c r="AA176" s="29">
        <v>0.109344492938436</v>
      </c>
      <c r="AB176" s="29">
        <v>0.136168726375862</v>
      </c>
      <c r="AD176" s="27">
        <v>249</v>
      </c>
      <c r="AE176" s="36" t="s">
        <v>770</v>
      </c>
      <c r="AF176" s="36">
        <v>1.2288594704907001</v>
      </c>
      <c r="AG176" s="36">
        <v>0.54055269580269705</v>
      </c>
      <c r="AH176" s="36">
        <v>0.63967433581524302</v>
      </c>
      <c r="AI176" s="36">
        <v>0.52082671266897196</v>
      </c>
      <c r="AJ176" s="36">
        <v>0.58361009885189197</v>
      </c>
      <c r="AK176" s="36">
        <v>0.564222689362878</v>
      </c>
      <c r="AL176" s="36">
        <v>0.47685874259736699</v>
      </c>
      <c r="AM176" s="36">
        <v>0.50981002523402597</v>
      </c>
      <c r="AN176" s="36">
        <v>0.50705922254292501</v>
      </c>
      <c r="AO176" s="36">
        <v>0.40999210464803998</v>
      </c>
      <c r="AP176" s="36">
        <v>0.43768827727745901</v>
      </c>
      <c r="AQ176" s="36">
        <v>0.459768224228085</v>
      </c>
      <c r="AR176" s="36">
        <v>0.40140044751349002</v>
      </c>
      <c r="AS176" s="36">
        <v>0.35622512817283702</v>
      </c>
      <c r="AT176" s="36">
        <v>0.346377776720103</v>
      </c>
      <c r="AU176" s="36">
        <v>0.30778712483495901</v>
      </c>
      <c r="AV176" s="36">
        <v>0.28986433499435699</v>
      </c>
      <c r="AW176" s="36">
        <v>0.310973412890097</v>
      </c>
      <c r="AX176" s="36">
        <v>0.30804468015567399</v>
      </c>
      <c r="AY176" s="36">
        <v>0.300902044768941</v>
      </c>
      <c r="AZ176" s="36">
        <v>0.31367985971096801</v>
      </c>
      <c r="BA176" s="36">
        <v>0.33305338094748999</v>
      </c>
      <c r="BB176" s="36">
        <v>0.31153958080018601</v>
      </c>
    </row>
    <row r="177" spans="3:54" x14ac:dyDescent="0.25">
      <c r="D177" s="27">
        <v>203</v>
      </c>
      <c r="E177" s="29" t="s">
        <v>288</v>
      </c>
      <c r="F177" s="29">
        <v>0.392202984990218</v>
      </c>
      <c r="G177" s="29">
        <v>0.24908114975896101</v>
      </c>
      <c r="H177" s="29">
        <v>0.23747085797308301</v>
      </c>
      <c r="I177" s="29">
        <v>0.49520608662166699</v>
      </c>
      <c r="J177" s="29">
        <v>0.25922059673909698</v>
      </c>
      <c r="K177" s="29">
        <v>0.35274352232234302</v>
      </c>
      <c r="L177" s="29">
        <v>0.25536969645678098</v>
      </c>
      <c r="M177" s="29">
        <v>0.15077758318186801</v>
      </c>
      <c r="N177" s="29">
        <v>0.41297374287173</v>
      </c>
      <c r="O177" s="29">
        <v>9.7803065488462404E-2</v>
      </c>
      <c r="P177" s="29">
        <v>0.232626936075678</v>
      </c>
      <c r="Q177" s="29">
        <v>0.21626831723620701</v>
      </c>
      <c r="R177" s="29">
        <v>0.12618541239407999</v>
      </c>
      <c r="S177" s="29">
        <v>0.14409314804732901</v>
      </c>
      <c r="T177" s="29">
        <v>0.14012587669191501</v>
      </c>
      <c r="U177" s="29">
        <v>0.137122479082503</v>
      </c>
      <c r="V177" s="29">
        <v>0.16947229656596899</v>
      </c>
      <c r="W177" s="29">
        <v>0.13061411483229299</v>
      </c>
      <c r="X177" s="29">
        <v>0.206396329290466</v>
      </c>
      <c r="Y177" s="29">
        <v>0.16590785358686999</v>
      </c>
      <c r="Z177" s="29">
        <v>0.16563988498507701</v>
      </c>
      <c r="AA177" s="29">
        <v>0.143045470110374</v>
      </c>
      <c r="AB177" s="29">
        <v>0.16361889893802201</v>
      </c>
      <c r="AD177" s="27">
        <v>259</v>
      </c>
      <c r="AE177" s="36" t="s">
        <v>284</v>
      </c>
      <c r="AF177" s="36">
        <v>1.4511376906256801</v>
      </c>
      <c r="AG177" s="36">
        <v>0.72917040900289698</v>
      </c>
      <c r="AH177" s="36">
        <v>0.73711797732137496</v>
      </c>
      <c r="AI177" s="36">
        <v>0.70015267838979101</v>
      </c>
      <c r="AJ177" s="36">
        <v>0.72784090432154602</v>
      </c>
      <c r="AK177" s="36">
        <v>0.72195259131316103</v>
      </c>
      <c r="AL177" s="36">
        <v>0.63294233521309795</v>
      </c>
      <c r="AM177" s="36">
        <v>0.6198970157482</v>
      </c>
      <c r="AN177" s="36">
        <v>0.613722431662999</v>
      </c>
      <c r="AO177" s="36">
        <v>0.52381226745771003</v>
      </c>
      <c r="AP177" s="36">
        <v>0.53898362931924704</v>
      </c>
      <c r="AQ177" s="36">
        <v>0.58999805651840298</v>
      </c>
      <c r="AR177" s="36">
        <v>0.51171900036518203</v>
      </c>
      <c r="AS177" s="36">
        <v>0.45088647569194501</v>
      </c>
      <c r="AT177" s="36">
        <v>0.440231909138315</v>
      </c>
      <c r="AU177" s="36">
        <v>0.39494080599055698</v>
      </c>
      <c r="AV177" s="36">
        <v>0.38039625969488999</v>
      </c>
      <c r="AW177" s="36">
        <v>0.40922616646778198</v>
      </c>
      <c r="AX177" s="36">
        <v>0.38716702023574301</v>
      </c>
      <c r="AY177" s="36">
        <v>0.39231599750495499</v>
      </c>
      <c r="AZ177" s="36">
        <v>0.39266239120673002</v>
      </c>
      <c r="BA177" s="36">
        <v>0.41787947119118402</v>
      </c>
      <c r="BB177" s="36">
        <v>0.40437528534143302</v>
      </c>
    </row>
    <row r="178" spans="3:54" x14ac:dyDescent="0.25">
      <c r="D178" s="27">
        <v>385</v>
      </c>
      <c r="E178" s="29" t="s">
        <v>289</v>
      </c>
      <c r="F178" s="29">
        <v>0.32371928370041497</v>
      </c>
      <c r="G178" s="29">
        <v>0.24731715717332101</v>
      </c>
      <c r="H178" s="29">
        <v>0.57796194804658196</v>
      </c>
      <c r="I178" s="29">
        <v>0.39875725942115398</v>
      </c>
      <c r="J178" s="29">
        <v>0.37352928481493902</v>
      </c>
      <c r="K178" s="29">
        <v>0.192528132495841</v>
      </c>
      <c r="L178" s="29">
        <v>0.23550833588283501</v>
      </c>
      <c r="M178" s="29">
        <v>0.28137294531998902</v>
      </c>
      <c r="N178" s="29">
        <v>0.18419786629259899</v>
      </c>
      <c r="O178" s="29">
        <v>0.25275866083212201</v>
      </c>
      <c r="P178" s="29">
        <v>0.18644962293070499</v>
      </c>
      <c r="Q178" s="29">
        <v>0.19171148382190001</v>
      </c>
      <c r="R178" s="29">
        <v>0.20512680126160299</v>
      </c>
      <c r="S178" s="29">
        <v>0.17202198334562599</v>
      </c>
      <c r="T178" s="29">
        <v>0.167832997578299</v>
      </c>
      <c r="U178" s="29">
        <v>0.17892755354055101</v>
      </c>
      <c r="V178" s="29">
        <v>0.213298367303349</v>
      </c>
      <c r="W178" s="29">
        <v>0.191583821840355</v>
      </c>
      <c r="X178" s="29">
        <v>0.221808393331445</v>
      </c>
      <c r="Y178" s="29">
        <v>0.21077117659410599</v>
      </c>
      <c r="Z178" s="29">
        <v>0.21265610855525999</v>
      </c>
      <c r="AA178" s="29">
        <v>0.25158971240316602</v>
      </c>
      <c r="AB178" s="29">
        <v>0.201591871239236</v>
      </c>
      <c r="AD178" s="27">
        <v>79</v>
      </c>
      <c r="AE178" s="36" t="s">
        <v>285</v>
      </c>
      <c r="AF178" s="36">
        <v>0.44839005702986101</v>
      </c>
      <c r="AG178" s="36">
        <v>0.51849728019167396</v>
      </c>
      <c r="AH178" s="36">
        <v>0.65902109367158301</v>
      </c>
      <c r="AI178" s="36">
        <v>0.66607852104112897</v>
      </c>
      <c r="AJ178" s="36">
        <v>0.75558990191133502</v>
      </c>
      <c r="AK178" s="36">
        <v>0.82651816774458098</v>
      </c>
      <c r="AL178" s="36">
        <v>0.803298866973847</v>
      </c>
      <c r="AM178" s="36">
        <v>0.69310026915403</v>
      </c>
      <c r="AN178" s="36">
        <v>0.60911418601165201</v>
      </c>
      <c r="AO178" s="36">
        <v>0.63855195183556601</v>
      </c>
      <c r="AP178" s="36">
        <v>0.61819124601349495</v>
      </c>
      <c r="AQ178" s="36">
        <v>0.53797547516097599</v>
      </c>
      <c r="AR178" s="36">
        <v>0.49450271732648998</v>
      </c>
      <c r="AS178" s="36">
        <v>0.50507936033579104</v>
      </c>
      <c r="AT178" s="36">
        <v>0.47881137707545202</v>
      </c>
      <c r="AU178" s="36">
        <v>0.40486927074773799</v>
      </c>
      <c r="AV178" s="36">
        <v>0.44987501304799299</v>
      </c>
      <c r="AW178" s="36">
        <v>0.46314973404516702</v>
      </c>
      <c r="AX178" s="36">
        <v>0.46508006922422801</v>
      </c>
      <c r="AY178" s="36">
        <v>0.49805660083055803</v>
      </c>
      <c r="AZ178" s="36">
        <v>0.43176800334759202</v>
      </c>
      <c r="BA178" s="36">
        <v>0.51737277498194301</v>
      </c>
      <c r="BB178" s="36">
        <v>0.49630742503012398</v>
      </c>
    </row>
    <row r="179" spans="3:54" x14ac:dyDescent="0.25">
      <c r="D179" s="27">
        <v>185</v>
      </c>
      <c r="E179" s="29" t="s">
        <v>290</v>
      </c>
      <c r="F179" s="29">
        <v>0.30896933762013801</v>
      </c>
      <c r="G179" s="29">
        <v>0.45078626651994302</v>
      </c>
      <c r="H179" s="29">
        <v>0.389615281413009</v>
      </c>
      <c r="I179" s="29">
        <v>0.30992171540286101</v>
      </c>
      <c r="J179" s="29">
        <v>0.26646776741084999</v>
      </c>
      <c r="K179" s="29">
        <v>0.237238514885694</v>
      </c>
      <c r="L179" s="29">
        <v>0.26076827939692299</v>
      </c>
      <c r="M179" s="29">
        <v>0.24082462184643599</v>
      </c>
      <c r="N179" s="29">
        <v>0.18973591762485201</v>
      </c>
      <c r="O179" s="29">
        <v>0.170236809127884</v>
      </c>
      <c r="P179" s="29">
        <v>0.14714822438598199</v>
      </c>
      <c r="Q179" s="29">
        <v>0.20277172973128699</v>
      </c>
      <c r="R179" s="29">
        <v>0.14745481451290299</v>
      </c>
      <c r="S179" s="29">
        <v>0.17331097643978999</v>
      </c>
      <c r="T179" s="29">
        <v>0.147777848318354</v>
      </c>
      <c r="U179" s="29">
        <v>0.14998047119916899</v>
      </c>
      <c r="V179" s="29">
        <v>0.15282930903567499</v>
      </c>
      <c r="W179" s="29">
        <v>0.135971842131933</v>
      </c>
      <c r="X179" s="29">
        <v>0.174734597240432</v>
      </c>
      <c r="Y179" s="29">
        <v>0.141451594860976</v>
      </c>
      <c r="Z179" s="29">
        <v>0.16861956499483999</v>
      </c>
      <c r="AA179" s="29">
        <v>0.16974489363596901</v>
      </c>
      <c r="AB179" s="29">
        <v>0.18780905788520599</v>
      </c>
      <c r="AD179" s="27">
        <v>531</v>
      </c>
      <c r="AE179" s="36" t="s">
        <v>286</v>
      </c>
      <c r="AF179" s="36">
        <v>0.70605443904691201</v>
      </c>
      <c r="AG179" s="36">
        <v>0.482448835460633</v>
      </c>
      <c r="AH179" s="36">
        <v>0.53613086379571395</v>
      </c>
      <c r="AI179" s="36">
        <v>0.59015372551871603</v>
      </c>
      <c r="AJ179" s="36">
        <v>0.51448817122000801</v>
      </c>
      <c r="AK179" s="36">
        <v>0.50297162146340302</v>
      </c>
      <c r="AL179" s="36">
        <v>0.47472726125078202</v>
      </c>
      <c r="AM179" s="36">
        <v>0.50784110292790996</v>
      </c>
      <c r="AN179" s="36">
        <v>0.43472039544831798</v>
      </c>
      <c r="AO179" s="36">
        <v>0.41623881451258998</v>
      </c>
      <c r="AP179" s="36">
        <v>0.38932565873562602</v>
      </c>
      <c r="AQ179" s="36">
        <v>0.38442605065958002</v>
      </c>
      <c r="AR179" s="36">
        <v>0.34348640164357502</v>
      </c>
      <c r="AS179" s="36">
        <v>0.37032795205490698</v>
      </c>
      <c r="AT179" s="36">
        <v>0.305731914109035</v>
      </c>
      <c r="AU179" s="36">
        <v>0.28116404331033701</v>
      </c>
      <c r="AV179" s="36">
        <v>0.27989523905168401</v>
      </c>
      <c r="AW179" s="36">
        <v>0.27306962136457802</v>
      </c>
      <c r="AX179" s="36">
        <v>0.29456504873105199</v>
      </c>
      <c r="AY179" s="36">
        <v>0.295243745389068</v>
      </c>
      <c r="AZ179" s="36">
        <v>0.26072256650919201</v>
      </c>
      <c r="BA179" s="36">
        <v>0.28368968824844298</v>
      </c>
      <c r="BB179" s="36">
        <v>0.30534371911538699</v>
      </c>
    </row>
    <row r="180" spans="3:54" x14ac:dyDescent="0.25">
      <c r="D180" s="27">
        <v>173</v>
      </c>
      <c r="E180" s="29" t="s">
        <v>291</v>
      </c>
      <c r="F180" s="29">
        <v>0.40155517980983202</v>
      </c>
      <c r="G180" s="29">
        <v>0.33322092498795602</v>
      </c>
      <c r="H180" s="29">
        <v>0.43351683378498601</v>
      </c>
      <c r="I180" s="29">
        <v>0.42665364949120999</v>
      </c>
      <c r="J180" s="29">
        <v>0.39970513374261202</v>
      </c>
      <c r="K180" s="29">
        <v>0.30250176690837799</v>
      </c>
      <c r="L180" s="29">
        <v>0.31867638931951497</v>
      </c>
      <c r="M180" s="29">
        <v>0.246659462295412</v>
      </c>
      <c r="N180" s="29">
        <v>0.33274669238203403</v>
      </c>
      <c r="O180" s="29">
        <v>0.26935332243552901</v>
      </c>
      <c r="P180" s="29">
        <v>0.25483122246706602</v>
      </c>
      <c r="Q180" s="29">
        <v>0.25903249543604501</v>
      </c>
      <c r="R180" s="29">
        <v>0.20204356424821299</v>
      </c>
      <c r="S180" s="29">
        <v>0.17603885308241901</v>
      </c>
      <c r="T180" s="29">
        <v>0.19322668476161001</v>
      </c>
      <c r="U180" s="29">
        <v>0.202230613547247</v>
      </c>
      <c r="V180" s="29">
        <v>0.181752325628117</v>
      </c>
      <c r="W180" s="29">
        <v>0.22333153143273099</v>
      </c>
      <c r="X180" s="29">
        <v>0.22443586325242401</v>
      </c>
      <c r="Y180" s="29">
        <v>0.206292913933036</v>
      </c>
      <c r="Z180" s="29">
        <v>0.23596939076416201</v>
      </c>
      <c r="AA180" s="29">
        <v>0.246655029861892</v>
      </c>
      <c r="AB180" s="29">
        <v>0.26298677168939599</v>
      </c>
      <c r="AD180" s="27">
        <v>413</v>
      </c>
      <c r="AE180" s="36" t="s">
        <v>287</v>
      </c>
      <c r="AF180" s="36">
        <v>0.41996142770345901</v>
      </c>
      <c r="AG180" s="36">
        <v>0.23288598738945099</v>
      </c>
      <c r="AH180" s="36">
        <v>0.29750195456892398</v>
      </c>
      <c r="AI180" s="36">
        <v>0.30682063635248302</v>
      </c>
      <c r="AJ180" s="36">
        <v>0.33728424705572502</v>
      </c>
      <c r="AK180" s="36">
        <v>0.26885661899312402</v>
      </c>
      <c r="AL180" s="36">
        <v>0.25749293434572401</v>
      </c>
      <c r="AM180" s="36">
        <v>0.25695833508902399</v>
      </c>
      <c r="AN180" s="36">
        <v>0.229947903030918</v>
      </c>
      <c r="AO180" s="36">
        <v>0.245914948527093</v>
      </c>
      <c r="AP180" s="36">
        <v>0.208740734016957</v>
      </c>
      <c r="AQ180" s="36">
        <v>0.186431995735345</v>
      </c>
      <c r="AR180" s="36">
        <v>0.15201799566846899</v>
      </c>
      <c r="AS180" s="36">
        <v>0.15362692010894399</v>
      </c>
      <c r="AT180" s="36">
        <v>0.15560069699326701</v>
      </c>
      <c r="AU180" s="36">
        <v>0.12953759493814401</v>
      </c>
      <c r="AV180" s="36">
        <v>0.11982367105539</v>
      </c>
      <c r="AW180" s="36">
        <v>0.116859179398615</v>
      </c>
      <c r="AX180" s="36">
        <v>0.113313391731633</v>
      </c>
      <c r="AY180" s="36">
        <v>0.116408415191624</v>
      </c>
      <c r="AZ180" s="36">
        <v>0.12829772949971599</v>
      </c>
      <c r="BA180" s="36">
        <v>0.10627582157322001</v>
      </c>
      <c r="BB180" s="36">
        <v>0.113414633020208</v>
      </c>
    </row>
    <row r="181" spans="3:54" x14ac:dyDescent="0.25">
      <c r="D181" s="27">
        <v>133</v>
      </c>
      <c r="E181" s="29" t="s">
        <v>292</v>
      </c>
      <c r="F181" s="29">
        <v>0.17101039360803799</v>
      </c>
      <c r="G181" s="29">
        <v>0.27140359818820298</v>
      </c>
      <c r="H181" s="29">
        <v>0.19657923408800401</v>
      </c>
      <c r="I181" s="29">
        <v>0.15475931525633099</v>
      </c>
      <c r="J181" s="29">
        <v>0.20942895262729</v>
      </c>
      <c r="K181" s="29">
        <v>0.129248161601032</v>
      </c>
      <c r="L181" s="29">
        <v>0.18302596650285599</v>
      </c>
      <c r="M181" s="29">
        <v>0.20623900937012499</v>
      </c>
      <c r="N181" s="29">
        <v>0.182138808882048</v>
      </c>
      <c r="O181" s="29">
        <v>0.16749238137210901</v>
      </c>
      <c r="P181" s="29">
        <v>0.119075551438853</v>
      </c>
      <c r="Q181" s="29">
        <v>0.122205887924091</v>
      </c>
      <c r="R181" s="29">
        <v>9.81140918935198E-2</v>
      </c>
      <c r="S181" s="29">
        <v>0.119062202000906</v>
      </c>
      <c r="T181" s="29">
        <v>0.105381571365536</v>
      </c>
      <c r="U181" s="29">
        <v>9.8909627398594699E-2</v>
      </c>
      <c r="V181" s="29">
        <v>9.7597909607739106E-2</v>
      </c>
      <c r="W181" s="29">
        <v>9.7892065173906695E-2</v>
      </c>
      <c r="X181" s="29">
        <v>9.6939963327790493E-2</v>
      </c>
      <c r="Y181" s="29">
        <v>9.2554364431120598E-2</v>
      </c>
      <c r="Z181" s="29">
        <v>0.114270590517716</v>
      </c>
      <c r="AA181" s="29">
        <v>0.116872690573878</v>
      </c>
      <c r="AB181" s="29">
        <v>9.1200598902277497E-2</v>
      </c>
      <c r="AD181" s="27">
        <v>193</v>
      </c>
      <c r="AE181" s="36" t="s">
        <v>288</v>
      </c>
      <c r="AF181" s="36">
        <v>0.39370320439279199</v>
      </c>
      <c r="AG181" s="36">
        <v>0.23738855784878601</v>
      </c>
      <c r="AH181" s="36">
        <v>0.26434026737773098</v>
      </c>
      <c r="AI181" s="36">
        <v>0.30234387438600402</v>
      </c>
      <c r="AJ181" s="36">
        <v>0.33883702866580001</v>
      </c>
      <c r="AK181" s="36">
        <v>0.27472579309970802</v>
      </c>
      <c r="AL181" s="36">
        <v>0.27877848464243898</v>
      </c>
      <c r="AM181" s="36">
        <v>0.27038157014622899</v>
      </c>
      <c r="AN181" s="36">
        <v>0.20306093883681101</v>
      </c>
      <c r="AO181" s="36">
        <v>0.22573601824964101</v>
      </c>
      <c r="AP181" s="36">
        <v>0.19858064372440101</v>
      </c>
      <c r="AQ181" s="36">
        <v>0.173202346298337</v>
      </c>
      <c r="AR181" s="36">
        <v>0.14846325859538601</v>
      </c>
      <c r="AS181" s="36">
        <v>0.15679811207395</v>
      </c>
      <c r="AT181" s="36">
        <v>0.14826598974090599</v>
      </c>
      <c r="AU181" s="36">
        <v>0.12568536205374201</v>
      </c>
      <c r="AV181" s="36">
        <v>0.108076047537728</v>
      </c>
      <c r="AW181" s="36">
        <v>0.11758470503718101</v>
      </c>
      <c r="AX181" s="36">
        <v>0.11241194901651699</v>
      </c>
      <c r="AY181" s="36">
        <v>0.11287805330742599</v>
      </c>
      <c r="AZ181" s="36">
        <v>0.12729179411012401</v>
      </c>
      <c r="BA181" s="36">
        <v>0.105824004075891</v>
      </c>
      <c r="BB181" s="36">
        <v>0.107709868220926</v>
      </c>
    </row>
    <row r="182" spans="3:54" x14ac:dyDescent="0.25">
      <c r="D182" s="27">
        <v>261</v>
      </c>
      <c r="E182" s="29" t="s">
        <v>293</v>
      </c>
      <c r="F182" s="29">
        <v>0.38998638138089098</v>
      </c>
      <c r="G182" s="29">
        <v>0.32034630066384301</v>
      </c>
      <c r="H182" s="29">
        <v>0.33290633857264101</v>
      </c>
      <c r="I182" s="29">
        <v>0.32882793826245599</v>
      </c>
      <c r="J182" s="29">
        <v>0.36911984774890899</v>
      </c>
      <c r="K182" s="29">
        <v>0.27611024816525398</v>
      </c>
      <c r="L182" s="29">
        <v>0.276357575890323</v>
      </c>
      <c r="M182" s="29">
        <v>0.21149210026967</v>
      </c>
      <c r="N182" s="29">
        <v>0.298017945621039</v>
      </c>
      <c r="O182" s="29">
        <v>0.18879452275903799</v>
      </c>
      <c r="P182" s="29">
        <v>0.229589755498458</v>
      </c>
      <c r="Q182" s="29">
        <v>0.15059618627454099</v>
      </c>
      <c r="R182" s="29">
        <v>0.19284295706819199</v>
      </c>
      <c r="S182" s="29">
        <v>0.21283071687883401</v>
      </c>
      <c r="T182" s="29">
        <v>0.172825962086675</v>
      </c>
      <c r="U182" s="29">
        <v>0.18713098371165199</v>
      </c>
      <c r="V182" s="29">
        <v>0.16564422543514901</v>
      </c>
      <c r="W182" s="29">
        <v>0.16247980092629599</v>
      </c>
      <c r="X182" s="29">
        <v>0.197989001352919</v>
      </c>
      <c r="Y182" s="29">
        <v>0.17136999648522999</v>
      </c>
      <c r="Z182" s="29">
        <v>0.173672538779435</v>
      </c>
      <c r="AA182" s="29">
        <v>0.203028818557525</v>
      </c>
      <c r="AB182" s="29">
        <v>0.19227706106709799</v>
      </c>
      <c r="AD182" s="27">
        <v>375</v>
      </c>
      <c r="AE182" s="36" t="s">
        <v>289</v>
      </c>
      <c r="AF182" s="36">
        <v>0.40683938114895501</v>
      </c>
      <c r="AG182" s="36">
        <v>0.485893307962044</v>
      </c>
      <c r="AH182" s="36">
        <v>0.62059894861782505</v>
      </c>
      <c r="AI182" s="36">
        <v>0.64726442218393698</v>
      </c>
      <c r="AJ182" s="36">
        <v>0.75241695621094995</v>
      </c>
      <c r="AK182" s="36">
        <v>0.77197189970128399</v>
      </c>
      <c r="AL182" s="36">
        <v>0.74823977933270602</v>
      </c>
      <c r="AM182" s="36">
        <v>0.66708449640543599</v>
      </c>
      <c r="AN182" s="36">
        <v>0.60567949577706004</v>
      </c>
      <c r="AO182" s="36">
        <v>0.64442731008618603</v>
      </c>
      <c r="AP182" s="36">
        <v>0.62017211223114499</v>
      </c>
      <c r="AQ182" s="36">
        <v>0.52170404324961295</v>
      </c>
      <c r="AR182" s="36">
        <v>0.49391624038953802</v>
      </c>
      <c r="AS182" s="36">
        <v>0.50460716071046996</v>
      </c>
      <c r="AT182" s="36">
        <v>0.47278144677676398</v>
      </c>
      <c r="AU182" s="36">
        <v>0.40260318399461398</v>
      </c>
      <c r="AV182" s="36">
        <v>0.441271488154164</v>
      </c>
      <c r="AW182" s="36">
        <v>0.45108357739522298</v>
      </c>
      <c r="AX182" s="36">
        <v>0.45991710320553297</v>
      </c>
      <c r="AY182" s="36">
        <v>0.50314696436878104</v>
      </c>
      <c r="AZ182" s="36">
        <v>0.44341250724087899</v>
      </c>
      <c r="BA182" s="36">
        <v>0.51487519784618696</v>
      </c>
      <c r="BB182" s="36">
        <v>0.49485976898605299</v>
      </c>
    </row>
    <row r="183" spans="3:54" s="9" customFormat="1" x14ac:dyDescent="0.25">
      <c r="C183" s="9" t="s">
        <v>210</v>
      </c>
      <c r="D183" s="39">
        <v>329</v>
      </c>
      <c r="E183" s="9" t="s">
        <v>294</v>
      </c>
      <c r="F183" s="9">
        <v>0.37584473263338503</v>
      </c>
      <c r="G183" s="9">
        <v>0.40468362427094301</v>
      </c>
      <c r="H183" s="9">
        <v>0.244869631686951</v>
      </c>
      <c r="I183" s="9">
        <v>0.25275087964624299</v>
      </c>
      <c r="J183" s="9">
        <v>0.28616534059733001</v>
      </c>
      <c r="K183" s="9">
        <v>0.227119760875129</v>
      </c>
      <c r="L183" s="9">
        <v>0.20324258434497899</v>
      </c>
      <c r="M183" s="9">
        <v>0.25400249555523902</v>
      </c>
      <c r="N183" s="9">
        <v>0.15772065592812101</v>
      </c>
      <c r="O183" s="9">
        <v>0.20233787016399199</v>
      </c>
      <c r="P183" s="9">
        <v>0.207803195340347</v>
      </c>
      <c r="Q183" s="9">
        <v>0.23374037725559799</v>
      </c>
      <c r="R183" s="9">
        <v>0.18263508417823601</v>
      </c>
      <c r="S183" s="9">
        <v>0.214348689727029</v>
      </c>
      <c r="T183" s="9">
        <v>0.213714462200641</v>
      </c>
      <c r="U183" s="9">
        <v>0.20214785976305999</v>
      </c>
      <c r="V183" s="9">
        <v>0.23598798909998001</v>
      </c>
      <c r="W183" s="9">
        <v>0.24640535500344901</v>
      </c>
      <c r="X183" s="9">
        <v>0.28191017884550201</v>
      </c>
      <c r="Y183" s="9">
        <v>0.256565179110533</v>
      </c>
      <c r="Z183" s="9">
        <v>0.32294263236206</v>
      </c>
      <c r="AA183" s="9">
        <v>0.30031355162944801</v>
      </c>
      <c r="AB183" s="9">
        <v>0.34936203234454399</v>
      </c>
      <c r="AD183" s="27">
        <v>319</v>
      </c>
      <c r="AE183" s="9" t="s">
        <v>294</v>
      </c>
      <c r="AF183" s="9">
        <v>0.486439088680578</v>
      </c>
      <c r="AG183" s="9">
        <v>0.48868547239183702</v>
      </c>
      <c r="AH183" s="9">
        <v>0.42617357141738998</v>
      </c>
      <c r="AI183" s="9">
        <v>0.42663566482447901</v>
      </c>
      <c r="AJ183" s="9">
        <v>0.48565692554081702</v>
      </c>
      <c r="AK183" s="9">
        <v>0.403325743090583</v>
      </c>
      <c r="AL183" s="9">
        <v>0.44914835325947</v>
      </c>
      <c r="AM183" s="9">
        <v>0.413811864454179</v>
      </c>
      <c r="AN183" s="9">
        <v>0.37105144369606202</v>
      </c>
      <c r="AO183" s="9">
        <v>0.374446850692642</v>
      </c>
      <c r="AP183" s="9">
        <v>0.36412842006059498</v>
      </c>
      <c r="AQ183" s="9">
        <v>0.34954889761170999</v>
      </c>
      <c r="AR183" s="9">
        <v>0.32595108312185</v>
      </c>
      <c r="AS183" s="9">
        <v>0.32808323769839498</v>
      </c>
      <c r="AT183" s="9">
        <v>0.28731550906180597</v>
      </c>
      <c r="AU183" s="9">
        <v>0.28235190760928802</v>
      </c>
      <c r="AV183" s="9">
        <v>0.28905957069989502</v>
      </c>
      <c r="AW183" s="9">
        <v>0.29341311145600102</v>
      </c>
      <c r="AX183" s="9">
        <v>0.32228054425300701</v>
      </c>
      <c r="AY183" s="9">
        <v>0.31282975959957598</v>
      </c>
      <c r="AZ183" s="9">
        <v>0.35294881440872899</v>
      </c>
      <c r="BA183" s="9">
        <v>0.35019609598941498</v>
      </c>
      <c r="BB183" s="9">
        <v>0.38860609845565502</v>
      </c>
    </row>
    <row r="184" spans="3:54" x14ac:dyDescent="0.25">
      <c r="D184" s="27">
        <v>391</v>
      </c>
      <c r="E184" s="29" t="s">
        <v>295</v>
      </c>
      <c r="F184" s="29">
        <v>0.25418579989890999</v>
      </c>
      <c r="G184" s="29">
        <v>0.26694304931317198</v>
      </c>
      <c r="H184" s="29">
        <v>0.26356593292781599</v>
      </c>
      <c r="I184" s="29">
        <v>0.17459501015390799</v>
      </c>
      <c r="J184" s="29">
        <v>0.26295407877708199</v>
      </c>
      <c r="K184" s="29">
        <v>0.2283256367424</v>
      </c>
      <c r="L184" s="29">
        <v>0.21060699356926901</v>
      </c>
      <c r="M184" s="29">
        <v>0.30109299405478801</v>
      </c>
      <c r="N184" s="29">
        <v>0.24613133776594501</v>
      </c>
      <c r="O184" s="29">
        <v>0.19931663029739899</v>
      </c>
      <c r="P184" s="29">
        <v>0.17455166459110599</v>
      </c>
      <c r="Q184" s="29">
        <v>0.16049259449086201</v>
      </c>
      <c r="R184" s="29">
        <v>0.15647687268961999</v>
      </c>
      <c r="S184" s="29">
        <v>0.15544160855119701</v>
      </c>
      <c r="T184" s="29">
        <v>0.114525483013588</v>
      </c>
      <c r="U184" s="29">
        <v>0.12395960644777</v>
      </c>
      <c r="V184" s="29">
        <v>0.12302767684752899</v>
      </c>
      <c r="W184" s="29">
        <v>0.108617513582382</v>
      </c>
      <c r="X184" s="29">
        <v>0.113837602225697</v>
      </c>
      <c r="Y184" s="29">
        <v>0.108163066233324</v>
      </c>
      <c r="Z184" s="29">
        <v>0.12075113436005</v>
      </c>
      <c r="AA184" s="29">
        <v>0.114633041435742</v>
      </c>
      <c r="AB184" s="29">
        <v>0.114099705686277</v>
      </c>
      <c r="AD184" s="27">
        <v>167</v>
      </c>
      <c r="AE184" s="36" t="s">
        <v>291</v>
      </c>
      <c r="AF184" s="36">
        <v>0.71784607593232597</v>
      </c>
      <c r="AG184" s="36">
        <v>0.81634819936276404</v>
      </c>
      <c r="AH184" s="36">
        <v>0.69332951634307505</v>
      </c>
      <c r="AI184" s="36">
        <v>0.727051600950545</v>
      </c>
      <c r="AJ184" s="36">
        <v>0.64222538010873098</v>
      </c>
      <c r="AK184" s="36">
        <v>0.81045387488338705</v>
      </c>
      <c r="AL184" s="36">
        <v>0.71307873011190404</v>
      </c>
      <c r="AM184" s="36">
        <v>0.67309851424074996</v>
      </c>
      <c r="AN184" s="36">
        <v>0.64995222969108601</v>
      </c>
      <c r="AO184" s="36">
        <v>0.57096900826788699</v>
      </c>
      <c r="AP184" s="36">
        <v>0.61963817819140798</v>
      </c>
      <c r="AQ184" s="36">
        <v>0.58826249458249402</v>
      </c>
      <c r="AR184" s="36">
        <v>0.54611140949973802</v>
      </c>
      <c r="AS184" s="36">
        <v>0.49724388873610897</v>
      </c>
      <c r="AT184" s="36">
        <v>0.46319736080465002</v>
      </c>
      <c r="AU184" s="36">
        <v>0.46300555174304697</v>
      </c>
      <c r="AV184" s="36">
        <v>0.42414762882863899</v>
      </c>
      <c r="AW184" s="36">
        <v>0.49207587975919498</v>
      </c>
      <c r="AX184" s="36">
        <v>0.50425332723320604</v>
      </c>
      <c r="AY184" s="36">
        <v>0.52563908779739998</v>
      </c>
      <c r="AZ184" s="36">
        <v>0.52995075699308702</v>
      </c>
      <c r="BA184" s="36">
        <v>0.50662731213749901</v>
      </c>
      <c r="BB184" s="36">
        <v>0.53000701707973796</v>
      </c>
    </row>
    <row r="185" spans="3:54" x14ac:dyDescent="0.25">
      <c r="D185" s="27">
        <v>149</v>
      </c>
      <c r="E185" s="29" t="s">
        <v>296</v>
      </c>
      <c r="F185" s="29">
        <v>0.16821748824272501</v>
      </c>
      <c r="G185" s="29">
        <v>0.112202283686649</v>
      </c>
      <c r="H185" s="29">
        <v>0.131625612365045</v>
      </c>
      <c r="I185" s="29">
        <v>0.39167646826149799</v>
      </c>
      <c r="J185" s="29">
        <v>0.183514147973171</v>
      </c>
      <c r="K185" s="29">
        <v>0.16104682846566201</v>
      </c>
      <c r="L185" s="29">
        <v>0.175810447655386</v>
      </c>
      <c r="M185" s="29">
        <v>0.18601602180709501</v>
      </c>
      <c r="N185" s="29">
        <v>0.17241660680111101</v>
      </c>
      <c r="O185" s="29">
        <v>0.116478939938607</v>
      </c>
      <c r="P185" s="29">
        <v>0.13728704826705199</v>
      </c>
      <c r="Q185" s="29">
        <v>0.10509981697500601</v>
      </c>
      <c r="R185" s="29">
        <v>9.0170102619331394E-2</v>
      </c>
      <c r="S185" s="29">
        <v>0.12859635836656</v>
      </c>
      <c r="T185" s="29">
        <v>9.6338087185933799E-2</v>
      </c>
      <c r="U185" s="29">
        <v>0.109966421771996</v>
      </c>
      <c r="V185" s="29">
        <v>0.102979313740393</v>
      </c>
      <c r="W185" s="29">
        <v>0.119106035586343</v>
      </c>
      <c r="X185" s="29">
        <v>0.11029275368739699</v>
      </c>
      <c r="Y185" s="29">
        <v>0.114793017978868</v>
      </c>
      <c r="Z185" s="29">
        <v>0.103102356138946</v>
      </c>
      <c r="AA185" s="29">
        <v>0.115514472997786</v>
      </c>
      <c r="AB185" s="29">
        <v>0.11991238783567899</v>
      </c>
      <c r="AD185" s="27">
        <v>85</v>
      </c>
      <c r="AE185" s="36" t="s">
        <v>769</v>
      </c>
      <c r="AF185" s="36">
        <v>0.40868861405665202</v>
      </c>
      <c r="AG185" s="36">
        <v>0.52781314215201502</v>
      </c>
      <c r="AH185" s="36">
        <v>0.664101576844492</v>
      </c>
      <c r="AI185" s="36">
        <v>0.700992226418932</v>
      </c>
      <c r="AJ185" s="36">
        <v>0.85447189569471504</v>
      </c>
      <c r="AK185" s="36">
        <v>0.84240136850496505</v>
      </c>
      <c r="AL185" s="36">
        <v>0.80756137850987797</v>
      </c>
      <c r="AM185" s="36">
        <v>0.70983260569233098</v>
      </c>
      <c r="AN185" s="36">
        <v>0.65888762503232501</v>
      </c>
      <c r="AO185" s="36">
        <v>0.68357336063340701</v>
      </c>
      <c r="AP185" s="36">
        <v>0.66550860667994904</v>
      </c>
      <c r="AQ185" s="36">
        <v>0.57379573727551703</v>
      </c>
      <c r="AR185" s="36">
        <v>0.53311904559333101</v>
      </c>
      <c r="AS185" s="36">
        <v>0.55169629822583899</v>
      </c>
      <c r="AT185" s="36">
        <v>0.51527011888281204</v>
      </c>
      <c r="AU185" s="36">
        <v>0.40417733816823898</v>
      </c>
      <c r="AV185" s="36">
        <v>0.46510293312926099</v>
      </c>
      <c r="AW185" s="36">
        <v>0.465597591313754</v>
      </c>
      <c r="AX185" s="36">
        <v>0.48605550962657601</v>
      </c>
      <c r="AY185" s="36">
        <v>0.524548553269094</v>
      </c>
      <c r="AZ185" s="36">
        <v>0.46305744470775001</v>
      </c>
      <c r="BA185" s="36">
        <v>0.55116685608981597</v>
      </c>
      <c r="BB185" s="36">
        <v>0.50815031046427095</v>
      </c>
    </row>
    <row r="186" spans="3:54" x14ac:dyDescent="0.25">
      <c r="D186" s="27">
        <v>469</v>
      </c>
      <c r="E186" s="29" t="s">
        <v>297</v>
      </c>
      <c r="F186" s="29">
        <v>0.43017012734925297</v>
      </c>
      <c r="G186" s="29">
        <v>0.218433994638877</v>
      </c>
      <c r="H186" s="29">
        <v>0.605294517863605</v>
      </c>
      <c r="I186" s="29">
        <v>0.36249521552602398</v>
      </c>
      <c r="J186" s="29">
        <v>0.38105963743802101</v>
      </c>
      <c r="K186" s="29">
        <v>0.21238979348944101</v>
      </c>
      <c r="L186" s="29">
        <v>0.22691806833801301</v>
      </c>
      <c r="M186" s="29">
        <v>0.23430660405675299</v>
      </c>
      <c r="N186" s="29">
        <v>0.15758726629914799</v>
      </c>
      <c r="O186" s="29">
        <v>0.22715576495276199</v>
      </c>
      <c r="P186" s="29">
        <v>0.17625428929970699</v>
      </c>
      <c r="Q186" s="29">
        <v>0.19614947041438299</v>
      </c>
      <c r="R186" s="29">
        <v>0.177087651784294</v>
      </c>
      <c r="S186" s="29">
        <v>0.16928543083398501</v>
      </c>
      <c r="T186" s="29">
        <v>0.160019280460065</v>
      </c>
      <c r="U186" s="29">
        <v>0.173420220322622</v>
      </c>
      <c r="V186" s="29">
        <v>0.20727522008719701</v>
      </c>
      <c r="W186" s="29">
        <v>0.189386010585506</v>
      </c>
      <c r="X186" s="29">
        <v>0.21045244525651399</v>
      </c>
      <c r="Y186" s="29">
        <v>0.209776171963723</v>
      </c>
      <c r="Z186" s="29">
        <v>0.22524820001332699</v>
      </c>
      <c r="AA186" s="29">
        <v>0.242408485017373</v>
      </c>
      <c r="AB186" s="29">
        <v>0.223549157420279</v>
      </c>
      <c r="AD186" s="27">
        <v>129</v>
      </c>
      <c r="AE186" s="36" t="s">
        <v>292</v>
      </c>
      <c r="AF186" s="36">
        <v>0.65439714602490495</v>
      </c>
      <c r="AG186" s="36">
        <v>0.38761754848835001</v>
      </c>
      <c r="AH186" s="36">
        <v>0.51232166427339998</v>
      </c>
      <c r="AI186" s="36">
        <v>0.50021220661186305</v>
      </c>
      <c r="AJ186" s="36">
        <v>0.50993698147635702</v>
      </c>
      <c r="AK186" s="36">
        <v>0.49652927921435702</v>
      </c>
      <c r="AL186" s="36">
        <v>0.474540870392132</v>
      </c>
      <c r="AM186" s="36">
        <v>0.45910133482728099</v>
      </c>
      <c r="AN186" s="36">
        <v>0.465533825373043</v>
      </c>
      <c r="AO186" s="36">
        <v>0.40501544566055198</v>
      </c>
      <c r="AP186" s="36">
        <v>0.36739174368747701</v>
      </c>
      <c r="AQ186" s="36">
        <v>0.39539834696640203</v>
      </c>
      <c r="AR186" s="36">
        <v>0.35612063240847602</v>
      </c>
      <c r="AS186" s="36">
        <v>0.31247877915163202</v>
      </c>
      <c r="AT186" s="36">
        <v>0.30561210706437603</v>
      </c>
      <c r="AU186" s="36">
        <v>0.29601403468131299</v>
      </c>
      <c r="AV186" s="36">
        <v>0.257920943640783</v>
      </c>
      <c r="AW186" s="36">
        <v>0.29595707231496898</v>
      </c>
      <c r="AX186" s="36">
        <v>0.27362390172779499</v>
      </c>
      <c r="AY186" s="36">
        <v>0.30502747073342101</v>
      </c>
      <c r="AZ186" s="36">
        <v>0.27968599010435402</v>
      </c>
      <c r="BA186" s="36">
        <v>0.31224581225473003</v>
      </c>
      <c r="BB186" s="36">
        <v>0.28470092189596802</v>
      </c>
    </row>
    <row r="187" spans="3:54" x14ac:dyDescent="0.25">
      <c r="D187" s="27">
        <v>441</v>
      </c>
      <c r="E187" s="29" t="s">
        <v>298</v>
      </c>
      <c r="F187" s="29">
        <v>0.21982543158160001</v>
      </c>
      <c r="G187" s="29">
        <v>6.6182238609170496E-2</v>
      </c>
      <c r="H187" s="29">
        <v>0.23185701484044899</v>
      </c>
      <c r="I187" s="29">
        <v>8.7556790448051605E-2</v>
      </c>
      <c r="J187" s="29">
        <v>0.22440254492851999</v>
      </c>
      <c r="K187" s="29">
        <v>0.21110404956457299</v>
      </c>
      <c r="L187" s="29">
        <v>0.145353304682731</v>
      </c>
      <c r="M187" s="29">
        <v>0.24210816513353201</v>
      </c>
      <c r="N187" s="29">
        <v>0.14122321087030401</v>
      </c>
      <c r="O187" s="29">
        <v>0.16143954786664</v>
      </c>
      <c r="P187" s="29">
        <v>0.13348884306238801</v>
      </c>
      <c r="Q187" s="29">
        <v>0.10503396613546299</v>
      </c>
      <c r="R187" s="29">
        <v>8.9179200749442994E-2</v>
      </c>
      <c r="S187" s="29">
        <v>0.1148199895195</v>
      </c>
      <c r="T187" s="29">
        <v>9.6957384708602407E-2</v>
      </c>
      <c r="U187" s="29">
        <v>0.13946949440402501</v>
      </c>
      <c r="V187" s="29">
        <v>9.8278310957859397E-2</v>
      </c>
      <c r="W187" s="29">
        <v>0.11986567056521701</v>
      </c>
      <c r="X187" s="29">
        <v>0.113759558602084</v>
      </c>
      <c r="Y187" s="29">
        <v>0.109808718682582</v>
      </c>
      <c r="Z187" s="29">
        <v>0.11204241975757</v>
      </c>
      <c r="AA187" s="29">
        <v>0.130123015117694</v>
      </c>
      <c r="AB187" s="29">
        <v>9.8158048862782399E-2</v>
      </c>
      <c r="AD187" s="27">
        <v>255</v>
      </c>
      <c r="AE187" s="36" t="s">
        <v>293</v>
      </c>
      <c r="AF187" s="36">
        <v>1.53756724897035</v>
      </c>
      <c r="AG187" s="36">
        <v>1.0633277011370801</v>
      </c>
      <c r="AH187" s="36">
        <v>0.93168974522850201</v>
      </c>
      <c r="AI187" s="36">
        <v>0.98611218450406501</v>
      </c>
      <c r="AJ187" s="36">
        <v>0.96710759869463503</v>
      </c>
      <c r="AK187" s="36">
        <v>0.97143069991821895</v>
      </c>
      <c r="AL187" s="36">
        <v>0.90330320222184501</v>
      </c>
      <c r="AM187" s="36">
        <v>0.818362695814146</v>
      </c>
      <c r="AN187" s="36">
        <v>0.82609953914901002</v>
      </c>
      <c r="AO187" s="36">
        <v>0.72686773417679995</v>
      </c>
      <c r="AP187" s="36">
        <v>0.71993176057032804</v>
      </c>
      <c r="AQ187" s="36">
        <v>0.79058955826451405</v>
      </c>
      <c r="AR187" s="36">
        <v>0.69576757076231999</v>
      </c>
      <c r="AS187" s="36">
        <v>0.61267132056084295</v>
      </c>
      <c r="AT187" s="36">
        <v>0.58801266886127102</v>
      </c>
      <c r="AU187" s="36">
        <v>0.53823234481329896</v>
      </c>
      <c r="AV187" s="36">
        <v>0.51780325306710395</v>
      </c>
      <c r="AW187" s="36">
        <v>0.55155595812791802</v>
      </c>
      <c r="AX187" s="36">
        <v>0.52546032006042998</v>
      </c>
      <c r="AY187" s="36">
        <v>0.535102743503025</v>
      </c>
      <c r="AZ187" s="36">
        <v>0.53342010060336098</v>
      </c>
      <c r="BA187" s="36">
        <v>0.55780985269816397</v>
      </c>
      <c r="BB187" s="36">
        <v>0.54884819122955197</v>
      </c>
    </row>
    <row r="188" spans="3:54" x14ac:dyDescent="0.25">
      <c r="D188" s="27">
        <v>75</v>
      </c>
      <c r="E188" s="29" t="s">
        <v>299</v>
      </c>
      <c r="F188" s="29">
        <v>0.15497381724678799</v>
      </c>
      <c r="G188" s="29">
        <v>0.198331367365883</v>
      </c>
      <c r="H188" s="29">
        <v>0.17901074732144601</v>
      </c>
      <c r="I188" s="29">
        <v>0.15604539719282201</v>
      </c>
      <c r="J188" s="29">
        <v>0.260822483204665</v>
      </c>
      <c r="K188" s="29">
        <v>0.19209493837626801</v>
      </c>
      <c r="L188" s="29">
        <v>0.16985258491591201</v>
      </c>
      <c r="M188" s="29">
        <v>0.18915814403842501</v>
      </c>
      <c r="N188" s="29">
        <v>0.11014527920333</v>
      </c>
      <c r="O188" s="29">
        <v>0.21795723532900399</v>
      </c>
      <c r="P188" s="29">
        <v>0.17716451619270601</v>
      </c>
      <c r="Q188" s="29">
        <v>0.1514139029355</v>
      </c>
      <c r="R188" s="29">
        <v>0.115227427728399</v>
      </c>
      <c r="S188" s="29">
        <v>0.137817487707911</v>
      </c>
      <c r="T188" s="29">
        <v>0.12086606725567101</v>
      </c>
      <c r="U188" s="29">
        <v>0.105926148300639</v>
      </c>
      <c r="V188" s="29">
        <v>0.11158407331913001</v>
      </c>
      <c r="W188" s="29">
        <v>9.67031270030934E-2</v>
      </c>
      <c r="X188" s="29">
        <v>9.8415988024558296E-2</v>
      </c>
      <c r="Y188" s="29">
        <v>0.116364619509741</v>
      </c>
      <c r="Z188" s="29">
        <v>0.148410263178062</v>
      </c>
      <c r="AA188" s="29">
        <v>0.112296533578507</v>
      </c>
      <c r="AB188" s="29">
        <v>0.113930815737844</v>
      </c>
      <c r="AD188" s="27">
        <v>247</v>
      </c>
      <c r="AE188" s="36" t="s">
        <v>768</v>
      </c>
      <c r="AF188" s="36">
        <v>0.90602883539517598</v>
      </c>
      <c r="AG188" s="36">
        <v>0.59611775773347997</v>
      </c>
      <c r="AH188" s="36">
        <v>0.62414047315058896</v>
      </c>
      <c r="AI188" s="36">
        <v>0.70165971736258803</v>
      </c>
      <c r="AJ188" s="36">
        <v>0.62557961693158803</v>
      </c>
      <c r="AK188" s="36">
        <v>0.561871986541433</v>
      </c>
      <c r="AL188" s="36">
        <v>0.51305972856972903</v>
      </c>
      <c r="AM188" s="36">
        <v>0.55540635069675603</v>
      </c>
      <c r="AN188" s="36">
        <v>0.52703594351172001</v>
      </c>
      <c r="AO188" s="36">
        <v>0.46526338149305901</v>
      </c>
      <c r="AP188" s="36">
        <v>0.451285330262365</v>
      </c>
      <c r="AQ188" s="36">
        <v>0.42324896932058198</v>
      </c>
      <c r="AR188" s="36">
        <v>0.35717917513466002</v>
      </c>
      <c r="AS188" s="36">
        <v>0.40727882978814001</v>
      </c>
      <c r="AT188" s="36">
        <v>0.32830834761782002</v>
      </c>
      <c r="AU188" s="36">
        <v>0.31483191980463199</v>
      </c>
      <c r="AV188" s="36">
        <v>0.32695766229608098</v>
      </c>
      <c r="AW188" s="36">
        <v>0.318231111815521</v>
      </c>
      <c r="AX188" s="36">
        <v>0.34280575195005197</v>
      </c>
      <c r="AY188" s="36">
        <v>0.36078735579607701</v>
      </c>
      <c r="AZ188" s="36">
        <v>0.31461659912409301</v>
      </c>
      <c r="BA188" s="36">
        <v>0.34222770093030802</v>
      </c>
      <c r="BB188" s="36">
        <v>0.37433701353634702</v>
      </c>
    </row>
    <row r="189" spans="3:54" x14ac:dyDescent="0.25">
      <c r="D189" s="27">
        <v>563</v>
      </c>
      <c r="E189" s="29" t="s">
        <v>300</v>
      </c>
      <c r="F189" s="29">
        <v>0.30223628484436299</v>
      </c>
      <c r="G189" s="29">
        <v>0.18063671626490399</v>
      </c>
      <c r="H189" s="29">
        <v>0.32283249317649998</v>
      </c>
      <c r="I189" s="29">
        <v>0.30895053151347901</v>
      </c>
      <c r="J189" s="29">
        <v>0.14478791556697501</v>
      </c>
      <c r="K189" s="29">
        <v>0.189179059916876</v>
      </c>
      <c r="L189" s="29">
        <v>0.16605979798975801</v>
      </c>
      <c r="M189" s="29">
        <v>0.15373065395048399</v>
      </c>
      <c r="N189" s="29">
        <v>0.14225746526355099</v>
      </c>
      <c r="O189" s="29">
        <v>0.12776351192799301</v>
      </c>
      <c r="P189" s="29">
        <v>9.1233889894763096E-2</v>
      </c>
      <c r="Q189" s="29">
        <v>0.135377278892272</v>
      </c>
      <c r="R189" s="29">
        <v>0.123864611624684</v>
      </c>
      <c r="S189" s="29">
        <v>0.120152112303335</v>
      </c>
      <c r="T189" s="29">
        <v>0.113019160856814</v>
      </c>
      <c r="U189" s="29">
        <v>0.111690218906542</v>
      </c>
      <c r="V189" s="29">
        <v>0.109863123868256</v>
      </c>
      <c r="W189" s="29">
        <v>0.112247319733421</v>
      </c>
      <c r="X189" s="29">
        <v>0.110157833093634</v>
      </c>
      <c r="Y189" s="29">
        <v>0.11587096032359399</v>
      </c>
      <c r="Z189" s="29">
        <v>0.139500526372382</v>
      </c>
      <c r="AA189" s="29">
        <v>0.110478779514564</v>
      </c>
      <c r="AB189" s="29">
        <v>0.15217678526723699</v>
      </c>
      <c r="AC189" s="37">
        <v>181</v>
      </c>
      <c r="AD189" s="13">
        <v>179</v>
      </c>
      <c r="AE189" s="37" t="s">
        <v>290</v>
      </c>
      <c r="AF189" s="37">
        <v>1.5570687218388399</v>
      </c>
      <c r="AG189" s="37">
        <v>1.1336743268956599</v>
      </c>
      <c r="AH189" s="37">
        <v>1.2780703191982401</v>
      </c>
      <c r="AI189" s="37">
        <v>1.2053655284716001</v>
      </c>
      <c r="AJ189" s="37">
        <v>1.3029665947972</v>
      </c>
      <c r="AK189" s="37">
        <v>0.95202746638468205</v>
      </c>
      <c r="AL189" s="37">
        <v>1.0666012647679599</v>
      </c>
      <c r="AM189" s="37">
        <v>1.0427293638774799</v>
      </c>
      <c r="AN189" s="37">
        <v>0.93702467107708698</v>
      </c>
      <c r="AO189" s="37">
        <v>0.86184006743707098</v>
      </c>
      <c r="AP189" s="37">
        <v>0.87553200589169899</v>
      </c>
      <c r="AQ189" s="37">
        <v>0.88398832643813796</v>
      </c>
      <c r="AR189" s="37">
        <v>0.84882709145380297</v>
      </c>
      <c r="AS189" s="37">
        <v>0.77382100884657701</v>
      </c>
      <c r="AT189" s="37">
        <v>0.674154497651547</v>
      </c>
      <c r="AU189" s="37">
        <v>0.560536329237588</v>
      </c>
      <c r="AV189" s="37">
        <v>0.59724342381537998</v>
      </c>
      <c r="AW189" s="37">
        <v>0.61821156127644805</v>
      </c>
      <c r="AX189" s="37">
        <v>0.61251245987818903</v>
      </c>
      <c r="AY189" s="37">
        <v>0.57148449355442599</v>
      </c>
      <c r="AZ189" s="37">
        <v>0.58828854033260802</v>
      </c>
      <c r="BA189" s="37">
        <v>0.61244156224882795</v>
      </c>
      <c r="BB189" s="37">
        <v>0.59145753139243096</v>
      </c>
    </row>
    <row r="190" spans="3:54" x14ac:dyDescent="0.25">
      <c r="D190" s="27">
        <v>37</v>
      </c>
      <c r="E190" s="29" t="s">
        <v>301</v>
      </c>
      <c r="F190" s="29">
        <v>0.45696742331190998</v>
      </c>
      <c r="G190" s="29">
        <v>0.28989208395357902</v>
      </c>
      <c r="H190" s="29">
        <v>0.59271844896075299</v>
      </c>
      <c r="I190" s="29">
        <v>0.39905335458055302</v>
      </c>
      <c r="J190" s="29">
        <v>0.41022007860688697</v>
      </c>
      <c r="K190" s="29">
        <v>0.28236598981816902</v>
      </c>
      <c r="L190" s="29">
        <v>0.294716839084465</v>
      </c>
      <c r="M190" s="29">
        <v>0.23146500129591999</v>
      </c>
      <c r="N190" s="29">
        <v>0.16048454395851899</v>
      </c>
      <c r="O190" s="29">
        <v>0.23620524525992401</v>
      </c>
      <c r="P190" s="29">
        <v>0.20802796800484</v>
      </c>
      <c r="Q190" s="29">
        <v>0.23745831357348701</v>
      </c>
      <c r="R190" s="29">
        <v>0.208590247331329</v>
      </c>
      <c r="S190" s="29">
        <v>0.18938934325675</v>
      </c>
      <c r="T190" s="29">
        <v>0.19104246160434199</v>
      </c>
      <c r="U190" s="29">
        <v>0.197619963825126</v>
      </c>
      <c r="V190" s="29">
        <v>0.242823481171071</v>
      </c>
      <c r="W190" s="29">
        <v>0.23627332837575299</v>
      </c>
      <c r="X190" s="29">
        <v>0.24913473716135401</v>
      </c>
      <c r="Y190" s="29">
        <v>0.24615710613716699</v>
      </c>
      <c r="Z190" s="29">
        <v>0.26778173734449101</v>
      </c>
      <c r="AA190" s="29">
        <v>0.275986773945882</v>
      </c>
      <c r="AB190" s="29">
        <v>0.28110999068279002</v>
      </c>
      <c r="AD190" s="27">
        <v>381</v>
      </c>
      <c r="AE190" s="36" t="s">
        <v>295</v>
      </c>
      <c r="AF190" s="36">
        <v>0.62722292646692301</v>
      </c>
      <c r="AG190" s="36">
        <v>0.36516239805879502</v>
      </c>
      <c r="AH190" s="36">
        <v>0.37850366869138902</v>
      </c>
      <c r="AI190" s="36">
        <v>0.45550412968455101</v>
      </c>
      <c r="AJ190" s="36">
        <v>0.40687388591552498</v>
      </c>
      <c r="AK190" s="36">
        <v>0.37897543658739102</v>
      </c>
      <c r="AL190" s="36">
        <v>0.39013528066751202</v>
      </c>
      <c r="AM190" s="36">
        <v>0.38300473945810098</v>
      </c>
      <c r="AN190" s="36">
        <v>0.368305068980537</v>
      </c>
      <c r="AO190" s="36">
        <v>0.34349443408747898</v>
      </c>
      <c r="AP190" s="36">
        <v>0.29611563162314702</v>
      </c>
      <c r="AQ190" s="36">
        <v>0.33367187253224001</v>
      </c>
      <c r="AR190" s="36">
        <v>0.241759718313273</v>
      </c>
      <c r="AS190" s="36">
        <v>0.22583589758036399</v>
      </c>
      <c r="AT190" s="36">
        <v>0.22928218934115499</v>
      </c>
      <c r="AU190" s="36">
        <v>0.24188676521876101</v>
      </c>
      <c r="AV190" s="36">
        <v>0.19567655472311399</v>
      </c>
      <c r="AW190" s="36">
        <v>0.217331042023888</v>
      </c>
      <c r="AX190" s="36">
        <v>0.20160463287996999</v>
      </c>
      <c r="AY190" s="36">
        <v>0.200259366720582</v>
      </c>
      <c r="AZ190" s="36">
        <v>0.212023159823194</v>
      </c>
      <c r="BA190" s="36">
        <v>0.19691694663543699</v>
      </c>
      <c r="BB190" s="36">
        <v>0.20003016306424301</v>
      </c>
    </row>
    <row r="191" spans="3:54" x14ac:dyDescent="0.25">
      <c r="D191" s="27">
        <v>479</v>
      </c>
      <c r="E191" s="29" t="s">
        <v>302</v>
      </c>
      <c r="F191" s="29">
        <v>0.341214187903293</v>
      </c>
      <c r="G191" s="29">
        <v>0.30948341540558899</v>
      </c>
      <c r="H191" s="29">
        <v>0.23463835903659</v>
      </c>
      <c r="I191" s="29">
        <v>0.15250217167783101</v>
      </c>
      <c r="J191" s="29">
        <v>0.29764166828468003</v>
      </c>
      <c r="K191" s="29">
        <v>0.193175685833373</v>
      </c>
      <c r="L191" s="29">
        <v>0.20749272064277</v>
      </c>
      <c r="M191" s="29">
        <v>0.25753577864833099</v>
      </c>
      <c r="N191" s="29">
        <v>0.224288225788113</v>
      </c>
      <c r="O191" s="29">
        <v>0.18475007199813201</v>
      </c>
      <c r="P191" s="29">
        <v>0.15171250183488399</v>
      </c>
      <c r="Q191" s="29">
        <v>0.15174335583384799</v>
      </c>
      <c r="R191" s="29">
        <v>0.16315597598922699</v>
      </c>
      <c r="S191" s="29">
        <v>0.13480042731491401</v>
      </c>
      <c r="T191" s="29">
        <v>0.111914870595908</v>
      </c>
      <c r="U191" s="29">
        <v>0.12685130360927199</v>
      </c>
      <c r="V191" s="29">
        <v>0.112461663836166</v>
      </c>
      <c r="W191" s="29">
        <v>0.10616105328368999</v>
      </c>
      <c r="X191" s="29">
        <v>0.11673264902541799</v>
      </c>
      <c r="Y191" s="29">
        <v>0.104457505214406</v>
      </c>
      <c r="Z191" s="29">
        <v>0.11954946229046499</v>
      </c>
      <c r="AA191" s="29">
        <v>0.11862422869233499</v>
      </c>
      <c r="AB191" s="29">
        <v>0.117924465365736</v>
      </c>
      <c r="AD191" s="27">
        <v>145</v>
      </c>
      <c r="AE191" s="36" t="s">
        <v>296</v>
      </c>
      <c r="AF191" s="36">
        <v>0.45261942778902098</v>
      </c>
      <c r="AG191" s="36">
        <v>0.26415417605235603</v>
      </c>
      <c r="AH191" s="36">
        <v>0.24189771951806799</v>
      </c>
      <c r="AI191" s="36">
        <v>0.31174686882768399</v>
      </c>
      <c r="AJ191" s="36">
        <v>0.302987197920907</v>
      </c>
      <c r="AK191" s="36">
        <v>0.29964517748080699</v>
      </c>
      <c r="AL191" s="36">
        <v>0.23802380843635099</v>
      </c>
      <c r="AM191" s="36">
        <v>0.25841303973991803</v>
      </c>
      <c r="AN191" s="36">
        <v>0.23643392464812699</v>
      </c>
      <c r="AO191" s="36">
        <v>0.22197354172143899</v>
      </c>
      <c r="AP191" s="36">
        <v>0.180828133100637</v>
      </c>
      <c r="AQ191" s="36">
        <v>0.174987143836108</v>
      </c>
      <c r="AR191" s="36">
        <v>0.17371830534732999</v>
      </c>
      <c r="AS191" s="36">
        <v>0.15389979420643601</v>
      </c>
      <c r="AT191" s="36">
        <v>0.14905801422699699</v>
      </c>
      <c r="AU191" s="36">
        <v>0.132868047582581</v>
      </c>
      <c r="AV191" s="36">
        <v>0.111179597282151</v>
      </c>
      <c r="AW191" s="36">
        <v>0.13362893053938299</v>
      </c>
      <c r="AX191" s="36">
        <v>0.13177388931442</v>
      </c>
      <c r="AY191" s="36">
        <v>0.11993774324112</v>
      </c>
      <c r="AZ191" s="36">
        <v>0.12362892902160499</v>
      </c>
      <c r="BA191" s="36">
        <v>0.11404995799440699</v>
      </c>
      <c r="BB191" s="36">
        <v>0.110814989667379</v>
      </c>
    </row>
    <row r="192" spans="3:54" x14ac:dyDescent="0.25">
      <c r="D192" s="27">
        <v>111</v>
      </c>
      <c r="E192" s="29" t="s">
        <v>303</v>
      </c>
      <c r="F192" s="29">
        <v>0.32168069819978001</v>
      </c>
      <c r="G192" s="29">
        <v>0.29773571455994002</v>
      </c>
      <c r="H192" s="29">
        <v>0.248718360156857</v>
      </c>
      <c r="I192" s="29">
        <v>0.16123657964098601</v>
      </c>
      <c r="J192" s="29">
        <v>0.292829571319138</v>
      </c>
      <c r="K192" s="29">
        <v>0.20384973179267399</v>
      </c>
      <c r="L192" s="29">
        <v>0.20715850185655199</v>
      </c>
      <c r="M192" s="29">
        <v>0.26550393753770302</v>
      </c>
      <c r="N192" s="29">
        <v>0.232914433056954</v>
      </c>
      <c r="O192" s="29">
        <v>0.188303845467099</v>
      </c>
      <c r="P192" s="29">
        <v>0.15755192470682</v>
      </c>
      <c r="Q192" s="29">
        <v>0.15519213820620101</v>
      </c>
      <c r="R192" s="29">
        <v>0.16649434270986299</v>
      </c>
      <c r="S192" s="29">
        <v>0.13857217259091001</v>
      </c>
      <c r="T192" s="29">
        <v>0.113403889436942</v>
      </c>
      <c r="U192" s="29">
        <v>0.12664959211836899</v>
      </c>
      <c r="V192" s="29">
        <v>0.11625318328668301</v>
      </c>
      <c r="W192" s="29">
        <v>0.10764193592174599</v>
      </c>
      <c r="X192" s="29">
        <v>0.11778683021986799</v>
      </c>
      <c r="Y192" s="29">
        <v>0.105495199408437</v>
      </c>
      <c r="Z192" s="29">
        <v>0.12116657513552399</v>
      </c>
      <c r="AA192" s="29">
        <v>0.11879543855241199</v>
      </c>
      <c r="AB192" s="29">
        <v>0.117737327659828</v>
      </c>
      <c r="AD192" s="27">
        <v>455</v>
      </c>
      <c r="AE192" s="36" t="s">
        <v>297</v>
      </c>
      <c r="AF192" s="36">
        <v>0.39784712861543098</v>
      </c>
      <c r="AG192" s="36">
        <v>0.57427024377449898</v>
      </c>
      <c r="AH192" s="36">
        <v>0.71778415263633299</v>
      </c>
      <c r="AI192" s="36">
        <v>0.74505542230687205</v>
      </c>
      <c r="AJ192" s="36">
        <v>0.85355351389193101</v>
      </c>
      <c r="AK192" s="36">
        <v>0.86624177809952096</v>
      </c>
      <c r="AL192" s="36">
        <v>0.82654539547363004</v>
      </c>
      <c r="AM192" s="36">
        <v>0.72359177975229705</v>
      </c>
      <c r="AN192" s="36">
        <v>0.67584145070373502</v>
      </c>
      <c r="AO192" s="36">
        <v>0.70057936223211204</v>
      </c>
      <c r="AP192" s="36">
        <v>0.67859734012561201</v>
      </c>
      <c r="AQ192" s="36">
        <v>0.61431367705027995</v>
      </c>
      <c r="AR192" s="36">
        <v>0.55564536899961303</v>
      </c>
      <c r="AS192" s="36">
        <v>0.57746180852131301</v>
      </c>
      <c r="AT192" s="36">
        <v>0.53420552300532398</v>
      </c>
      <c r="AU192" s="36">
        <v>0.41879880279846998</v>
      </c>
      <c r="AV192" s="36">
        <v>0.471967125411278</v>
      </c>
      <c r="AW192" s="36">
        <v>0.48107426255567598</v>
      </c>
      <c r="AX192" s="36">
        <v>0.50932952573247303</v>
      </c>
      <c r="AY192" s="36">
        <v>0.52559334085932696</v>
      </c>
      <c r="AZ192" s="36">
        <v>0.47398461702592798</v>
      </c>
      <c r="BA192" s="36">
        <v>0.56007911973391999</v>
      </c>
      <c r="BB192" s="36">
        <v>0.53258645459154996</v>
      </c>
    </row>
    <row r="193" spans="3:54" x14ac:dyDescent="0.25">
      <c r="D193" s="27">
        <v>417</v>
      </c>
      <c r="E193" s="29" t="s">
        <v>304</v>
      </c>
      <c r="F193" s="29">
        <v>0.224791774969758</v>
      </c>
      <c r="G193" s="29">
        <v>0.35123825040648698</v>
      </c>
      <c r="H193" s="29">
        <v>0.33000988381159502</v>
      </c>
      <c r="I193" s="29">
        <v>0.228863441950486</v>
      </c>
      <c r="J193" s="29">
        <v>0.21046944884524599</v>
      </c>
      <c r="K193" s="29">
        <v>0.181594761910537</v>
      </c>
      <c r="L193" s="29">
        <v>0.19301868832277999</v>
      </c>
      <c r="M193" s="29">
        <v>0.217191819123767</v>
      </c>
      <c r="N193" s="29">
        <v>0.129807675310468</v>
      </c>
      <c r="O193" s="29">
        <v>0.142980957649949</v>
      </c>
      <c r="P193" s="29">
        <v>0.116228654535076</v>
      </c>
      <c r="Q193" s="29">
        <v>0.169196655598189</v>
      </c>
      <c r="R193" s="29">
        <v>0.12218149209191</v>
      </c>
      <c r="S193" s="29">
        <v>0.143103022985231</v>
      </c>
      <c r="T193" s="29">
        <v>0.11847579518835299</v>
      </c>
      <c r="U193" s="29">
        <v>0.118428782377451</v>
      </c>
      <c r="V193" s="29">
        <v>0.128243659482704</v>
      </c>
      <c r="W193" s="29">
        <v>0.108535964789939</v>
      </c>
      <c r="X193" s="29">
        <v>0.14170318854514</v>
      </c>
      <c r="Y193" s="29">
        <v>0.112556483482669</v>
      </c>
      <c r="Z193" s="29">
        <v>0.14560315464242801</v>
      </c>
      <c r="AA193" s="29">
        <v>0.13362885614870201</v>
      </c>
      <c r="AB193" s="29">
        <v>0.148272634577922</v>
      </c>
      <c r="AD193" s="27">
        <v>425</v>
      </c>
      <c r="AE193" s="36" t="s">
        <v>298</v>
      </c>
      <c r="AF193" s="36">
        <v>0.49818714902392303</v>
      </c>
      <c r="AG193" s="36">
        <v>0.55798945119660204</v>
      </c>
      <c r="AH193" s="36">
        <v>0.50909625283357796</v>
      </c>
      <c r="AI193" s="36">
        <v>0.323855586181102</v>
      </c>
      <c r="AJ193" s="36">
        <v>0.62318538992770101</v>
      </c>
      <c r="AK193" s="36">
        <v>0.44702691222137603</v>
      </c>
      <c r="AL193" s="36">
        <v>0.412566717792274</v>
      </c>
      <c r="AM193" s="36">
        <v>0.404083006751143</v>
      </c>
      <c r="AN193" s="36">
        <v>0.35723437947707698</v>
      </c>
      <c r="AO193" s="36">
        <v>0.36569077267950201</v>
      </c>
      <c r="AP193" s="36">
        <v>0.33290280405611999</v>
      </c>
      <c r="AQ193" s="36">
        <v>0.346968031509996</v>
      </c>
      <c r="AR193" s="36">
        <v>0.33009706572797698</v>
      </c>
      <c r="AS193" s="36">
        <v>0.29442450491079297</v>
      </c>
      <c r="AT193" s="36">
        <v>0.27013225870239399</v>
      </c>
      <c r="AU193" s="36">
        <v>0.24214703620914199</v>
      </c>
      <c r="AV193" s="36">
        <v>0.24039182367048101</v>
      </c>
      <c r="AW193" s="36">
        <v>0.24045759945877099</v>
      </c>
      <c r="AX193" s="36">
        <v>0.26545985619235202</v>
      </c>
      <c r="AY193" s="36">
        <v>0.26867192697481801</v>
      </c>
      <c r="AZ193" s="36">
        <v>0.25489994739890298</v>
      </c>
      <c r="BA193" s="36">
        <v>0.25429003165582498</v>
      </c>
      <c r="BB193" s="36">
        <v>0.26707631447029401</v>
      </c>
    </row>
    <row r="194" spans="3:54" x14ac:dyDescent="0.25">
      <c r="D194" s="27">
        <v>175</v>
      </c>
      <c r="E194" s="29" t="s">
        <v>305</v>
      </c>
      <c r="F194" s="29">
        <v>0.738467549933983</v>
      </c>
      <c r="G194" s="29">
        <v>0.65194847191471395</v>
      </c>
      <c r="H194" s="29">
        <v>0.48444320441071398</v>
      </c>
      <c r="I194" s="29">
        <v>0.50993416736482999</v>
      </c>
      <c r="J194" s="29">
        <v>0.452386848538954</v>
      </c>
      <c r="K194" s="29">
        <v>0.45073819534527099</v>
      </c>
      <c r="L194" s="29">
        <v>0.38744436650126002</v>
      </c>
      <c r="M194" s="29">
        <v>0.33138225696095802</v>
      </c>
      <c r="N194" s="29">
        <v>0.39201178119779301</v>
      </c>
      <c r="O194" s="29">
        <v>0.29766014998092999</v>
      </c>
      <c r="P194" s="29">
        <v>0.27851319414605802</v>
      </c>
      <c r="Q194" s="29">
        <v>0.31322625465630199</v>
      </c>
      <c r="R194" s="29">
        <v>0.27797661353689102</v>
      </c>
      <c r="S194" s="29">
        <v>0.22649733196561</v>
      </c>
      <c r="T194" s="29">
        <v>0.23865576724302801</v>
      </c>
      <c r="U194" s="29">
        <v>0.228329865034121</v>
      </c>
      <c r="V194" s="29">
        <v>0.233798353316959</v>
      </c>
      <c r="W194" s="29">
        <v>0.28308211616719597</v>
      </c>
      <c r="X194" s="29">
        <v>0.28474719603808901</v>
      </c>
      <c r="Y194" s="29">
        <v>0.243304627086908</v>
      </c>
      <c r="Z194" s="29">
        <v>0.23745508326508399</v>
      </c>
      <c r="AA194" s="29">
        <v>0.27780426622541099</v>
      </c>
      <c r="AB194" s="29">
        <v>0.28426232879048602</v>
      </c>
      <c r="AD194" s="27">
        <v>73</v>
      </c>
      <c r="AE194" s="36" t="s">
        <v>299</v>
      </c>
      <c r="AF194" s="36">
        <v>0.87114918314710399</v>
      </c>
      <c r="AG194" s="36">
        <v>0.67623117659755605</v>
      </c>
      <c r="AH194" s="36">
        <v>0.80798630653304304</v>
      </c>
      <c r="AI194" s="36">
        <v>0.87136798644414903</v>
      </c>
      <c r="AJ194" s="36">
        <v>0.68990700729125498</v>
      </c>
      <c r="AK194" s="36">
        <v>0.72539608642736397</v>
      </c>
      <c r="AL194" s="36">
        <v>0.69098044599811703</v>
      </c>
      <c r="AM194" s="36">
        <v>0.68614761643399302</v>
      </c>
      <c r="AN194" s="36">
        <v>0.77668156276702405</v>
      </c>
      <c r="AO194" s="36">
        <v>0.558885297923571</v>
      </c>
      <c r="AP194" s="36">
        <v>0.51679979156496803</v>
      </c>
      <c r="AQ194" s="36">
        <v>0.55610158978317703</v>
      </c>
      <c r="AR194" s="36">
        <v>0.50720077507383099</v>
      </c>
      <c r="AS194" s="36">
        <v>0.51852387076020301</v>
      </c>
      <c r="AT194" s="36">
        <v>0.43014698849417599</v>
      </c>
      <c r="AU194" s="36">
        <v>0.43728001964247198</v>
      </c>
      <c r="AV194" s="36">
        <v>0.40426675236827803</v>
      </c>
      <c r="AW194" s="36">
        <v>0.41470858909698199</v>
      </c>
      <c r="AX194" s="36">
        <v>0.38938149404859801</v>
      </c>
      <c r="AY194" s="36">
        <v>0.43252717351118902</v>
      </c>
      <c r="AZ194" s="36">
        <v>0.42037304109934898</v>
      </c>
      <c r="BA194" s="36">
        <v>0.437160924051753</v>
      </c>
      <c r="BB194" s="36">
        <v>0.40232950999981298</v>
      </c>
    </row>
    <row r="195" spans="3:54" s="9" customFormat="1" x14ac:dyDescent="0.25">
      <c r="C195" s="9" t="s">
        <v>210</v>
      </c>
      <c r="D195" s="39">
        <v>317</v>
      </c>
      <c r="E195" s="9" t="s">
        <v>306</v>
      </c>
      <c r="F195" s="9">
        <v>0.19867205921179501</v>
      </c>
      <c r="G195" s="9">
        <v>0.17770690758895599</v>
      </c>
      <c r="H195" s="9">
        <v>0.17277669984542601</v>
      </c>
      <c r="I195" s="9">
        <v>0.18644096781341901</v>
      </c>
      <c r="J195" s="9">
        <v>0.16291874536179299</v>
      </c>
      <c r="K195" s="9">
        <v>0.16427342746746801</v>
      </c>
      <c r="L195" s="9">
        <v>0.244599278026193</v>
      </c>
      <c r="M195" s="9">
        <v>0.189574770704728</v>
      </c>
      <c r="N195" s="9">
        <v>0.18910927740977301</v>
      </c>
      <c r="O195" s="9">
        <v>0.17198736080522101</v>
      </c>
      <c r="P195" s="9">
        <v>0.16444873290719</v>
      </c>
      <c r="Q195" s="9">
        <v>0.145494049031996</v>
      </c>
      <c r="R195" s="9">
        <v>0.16772618273009099</v>
      </c>
      <c r="S195" s="9">
        <v>0.146498705854085</v>
      </c>
      <c r="T195" s="9">
        <v>0.17097165528657901</v>
      </c>
      <c r="U195" s="9">
        <v>0.195187381954051</v>
      </c>
      <c r="V195" s="9">
        <v>0.205029396627252</v>
      </c>
      <c r="W195" s="9">
        <v>0.234915093300091</v>
      </c>
      <c r="X195" s="9">
        <v>0.23402621538889901</v>
      </c>
      <c r="Y195" s="9">
        <v>0.25893408309128901</v>
      </c>
      <c r="Z195" s="9">
        <v>0.29193396710607</v>
      </c>
      <c r="AA195" s="9">
        <v>0.27613239248452598</v>
      </c>
      <c r="AB195" s="9">
        <v>0.26894176493667299</v>
      </c>
      <c r="AD195" s="27">
        <v>307</v>
      </c>
      <c r="AE195" s="9" t="s">
        <v>306</v>
      </c>
      <c r="AF195" s="9">
        <v>0.31078809340187102</v>
      </c>
      <c r="AG195" s="9">
        <v>0.37537290520385003</v>
      </c>
      <c r="AH195" s="9">
        <v>0.32604122215112102</v>
      </c>
      <c r="AI195" s="9">
        <v>0.30910529431196498</v>
      </c>
      <c r="AJ195" s="9">
        <v>0.297276285100394</v>
      </c>
      <c r="AK195" s="9">
        <v>0.26571386604392799</v>
      </c>
      <c r="AL195" s="9">
        <v>0.27796348594924197</v>
      </c>
      <c r="AM195" s="9">
        <v>0.27666804974826698</v>
      </c>
      <c r="AN195" s="9">
        <v>0.26375552910926903</v>
      </c>
      <c r="AO195" s="9">
        <v>0.26818775022654501</v>
      </c>
      <c r="AP195" s="9">
        <v>0.266285319528418</v>
      </c>
      <c r="AQ195" s="9">
        <v>0.225813938151463</v>
      </c>
      <c r="AR195" s="9">
        <v>0.21729576310750301</v>
      </c>
      <c r="AS195" s="9">
        <v>0.208059158500316</v>
      </c>
      <c r="AT195" s="9">
        <v>0.20918091246241999</v>
      </c>
      <c r="AU195" s="9">
        <v>0.20014035277519601</v>
      </c>
      <c r="AV195" s="9">
        <v>0.194362850547905</v>
      </c>
      <c r="AW195" s="9">
        <v>0.19492156600162699</v>
      </c>
      <c r="AX195" s="9">
        <v>0.20882715907875199</v>
      </c>
      <c r="AY195" s="9">
        <v>0.233081140328005</v>
      </c>
      <c r="AZ195" s="9">
        <v>0.23675625422915</v>
      </c>
      <c r="BA195" s="9">
        <v>0.24214445359505099</v>
      </c>
      <c r="BB195" s="9">
        <v>0.25824422837378203</v>
      </c>
    </row>
    <row r="196" spans="3:54" x14ac:dyDescent="0.25">
      <c r="D196" s="27">
        <v>95</v>
      </c>
      <c r="E196" s="29" t="s">
        <v>307</v>
      </c>
      <c r="F196" s="29">
        <v>0.24604593849619</v>
      </c>
      <c r="G196" s="29">
        <v>0.249777895025146</v>
      </c>
      <c r="H196" s="29">
        <v>0.23157615916909199</v>
      </c>
      <c r="I196" s="29">
        <v>0.24291732193110099</v>
      </c>
      <c r="J196" s="29">
        <v>0.227241551180873</v>
      </c>
      <c r="K196" s="29">
        <v>0.24826097858305901</v>
      </c>
      <c r="L196" s="29">
        <v>0.222775995923161</v>
      </c>
      <c r="M196" s="29">
        <v>0.22563224718452901</v>
      </c>
      <c r="N196" s="29">
        <v>0.195967096325984</v>
      </c>
      <c r="O196" s="29">
        <v>0.19434675894783501</v>
      </c>
      <c r="P196" s="29">
        <v>0.17685394034940799</v>
      </c>
      <c r="Q196" s="29">
        <v>0.17495481346314901</v>
      </c>
      <c r="R196" s="29">
        <v>0.14594873457459201</v>
      </c>
      <c r="S196" s="29">
        <v>0.14649888571728001</v>
      </c>
      <c r="T196" s="29">
        <v>0.15080790115172499</v>
      </c>
      <c r="U196" s="29">
        <v>0.163558154140061</v>
      </c>
      <c r="V196" s="29">
        <v>0.16997807901457601</v>
      </c>
      <c r="W196" s="29">
        <v>0.18905857680934801</v>
      </c>
      <c r="X196" s="29">
        <v>0.20098532771521899</v>
      </c>
      <c r="Y196" s="29">
        <v>0.210326304946374</v>
      </c>
      <c r="Z196" s="29">
        <v>0.212727337984598</v>
      </c>
      <c r="AA196" s="29">
        <v>0.21813867952534199</v>
      </c>
      <c r="AB196" s="29">
        <v>0.23121361230402801</v>
      </c>
      <c r="AD196" s="27">
        <v>1189</v>
      </c>
      <c r="AE196" s="36" t="s">
        <v>767</v>
      </c>
      <c r="AF196" s="36">
        <v>0.34888323963172002</v>
      </c>
      <c r="AG196" s="36">
        <v>0.61759810013776295</v>
      </c>
      <c r="AH196" s="36">
        <v>0.90090990624671397</v>
      </c>
      <c r="AI196" s="36">
        <v>0.84435576715696703</v>
      </c>
      <c r="AJ196" s="36">
        <v>0.86535289124431003</v>
      </c>
      <c r="AK196" s="36">
        <v>0.90172385000894595</v>
      </c>
      <c r="AL196" s="36">
        <v>0.86503833358231397</v>
      </c>
      <c r="AM196" s="36">
        <v>0.74779133505351203</v>
      </c>
      <c r="AN196" s="36">
        <v>0.71884502622114099</v>
      </c>
      <c r="AO196" s="36">
        <v>0.77543783290749102</v>
      </c>
      <c r="AP196" s="36">
        <v>0.71606620781503305</v>
      </c>
      <c r="AQ196" s="36">
        <v>0.72018005032198495</v>
      </c>
      <c r="AR196" s="36">
        <v>0.62356927127664097</v>
      </c>
      <c r="AS196" s="36">
        <v>0.62418193739378103</v>
      </c>
      <c r="AT196" s="36">
        <v>0.56323011903402498</v>
      </c>
      <c r="AU196" s="36">
        <v>0.474153233268717</v>
      </c>
      <c r="AV196" s="36">
        <v>0.50532998032474696</v>
      </c>
      <c r="AW196" s="36">
        <v>0.52035082367677099</v>
      </c>
      <c r="AX196" s="36">
        <v>0.557321988530602</v>
      </c>
      <c r="AY196" s="36">
        <v>0.52838941140886897</v>
      </c>
      <c r="AZ196" s="36">
        <v>0.51033612194752698</v>
      </c>
      <c r="BA196" s="36">
        <v>0.58458708535132797</v>
      </c>
      <c r="BB196" s="36">
        <v>0.60741149610598799</v>
      </c>
    </row>
    <row r="197" spans="3:54" x14ac:dyDescent="0.25">
      <c r="D197" s="27">
        <v>517</v>
      </c>
      <c r="E197" s="29" t="s">
        <v>308</v>
      </c>
      <c r="F197" s="29">
        <v>0.31908398954484601</v>
      </c>
      <c r="G197" s="29">
        <v>0.22194813234282701</v>
      </c>
      <c r="H197" s="29">
        <v>0.20307486576091799</v>
      </c>
      <c r="I197" s="29">
        <v>0.337299253084758</v>
      </c>
      <c r="J197" s="29">
        <v>0.26834182465967898</v>
      </c>
      <c r="K197" s="29">
        <v>0.18641770820498499</v>
      </c>
      <c r="L197" s="29">
        <v>0.20170540586224001</v>
      </c>
      <c r="M197" s="29">
        <v>0.20750199227173499</v>
      </c>
      <c r="N197" s="29">
        <v>0.19807722350668699</v>
      </c>
      <c r="O197" s="29">
        <v>0.182166446661158</v>
      </c>
      <c r="P197" s="29">
        <v>0.166550231408715</v>
      </c>
      <c r="Q197" s="29">
        <v>0.148749607822735</v>
      </c>
      <c r="R197" s="29">
        <v>0.14673195011479001</v>
      </c>
      <c r="S197" s="29">
        <v>0.124697329553681</v>
      </c>
      <c r="T197" s="29">
        <v>0.14269770101996701</v>
      </c>
      <c r="U197" s="29">
        <v>0.13592695986679501</v>
      </c>
      <c r="V197" s="29">
        <v>0.13921259567816899</v>
      </c>
      <c r="W197" s="29">
        <v>0.14672349712389399</v>
      </c>
      <c r="X197" s="29">
        <v>0.135265868070711</v>
      </c>
      <c r="Y197" s="29">
        <v>0.16058213837131799</v>
      </c>
      <c r="Z197" s="29">
        <v>0.13978360072607701</v>
      </c>
      <c r="AA197" s="29">
        <v>0.156564229238669</v>
      </c>
      <c r="AB197" s="29">
        <v>0.1527587623509</v>
      </c>
      <c r="AD197" s="27">
        <v>461</v>
      </c>
      <c r="AE197" s="36" t="s">
        <v>302</v>
      </c>
      <c r="AF197" s="36">
        <v>0.64966125576281297</v>
      </c>
      <c r="AG197" s="36">
        <v>0.429466336821893</v>
      </c>
      <c r="AH197" s="36">
        <v>0.39269060303877701</v>
      </c>
      <c r="AI197" s="36">
        <v>0.41363723270457298</v>
      </c>
      <c r="AJ197" s="36">
        <v>0.38894622041181498</v>
      </c>
      <c r="AK197" s="36">
        <v>0.35054783006458401</v>
      </c>
      <c r="AL197" s="36">
        <v>0.374810469973686</v>
      </c>
      <c r="AM197" s="36">
        <v>0.36751280538550601</v>
      </c>
      <c r="AN197" s="36">
        <v>0.30572019193847599</v>
      </c>
      <c r="AO197" s="36">
        <v>0.34363170194474402</v>
      </c>
      <c r="AP197" s="36">
        <v>0.29397294654096101</v>
      </c>
      <c r="AQ197" s="36">
        <v>0.29823788535516299</v>
      </c>
      <c r="AR197" s="36">
        <v>0.254668548232928</v>
      </c>
      <c r="AS197" s="36">
        <v>0.20800363993885099</v>
      </c>
      <c r="AT197" s="36">
        <v>0.22914162355159301</v>
      </c>
      <c r="AU197" s="36">
        <v>0.21089303493682801</v>
      </c>
      <c r="AV197" s="36">
        <v>0.17519510236541599</v>
      </c>
      <c r="AW197" s="36">
        <v>0.193898093283877</v>
      </c>
      <c r="AX197" s="36">
        <v>0.194988336934554</v>
      </c>
      <c r="AY197" s="36">
        <v>0.16450083134526899</v>
      </c>
      <c r="AZ197" s="36">
        <v>0.188498702696134</v>
      </c>
      <c r="BA197" s="36">
        <v>0.170098308938537</v>
      </c>
      <c r="BB197" s="36">
        <v>0.16491665047942899</v>
      </c>
    </row>
    <row r="198" spans="3:54" s="9" customFormat="1" x14ac:dyDescent="0.25">
      <c r="C198" s="9" t="s">
        <v>309</v>
      </c>
      <c r="D198" s="39">
        <v>515</v>
      </c>
      <c r="E198" s="9" t="s">
        <v>310</v>
      </c>
      <c r="F198" s="9">
        <v>0.35060060346753802</v>
      </c>
      <c r="G198" s="9">
        <v>0.27620305973221199</v>
      </c>
      <c r="H198" s="9">
        <v>0.25791511304508902</v>
      </c>
      <c r="I198" s="9">
        <v>0.31703107769355199</v>
      </c>
      <c r="J198" s="9">
        <v>0.27072059194088099</v>
      </c>
      <c r="K198" s="9">
        <v>0.20337740823143899</v>
      </c>
      <c r="L198" s="9">
        <v>0.223222104385595</v>
      </c>
      <c r="M198" s="9">
        <v>0.21995529099042899</v>
      </c>
      <c r="N198" s="9">
        <v>0.19295060901473801</v>
      </c>
      <c r="O198" s="9">
        <v>0.19774175941710001</v>
      </c>
      <c r="P198" s="9">
        <v>0.18019366941083101</v>
      </c>
      <c r="Q198" s="9">
        <v>0.15818434233312401</v>
      </c>
      <c r="R198" s="9">
        <v>0.15641394493528499</v>
      </c>
      <c r="S198" s="9">
        <v>0.132540350005244</v>
      </c>
      <c r="T198" s="9">
        <v>0.160444346917747</v>
      </c>
      <c r="U198" s="9">
        <v>0.14530569481541999</v>
      </c>
      <c r="V198" s="9">
        <v>0.14694898953487601</v>
      </c>
      <c r="W198" s="9">
        <v>0.155621039370404</v>
      </c>
      <c r="X198" s="9">
        <v>0.15432072706462399</v>
      </c>
      <c r="Y198" s="9">
        <v>0.172128619625774</v>
      </c>
      <c r="Z198" s="9">
        <v>0.16529371371559601</v>
      </c>
      <c r="AA198" s="9">
        <v>0.18237976823570501</v>
      </c>
      <c r="AB198" s="9">
        <v>0.16982905651077199</v>
      </c>
      <c r="AD198" s="27">
        <v>499</v>
      </c>
      <c r="AE198" s="9" t="s">
        <v>310</v>
      </c>
      <c r="AF198" s="9">
        <v>0.34827398328026898</v>
      </c>
      <c r="AG198" s="9">
        <v>0.349660202688027</v>
      </c>
      <c r="AH198" s="9">
        <v>0.37053161736780399</v>
      </c>
      <c r="AI198" s="9">
        <v>0.39715213255110399</v>
      </c>
      <c r="AJ198" s="9">
        <v>0.36440796340734599</v>
      </c>
      <c r="AK198" s="9">
        <v>0.36703412658206203</v>
      </c>
      <c r="AL198" s="9">
        <v>0.36192840737955401</v>
      </c>
      <c r="AM198" s="9">
        <v>0.31946491667938298</v>
      </c>
      <c r="AN198" s="9">
        <v>0.34775348296101699</v>
      </c>
      <c r="AO198" s="9">
        <v>0.31272643205415201</v>
      </c>
      <c r="AP198" s="9">
        <v>0.31025413793933299</v>
      </c>
      <c r="AQ198" s="9">
        <v>0.30472966128096501</v>
      </c>
      <c r="AR198" s="9">
        <v>0.26883382551149498</v>
      </c>
      <c r="AS198" s="9">
        <v>0.26939143201369298</v>
      </c>
      <c r="AT198" s="9">
        <v>0.23955803506100601</v>
      </c>
      <c r="AU198" s="9">
        <v>0.225810315562151</v>
      </c>
      <c r="AV198" s="9">
        <v>0.22439610726662901</v>
      </c>
      <c r="AW198" s="9">
        <v>0.23056377692118199</v>
      </c>
      <c r="AX198" s="9">
        <v>0.24762061364794299</v>
      </c>
      <c r="AY198" s="9">
        <v>0.24475332633202099</v>
      </c>
      <c r="AZ198" s="9">
        <v>0.25830281237686198</v>
      </c>
      <c r="BA198" s="9">
        <v>0.25015410973094498</v>
      </c>
      <c r="BB198" s="9">
        <v>0.25561565197771902</v>
      </c>
    </row>
    <row r="199" spans="3:54" x14ac:dyDescent="0.25">
      <c r="D199" s="27">
        <v>435</v>
      </c>
      <c r="E199" s="29" t="s">
        <v>311</v>
      </c>
      <c r="F199" s="29">
        <v>0.51884945151001105</v>
      </c>
      <c r="G199" s="29">
        <v>0.31812355015732202</v>
      </c>
      <c r="H199" s="29">
        <v>0.26783551997873001</v>
      </c>
      <c r="I199" s="29">
        <v>0.20897909558934699</v>
      </c>
      <c r="J199" s="29">
        <v>0.238317918611619</v>
      </c>
      <c r="K199" s="29">
        <v>0.24176955871727801</v>
      </c>
      <c r="L199" s="29">
        <v>0.23845121653137</v>
      </c>
      <c r="M199" s="29">
        <v>0.381077240228897</v>
      </c>
      <c r="N199" s="29">
        <v>0.226292599528711</v>
      </c>
      <c r="O199" s="29">
        <v>0.14114823404069701</v>
      </c>
      <c r="P199" s="29">
        <v>0.21949489677070799</v>
      </c>
      <c r="Q199" s="29">
        <v>0.16650982826945401</v>
      </c>
      <c r="R199" s="29">
        <v>0.184422770105273</v>
      </c>
      <c r="S199" s="29">
        <v>0.145892539809404</v>
      </c>
      <c r="T199" s="29">
        <v>0.116293623764349</v>
      </c>
      <c r="U199" s="29">
        <v>0.12251622016217099</v>
      </c>
      <c r="V199" s="29">
        <v>9.9953813487283896E-2</v>
      </c>
      <c r="W199" s="29">
        <v>0.110076970273045</v>
      </c>
      <c r="X199" s="29">
        <v>0.124206353306934</v>
      </c>
      <c r="Y199" s="29">
        <v>0.110767938752863</v>
      </c>
      <c r="Z199" s="29">
        <v>0.10956488819091199</v>
      </c>
      <c r="AA199" s="29">
        <v>0.117916508747092</v>
      </c>
      <c r="AB199" s="29">
        <v>0.12931120195305801</v>
      </c>
      <c r="AD199" s="27">
        <v>407</v>
      </c>
      <c r="AE199" s="36" t="s">
        <v>304</v>
      </c>
      <c r="AF199" s="36">
        <v>1.4079603061611501</v>
      </c>
      <c r="AG199" s="36">
        <v>0.77468920403482799</v>
      </c>
      <c r="AH199" s="36">
        <v>0.97820375129707304</v>
      </c>
      <c r="AI199" s="36">
        <v>0.90377716552310905</v>
      </c>
      <c r="AJ199" s="36">
        <v>0.96972750596286506</v>
      </c>
      <c r="AK199" s="36">
        <v>0.72641146437653903</v>
      </c>
      <c r="AL199" s="36">
        <v>0.74756829633194799</v>
      </c>
      <c r="AM199" s="36">
        <v>0.762914667587963</v>
      </c>
      <c r="AN199" s="36">
        <v>0.700170518884348</v>
      </c>
      <c r="AO199" s="36">
        <v>0.66518266543511095</v>
      </c>
      <c r="AP199" s="36">
        <v>0.65202467541119802</v>
      </c>
      <c r="AQ199" s="36">
        <v>0.67367838176160399</v>
      </c>
      <c r="AR199" s="36">
        <v>0.63746192452924699</v>
      </c>
      <c r="AS199" s="36">
        <v>0.56220878721774104</v>
      </c>
      <c r="AT199" s="36">
        <v>0.50992208105846204</v>
      </c>
      <c r="AU199" s="36">
        <v>0.42854215065826601</v>
      </c>
      <c r="AV199" s="36">
        <v>0.45678327362054399</v>
      </c>
      <c r="AW199" s="36">
        <v>0.476659911578316</v>
      </c>
      <c r="AX199" s="36">
        <v>0.48772131897521798</v>
      </c>
      <c r="AY199" s="36">
        <v>0.449334257685016</v>
      </c>
      <c r="AZ199" s="36">
        <v>0.44552558912336299</v>
      </c>
      <c r="BA199" s="36">
        <v>0.48160422972251998</v>
      </c>
      <c r="BB199" s="36">
        <v>0.44585602610950997</v>
      </c>
    </row>
    <row r="200" spans="3:54" x14ac:dyDescent="0.25">
      <c r="D200" s="27">
        <v>109</v>
      </c>
      <c r="E200" s="29" t="s">
        <v>312</v>
      </c>
      <c r="F200" s="29">
        <v>0.228915808288746</v>
      </c>
      <c r="G200" s="29">
        <v>0.214626860670595</v>
      </c>
      <c r="H200" s="29">
        <v>0.20929989466548801</v>
      </c>
      <c r="I200" s="29">
        <v>0.15993397764981299</v>
      </c>
      <c r="J200" s="29">
        <v>0.210106342168488</v>
      </c>
      <c r="K200" s="29">
        <v>0.22626747233057401</v>
      </c>
      <c r="L200" s="29">
        <v>0.20218488981435201</v>
      </c>
      <c r="M200" s="29">
        <v>0.29930512547385002</v>
      </c>
      <c r="N200" s="29">
        <v>0.21100699210703899</v>
      </c>
      <c r="O200" s="29">
        <v>0.19808078733391801</v>
      </c>
      <c r="P200" s="29">
        <v>0.175222306038602</v>
      </c>
      <c r="Q200" s="29">
        <v>0.153283216939087</v>
      </c>
      <c r="R200" s="29">
        <v>0.132151449588325</v>
      </c>
      <c r="S200" s="29">
        <v>0.14305489526542201</v>
      </c>
      <c r="T200" s="29">
        <v>0.106225878442502</v>
      </c>
      <c r="U200" s="29">
        <v>0.115210629737048</v>
      </c>
      <c r="V200" s="29">
        <v>0.11208742116763599</v>
      </c>
      <c r="W200" s="29">
        <v>0.100118377971409</v>
      </c>
      <c r="X200" s="29">
        <v>0.10614839472909</v>
      </c>
      <c r="Y200" s="29">
        <v>0.11244743360381</v>
      </c>
      <c r="Z200" s="29">
        <v>0.116396401666659</v>
      </c>
      <c r="AA200" s="29">
        <v>0.11200485897047301</v>
      </c>
      <c r="AB200" s="29">
        <v>0.114991803078368</v>
      </c>
      <c r="AD200" s="27">
        <v>169</v>
      </c>
      <c r="AE200" s="36" t="s">
        <v>305</v>
      </c>
      <c r="AF200" s="36">
        <v>0.88865473561616304</v>
      </c>
      <c r="AG200" s="36">
        <v>0.69241798294518198</v>
      </c>
      <c r="AH200" s="36">
        <v>0.66493395587358195</v>
      </c>
      <c r="AI200" s="36">
        <v>0.70876979556167896</v>
      </c>
      <c r="AJ200" s="36">
        <v>0.65819168231171898</v>
      </c>
      <c r="AK200" s="36">
        <v>0.60083085811536097</v>
      </c>
      <c r="AL200" s="36">
        <v>0.65660797741815702</v>
      </c>
      <c r="AM200" s="36">
        <v>0.61837607623472601</v>
      </c>
      <c r="AN200" s="36">
        <v>0.55262161280636701</v>
      </c>
      <c r="AO200" s="36">
        <v>0.52256614357641595</v>
      </c>
      <c r="AP200" s="36">
        <v>0.54528874343242595</v>
      </c>
      <c r="AQ200" s="36">
        <v>0.54378024440627104</v>
      </c>
      <c r="AR200" s="36">
        <v>0.47714484597658502</v>
      </c>
      <c r="AS200" s="36">
        <v>0.49365123385447801</v>
      </c>
      <c r="AT200" s="36">
        <v>0.437147212252193</v>
      </c>
      <c r="AU200" s="36">
        <v>0.40245795587011002</v>
      </c>
      <c r="AV200" s="36">
        <v>0.40691141331302599</v>
      </c>
      <c r="AW200" s="36">
        <v>0.453226319949322</v>
      </c>
      <c r="AX200" s="36">
        <v>0.467357104514599</v>
      </c>
      <c r="AY200" s="36">
        <v>0.495046682725092</v>
      </c>
      <c r="AZ200" s="36">
        <v>0.48726642290329197</v>
      </c>
      <c r="BA200" s="36">
        <v>0.50520125256406201</v>
      </c>
      <c r="BB200" s="36">
        <v>0.52215084264229195</v>
      </c>
    </row>
    <row r="201" spans="3:54" x14ac:dyDescent="0.25">
      <c r="D201" s="27">
        <v>335</v>
      </c>
      <c r="E201" s="29" t="s">
        <v>313</v>
      </c>
      <c r="F201" s="29">
        <v>0.15713210551658299</v>
      </c>
      <c r="G201" s="29">
        <v>0.305906085439419</v>
      </c>
      <c r="H201" s="29">
        <v>0.18822513364718499</v>
      </c>
      <c r="I201" s="29">
        <v>0.17229210692903099</v>
      </c>
      <c r="J201" s="29">
        <v>0.241855708653299</v>
      </c>
      <c r="K201" s="29">
        <v>0.21003785827483201</v>
      </c>
      <c r="L201" s="29">
        <v>0.186323902996197</v>
      </c>
      <c r="M201" s="29">
        <v>0.18190347106907701</v>
      </c>
      <c r="N201" s="29">
        <v>8.0590808995491897E-2</v>
      </c>
      <c r="O201" s="29">
        <v>0.17052985213994201</v>
      </c>
      <c r="P201" s="29">
        <v>0.16260414861101699</v>
      </c>
      <c r="Q201" s="29">
        <v>0.145443506776328</v>
      </c>
      <c r="R201" s="29">
        <v>0.123236462891263</v>
      </c>
      <c r="S201" s="29">
        <v>0.11391897725094099</v>
      </c>
      <c r="T201" s="29">
        <v>0.128402423109231</v>
      </c>
      <c r="U201" s="29">
        <v>0.10426490562933199</v>
      </c>
      <c r="V201" s="29">
        <v>0.1136949444524</v>
      </c>
      <c r="W201" s="29">
        <v>9.0176274683521004E-2</v>
      </c>
      <c r="X201" s="29">
        <v>9.0612266891244006E-2</v>
      </c>
      <c r="Y201" s="29">
        <v>0.11405360802176399</v>
      </c>
      <c r="Z201" s="29">
        <v>0.14244051131142099</v>
      </c>
      <c r="AA201" s="29">
        <v>0.111235197482252</v>
      </c>
      <c r="AB201" s="29">
        <v>0.115880530389039</v>
      </c>
      <c r="AC201" s="37">
        <v>193</v>
      </c>
      <c r="AD201" s="13">
        <v>37</v>
      </c>
      <c r="AE201" s="37" t="s">
        <v>301</v>
      </c>
      <c r="AF201" s="37">
        <v>0.32130164772370401</v>
      </c>
      <c r="AG201" s="37">
        <v>0.51837487017899697</v>
      </c>
      <c r="AH201" s="37">
        <v>0.73245805439009704</v>
      </c>
      <c r="AI201" s="37">
        <v>0.71919188954847602</v>
      </c>
      <c r="AJ201" s="37">
        <v>0.74392661923177095</v>
      </c>
      <c r="AK201" s="37">
        <v>0.82785212859205204</v>
      </c>
      <c r="AL201" s="37">
        <v>0.80015392179799205</v>
      </c>
      <c r="AM201" s="37">
        <v>0.68347210092014099</v>
      </c>
      <c r="AN201" s="37">
        <v>0.63036149476088699</v>
      </c>
      <c r="AO201" s="37">
        <v>0.68212891113892804</v>
      </c>
      <c r="AP201" s="37">
        <v>0.65485341483835602</v>
      </c>
      <c r="AQ201" s="37">
        <v>0.60539588343329898</v>
      </c>
      <c r="AR201" s="37">
        <v>0.54336304727853701</v>
      </c>
      <c r="AS201" s="37">
        <v>0.56313986869821697</v>
      </c>
      <c r="AT201" s="37">
        <v>0.51544919528739996</v>
      </c>
      <c r="AU201" s="37">
        <v>0.42323396240945499</v>
      </c>
      <c r="AV201" s="37">
        <v>0.476169183209949</v>
      </c>
      <c r="AW201" s="37">
        <v>0.47834821678274603</v>
      </c>
      <c r="AX201" s="37">
        <v>0.50595418172961504</v>
      </c>
      <c r="AY201" s="37">
        <v>0.51522821139751995</v>
      </c>
      <c r="AZ201" s="37">
        <v>0.47012474608659499</v>
      </c>
      <c r="BA201" s="37">
        <v>0.54394858196625095</v>
      </c>
      <c r="BB201" s="37">
        <v>0.55038574346347002</v>
      </c>
    </row>
    <row r="202" spans="3:54" s="9" customFormat="1" x14ac:dyDescent="0.25">
      <c r="C202" s="3" t="s">
        <v>314</v>
      </c>
      <c r="D202" s="39">
        <v>311</v>
      </c>
      <c r="E202" s="9" t="s">
        <v>315</v>
      </c>
      <c r="F202" s="9">
        <v>0.24644909103781401</v>
      </c>
      <c r="G202" s="9">
        <v>0.1694116951395</v>
      </c>
      <c r="H202" s="9">
        <v>0.23595352798990299</v>
      </c>
      <c r="I202" s="9">
        <v>0.17142273119734</v>
      </c>
      <c r="J202" s="9">
        <v>0.269035537613173</v>
      </c>
      <c r="K202" s="9">
        <v>0.25820079554566799</v>
      </c>
      <c r="L202" s="9">
        <v>0.13625332556768399</v>
      </c>
      <c r="M202" s="9">
        <v>0.35158822694049002</v>
      </c>
      <c r="N202" s="9">
        <v>0.18308954652069301</v>
      </c>
      <c r="O202" s="9">
        <v>0.21248373033112999</v>
      </c>
      <c r="P202" s="9">
        <v>0.23080670960977101</v>
      </c>
      <c r="Q202" s="9">
        <v>0.160969373168553</v>
      </c>
      <c r="R202" s="9">
        <v>0.17588876064615</v>
      </c>
      <c r="S202" s="9">
        <v>0.149840134673103</v>
      </c>
      <c r="T202" s="9">
        <v>0.133964303604238</v>
      </c>
      <c r="U202" s="9">
        <v>0.17221517135136699</v>
      </c>
      <c r="V202" s="9">
        <v>0.181544896820065</v>
      </c>
      <c r="W202" s="9">
        <v>0.17818546501593999</v>
      </c>
      <c r="X202" s="9">
        <v>0.2117760308462</v>
      </c>
      <c r="Y202" s="9">
        <v>0.200254782309673</v>
      </c>
      <c r="Z202" s="9">
        <v>0.25116638790429602</v>
      </c>
      <c r="AA202" s="9">
        <v>0.241816375424733</v>
      </c>
      <c r="AB202" s="9">
        <v>0.197155970559522</v>
      </c>
      <c r="AD202" s="27">
        <v>303</v>
      </c>
      <c r="AE202" s="9" t="s">
        <v>315</v>
      </c>
      <c r="AF202" s="9">
        <v>0.50675619159403396</v>
      </c>
      <c r="AG202" s="9">
        <v>0.76496950614222803</v>
      </c>
      <c r="AH202" s="9">
        <v>0.44123020357832698</v>
      </c>
      <c r="AI202" s="9">
        <v>0.53577866413909403</v>
      </c>
      <c r="AJ202" s="9">
        <v>0.53636544984245904</v>
      </c>
      <c r="AK202" s="9">
        <v>0.53734823740480697</v>
      </c>
      <c r="AL202" s="9">
        <v>0.44122162109428098</v>
      </c>
      <c r="AM202" s="9">
        <v>0.45640133755274198</v>
      </c>
      <c r="AN202" s="9">
        <v>0.44637424620640698</v>
      </c>
      <c r="AO202" s="9">
        <v>0.44912690469897698</v>
      </c>
      <c r="AP202" s="9">
        <v>0.39493295364123998</v>
      </c>
      <c r="AQ202" s="9">
        <v>0.36242705981196099</v>
      </c>
      <c r="AR202" s="9">
        <v>0.37145618370827199</v>
      </c>
      <c r="AS202" s="9">
        <v>0.33568675168981998</v>
      </c>
      <c r="AT202" s="9">
        <v>0.318616642272252</v>
      </c>
      <c r="AU202" s="9">
        <v>0.32230949751030602</v>
      </c>
      <c r="AV202" s="9">
        <v>0.333192905387446</v>
      </c>
      <c r="AW202" s="9">
        <v>0.34149801472117602</v>
      </c>
      <c r="AX202" s="9">
        <v>0.37440627044439101</v>
      </c>
      <c r="AY202" s="9">
        <v>0.38431367837105801</v>
      </c>
      <c r="AZ202" s="9">
        <v>0.39376954503274603</v>
      </c>
      <c r="BA202" s="9">
        <v>0.39324390563252498</v>
      </c>
      <c r="BB202" s="9">
        <v>0.409125012150935</v>
      </c>
    </row>
    <row r="203" spans="3:54" x14ac:dyDescent="0.25">
      <c r="D203" s="27">
        <v>279</v>
      </c>
      <c r="E203" s="29" t="s">
        <v>316</v>
      </c>
      <c r="F203" s="29">
        <v>0.15999005524171001</v>
      </c>
      <c r="G203" s="29">
        <v>0.15117502566084701</v>
      </c>
      <c r="H203" s="29">
        <v>0.198518909887763</v>
      </c>
      <c r="I203" s="29">
        <v>0.15994553056077401</v>
      </c>
      <c r="J203" s="29">
        <v>0.28639215884748298</v>
      </c>
      <c r="K203" s="29">
        <v>0.22495421293933601</v>
      </c>
      <c r="L203" s="29">
        <v>0.184829644877156</v>
      </c>
      <c r="M203" s="29">
        <v>0.156492728967982</v>
      </c>
      <c r="N203" s="29">
        <v>0.17058499396030899</v>
      </c>
      <c r="O203" s="29">
        <v>0.13770017641040799</v>
      </c>
      <c r="P203" s="29">
        <v>0.13318521847398099</v>
      </c>
      <c r="Q203" s="29">
        <v>7.6832010861034195E-2</v>
      </c>
      <c r="R203" s="29">
        <v>8.2662124348828206E-2</v>
      </c>
      <c r="S203" s="29">
        <v>0.119575676979506</v>
      </c>
      <c r="T203" s="29">
        <v>9.8480095458142597E-2</v>
      </c>
      <c r="U203" s="29">
        <v>0.116403732528713</v>
      </c>
      <c r="V203" s="29">
        <v>7.9992065666747603E-2</v>
      </c>
      <c r="W203" s="29">
        <v>9.3969959150575294E-2</v>
      </c>
      <c r="X203" s="29">
        <v>9.8565519004766095E-2</v>
      </c>
      <c r="Y203" s="29">
        <v>0.11713368973522501</v>
      </c>
      <c r="Z203" s="29">
        <v>0.10022575389471799</v>
      </c>
      <c r="AA203" s="29">
        <v>0.114458162132686</v>
      </c>
      <c r="AB203" s="29">
        <v>0.111223259196261</v>
      </c>
      <c r="AD203" s="27">
        <v>501</v>
      </c>
      <c r="AE203" s="36" t="s">
        <v>308</v>
      </c>
      <c r="AF203" s="36">
        <v>0.33237803727078602</v>
      </c>
      <c r="AG203" s="36">
        <v>0.31825398775536101</v>
      </c>
      <c r="AH203" s="36">
        <v>0.31616551884600402</v>
      </c>
      <c r="AI203" s="36">
        <v>0.35144370742637399</v>
      </c>
      <c r="AJ203" s="36">
        <v>0.34122541934893502</v>
      </c>
      <c r="AK203" s="36">
        <v>0.32773788123568198</v>
      </c>
      <c r="AL203" s="36">
        <v>0.31950132033727402</v>
      </c>
      <c r="AM203" s="36">
        <v>0.28019675581345299</v>
      </c>
      <c r="AN203" s="36">
        <v>0.31215344931169697</v>
      </c>
      <c r="AO203" s="36">
        <v>0.27043305564099102</v>
      </c>
      <c r="AP203" s="36">
        <v>0.27072758121308099</v>
      </c>
      <c r="AQ203" s="36">
        <v>0.27140950744977999</v>
      </c>
      <c r="AR203" s="36">
        <v>0.23434276427591799</v>
      </c>
      <c r="AS203" s="36">
        <v>0.22983181492160101</v>
      </c>
      <c r="AT203" s="36">
        <v>0.20309347539315301</v>
      </c>
      <c r="AU203" s="36">
        <v>0.192463081723867</v>
      </c>
      <c r="AV203" s="36">
        <v>0.19358004902434101</v>
      </c>
      <c r="AW203" s="36">
        <v>0.19676489485665</v>
      </c>
      <c r="AX203" s="36">
        <v>0.21099546211107301</v>
      </c>
      <c r="AY203" s="36">
        <v>0.211436729198382</v>
      </c>
      <c r="AZ203" s="36">
        <v>0.22779140438464801</v>
      </c>
      <c r="BA203" s="36">
        <v>0.21414844758943399</v>
      </c>
      <c r="BB203" s="36">
        <v>0.217475147316643</v>
      </c>
    </row>
    <row r="204" spans="3:54" x14ac:dyDescent="0.25">
      <c r="D204" s="27">
        <v>541</v>
      </c>
      <c r="E204" s="29" t="s">
        <v>317</v>
      </c>
      <c r="F204" s="29">
        <v>0.25815984236433398</v>
      </c>
      <c r="G204" s="29">
        <v>0.14781645138057001</v>
      </c>
      <c r="H204" s="29">
        <v>0.28737955314922198</v>
      </c>
      <c r="I204" s="29">
        <v>0.119673094499563</v>
      </c>
      <c r="J204" s="29">
        <v>0.414028583934409</v>
      </c>
      <c r="K204" s="29">
        <v>0.27720462779333199</v>
      </c>
      <c r="L204" s="29">
        <v>0.14242944337746799</v>
      </c>
      <c r="M204" s="29">
        <v>0.33535878569160599</v>
      </c>
      <c r="N204" s="29">
        <v>0.18259121084251201</v>
      </c>
      <c r="O204" s="29">
        <v>0.22912758548512299</v>
      </c>
      <c r="P204" s="29">
        <v>0.23737431540830001</v>
      </c>
      <c r="Q204" s="29">
        <v>0.15616705575960499</v>
      </c>
      <c r="R204" s="29">
        <v>0.12590812120498601</v>
      </c>
      <c r="S204" s="29">
        <v>0.11676569904730399</v>
      </c>
      <c r="T204" s="29">
        <v>0.13432574122090701</v>
      </c>
      <c r="U204" s="29">
        <v>0.186164426388916</v>
      </c>
      <c r="V204" s="29">
        <v>0.15285232879104099</v>
      </c>
      <c r="W204" s="29">
        <v>0.16333082671708801</v>
      </c>
      <c r="X204" s="29">
        <v>0.186008965446673</v>
      </c>
      <c r="Y204" s="29">
        <v>0.187329190464847</v>
      </c>
      <c r="Z204" s="29">
        <v>0.226320523409828</v>
      </c>
      <c r="AA204" s="29">
        <v>0.227582698237591</v>
      </c>
      <c r="AB204" s="29">
        <v>0.172176185180035</v>
      </c>
      <c r="AC204" s="37">
        <v>196</v>
      </c>
      <c r="AD204" s="13">
        <v>107</v>
      </c>
      <c r="AE204" s="37" t="s">
        <v>303</v>
      </c>
      <c r="AF204" s="37">
        <v>0.64394096844747395</v>
      </c>
      <c r="AG204" s="37">
        <v>0.40127136380501499</v>
      </c>
      <c r="AH204" s="37">
        <v>0.37634055753572399</v>
      </c>
      <c r="AI204" s="37">
        <v>0.42028418622862701</v>
      </c>
      <c r="AJ204" s="37">
        <v>0.39880952858017799</v>
      </c>
      <c r="AK204" s="37">
        <v>0.36442664255492402</v>
      </c>
      <c r="AL204" s="37">
        <v>0.37942576528511202</v>
      </c>
      <c r="AM204" s="37">
        <v>0.376031776092216</v>
      </c>
      <c r="AN204" s="37">
        <v>0.33595179117319501</v>
      </c>
      <c r="AO204" s="37">
        <v>0.34441142284366</v>
      </c>
      <c r="AP204" s="37">
        <v>0.295201990927835</v>
      </c>
      <c r="AQ204" s="37">
        <v>0.315935983110809</v>
      </c>
      <c r="AR204" s="37">
        <v>0.24648658267432799</v>
      </c>
      <c r="AS204" s="37">
        <v>0.213481473825053</v>
      </c>
      <c r="AT204" s="37">
        <v>0.231224819211822</v>
      </c>
      <c r="AU204" s="37">
        <v>0.22404322864878901</v>
      </c>
      <c r="AV204" s="37">
        <v>0.18068363474399099</v>
      </c>
      <c r="AW204" s="37">
        <v>0.201758013115268</v>
      </c>
      <c r="AX204" s="37">
        <v>0.199393141057499</v>
      </c>
      <c r="AY204" s="37">
        <v>0.17903895458799399</v>
      </c>
      <c r="AZ204" s="37">
        <v>0.19765668867986899</v>
      </c>
      <c r="BA204" s="37">
        <v>0.17997534837781401</v>
      </c>
      <c r="BB204" s="37">
        <v>0.178469073206137</v>
      </c>
    </row>
    <row r="205" spans="3:54" x14ac:dyDescent="0.25">
      <c r="D205" s="27">
        <v>395</v>
      </c>
      <c r="E205" s="29" t="s">
        <v>318</v>
      </c>
      <c r="F205" s="29">
        <v>0.39584704265675003</v>
      </c>
      <c r="G205" s="29">
        <v>0.28108473072550899</v>
      </c>
      <c r="H205" s="29">
        <v>0.24145318653348599</v>
      </c>
      <c r="I205" s="29">
        <v>0.341858759145998</v>
      </c>
      <c r="J205" s="29">
        <v>0.28973912845288402</v>
      </c>
      <c r="K205" s="29">
        <v>0.41852512154021199</v>
      </c>
      <c r="L205" s="29">
        <v>0.29688217465466399</v>
      </c>
      <c r="M205" s="29">
        <v>0.18598069568172901</v>
      </c>
      <c r="N205" s="29">
        <v>0.39732671177823098</v>
      </c>
      <c r="O205" s="29">
        <v>0.11749923812564</v>
      </c>
      <c r="P205" s="29">
        <v>0.22709368368136701</v>
      </c>
      <c r="Q205" s="29">
        <v>0.217314206980423</v>
      </c>
      <c r="R205" s="29">
        <v>0.137415021316244</v>
      </c>
      <c r="S205" s="29">
        <v>0.144699597100027</v>
      </c>
      <c r="T205" s="29">
        <v>0.13820468461053401</v>
      </c>
      <c r="U205" s="29">
        <v>0.13610104304794801</v>
      </c>
      <c r="V205" s="29">
        <v>0.16420461248589799</v>
      </c>
      <c r="W205" s="29">
        <v>0.12483093804749799</v>
      </c>
      <c r="X205" s="29">
        <v>0.20724599997823501</v>
      </c>
      <c r="Y205" s="29">
        <v>0.143587936325307</v>
      </c>
      <c r="Z205" s="29">
        <v>0.159484621881821</v>
      </c>
      <c r="AA205" s="29">
        <v>0.145557016077279</v>
      </c>
      <c r="AB205" s="29">
        <v>0.145742706529919</v>
      </c>
      <c r="AD205" s="27">
        <v>325</v>
      </c>
      <c r="AE205" s="36" t="s">
        <v>313</v>
      </c>
      <c r="AF205" s="36">
        <v>0.74935618518425295</v>
      </c>
      <c r="AG205" s="36">
        <v>0.56306508012987899</v>
      </c>
      <c r="AH205" s="36">
        <v>0.70709433516762299</v>
      </c>
      <c r="AI205" s="36">
        <v>0.67727706466195103</v>
      </c>
      <c r="AJ205" s="36">
        <v>0.48757518622861301</v>
      </c>
      <c r="AK205" s="36">
        <v>0.614304267490413</v>
      </c>
      <c r="AL205" s="36">
        <v>0.56860672869251405</v>
      </c>
      <c r="AM205" s="36">
        <v>0.54737599655186797</v>
      </c>
      <c r="AN205" s="36">
        <v>0.57303689487315002</v>
      </c>
      <c r="AO205" s="36">
        <v>0.45518994192731799</v>
      </c>
      <c r="AP205" s="36">
        <v>0.44452407663989002</v>
      </c>
      <c r="AQ205" s="36">
        <v>0.43350913406254099</v>
      </c>
      <c r="AR205" s="36">
        <v>0.440045420170952</v>
      </c>
      <c r="AS205" s="36">
        <v>0.43003123648032099</v>
      </c>
      <c r="AT205" s="36">
        <v>0.35360401253139601</v>
      </c>
      <c r="AU205" s="36">
        <v>0.350771432500878</v>
      </c>
      <c r="AV205" s="36">
        <v>0.34828183361968301</v>
      </c>
      <c r="AW205" s="36">
        <v>0.335978194377761</v>
      </c>
      <c r="AX205" s="36">
        <v>0.32974685855075198</v>
      </c>
      <c r="AY205" s="36">
        <v>0.33807524480833501</v>
      </c>
      <c r="AZ205" s="36">
        <v>0.33968498980482498</v>
      </c>
      <c r="BA205" s="36">
        <v>0.37146801581483702</v>
      </c>
      <c r="BB205" s="36">
        <v>0.355671006405612</v>
      </c>
    </row>
    <row r="206" spans="3:54" x14ac:dyDescent="0.25">
      <c r="D206" s="27">
        <v>413</v>
      </c>
      <c r="E206" s="29" t="s">
        <v>319</v>
      </c>
      <c r="F206" s="29">
        <v>0.124074683196289</v>
      </c>
      <c r="G206" s="29">
        <v>0.19946176234256899</v>
      </c>
      <c r="H206" s="29">
        <v>0.17630800208868899</v>
      </c>
      <c r="I206" s="29">
        <v>0.18436995190965799</v>
      </c>
      <c r="J206" s="29">
        <v>0.197291791067153</v>
      </c>
      <c r="K206" s="29">
        <v>0.13272352766225701</v>
      </c>
      <c r="L206" s="29">
        <v>0.16592683475317199</v>
      </c>
      <c r="M206" s="29">
        <v>0.19960944041215301</v>
      </c>
      <c r="N206" s="29">
        <v>8.7619720417180399E-2</v>
      </c>
      <c r="O206" s="29">
        <v>0.217413069253417</v>
      </c>
      <c r="P206" s="29">
        <v>0.14308366819464099</v>
      </c>
      <c r="Q206" s="29">
        <v>0.13513028341800901</v>
      </c>
      <c r="R206" s="29">
        <v>9.6119094469444097E-2</v>
      </c>
      <c r="S206" s="29">
        <v>0.116908193970706</v>
      </c>
      <c r="T206" s="29">
        <v>0.115615736695289</v>
      </c>
      <c r="U206" s="29">
        <v>0.103704535450365</v>
      </c>
      <c r="V206" s="29">
        <v>0.110090313396215</v>
      </c>
      <c r="W206" s="29">
        <v>9.8226451927297204E-2</v>
      </c>
      <c r="X206" s="29">
        <v>9.2106726048510806E-2</v>
      </c>
      <c r="Y206" s="29">
        <v>0.108647275358857</v>
      </c>
      <c r="Z206" s="29">
        <v>0.148498644645922</v>
      </c>
      <c r="AA206" s="29">
        <v>0.120650985977534</v>
      </c>
      <c r="AB206" s="29">
        <v>0.108471062216643</v>
      </c>
      <c r="AC206" s="37">
        <v>200</v>
      </c>
      <c r="AD206" s="13">
        <v>95</v>
      </c>
      <c r="AE206" s="37" t="s">
        <v>307</v>
      </c>
      <c r="AF206" s="37">
        <v>0.41609720548765</v>
      </c>
      <c r="AG206" s="37">
        <v>0.42977845143908699</v>
      </c>
      <c r="AH206" s="37">
        <v>0.40682245557700097</v>
      </c>
      <c r="AI206" s="37">
        <v>0.37039651969056098</v>
      </c>
      <c r="AJ206" s="37">
        <v>0.39135055079421199</v>
      </c>
      <c r="AK206" s="37">
        <v>0.38697181878417802</v>
      </c>
      <c r="AL206" s="37">
        <v>0.38313674426495198</v>
      </c>
      <c r="AM206" s="37">
        <v>0.34269955170317701</v>
      </c>
      <c r="AN206" s="37">
        <v>0.35109341354785301</v>
      </c>
      <c r="AO206" s="37">
        <v>0.346488870345948</v>
      </c>
      <c r="AP206" s="37">
        <v>0.32194649077485699</v>
      </c>
      <c r="AQ206" s="37">
        <v>0.31175081250297398</v>
      </c>
      <c r="AR206" s="37">
        <v>0.312445625885658</v>
      </c>
      <c r="AS206" s="37">
        <v>0.29202926769804799</v>
      </c>
      <c r="AT206" s="37">
        <v>0.26971951711596298</v>
      </c>
      <c r="AU206" s="37">
        <v>0.27035686484447002</v>
      </c>
      <c r="AV206" s="37">
        <v>0.27052317001672199</v>
      </c>
      <c r="AW206" s="37">
        <v>0.277597804481231</v>
      </c>
      <c r="AX206" s="37">
        <v>0.28266670506046598</v>
      </c>
      <c r="AY206" s="37">
        <v>0.29254442662358598</v>
      </c>
      <c r="AZ206" s="37">
        <v>0.29531872791657399</v>
      </c>
      <c r="BA206" s="37">
        <v>0.30294869132785701</v>
      </c>
      <c r="BB206" s="37">
        <v>0.30689611891179402</v>
      </c>
    </row>
    <row r="207" spans="3:54" x14ac:dyDescent="0.25">
      <c r="D207" s="27">
        <v>3</v>
      </c>
      <c r="E207" s="29" t="s">
        <v>320</v>
      </c>
      <c r="F207" s="29">
        <v>0.366554315940956</v>
      </c>
      <c r="G207" s="29">
        <v>0.33493443985813698</v>
      </c>
      <c r="H207" s="29">
        <v>0.30898888153971699</v>
      </c>
      <c r="I207" s="29">
        <v>0.26959635692126099</v>
      </c>
      <c r="J207" s="29">
        <v>0.26837356661809397</v>
      </c>
      <c r="K207" s="29">
        <v>0.25257803710502202</v>
      </c>
      <c r="L207" s="29">
        <v>0.22057911849003201</v>
      </c>
      <c r="M207" s="29">
        <v>0.21068670660665401</v>
      </c>
      <c r="N207" s="29">
        <v>0.206102805662709</v>
      </c>
      <c r="O207" s="29">
        <v>0.181755169234181</v>
      </c>
      <c r="P207" s="29">
        <v>0.18786919240887301</v>
      </c>
      <c r="Q207" s="29">
        <v>0.18638520652491</v>
      </c>
      <c r="R207" s="29">
        <v>0.163907341349562</v>
      </c>
      <c r="S207" s="29">
        <v>0.163118387170611</v>
      </c>
      <c r="T207" s="29">
        <v>0.156769533047426</v>
      </c>
      <c r="U207" s="29">
        <v>0.169561731939358</v>
      </c>
      <c r="V207" s="29">
        <v>0.17601005443842699</v>
      </c>
      <c r="W207" s="29">
        <v>0.17126436169057799</v>
      </c>
      <c r="X207" s="29">
        <v>0.17694062027644</v>
      </c>
      <c r="Y207" s="29">
        <v>0.18656457510185401</v>
      </c>
      <c r="Z207" s="29">
        <v>0.192578272425174</v>
      </c>
      <c r="AA207" s="29">
        <v>0.197611366675228</v>
      </c>
      <c r="AB207" s="29">
        <v>0.20012242544394901</v>
      </c>
      <c r="AD207" s="27">
        <v>59</v>
      </c>
      <c r="AE207" s="36" t="s">
        <v>766</v>
      </c>
      <c r="AF207" s="36">
        <v>0.777274065326096</v>
      </c>
      <c r="AG207" s="36">
        <v>1.2581915547337199</v>
      </c>
      <c r="AH207" s="36">
        <v>1.2449175619199999</v>
      </c>
      <c r="AI207" s="36">
        <v>1.0638595274331599</v>
      </c>
      <c r="AJ207" s="36">
        <v>1.18141337965411</v>
      </c>
      <c r="AK207" s="36">
        <v>1.2194634344770301</v>
      </c>
      <c r="AL207" s="36">
        <v>1.20329003678122</v>
      </c>
      <c r="AM207" s="36">
        <v>0.984050209587081</v>
      </c>
      <c r="AN207" s="36">
        <v>1.12232942923846</v>
      </c>
      <c r="AO207" s="36">
        <v>0.94720080263478201</v>
      </c>
      <c r="AP207" s="36">
        <v>0.88343365116251904</v>
      </c>
      <c r="AQ207" s="36">
        <v>0.924020918750869</v>
      </c>
      <c r="AR207" s="36">
        <v>0.76880329719784801</v>
      </c>
      <c r="AS207" s="36">
        <v>0.77955312122796205</v>
      </c>
      <c r="AT207" s="36">
        <v>0.63793071637114396</v>
      </c>
      <c r="AU207" s="36">
        <v>0.57647364774780296</v>
      </c>
      <c r="AV207" s="36">
        <v>0.57420845899166295</v>
      </c>
      <c r="AW207" s="36">
        <v>0.60198118586392002</v>
      </c>
      <c r="AX207" s="36">
        <v>0.59410651504094802</v>
      </c>
      <c r="AY207" s="36">
        <v>0.59969054234713304</v>
      </c>
      <c r="AZ207" s="36">
        <v>0.55664798263162396</v>
      </c>
      <c r="BA207" s="36">
        <v>0.60334222405472804</v>
      </c>
      <c r="BB207" s="36">
        <v>0.62924557736685904</v>
      </c>
    </row>
    <row r="208" spans="3:54" x14ac:dyDescent="0.25">
      <c r="D208" s="27">
        <v>1177</v>
      </c>
      <c r="E208" s="29" t="s">
        <v>321</v>
      </c>
      <c r="F208" s="29">
        <v>0.366554315940956</v>
      </c>
      <c r="G208" s="29">
        <v>0.33493443985813698</v>
      </c>
      <c r="H208" s="29">
        <v>0.30898888153971699</v>
      </c>
      <c r="I208" s="29">
        <v>0.26959635692126099</v>
      </c>
      <c r="J208" s="29">
        <v>0.26837356661809397</v>
      </c>
      <c r="K208" s="29">
        <v>0.25257803710502202</v>
      </c>
      <c r="L208" s="29">
        <v>0.22057911849003201</v>
      </c>
      <c r="M208" s="29">
        <v>0.21068670660665401</v>
      </c>
      <c r="N208" s="29">
        <v>0.206102805662709</v>
      </c>
      <c r="O208" s="29">
        <v>0.181755169234181</v>
      </c>
      <c r="P208" s="29">
        <v>0.18786919240887301</v>
      </c>
      <c r="Q208" s="29">
        <v>0.18638520652491</v>
      </c>
      <c r="R208" s="29">
        <v>0.163907341349562</v>
      </c>
      <c r="S208" s="29">
        <v>0.163118387170611</v>
      </c>
      <c r="T208" s="29">
        <v>0.156769533047426</v>
      </c>
      <c r="U208" s="29">
        <v>0.169561731939358</v>
      </c>
      <c r="V208" s="29">
        <v>0.17601005443842699</v>
      </c>
      <c r="W208" s="29">
        <v>0.17126436169057799</v>
      </c>
      <c r="X208" s="29">
        <v>0.17694062027644</v>
      </c>
      <c r="Y208" s="29">
        <v>0.18656457510185401</v>
      </c>
      <c r="Z208" s="29">
        <v>0.192578272425174</v>
      </c>
      <c r="AA208" s="29">
        <v>0.197611366675228</v>
      </c>
      <c r="AB208" s="29">
        <v>0.20012242544394901</v>
      </c>
      <c r="AD208" s="27">
        <v>557</v>
      </c>
      <c r="AE208" s="36" t="s">
        <v>765</v>
      </c>
      <c r="AF208" s="36">
        <v>0.66981910445008397</v>
      </c>
      <c r="AG208" s="36">
        <v>0.72279650844301102</v>
      </c>
      <c r="AH208" s="36">
        <v>0.83328495493660104</v>
      </c>
      <c r="AI208" s="36">
        <v>0.75505769478887397</v>
      </c>
      <c r="AJ208" s="36">
        <v>0.90368987848940197</v>
      </c>
      <c r="AK208" s="36">
        <v>0.82499553614788101</v>
      </c>
      <c r="AL208" s="36">
        <v>0.82030723780711401</v>
      </c>
      <c r="AM208" s="36">
        <v>0.72148720293739599</v>
      </c>
      <c r="AN208" s="36">
        <v>0.78292391408424999</v>
      </c>
      <c r="AO208" s="36">
        <v>0.67056853186208798</v>
      </c>
      <c r="AP208" s="36">
        <v>0.67656002529950798</v>
      </c>
      <c r="AQ208" s="36">
        <v>0.62349156671501704</v>
      </c>
      <c r="AR208" s="36">
        <v>0.57614292582030602</v>
      </c>
      <c r="AS208" s="36">
        <v>0.581098530808006</v>
      </c>
      <c r="AT208" s="36">
        <v>0.52338695291687998</v>
      </c>
      <c r="AU208" s="36">
        <v>0.45307712062477601</v>
      </c>
      <c r="AV208" s="36">
        <v>0.45130872711325698</v>
      </c>
      <c r="AW208" s="36">
        <v>0.46182956910808298</v>
      </c>
      <c r="AX208" s="36">
        <v>0.47368987290145198</v>
      </c>
      <c r="AY208" s="36">
        <v>0.48854923189921301</v>
      </c>
      <c r="AZ208" s="36">
        <v>0.43582539404809401</v>
      </c>
      <c r="BA208" s="36">
        <v>0.54601341737779296</v>
      </c>
      <c r="BB208" s="36">
        <v>0.478218984007732</v>
      </c>
    </row>
    <row r="209" spans="3:54" x14ac:dyDescent="0.25">
      <c r="D209" s="27">
        <v>1197</v>
      </c>
      <c r="E209" s="29" t="s">
        <v>322</v>
      </c>
      <c r="F209" s="29">
        <v>0.42584655228669199</v>
      </c>
      <c r="G209" s="29">
        <v>0.45845216917529802</v>
      </c>
      <c r="H209" s="29">
        <v>0.38789175055254299</v>
      </c>
      <c r="I209" s="29">
        <v>0.35301108833248102</v>
      </c>
      <c r="J209" s="29">
        <v>0.36022855035047802</v>
      </c>
      <c r="K209" s="29">
        <v>0.33391135407532202</v>
      </c>
      <c r="L209" s="29">
        <v>0.29728064030164197</v>
      </c>
      <c r="M209" s="29">
        <v>0.26589761152923702</v>
      </c>
      <c r="N209" s="29">
        <v>0.273977920832703</v>
      </c>
      <c r="O209" s="29">
        <v>0.24963451548829699</v>
      </c>
      <c r="P209" s="29">
        <v>0.25771063991628701</v>
      </c>
      <c r="Q209" s="29">
        <v>0.243940172663723</v>
      </c>
      <c r="R209" s="29">
        <v>0.20088691766186401</v>
      </c>
      <c r="S209" s="29">
        <v>0.22745950575518301</v>
      </c>
      <c r="T209" s="29">
        <v>0.19545589624158799</v>
      </c>
      <c r="U209" s="29">
        <v>0.22886389085515599</v>
      </c>
      <c r="V209" s="29">
        <v>0.22533641786945</v>
      </c>
      <c r="W209" s="29">
        <v>0.22739193723644899</v>
      </c>
      <c r="X209" s="29">
        <v>0.221208219044747</v>
      </c>
      <c r="Y209" s="29">
        <v>0.23794615311022199</v>
      </c>
      <c r="Z209" s="29">
        <v>0.24880952919195001</v>
      </c>
      <c r="AA209" s="29">
        <v>0.24985537785950401</v>
      </c>
      <c r="AB209" s="29">
        <v>0.25007250202126802</v>
      </c>
      <c r="AD209" s="27">
        <v>273</v>
      </c>
      <c r="AE209" s="36" t="s">
        <v>316</v>
      </c>
      <c r="AF209" s="36">
        <v>0.64371302569102395</v>
      </c>
      <c r="AG209" s="36">
        <v>0.407020224348426</v>
      </c>
      <c r="AH209" s="36">
        <v>0.43246162045355402</v>
      </c>
      <c r="AI209" s="36">
        <v>0.30518822089061198</v>
      </c>
      <c r="AJ209" s="36">
        <v>0.44655690302553203</v>
      </c>
      <c r="AK209" s="36">
        <v>0.35920238553598</v>
      </c>
      <c r="AL209" s="36">
        <v>0.36135054444016101</v>
      </c>
      <c r="AM209" s="36">
        <v>0.31323635389029397</v>
      </c>
      <c r="AN209" s="36">
        <v>0.30575674306551898</v>
      </c>
      <c r="AO209" s="36">
        <v>0.29488901078634699</v>
      </c>
      <c r="AP209" s="36">
        <v>0.26954696939407902</v>
      </c>
      <c r="AQ209" s="36">
        <v>0.28487836488292001</v>
      </c>
      <c r="AR209" s="36">
        <v>0.267546391010135</v>
      </c>
      <c r="AS209" s="36">
        <v>0.23610399912091901</v>
      </c>
      <c r="AT209" s="36">
        <v>0.2051951165499</v>
      </c>
      <c r="AU209" s="36">
        <v>0.174871991664174</v>
      </c>
      <c r="AV209" s="36">
        <v>0.183293540561805</v>
      </c>
      <c r="AW209" s="36">
        <v>0.181536547457363</v>
      </c>
      <c r="AX209" s="36">
        <v>0.20077490569172399</v>
      </c>
      <c r="AY209" s="36">
        <v>0.20431793372184101</v>
      </c>
      <c r="AZ209" s="36">
        <v>0.20586164340757299</v>
      </c>
      <c r="BA209" s="36">
        <v>0.195204813669413</v>
      </c>
      <c r="BB209" s="36">
        <v>0.206600400144545</v>
      </c>
    </row>
    <row r="210" spans="3:54" x14ac:dyDescent="0.25">
      <c r="D210" s="27">
        <v>87</v>
      </c>
      <c r="E210" s="29" t="s">
        <v>323</v>
      </c>
      <c r="F210" s="29">
        <v>0.157802761999386</v>
      </c>
      <c r="G210" s="29">
        <v>0.114112308228386</v>
      </c>
      <c r="H210" s="29">
        <v>0.25599577256011402</v>
      </c>
      <c r="I210" s="29">
        <v>0.23622819702532999</v>
      </c>
      <c r="J210" s="29">
        <v>0.186069008351505</v>
      </c>
      <c r="K210" s="29">
        <v>0.20394113664677199</v>
      </c>
      <c r="L210" s="29">
        <v>0.207940105962716</v>
      </c>
      <c r="M210" s="29">
        <v>0.164042020596918</v>
      </c>
      <c r="N210" s="29">
        <v>0.10605789918248699</v>
      </c>
      <c r="O210" s="29">
        <v>0.17839385948022701</v>
      </c>
      <c r="P210" s="29">
        <v>0.107009962871207</v>
      </c>
      <c r="Q210" s="29">
        <v>9.5024000869890199E-2</v>
      </c>
      <c r="R210" s="29">
        <v>0.13998493339925899</v>
      </c>
      <c r="S210" s="29">
        <v>0.11904240394101499</v>
      </c>
      <c r="T210" s="29">
        <v>9.0668084291979201E-2</v>
      </c>
      <c r="U210" s="29">
        <v>0.112849613381243</v>
      </c>
      <c r="V210" s="29">
        <v>0.113579322268473</v>
      </c>
      <c r="W210" s="29">
        <v>0.101883074021065</v>
      </c>
      <c r="X210" s="29">
        <v>0.13160545694826301</v>
      </c>
      <c r="Y210" s="29">
        <v>0.112017213146701</v>
      </c>
      <c r="Z210" s="29">
        <v>0.118790915048787</v>
      </c>
      <c r="AA210" s="29">
        <v>0.113025408114865</v>
      </c>
      <c r="AB210" s="29">
        <v>0.11611950634584101</v>
      </c>
      <c r="AD210" s="27">
        <v>525</v>
      </c>
      <c r="AE210" s="36" t="s">
        <v>317</v>
      </c>
      <c r="AF210" s="36">
        <v>0.65901777627317104</v>
      </c>
      <c r="AG210" s="36">
        <v>0.73630886866415202</v>
      </c>
      <c r="AH210" s="36">
        <v>0.63484980650929701</v>
      </c>
      <c r="AI210" s="36">
        <v>0.49850055501868301</v>
      </c>
      <c r="AJ210" s="36">
        <v>0.79007359381002895</v>
      </c>
      <c r="AK210" s="36">
        <v>0.62070270471014</v>
      </c>
      <c r="AL210" s="36">
        <v>0.519979156262519</v>
      </c>
      <c r="AM210" s="36">
        <v>0.51916726497076304</v>
      </c>
      <c r="AN210" s="36">
        <v>0.521622200455643</v>
      </c>
      <c r="AO210" s="36">
        <v>0.54821996328842604</v>
      </c>
      <c r="AP210" s="36">
        <v>0.48070853800433799</v>
      </c>
      <c r="AQ210" s="36">
        <v>0.49679529863069699</v>
      </c>
      <c r="AR210" s="36">
        <v>0.453605730861534</v>
      </c>
      <c r="AS210" s="36">
        <v>0.42473597313850298</v>
      </c>
      <c r="AT210" s="36">
        <v>0.37670428073546097</v>
      </c>
      <c r="AU210" s="36">
        <v>0.37419871721196701</v>
      </c>
      <c r="AV210" s="36">
        <v>0.374250791108442</v>
      </c>
      <c r="AW210" s="36">
        <v>0.37345357269992702</v>
      </c>
      <c r="AX210" s="36">
        <v>0.41934392074388799</v>
      </c>
      <c r="AY210" s="36">
        <v>0.41832019537887399</v>
      </c>
      <c r="AZ210" s="36">
        <v>0.40267898910847699</v>
      </c>
      <c r="BA210" s="36">
        <v>0.41327135683634197</v>
      </c>
      <c r="BB210" s="36">
        <v>0.42303130552288698</v>
      </c>
    </row>
    <row r="211" spans="3:54" x14ac:dyDescent="0.25">
      <c r="D211" s="27">
        <v>5</v>
      </c>
      <c r="E211" s="29" t="s">
        <v>324</v>
      </c>
      <c r="F211" s="29">
        <v>0.26122947011337799</v>
      </c>
      <c r="G211" s="29">
        <v>0.27469993981745799</v>
      </c>
      <c r="H211" s="29">
        <v>0.27634658432496501</v>
      </c>
      <c r="I211" s="29">
        <v>0.236390537330116</v>
      </c>
      <c r="J211" s="29">
        <v>0.200729704746865</v>
      </c>
      <c r="K211" s="29">
        <v>0.21609323300979999</v>
      </c>
      <c r="L211" s="29">
        <v>0.203589448218606</v>
      </c>
      <c r="M211" s="29">
        <v>0.188283462694149</v>
      </c>
      <c r="N211" s="29">
        <v>0.172303602909083</v>
      </c>
      <c r="O211" s="29">
        <v>0.15714341228821399</v>
      </c>
      <c r="P211" s="29">
        <v>0.16043383622308999</v>
      </c>
      <c r="Q211" s="29">
        <v>0.157569481514408</v>
      </c>
      <c r="R211" s="29">
        <v>0.14732768748281699</v>
      </c>
      <c r="S211" s="29">
        <v>0.13841577382829401</v>
      </c>
      <c r="T211" s="29">
        <v>0.13516758683618799</v>
      </c>
      <c r="U211" s="29">
        <v>0.13017007531425201</v>
      </c>
      <c r="V211" s="29">
        <v>0.13474087541653301</v>
      </c>
      <c r="W211" s="29">
        <v>0.13127812621347701</v>
      </c>
      <c r="X211" s="29">
        <v>0.13073010697259599</v>
      </c>
      <c r="Y211" s="29">
        <v>0.141051622887607</v>
      </c>
      <c r="Z211" s="29">
        <v>0.141858235404833</v>
      </c>
      <c r="AA211" s="29">
        <v>0.14736558963340601</v>
      </c>
      <c r="AB211" s="29">
        <v>0.15651000937984499</v>
      </c>
      <c r="AD211" s="27">
        <v>481</v>
      </c>
      <c r="AE211" s="36" t="s">
        <v>764</v>
      </c>
      <c r="AF211" s="36">
        <v>0.46769462773624998</v>
      </c>
      <c r="AG211" s="36">
        <v>0.39343549249593901</v>
      </c>
      <c r="AH211" s="36">
        <v>0.30949075750953597</v>
      </c>
      <c r="AI211" s="36">
        <v>0.36572260330729001</v>
      </c>
      <c r="AJ211" s="36">
        <v>0.34435576957655201</v>
      </c>
      <c r="AK211" s="36">
        <v>0.29401651090743902</v>
      </c>
      <c r="AL211" s="36">
        <v>0.27048469279549098</v>
      </c>
      <c r="AM211" s="36">
        <v>0.28016462537472298</v>
      </c>
      <c r="AN211" s="36">
        <v>0.211392684871647</v>
      </c>
      <c r="AO211" s="36">
        <v>0.21814965741715001</v>
      </c>
      <c r="AP211" s="36">
        <v>0.20534732168890399</v>
      </c>
      <c r="AQ211" s="36">
        <v>0.174810869507631</v>
      </c>
      <c r="AR211" s="36">
        <v>0.18404385574850499</v>
      </c>
      <c r="AS211" s="36">
        <v>0.16022595652064001</v>
      </c>
      <c r="AT211" s="36">
        <v>0.156344881195806</v>
      </c>
      <c r="AU211" s="36">
        <v>0.140326507424752</v>
      </c>
      <c r="AV211" s="36">
        <v>0.110988914315619</v>
      </c>
      <c r="AW211" s="36">
        <v>0.134571451987959</v>
      </c>
      <c r="AX211" s="36">
        <v>0.13405228884732101</v>
      </c>
      <c r="AY211" s="36">
        <v>0.126108535576925</v>
      </c>
      <c r="AZ211" s="36">
        <v>0.13246613115953201</v>
      </c>
      <c r="BA211" s="36">
        <v>0.116007610067345</v>
      </c>
      <c r="BB211" s="36">
        <v>0.11428276509223</v>
      </c>
    </row>
    <row r="212" spans="3:54" x14ac:dyDescent="0.25">
      <c r="D212" s="27">
        <v>1179</v>
      </c>
      <c r="E212" s="29" t="s">
        <v>325</v>
      </c>
      <c r="F212" s="29">
        <v>0.26122947011337799</v>
      </c>
      <c r="G212" s="29">
        <v>0.27469993981745799</v>
      </c>
      <c r="H212" s="29">
        <v>0.27634658432496501</v>
      </c>
      <c r="I212" s="29">
        <v>0.236390537330116</v>
      </c>
      <c r="J212" s="29">
        <v>0.200729704746865</v>
      </c>
      <c r="K212" s="29">
        <v>0.21609323300979999</v>
      </c>
      <c r="L212" s="29">
        <v>0.203589448218606</v>
      </c>
      <c r="M212" s="29">
        <v>0.188283462694149</v>
      </c>
      <c r="N212" s="29">
        <v>0.172303602909083</v>
      </c>
      <c r="O212" s="29">
        <v>0.15714341228821399</v>
      </c>
      <c r="P212" s="29">
        <v>0.16043383622308999</v>
      </c>
      <c r="Q212" s="29">
        <v>0.157569481514408</v>
      </c>
      <c r="R212" s="29">
        <v>0.14732768748281699</v>
      </c>
      <c r="S212" s="29">
        <v>0.13841577382829401</v>
      </c>
      <c r="T212" s="29">
        <v>0.13516758683618799</v>
      </c>
      <c r="U212" s="29">
        <v>0.13017007531425201</v>
      </c>
      <c r="V212" s="29">
        <v>0.13474087541653301</v>
      </c>
      <c r="W212" s="29">
        <v>0.13127812621347701</v>
      </c>
      <c r="X212" s="29">
        <v>0.13073010697259599</v>
      </c>
      <c r="Y212" s="29">
        <v>0.141051622887607</v>
      </c>
      <c r="Z212" s="29">
        <v>0.141858235404833</v>
      </c>
      <c r="AA212" s="29">
        <v>0.14736558963340601</v>
      </c>
      <c r="AB212" s="29">
        <v>0.15651000937984499</v>
      </c>
      <c r="AD212" s="27">
        <v>385</v>
      </c>
      <c r="AE212" s="36" t="s">
        <v>318</v>
      </c>
      <c r="AF212" s="36">
        <v>0.40083716067705599</v>
      </c>
      <c r="AG212" s="36">
        <v>0.25764086248307699</v>
      </c>
      <c r="AH212" s="36">
        <v>0.27411583498073699</v>
      </c>
      <c r="AI212" s="36">
        <v>0.30343688566146498</v>
      </c>
      <c r="AJ212" s="36">
        <v>0.34352144547217001</v>
      </c>
      <c r="AK212" s="36">
        <v>0.27764789672637802</v>
      </c>
      <c r="AL212" s="36">
        <v>0.298263917913548</v>
      </c>
      <c r="AM212" s="36">
        <v>0.27777332632586699</v>
      </c>
      <c r="AN212" s="36">
        <v>0.188225603560914</v>
      </c>
      <c r="AO212" s="36">
        <v>0.21203864295574501</v>
      </c>
      <c r="AP212" s="36">
        <v>0.19944009569837901</v>
      </c>
      <c r="AQ212" s="36">
        <v>0.16449095469762401</v>
      </c>
      <c r="AR212" s="36">
        <v>0.152869617759368</v>
      </c>
      <c r="AS212" s="36">
        <v>0.15218846546096201</v>
      </c>
      <c r="AT212" s="36">
        <v>0.148582825526588</v>
      </c>
      <c r="AU212" s="36">
        <v>0.127161383973279</v>
      </c>
      <c r="AV212" s="36">
        <v>0.104052608786395</v>
      </c>
      <c r="AW212" s="36">
        <v>0.118806616656081</v>
      </c>
      <c r="AX212" s="36">
        <v>0.119385949911903</v>
      </c>
      <c r="AY212" s="36">
        <v>0.112149787143969</v>
      </c>
      <c r="AZ212" s="36">
        <v>0.12884344619186999</v>
      </c>
      <c r="BA212" s="36">
        <v>0.10656238407428401</v>
      </c>
      <c r="BB212" s="36">
        <v>0.107482052070664</v>
      </c>
    </row>
    <row r="213" spans="3:54" x14ac:dyDescent="0.25">
      <c r="D213" s="27">
        <v>1199</v>
      </c>
      <c r="E213" s="29" t="s">
        <v>326</v>
      </c>
      <c r="F213" s="29">
        <v>0.28532049722999198</v>
      </c>
      <c r="G213" s="29">
        <v>0.28471633675369501</v>
      </c>
      <c r="H213" s="29">
        <v>0.27526783146233103</v>
      </c>
      <c r="I213" s="29">
        <v>0.24028723941971999</v>
      </c>
      <c r="J213" s="29">
        <v>0.20791786604117601</v>
      </c>
      <c r="K213" s="29">
        <v>0.21455260050948199</v>
      </c>
      <c r="L213" s="29">
        <v>0.21303769205327899</v>
      </c>
      <c r="M213" s="29">
        <v>0.186595045731794</v>
      </c>
      <c r="N213" s="29">
        <v>0.17342367844954601</v>
      </c>
      <c r="O213" s="29">
        <v>0.16110951150199701</v>
      </c>
      <c r="P213" s="29">
        <v>0.16242014555776901</v>
      </c>
      <c r="Q213" s="29">
        <v>0.16609172631034799</v>
      </c>
      <c r="R213" s="29">
        <v>0.14226648690643801</v>
      </c>
      <c r="S213" s="29">
        <v>0.145884728941166</v>
      </c>
      <c r="T213" s="29">
        <v>0.12889236734617801</v>
      </c>
      <c r="U213" s="29">
        <v>0.12731764479788599</v>
      </c>
      <c r="V213" s="29">
        <v>0.13123382814201601</v>
      </c>
      <c r="W213" s="29">
        <v>0.130755598824049</v>
      </c>
      <c r="X213" s="29">
        <v>0.12792627184512101</v>
      </c>
      <c r="Y213" s="29">
        <v>0.13735919449363601</v>
      </c>
      <c r="Z213" s="29">
        <v>0.140876938704459</v>
      </c>
      <c r="AA213" s="29">
        <v>0.142686705486189</v>
      </c>
      <c r="AB213" s="29">
        <v>0.143746573530973</v>
      </c>
      <c r="AD213" s="27">
        <v>403</v>
      </c>
      <c r="AE213" s="36" t="s">
        <v>319</v>
      </c>
      <c r="AF213" s="36">
        <v>0.78418858669332103</v>
      </c>
      <c r="AG213" s="36">
        <v>0.67011297594167396</v>
      </c>
      <c r="AH213" s="36">
        <v>0.87430883182431496</v>
      </c>
      <c r="AI213" s="36">
        <v>0.80534058651832796</v>
      </c>
      <c r="AJ213" s="36">
        <v>0.74996287220633495</v>
      </c>
      <c r="AK213" s="36">
        <v>0.74004014585135203</v>
      </c>
      <c r="AL213" s="36">
        <v>0.73857999556079001</v>
      </c>
      <c r="AM213" s="36">
        <v>0.70133019060575497</v>
      </c>
      <c r="AN213" s="36">
        <v>0.74749512576764698</v>
      </c>
      <c r="AO213" s="36">
        <v>0.57186459872014805</v>
      </c>
      <c r="AP213" s="36">
        <v>0.55763669943651895</v>
      </c>
      <c r="AQ213" s="36">
        <v>0.57992033987757496</v>
      </c>
      <c r="AR213" s="36">
        <v>0.53454081388822605</v>
      </c>
      <c r="AS213" s="36">
        <v>0.54661601688638695</v>
      </c>
      <c r="AT213" s="36">
        <v>0.46388685159507598</v>
      </c>
      <c r="AU213" s="36">
        <v>0.44821091796455897</v>
      </c>
      <c r="AV213" s="36">
        <v>0.421165691871632</v>
      </c>
      <c r="AW213" s="36">
        <v>0.434085023726895</v>
      </c>
      <c r="AX213" s="36">
        <v>0.416537007614663</v>
      </c>
      <c r="AY213" s="36">
        <v>0.44241348739567399</v>
      </c>
      <c r="AZ213" s="36">
        <v>0.41443921596567102</v>
      </c>
      <c r="BA213" s="36">
        <v>0.49215236672421397</v>
      </c>
      <c r="BB213" s="36">
        <v>0.42230365264513697</v>
      </c>
    </row>
    <row r="214" spans="3:54" x14ac:dyDescent="0.25">
      <c r="D214" s="27">
        <v>229</v>
      </c>
      <c r="E214" s="29" t="s">
        <v>327</v>
      </c>
      <c r="F214" s="29">
        <v>0.26575984267123298</v>
      </c>
      <c r="G214" s="29">
        <v>0.27939676816297998</v>
      </c>
      <c r="H214" s="29">
        <v>0.30334545355730602</v>
      </c>
      <c r="I214" s="29">
        <v>0.24335764889768199</v>
      </c>
      <c r="J214" s="29">
        <v>0.20911419468752701</v>
      </c>
      <c r="K214" s="29">
        <v>0.20040301891052101</v>
      </c>
      <c r="L214" s="29">
        <v>0.20236792240512</v>
      </c>
      <c r="M214" s="29">
        <v>0.191041886066664</v>
      </c>
      <c r="N214" s="29">
        <v>0.14035277845900801</v>
      </c>
      <c r="O214" s="29">
        <v>0.14893934876585699</v>
      </c>
      <c r="P214" s="29">
        <v>0.12713561684115399</v>
      </c>
      <c r="Q214" s="29">
        <v>0.161307979869273</v>
      </c>
      <c r="R214" s="29">
        <v>0.116228655874574</v>
      </c>
      <c r="S214" s="29">
        <v>0.138154397768639</v>
      </c>
      <c r="T214" s="29">
        <v>0.13209701819051201</v>
      </c>
      <c r="U214" s="29">
        <v>0.128316735800906</v>
      </c>
      <c r="V214" s="29">
        <v>0.13054073751770801</v>
      </c>
      <c r="W214" s="29">
        <v>0.11018669481244101</v>
      </c>
      <c r="X214" s="29">
        <v>0.14174301494879801</v>
      </c>
      <c r="Y214" s="29">
        <v>0.110273104048114</v>
      </c>
      <c r="Z214" s="29">
        <v>0.13669281202018199</v>
      </c>
      <c r="AA214" s="29">
        <v>0.138911576745958</v>
      </c>
      <c r="AB214" s="29">
        <v>0.14905670531886001</v>
      </c>
      <c r="AD214" s="27">
        <v>3</v>
      </c>
      <c r="AE214" s="36" t="s">
        <v>320</v>
      </c>
      <c r="AF214" s="36">
        <v>0.49382494829506102</v>
      </c>
      <c r="AG214" s="36">
        <v>0.37666001520862902</v>
      </c>
      <c r="AH214" s="36">
        <v>0.344736683063045</v>
      </c>
      <c r="AI214" s="36">
        <v>0.35029319353510102</v>
      </c>
      <c r="AJ214" s="36">
        <v>0.315893992485546</v>
      </c>
      <c r="AK214" s="36">
        <v>0.31496031348600201</v>
      </c>
      <c r="AL214" s="36">
        <v>0.30575801169926498</v>
      </c>
      <c r="AM214" s="36">
        <v>0.30201693416582398</v>
      </c>
      <c r="AN214" s="36">
        <v>0.287226336896656</v>
      </c>
      <c r="AO214" s="36">
        <v>0.25206142619593702</v>
      </c>
      <c r="AP214" s="36">
        <v>0.26949470117379298</v>
      </c>
      <c r="AQ214" s="36">
        <v>0.233557459408435</v>
      </c>
      <c r="AR214" s="36">
        <v>0.23091927575356799</v>
      </c>
      <c r="AS214" s="36">
        <v>0.21731532578007901</v>
      </c>
      <c r="AT214" s="36">
        <v>0.20221387392987999</v>
      </c>
      <c r="AU214" s="36">
        <v>0.19410082454649599</v>
      </c>
      <c r="AV214" s="36">
        <v>0.190693541088644</v>
      </c>
      <c r="AW214" s="36">
        <v>0.197812425975018</v>
      </c>
      <c r="AX214" s="36">
        <v>0.201444280426859</v>
      </c>
      <c r="AY214" s="36">
        <v>0.207541362088626</v>
      </c>
      <c r="AZ214" s="36">
        <v>0.217989856397795</v>
      </c>
      <c r="BA214" s="36">
        <v>0.220862534340205</v>
      </c>
      <c r="BB214" s="36">
        <v>0.22873161324673899</v>
      </c>
    </row>
    <row r="215" spans="3:54" x14ac:dyDescent="0.25">
      <c r="D215" s="27">
        <v>327</v>
      </c>
      <c r="E215" s="29" t="s">
        <v>328</v>
      </c>
      <c r="F215" s="29">
        <v>0.62952697871407304</v>
      </c>
      <c r="G215" s="29">
        <v>0.306893767204589</v>
      </c>
      <c r="H215" s="29">
        <v>0.37036347130312502</v>
      </c>
      <c r="I215" s="29">
        <v>0.31628670285855498</v>
      </c>
      <c r="J215" s="29">
        <v>0.38247180797682501</v>
      </c>
      <c r="K215" s="29">
        <v>0.32797326723278902</v>
      </c>
      <c r="L215" s="29">
        <v>0.26800715661984198</v>
      </c>
      <c r="M215" s="29">
        <v>0.42147713917012802</v>
      </c>
      <c r="N215" s="29">
        <v>0.27412990708020901</v>
      </c>
      <c r="O215" s="29">
        <v>0.280416395715121</v>
      </c>
      <c r="P215" s="29">
        <v>0.26063195815854701</v>
      </c>
      <c r="Q215" s="29">
        <v>0.19944336868905799</v>
      </c>
      <c r="R215" s="29">
        <v>0.25898285405454502</v>
      </c>
      <c r="S215" s="29">
        <v>0.20918786390330299</v>
      </c>
      <c r="T215" s="29">
        <v>0.180844558074823</v>
      </c>
      <c r="U215" s="29">
        <v>0.214331602143841</v>
      </c>
      <c r="V215" s="29">
        <v>0.239638792747046</v>
      </c>
      <c r="W215" s="29">
        <v>0.21669063151892501</v>
      </c>
      <c r="X215" s="29">
        <v>0.27543758305167299</v>
      </c>
      <c r="Y215" s="29">
        <v>0.25542964584552802</v>
      </c>
      <c r="Z215" s="29">
        <v>0.34051866391549701</v>
      </c>
      <c r="AA215" s="29">
        <v>0.28190981885059802</v>
      </c>
      <c r="AB215" s="29">
        <v>0.27333656265466699</v>
      </c>
      <c r="AD215" s="27">
        <v>1135</v>
      </c>
      <c r="AE215" s="36" t="s">
        <v>321</v>
      </c>
      <c r="AF215" s="36">
        <v>0.49382494829506102</v>
      </c>
      <c r="AG215" s="36">
        <v>0.37666001520862902</v>
      </c>
      <c r="AH215" s="36">
        <v>0.344736683063045</v>
      </c>
      <c r="AI215" s="36">
        <v>0.35029319353510102</v>
      </c>
      <c r="AJ215" s="36">
        <v>0.315893992485546</v>
      </c>
      <c r="AK215" s="36">
        <v>0.31496031348600201</v>
      </c>
      <c r="AL215" s="36">
        <v>0.30575801169926498</v>
      </c>
      <c r="AM215" s="36">
        <v>0.30201693416582398</v>
      </c>
      <c r="AN215" s="36">
        <v>0.287226336896656</v>
      </c>
      <c r="AO215" s="36">
        <v>0.25206142619593702</v>
      </c>
      <c r="AP215" s="36">
        <v>0.26949470117379298</v>
      </c>
      <c r="AQ215" s="36">
        <v>0.233557459408435</v>
      </c>
      <c r="AR215" s="36">
        <v>0.23091927575356799</v>
      </c>
      <c r="AS215" s="36">
        <v>0.21731532578007901</v>
      </c>
      <c r="AT215" s="36">
        <v>0.20221387392987999</v>
      </c>
      <c r="AU215" s="36">
        <v>0.19410082454649599</v>
      </c>
      <c r="AV215" s="36">
        <v>0.190693541088644</v>
      </c>
      <c r="AW215" s="36">
        <v>0.197812425975018</v>
      </c>
      <c r="AX215" s="36">
        <v>0.201444280426859</v>
      </c>
      <c r="AY215" s="36">
        <v>0.207541362088626</v>
      </c>
      <c r="AZ215" s="36">
        <v>0.217989856397795</v>
      </c>
      <c r="BA215" s="36">
        <v>0.220862534340205</v>
      </c>
      <c r="BB215" s="36">
        <v>0.22873161324673899</v>
      </c>
    </row>
    <row r="216" spans="3:54" x14ac:dyDescent="0.25">
      <c r="D216" s="27">
        <v>467</v>
      </c>
      <c r="E216" s="29" t="s">
        <v>329</v>
      </c>
      <c r="F216" s="29">
        <v>0.22503293418706399</v>
      </c>
      <c r="G216" s="29">
        <v>0.21029555252443899</v>
      </c>
      <c r="H216" s="29">
        <v>0.37293841501800601</v>
      </c>
      <c r="I216" s="29">
        <v>0.293082720624255</v>
      </c>
      <c r="J216" s="29">
        <v>0.244085931775743</v>
      </c>
      <c r="K216" s="29">
        <v>0.20693259924770099</v>
      </c>
      <c r="L216" s="29">
        <v>0.21895620913104799</v>
      </c>
      <c r="M216" s="29">
        <v>0.21562252835253201</v>
      </c>
      <c r="N216" s="29">
        <v>0.28869254823461199</v>
      </c>
      <c r="O216" s="29">
        <v>0.16239034790446699</v>
      </c>
      <c r="P216" s="29">
        <v>0.18912855994595201</v>
      </c>
      <c r="Q216" s="29">
        <v>0.195976590772624</v>
      </c>
      <c r="R216" s="29">
        <v>0.17658271101296899</v>
      </c>
      <c r="S216" s="29">
        <v>0.123636494877013</v>
      </c>
      <c r="T216" s="29">
        <v>0.15003304382013399</v>
      </c>
      <c r="U216" s="29">
        <v>0.13724424051915701</v>
      </c>
      <c r="V216" s="29">
        <v>0.132899595213787</v>
      </c>
      <c r="W216" s="29">
        <v>0.14823740443870401</v>
      </c>
      <c r="X216" s="29">
        <v>0.21002915314465601</v>
      </c>
      <c r="Y216" s="29">
        <v>0.17734562795359801</v>
      </c>
      <c r="Z216" s="29">
        <v>0.181235022062225</v>
      </c>
      <c r="AA216" s="29">
        <v>0.17928041238718401</v>
      </c>
      <c r="AB216" s="29">
        <v>0.19347305053929301</v>
      </c>
      <c r="AD216" s="27">
        <v>1155</v>
      </c>
      <c r="AE216" s="36" t="s">
        <v>322</v>
      </c>
      <c r="AF216" s="36">
        <v>0.50831742929546297</v>
      </c>
      <c r="AG216" s="36">
        <v>0.37669998111807901</v>
      </c>
      <c r="AH216" s="36">
        <v>0.35472852354964801</v>
      </c>
      <c r="AI216" s="36">
        <v>0.34447438166032801</v>
      </c>
      <c r="AJ216" s="36">
        <v>0.31259165656898802</v>
      </c>
      <c r="AK216" s="36">
        <v>0.305545836568133</v>
      </c>
      <c r="AL216" s="36">
        <v>0.295687745807589</v>
      </c>
      <c r="AM216" s="36">
        <v>0.30258849107081198</v>
      </c>
      <c r="AN216" s="36">
        <v>0.288932482466707</v>
      </c>
      <c r="AO216" s="36">
        <v>0.24332529619696</v>
      </c>
      <c r="AP216" s="36">
        <v>0.25583875199790401</v>
      </c>
      <c r="AQ216" s="36">
        <v>0.22442561780645001</v>
      </c>
      <c r="AR216" s="36">
        <v>0.22301278185876799</v>
      </c>
      <c r="AS216" s="36">
        <v>0.20225177751312901</v>
      </c>
      <c r="AT216" s="36">
        <v>0.18891814137769999</v>
      </c>
      <c r="AU216" s="36">
        <v>0.18031744178258099</v>
      </c>
      <c r="AV216" s="36">
        <v>0.17326697877411601</v>
      </c>
      <c r="AW216" s="36">
        <v>0.18394901895288199</v>
      </c>
      <c r="AX216" s="36">
        <v>0.181402864495155</v>
      </c>
      <c r="AY216" s="36">
        <v>0.184233192533483</v>
      </c>
      <c r="AZ216" s="36">
        <v>0.19573281792917699</v>
      </c>
      <c r="BA216" s="36">
        <v>0.19755948129668499</v>
      </c>
      <c r="BB216" s="36">
        <v>0.204963943696512</v>
      </c>
    </row>
    <row r="217" spans="3:54" x14ac:dyDescent="0.25">
      <c r="D217" s="27">
        <v>213</v>
      </c>
      <c r="E217" s="29" t="s">
        <v>330</v>
      </c>
      <c r="F217" s="29">
        <v>0.376464195747515</v>
      </c>
      <c r="G217" s="29">
        <v>0.56934279955867495</v>
      </c>
      <c r="H217" s="29">
        <v>0.42941646830004898</v>
      </c>
      <c r="I217" s="29">
        <v>0.28704416168882102</v>
      </c>
      <c r="J217" s="29">
        <v>0.360104381505222</v>
      </c>
      <c r="K217" s="29">
        <v>0.29099734326693499</v>
      </c>
      <c r="L217" s="29">
        <v>0.18871598471179801</v>
      </c>
      <c r="M217" s="29">
        <v>0.18957033073160201</v>
      </c>
      <c r="N217" s="29">
        <v>0.229530247521957</v>
      </c>
      <c r="O217" s="29">
        <v>0.21306167317889199</v>
      </c>
      <c r="P217" s="29">
        <v>0.187303499357207</v>
      </c>
      <c r="Q217" s="29">
        <v>0.13956178524156099</v>
      </c>
      <c r="R217" s="29">
        <v>0.139718621764328</v>
      </c>
      <c r="S217" s="29">
        <v>0.12860792554466799</v>
      </c>
      <c r="T217" s="29">
        <v>0.16867124372408199</v>
      </c>
      <c r="U217" s="29">
        <v>0.16067223343841799</v>
      </c>
      <c r="V217" s="29">
        <v>0.13000217207004</v>
      </c>
      <c r="W217" s="29">
        <v>0.134599147783523</v>
      </c>
      <c r="X217" s="29">
        <v>0.150009192791592</v>
      </c>
      <c r="Y217" s="29">
        <v>0.167502006608482</v>
      </c>
      <c r="Z217" s="29">
        <v>0.16375015531385401</v>
      </c>
      <c r="AA217" s="29">
        <v>0.16189029406866701</v>
      </c>
      <c r="AB217" s="29">
        <v>0.146012633453112</v>
      </c>
      <c r="AD217" s="27">
        <v>87</v>
      </c>
      <c r="AE217" s="36" t="s">
        <v>323</v>
      </c>
      <c r="AF217" s="36">
        <v>0.35787287088299302</v>
      </c>
      <c r="AG217" s="36">
        <v>0.30954203658769802</v>
      </c>
      <c r="AH217" s="36">
        <v>0.25079716995976797</v>
      </c>
      <c r="AI217" s="36">
        <v>0.33034964408470102</v>
      </c>
      <c r="AJ217" s="36">
        <v>0.299973864149715</v>
      </c>
      <c r="AK217" s="36">
        <v>0.296416981977148</v>
      </c>
      <c r="AL217" s="36">
        <v>0.20835139992686499</v>
      </c>
      <c r="AM217" s="36">
        <v>0.22900432686097699</v>
      </c>
      <c r="AN217" s="36">
        <v>0.21371553806823801</v>
      </c>
      <c r="AO217" s="36">
        <v>0.22869360020277399</v>
      </c>
      <c r="AP217" s="36">
        <v>0.217274581422953</v>
      </c>
      <c r="AQ217" s="36">
        <v>0.17098895531915001</v>
      </c>
      <c r="AR217" s="36">
        <v>0.15932185872222401</v>
      </c>
      <c r="AS217" s="36">
        <v>0.18268453870144999</v>
      </c>
      <c r="AT217" s="36">
        <v>0.154484809123932</v>
      </c>
      <c r="AU217" s="36">
        <v>0.14144781307479501</v>
      </c>
      <c r="AV217" s="36">
        <v>0.12994183696026901</v>
      </c>
      <c r="AW217" s="36">
        <v>0.13375548624773201</v>
      </c>
      <c r="AX217" s="36">
        <v>0.137168908836485</v>
      </c>
      <c r="AY217" s="36">
        <v>0.13408882221059501</v>
      </c>
      <c r="AZ217" s="36">
        <v>0.14546959298502701</v>
      </c>
      <c r="BA217" s="36">
        <v>0.13531574338865501</v>
      </c>
      <c r="BB217" s="36">
        <v>0.146309627317843</v>
      </c>
    </row>
    <row r="218" spans="3:54" x14ac:dyDescent="0.25">
      <c r="D218" s="27">
        <v>225</v>
      </c>
      <c r="E218" s="29" t="s">
        <v>331</v>
      </c>
      <c r="F218" s="29">
        <v>0.28418219205800199</v>
      </c>
      <c r="G218" s="29">
        <v>0.25025968784077202</v>
      </c>
      <c r="H218" s="29">
        <v>0.234633170118662</v>
      </c>
      <c r="I218" s="29">
        <v>0.174213787212007</v>
      </c>
      <c r="J218" s="29">
        <v>0.24896763745384601</v>
      </c>
      <c r="K218" s="29">
        <v>0.19236520346446401</v>
      </c>
      <c r="L218" s="29">
        <v>0.22029190527718001</v>
      </c>
      <c r="M218" s="29">
        <v>0.252635067129521</v>
      </c>
      <c r="N218" s="29">
        <v>0.22768549715470299</v>
      </c>
      <c r="O218" s="29">
        <v>0.16687989229928099</v>
      </c>
      <c r="P218" s="29">
        <v>0.15941175913914701</v>
      </c>
      <c r="Q218" s="29">
        <v>0.15121371650377399</v>
      </c>
      <c r="R218" s="29">
        <v>0.15341181857854</v>
      </c>
      <c r="S218" s="29">
        <v>0.12836112721404799</v>
      </c>
      <c r="T218" s="29">
        <v>0.11409210686245599</v>
      </c>
      <c r="U218" s="29">
        <v>0.11551530929319501</v>
      </c>
      <c r="V218" s="29">
        <v>0.10457714561165</v>
      </c>
      <c r="W218" s="29">
        <v>0.115380625439422</v>
      </c>
      <c r="X218" s="29">
        <v>0.12140309278587801</v>
      </c>
      <c r="Y218" s="29">
        <v>0.108908008151442</v>
      </c>
      <c r="Z218" s="29">
        <v>0.12542050116404599</v>
      </c>
      <c r="AA218" s="29">
        <v>0.13123759398462201</v>
      </c>
      <c r="AB218" s="29">
        <v>0.126534193362033</v>
      </c>
      <c r="AD218" s="27">
        <v>5</v>
      </c>
      <c r="AE218" s="36" t="s">
        <v>324</v>
      </c>
      <c r="AF218" s="36">
        <v>0.48971276929805202</v>
      </c>
      <c r="AG218" s="36">
        <v>0.32717280063847298</v>
      </c>
      <c r="AH218" s="36">
        <v>0.325944158116098</v>
      </c>
      <c r="AI218" s="36">
        <v>0.32247439474218997</v>
      </c>
      <c r="AJ218" s="36">
        <v>0.301512474502169</v>
      </c>
      <c r="AK218" s="36">
        <v>0.287508121940864</v>
      </c>
      <c r="AL218" s="36">
        <v>0.294045933621364</v>
      </c>
      <c r="AM218" s="36">
        <v>0.27948039124481</v>
      </c>
      <c r="AN218" s="36">
        <v>0.27089881148653</v>
      </c>
      <c r="AO218" s="36">
        <v>0.23533760109660201</v>
      </c>
      <c r="AP218" s="36">
        <v>0.240485827612229</v>
      </c>
      <c r="AQ218" s="36">
        <v>0.21248319777194699</v>
      </c>
      <c r="AR218" s="36">
        <v>0.21156000651703899</v>
      </c>
      <c r="AS218" s="36">
        <v>0.19376812734490001</v>
      </c>
      <c r="AT218" s="36">
        <v>0.17267417777875599</v>
      </c>
      <c r="AU218" s="36">
        <v>0.164308218388068</v>
      </c>
      <c r="AV218" s="36">
        <v>0.15988699923920499</v>
      </c>
      <c r="AW218" s="36">
        <v>0.16479043440833599</v>
      </c>
      <c r="AX218" s="36">
        <v>0.16784994949193899</v>
      </c>
      <c r="AY218" s="36">
        <v>0.170184289893626</v>
      </c>
      <c r="AZ218" s="36">
        <v>0.174249411229975</v>
      </c>
      <c r="BA218" s="36">
        <v>0.17584867522904801</v>
      </c>
      <c r="BB218" s="36">
        <v>0.18088087280425999</v>
      </c>
    </row>
    <row r="219" spans="3:54" s="9" customFormat="1" x14ac:dyDescent="0.25">
      <c r="C219" s="3" t="s">
        <v>253</v>
      </c>
      <c r="D219" s="39">
        <v>551</v>
      </c>
      <c r="E219" s="9" t="s">
        <v>332</v>
      </c>
      <c r="F219" s="9">
        <v>0.166762612990668</v>
      </c>
      <c r="G219" s="9">
        <v>0.28066070516403102</v>
      </c>
      <c r="H219" s="9">
        <v>0.34597287452347503</v>
      </c>
      <c r="I219" s="9">
        <v>0.21249764987550299</v>
      </c>
      <c r="J219" s="9">
        <v>0.114594011438114</v>
      </c>
      <c r="K219" s="9">
        <v>0.20100581716117899</v>
      </c>
      <c r="L219" s="9">
        <v>0.13848112635631701</v>
      </c>
      <c r="M219" s="9">
        <v>0.184122776113438</v>
      </c>
      <c r="N219" s="9">
        <v>0.16087344802895701</v>
      </c>
      <c r="O219" s="9">
        <v>0.19090890739395699</v>
      </c>
      <c r="P219" s="9">
        <v>0.148917174714505</v>
      </c>
      <c r="Q219" s="9">
        <v>0.114317062171389</v>
      </c>
      <c r="R219" s="9">
        <v>0.103494430199951</v>
      </c>
      <c r="S219" s="9">
        <v>8.82329578548324E-2</v>
      </c>
      <c r="T219" s="9">
        <v>0.13414162583985301</v>
      </c>
      <c r="U219" s="9">
        <v>0.128327783534638</v>
      </c>
      <c r="V219" s="9">
        <v>9.7039824696263793E-2</v>
      </c>
      <c r="W219" s="9">
        <v>9.8832765212296003E-2</v>
      </c>
      <c r="X219" s="9">
        <v>9.4280528288459495E-2</v>
      </c>
      <c r="Y219" s="9">
        <v>0.123641305684397</v>
      </c>
      <c r="Z219" s="9">
        <v>0.129210850328284</v>
      </c>
      <c r="AA219" s="9">
        <v>0.107348046537891</v>
      </c>
      <c r="AB219" s="9">
        <v>8.6135583357302495E-2</v>
      </c>
      <c r="AD219" s="39"/>
    </row>
    <row r="220" spans="3:54" x14ac:dyDescent="0.25">
      <c r="D220" s="27">
        <v>419</v>
      </c>
      <c r="E220" s="29" t="s">
        <v>333</v>
      </c>
      <c r="F220" s="29">
        <v>0.49737779902134799</v>
      </c>
      <c r="G220" s="29">
        <v>8.7824782499815804E-2</v>
      </c>
      <c r="H220" s="29">
        <v>0.26390277948871899</v>
      </c>
      <c r="I220" s="29">
        <v>0.27835772902127798</v>
      </c>
      <c r="J220" s="29">
        <v>0.22767242127203299</v>
      </c>
      <c r="K220" s="29">
        <v>0.28017288258294099</v>
      </c>
      <c r="L220" s="29">
        <v>0.18730150747393901</v>
      </c>
      <c r="M220" s="29">
        <v>0.18578149207470901</v>
      </c>
      <c r="N220" s="29">
        <v>0.21114082374236201</v>
      </c>
      <c r="O220" s="29">
        <v>8.4515121377767594E-2</v>
      </c>
      <c r="P220" s="29">
        <v>0.188829201173877</v>
      </c>
      <c r="Q220" s="29">
        <v>0.19316439922248099</v>
      </c>
      <c r="R220" s="29">
        <v>0.110054424883056</v>
      </c>
      <c r="S220" s="29">
        <v>0.123613577032139</v>
      </c>
      <c r="T220" s="29">
        <v>0.123700081521009</v>
      </c>
      <c r="U220" s="29">
        <v>0.111177837223336</v>
      </c>
      <c r="V220" s="29">
        <v>0.114840579846367</v>
      </c>
      <c r="W220" s="29">
        <v>0.12516033223637099</v>
      </c>
      <c r="X220" s="29">
        <v>0.142034180606399</v>
      </c>
      <c r="Y220" s="29">
        <v>0.107805552109918</v>
      </c>
      <c r="Z220" s="29">
        <v>0.12261527351563099</v>
      </c>
      <c r="AA220" s="29">
        <v>0.103762399620326</v>
      </c>
      <c r="AB220" s="29">
        <v>0.13275124929809601</v>
      </c>
      <c r="AD220" s="27">
        <v>1157</v>
      </c>
      <c r="AE220" s="36" t="s">
        <v>326</v>
      </c>
      <c r="AF220" s="36">
        <v>0.495922419983435</v>
      </c>
      <c r="AG220" s="36">
        <v>0.301291939488738</v>
      </c>
      <c r="AH220" s="36">
        <v>0.32394275011985202</v>
      </c>
      <c r="AI220" s="36">
        <v>0.31460693506983001</v>
      </c>
      <c r="AJ220" s="36">
        <v>0.29371309777129601</v>
      </c>
      <c r="AK220" s="36">
        <v>0.28675533066794201</v>
      </c>
      <c r="AL220" s="36">
        <v>0.28509803641180897</v>
      </c>
      <c r="AM220" s="36">
        <v>0.27473589686404998</v>
      </c>
      <c r="AN220" s="36">
        <v>0.26126128975466201</v>
      </c>
      <c r="AO220" s="36">
        <v>0.23531851475940399</v>
      </c>
      <c r="AP220" s="36">
        <v>0.233769994852492</v>
      </c>
      <c r="AQ220" s="36">
        <v>0.207910172297675</v>
      </c>
      <c r="AR220" s="36">
        <v>0.201204097470185</v>
      </c>
      <c r="AS220" s="36">
        <v>0.18649620455150401</v>
      </c>
      <c r="AT220" s="36">
        <v>0.168192936009955</v>
      </c>
      <c r="AU220" s="36">
        <v>0.15623769724581699</v>
      </c>
      <c r="AV220" s="36">
        <v>0.15422070390742501</v>
      </c>
      <c r="AW220" s="36">
        <v>0.15727919294617701</v>
      </c>
      <c r="AX220" s="36">
        <v>0.159220525102825</v>
      </c>
      <c r="AY220" s="36">
        <v>0.160718612942855</v>
      </c>
      <c r="AZ220" s="36">
        <v>0.16395174429439499</v>
      </c>
      <c r="BA220" s="36">
        <v>0.16728254958486599</v>
      </c>
      <c r="BB220" s="36">
        <v>0.17157705099465001</v>
      </c>
    </row>
    <row r="221" spans="3:54" x14ac:dyDescent="0.25">
      <c r="D221" s="27">
        <v>511</v>
      </c>
      <c r="E221" s="29" t="s">
        <v>334</v>
      </c>
      <c r="F221" s="29">
        <v>0.46057833356955602</v>
      </c>
      <c r="G221" s="29">
        <v>0.31742595565723197</v>
      </c>
      <c r="H221" s="29">
        <v>0.36331466566561899</v>
      </c>
      <c r="I221" s="29">
        <v>0.30191913692216399</v>
      </c>
      <c r="J221" s="29">
        <v>0.32167245713717402</v>
      </c>
      <c r="K221" s="29">
        <v>0.27421231178327299</v>
      </c>
      <c r="L221" s="29">
        <v>0.30506469378362899</v>
      </c>
      <c r="M221" s="29">
        <v>0.27381043278190498</v>
      </c>
      <c r="N221" s="29">
        <v>0.30124832054782202</v>
      </c>
      <c r="O221" s="29">
        <v>0.17365997760003901</v>
      </c>
      <c r="P221" s="29">
        <v>0.254982178785784</v>
      </c>
      <c r="Q221" s="29">
        <v>0.208585641047141</v>
      </c>
      <c r="R221" s="29">
        <v>0.19979037382022199</v>
      </c>
      <c r="S221" s="29">
        <v>0.24713306722917899</v>
      </c>
      <c r="T221" s="29">
        <v>0.19297266946486699</v>
      </c>
      <c r="U221" s="29">
        <v>0.18470034920854</v>
      </c>
      <c r="V221" s="29">
        <v>0.17155458621401901</v>
      </c>
      <c r="W221" s="29">
        <v>0.202329666475941</v>
      </c>
      <c r="X221" s="29">
        <v>0.20630642409911101</v>
      </c>
      <c r="Y221" s="29">
        <v>0.201015105210652</v>
      </c>
      <c r="Z221" s="29">
        <v>0.227012041015586</v>
      </c>
      <c r="AA221" s="29">
        <v>0.20632004724873501</v>
      </c>
      <c r="AB221" s="29">
        <v>0.21853175232938599</v>
      </c>
      <c r="AD221" s="27">
        <v>223</v>
      </c>
      <c r="AE221" s="36" t="s">
        <v>327</v>
      </c>
      <c r="AF221" s="36">
        <v>1.5382598296372401</v>
      </c>
      <c r="AG221" s="36">
        <v>0.75148673495114304</v>
      </c>
      <c r="AH221" s="36">
        <v>0.89120971213084399</v>
      </c>
      <c r="AI221" s="36">
        <v>0.90111971038595495</v>
      </c>
      <c r="AJ221" s="36">
        <v>0.96074875072694899</v>
      </c>
      <c r="AK221" s="36">
        <v>0.72939567528784699</v>
      </c>
      <c r="AL221" s="36">
        <v>0.72776978842902895</v>
      </c>
      <c r="AM221" s="36">
        <v>0.75426210975628205</v>
      </c>
      <c r="AN221" s="36">
        <v>0.678894175618864</v>
      </c>
      <c r="AO221" s="36">
        <v>0.59912213616037402</v>
      </c>
      <c r="AP221" s="36">
        <v>0.63284559546595098</v>
      </c>
      <c r="AQ221" s="36">
        <v>0.65461654510841005</v>
      </c>
      <c r="AR221" s="36">
        <v>0.61293219000027899</v>
      </c>
      <c r="AS221" s="36">
        <v>0.56623356940278302</v>
      </c>
      <c r="AT221" s="36">
        <v>0.49875383792429001</v>
      </c>
      <c r="AU221" s="36">
        <v>0.42841493010165199</v>
      </c>
      <c r="AV221" s="36">
        <v>0.44227047525989599</v>
      </c>
      <c r="AW221" s="36">
        <v>0.46982916512678902</v>
      </c>
      <c r="AX221" s="36">
        <v>0.46679167018293499</v>
      </c>
      <c r="AY221" s="36">
        <v>0.45223802447232198</v>
      </c>
      <c r="AZ221" s="36">
        <v>0.43913964043728199</v>
      </c>
      <c r="BA221" s="36">
        <v>0.46729163575985599</v>
      </c>
      <c r="BB221" s="36">
        <v>0.445083339999996</v>
      </c>
    </row>
    <row r="222" spans="3:54" x14ac:dyDescent="0.25">
      <c r="D222" s="27">
        <v>507</v>
      </c>
      <c r="E222" s="29" t="s">
        <v>335</v>
      </c>
      <c r="F222" s="29">
        <v>0.212690357214462</v>
      </c>
      <c r="G222" s="29">
        <v>0.43805786721550499</v>
      </c>
      <c r="H222" s="29">
        <v>0.37935758901126299</v>
      </c>
      <c r="I222" s="29">
        <v>0.25756941910098502</v>
      </c>
      <c r="J222" s="29">
        <v>0.25359859489432901</v>
      </c>
      <c r="K222" s="29">
        <v>0.193452058818254</v>
      </c>
      <c r="L222" s="29">
        <v>0.22533866971420399</v>
      </c>
      <c r="M222" s="29">
        <v>0.23555422150609501</v>
      </c>
      <c r="N222" s="29">
        <v>0.14659665144446299</v>
      </c>
      <c r="O222" s="29">
        <v>0.15229481826677499</v>
      </c>
      <c r="P222" s="29">
        <v>0.12764783644509001</v>
      </c>
      <c r="Q222" s="29">
        <v>0.18645001830589</v>
      </c>
      <c r="R222" s="29">
        <v>0.13502364157399899</v>
      </c>
      <c r="S222" s="29">
        <v>0.160129189850197</v>
      </c>
      <c r="T222" s="29">
        <v>0.12842968719119599</v>
      </c>
      <c r="U222" s="29">
        <v>0.12929859906204499</v>
      </c>
      <c r="V222" s="29">
        <v>0.13923536468883299</v>
      </c>
      <c r="W222" s="29">
        <v>0.121971329306864</v>
      </c>
      <c r="X222" s="29">
        <v>0.15520067362540399</v>
      </c>
      <c r="Y222" s="29">
        <v>0.12463876114978201</v>
      </c>
      <c r="Z222" s="29">
        <v>0.156739915882526</v>
      </c>
      <c r="AA222" s="29">
        <v>0.14409032639460601</v>
      </c>
      <c r="AB222" s="29">
        <v>0.16448053688775299</v>
      </c>
      <c r="AD222" s="27">
        <v>317</v>
      </c>
      <c r="AE222" s="36" t="s">
        <v>328</v>
      </c>
      <c r="AF222" s="36">
        <v>0.805011049867698</v>
      </c>
      <c r="AG222" s="36">
        <v>0.76616939631290104</v>
      </c>
      <c r="AH222" s="36">
        <v>0.52446414203235003</v>
      </c>
      <c r="AI222" s="36">
        <v>0.633238731601655</v>
      </c>
      <c r="AJ222" s="36">
        <v>0.57862123487655703</v>
      </c>
      <c r="AK222" s="36">
        <v>0.63498905706128805</v>
      </c>
      <c r="AL222" s="36">
        <v>0.52852646479060394</v>
      </c>
      <c r="AM222" s="36">
        <v>0.56644545648608202</v>
      </c>
      <c r="AN222" s="36">
        <v>0.49575678081715302</v>
      </c>
      <c r="AO222" s="36">
        <v>0.48296111647615197</v>
      </c>
      <c r="AP222" s="36">
        <v>0.49902558148941101</v>
      </c>
      <c r="AQ222" s="36">
        <v>0.39858196168763799</v>
      </c>
      <c r="AR222" s="36">
        <v>0.41712624851869301</v>
      </c>
      <c r="AS222" s="36">
        <v>0.38420433363935003</v>
      </c>
      <c r="AT222" s="36">
        <v>0.38864415124991197</v>
      </c>
      <c r="AU222" s="36">
        <v>0.36886263522360702</v>
      </c>
      <c r="AV222" s="36">
        <v>0.38410458240031697</v>
      </c>
      <c r="AW222" s="36">
        <v>0.39544396888285999</v>
      </c>
      <c r="AX222" s="36">
        <v>0.40501378152391498</v>
      </c>
      <c r="AY222" s="36">
        <v>0.454017926718217</v>
      </c>
      <c r="AZ222" s="36">
        <v>0.45840553080505703</v>
      </c>
      <c r="BA222" s="36">
        <v>0.45943787331797098</v>
      </c>
      <c r="BB222" s="36">
        <v>0.47531419788951501</v>
      </c>
    </row>
    <row r="223" spans="3:54" x14ac:dyDescent="0.25">
      <c r="D223" s="27">
        <v>519</v>
      </c>
      <c r="E223" s="29" t="s">
        <v>336</v>
      </c>
      <c r="F223" s="29">
        <v>0.48653745188407399</v>
      </c>
      <c r="G223" s="29">
        <v>0.53814759633042797</v>
      </c>
      <c r="H223" s="29">
        <v>0.23495532591705101</v>
      </c>
      <c r="I223" s="29">
        <v>0.48993352846599603</v>
      </c>
      <c r="J223" s="29">
        <v>0.31758087340305502</v>
      </c>
      <c r="K223" s="29">
        <v>0.29359925287266397</v>
      </c>
      <c r="L223" s="29">
        <v>0.261296206544821</v>
      </c>
      <c r="M223" s="29">
        <v>0.22119175771786101</v>
      </c>
      <c r="N223" s="29">
        <v>0.26681959211316503</v>
      </c>
      <c r="O223" s="29">
        <v>0.241308959376171</v>
      </c>
      <c r="P223" s="29">
        <v>0.21870000007762899</v>
      </c>
      <c r="Q223" s="29">
        <v>0.22092506883503599</v>
      </c>
      <c r="R223" s="29">
        <v>0.17468425048844399</v>
      </c>
      <c r="S223" s="29">
        <v>0.15264748381669099</v>
      </c>
      <c r="T223" s="29">
        <v>0.17285838646676099</v>
      </c>
      <c r="U223" s="29">
        <v>0.154452636740397</v>
      </c>
      <c r="V223" s="29">
        <v>0.17082071969287799</v>
      </c>
      <c r="W223" s="29">
        <v>0.19753461485398399</v>
      </c>
      <c r="X223" s="29">
        <v>0.20508871723717101</v>
      </c>
      <c r="Y223" s="29">
        <v>0.180885015496384</v>
      </c>
      <c r="Z223" s="29">
        <v>0.15681200001841999</v>
      </c>
      <c r="AA223" s="29">
        <v>0.187766195718093</v>
      </c>
      <c r="AB223" s="29">
        <v>0.19363266305972701</v>
      </c>
      <c r="AD223" s="27">
        <v>453</v>
      </c>
      <c r="AE223" s="36" t="s">
        <v>329</v>
      </c>
      <c r="AF223" s="36">
        <v>0.67711771884276495</v>
      </c>
      <c r="AG223" s="36">
        <v>0.30335407062395298</v>
      </c>
      <c r="AH223" s="36">
        <v>0.45696101370296499</v>
      </c>
      <c r="AI223" s="36">
        <v>0.51435602175367001</v>
      </c>
      <c r="AJ223" s="36">
        <v>0.36912521461438502</v>
      </c>
      <c r="AK223" s="36">
        <v>0.40215700901264001</v>
      </c>
      <c r="AL223" s="36">
        <v>0.37863332755925599</v>
      </c>
      <c r="AM223" s="36">
        <v>0.38726372616409299</v>
      </c>
      <c r="AN223" s="36">
        <v>0.39450418086111899</v>
      </c>
      <c r="AO223" s="36">
        <v>0.33218342334421802</v>
      </c>
      <c r="AP223" s="36">
        <v>0.29213982385265003</v>
      </c>
      <c r="AQ223" s="36">
        <v>0.35987152263537298</v>
      </c>
      <c r="AR223" s="36">
        <v>0.227388769897061</v>
      </c>
      <c r="AS223" s="36">
        <v>0.24186570594228099</v>
      </c>
      <c r="AT223" s="36">
        <v>0.20837702391855101</v>
      </c>
      <c r="AU223" s="36">
        <v>0.24430939462444401</v>
      </c>
      <c r="AV223" s="36">
        <v>0.194598479123442</v>
      </c>
      <c r="AW223" s="36">
        <v>0.22600819739366701</v>
      </c>
      <c r="AX223" s="36">
        <v>0.19091952219657299</v>
      </c>
      <c r="AY223" s="36">
        <v>0.22228021472443499</v>
      </c>
      <c r="AZ223" s="36">
        <v>0.22593515742748499</v>
      </c>
      <c r="BA223" s="36">
        <v>0.218247123189101</v>
      </c>
      <c r="BB223" s="36">
        <v>0.21807069700290699</v>
      </c>
    </row>
    <row r="224" spans="3:54" x14ac:dyDescent="0.25">
      <c r="D224" s="27">
        <v>259</v>
      </c>
      <c r="E224" s="29" t="s">
        <v>337</v>
      </c>
      <c r="F224" s="29">
        <v>0.31696104560716898</v>
      </c>
      <c r="G224" s="29">
        <v>0.212178717166699</v>
      </c>
      <c r="H224" s="29">
        <v>0.35858837170138602</v>
      </c>
      <c r="I224" s="29">
        <v>0.31863661781238101</v>
      </c>
      <c r="J224" s="29">
        <v>0.323710753255673</v>
      </c>
      <c r="K224" s="29">
        <v>0.25812310152874302</v>
      </c>
      <c r="L224" s="29">
        <v>0.231365877097895</v>
      </c>
      <c r="M224" s="29">
        <v>0.144543775073423</v>
      </c>
      <c r="N224" s="29">
        <v>0.18933675813380099</v>
      </c>
      <c r="O224" s="29">
        <v>0.14215322046199999</v>
      </c>
      <c r="P224" s="29">
        <v>0.18009457257134401</v>
      </c>
      <c r="Q224" s="29">
        <v>0.119382442059844</v>
      </c>
      <c r="R224" s="29">
        <v>0.14003280778801799</v>
      </c>
      <c r="S224" s="29">
        <v>0.162950033813824</v>
      </c>
      <c r="T224" s="29">
        <v>0.159773440589939</v>
      </c>
      <c r="U224" s="29">
        <v>0.163668352760939</v>
      </c>
      <c r="V224" s="29">
        <v>0.13891067571024401</v>
      </c>
      <c r="W224" s="29">
        <v>0.121687445012037</v>
      </c>
      <c r="X224" s="29">
        <v>0.1642031161177</v>
      </c>
      <c r="Y224" s="29">
        <v>0.12582783687701099</v>
      </c>
      <c r="Z224" s="29">
        <v>0.121614676331896</v>
      </c>
      <c r="AA224" s="29">
        <v>0.14185365868154901</v>
      </c>
      <c r="AB224" s="29">
        <v>0.154701243549213</v>
      </c>
      <c r="AD224" s="27">
        <v>203</v>
      </c>
      <c r="AE224" s="36" t="s">
        <v>330</v>
      </c>
      <c r="AF224" s="36">
        <v>1.01435935244432</v>
      </c>
      <c r="AG224" s="36">
        <v>0.70476779957039304</v>
      </c>
      <c r="AH224" s="36">
        <v>0.56949236567749095</v>
      </c>
      <c r="AI224" s="36">
        <v>0.71358739395527904</v>
      </c>
      <c r="AJ224" s="36">
        <v>0.56678842000847496</v>
      </c>
      <c r="AK224" s="36">
        <v>0.64290869980824294</v>
      </c>
      <c r="AL224" s="36">
        <v>0.55149684191882498</v>
      </c>
      <c r="AM224" s="36">
        <v>0.53330162967870998</v>
      </c>
      <c r="AN224" s="36">
        <v>0.52988355238831197</v>
      </c>
      <c r="AO224" s="36">
        <v>0.48085036197447101</v>
      </c>
      <c r="AP224" s="36">
        <v>0.46892859791480301</v>
      </c>
      <c r="AQ224" s="36">
        <v>0.49116563989166701</v>
      </c>
      <c r="AR224" s="36">
        <v>0.40087326643985099</v>
      </c>
      <c r="AS224" s="36">
        <v>0.41886715178575101</v>
      </c>
      <c r="AT224" s="36">
        <v>0.351972017063027</v>
      </c>
      <c r="AU224" s="36">
        <v>0.32447588645339898</v>
      </c>
      <c r="AV224" s="36">
        <v>0.32877006341617898</v>
      </c>
      <c r="AW224" s="36">
        <v>0.332472971246566</v>
      </c>
      <c r="AX224" s="36">
        <v>0.35663990252204503</v>
      </c>
      <c r="AY224" s="36">
        <v>0.37079762774265901</v>
      </c>
      <c r="AZ224" s="36">
        <v>0.32925564305264299</v>
      </c>
      <c r="BA224" s="36">
        <v>0.35635556007603503</v>
      </c>
      <c r="BB224" s="36">
        <v>0.37975596745848</v>
      </c>
    </row>
    <row r="225" spans="4:54" x14ac:dyDescent="0.25">
      <c r="D225" s="27">
        <v>209</v>
      </c>
      <c r="E225" s="29" t="s">
        <v>338</v>
      </c>
      <c r="F225" s="29">
        <v>0.28005154538421601</v>
      </c>
      <c r="G225" s="29">
        <v>0.27277589069420699</v>
      </c>
      <c r="H225" s="29">
        <v>0.287511686685955</v>
      </c>
      <c r="I225" s="29">
        <v>0.301393233837501</v>
      </c>
      <c r="J225" s="29">
        <v>0.30304185291211</v>
      </c>
      <c r="K225" s="29">
        <v>0.24647819333176399</v>
      </c>
      <c r="L225" s="29">
        <v>0.24120561089849099</v>
      </c>
      <c r="M225" s="29">
        <v>0.166516381776487</v>
      </c>
      <c r="N225" s="29">
        <v>0.17721899381779899</v>
      </c>
      <c r="O225" s="29">
        <v>0.162539176984419</v>
      </c>
      <c r="P225" s="29">
        <v>0.15352111195961801</v>
      </c>
      <c r="Q225" s="29">
        <v>0.15357071776080899</v>
      </c>
      <c r="R225" s="29">
        <v>0.12905791913231901</v>
      </c>
      <c r="S225" s="29">
        <v>0.13237227281524</v>
      </c>
      <c r="T225" s="29">
        <v>0.14799891169874299</v>
      </c>
      <c r="U225" s="29">
        <v>0.14316055751149301</v>
      </c>
      <c r="V225" s="29">
        <v>0.139476407698361</v>
      </c>
      <c r="W225" s="29">
        <v>0.11613747618916299</v>
      </c>
      <c r="X225" s="29">
        <v>0.15301127313240601</v>
      </c>
      <c r="Y225" s="29">
        <v>0.122264651452485</v>
      </c>
      <c r="Z225" s="29">
        <v>0.124760989769039</v>
      </c>
      <c r="AA225" s="29">
        <v>0.137472013415984</v>
      </c>
      <c r="AB225" s="29">
        <v>0.14587262379799901</v>
      </c>
      <c r="AD225" s="27">
        <v>219</v>
      </c>
      <c r="AE225" s="36" t="s">
        <v>331</v>
      </c>
      <c r="AF225" s="36">
        <v>0.67484823222125401</v>
      </c>
      <c r="AG225" s="36">
        <v>0.52583980325496604</v>
      </c>
      <c r="AH225" s="36">
        <v>0.48450039735426298</v>
      </c>
      <c r="AI225" s="36">
        <v>0.49108902100935597</v>
      </c>
      <c r="AJ225" s="36">
        <v>0.50809618875692097</v>
      </c>
      <c r="AK225" s="36">
        <v>0.53464827437379903</v>
      </c>
      <c r="AL225" s="36">
        <v>0.50773945010111399</v>
      </c>
      <c r="AM225" s="36">
        <v>0.46752485809660599</v>
      </c>
      <c r="AN225" s="36">
        <v>0.45969844921487801</v>
      </c>
      <c r="AO225" s="36">
        <v>0.42013800340077601</v>
      </c>
      <c r="AP225" s="36">
        <v>0.39434348976950401</v>
      </c>
      <c r="AQ225" s="36">
        <v>0.417588055339983</v>
      </c>
      <c r="AR225" s="36">
        <v>0.34433343729820498</v>
      </c>
      <c r="AS225" s="36">
        <v>0.29887816044232601</v>
      </c>
      <c r="AT225" s="36">
        <v>0.30584994314844799</v>
      </c>
      <c r="AU225" s="36">
        <v>0.30344491348826402</v>
      </c>
      <c r="AV225" s="36">
        <v>0.275895859639883</v>
      </c>
      <c r="AW225" s="36">
        <v>0.32189262004218999</v>
      </c>
      <c r="AX225" s="36">
        <v>0.29717073844353897</v>
      </c>
      <c r="AY225" s="36">
        <v>0.32606009110568202</v>
      </c>
      <c r="AZ225" s="36">
        <v>0.31907446895646602</v>
      </c>
      <c r="BA225" s="36">
        <v>0.307248047459935</v>
      </c>
      <c r="BB225" s="36">
        <v>0.31568098368762498</v>
      </c>
    </row>
    <row r="226" spans="4:54" x14ac:dyDescent="0.25">
      <c r="D226" s="27">
        <v>421</v>
      </c>
      <c r="E226" s="29" t="s">
        <v>339</v>
      </c>
      <c r="F226" s="29">
        <v>0.19177731829252101</v>
      </c>
      <c r="G226" s="29">
        <v>8.8854317381665895E-2</v>
      </c>
      <c r="H226" s="29">
        <v>0.10283530129202401</v>
      </c>
      <c r="I226" s="29">
        <v>0.168987178784998</v>
      </c>
      <c r="J226" s="29">
        <v>0.26602996347437002</v>
      </c>
      <c r="K226" s="29">
        <v>0.184206526891905</v>
      </c>
      <c r="L226" s="29">
        <v>0.13485461417990999</v>
      </c>
      <c r="M226" s="29">
        <v>0.128005402957755</v>
      </c>
      <c r="N226" s="29">
        <v>0.152342354970262</v>
      </c>
      <c r="O226" s="29">
        <v>7.6464950252511696E-2</v>
      </c>
      <c r="P226" s="29">
        <v>0.13457882402553001</v>
      </c>
      <c r="Q226" s="29">
        <v>8.9616479589539402E-2</v>
      </c>
      <c r="R226" s="29">
        <v>8.5841569926765393E-2</v>
      </c>
      <c r="S226" s="29">
        <v>9.2898601151810006E-2</v>
      </c>
      <c r="T226" s="29">
        <v>9.3730188950262694E-2</v>
      </c>
      <c r="U226" s="29">
        <v>9.5554851162353502E-2</v>
      </c>
      <c r="V226" s="29">
        <v>8.9953761636154803E-2</v>
      </c>
      <c r="W226" s="29">
        <v>9.0104089339266794E-2</v>
      </c>
      <c r="X226" s="29">
        <v>0.112814086378506</v>
      </c>
      <c r="Y226" s="29">
        <v>9.1790587979217797E-2</v>
      </c>
      <c r="Z226" s="29">
        <v>9.7000156204547106E-2</v>
      </c>
      <c r="AA226" s="29">
        <v>7.89422860335766E-2</v>
      </c>
      <c r="AB226" s="29">
        <v>8.6444398390547406E-2</v>
      </c>
      <c r="AD226" s="27">
        <v>449</v>
      </c>
      <c r="AE226" s="36" t="s">
        <v>763</v>
      </c>
      <c r="AF226" s="36">
        <v>0.67404117542110897</v>
      </c>
      <c r="AG226" s="36">
        <v>0.38810794406536703</v>
      </c>
      <c r="AH226" s="36">
        <v>0.638264382692597</v>
      </c>
      <c r="AI226" s="36">
        <v>0.66900094285230605</v>
      </c>
      <c r="AJ226" s="36">
        <v>0.57909428500863602</v>
      </c>
      <c r="AK226" s="36">
        <v>0.58125768638234299</v>
      </c>
      <c r="AL226" s="36">
        <v>0.53996810168527498</v>
      </c>
      <c r="AM226" s="36">
        <v>0.49972346024084402</v>
      </c>
      <c r="AN226" s="36">
        <v>0.63015919431705902</v>
      </c>
      <c r="AO226" s="36">
        <v>0.43117695583624899</v>
      </c>
      <c r="AP226" s="36">
        <v>0.39038244090562502</v>
      </c>
      <c r="AQ226" s="36">
        <v>0.43418650638038497</v>
      </c>
      <c r="AR226" s="36">
        <v>0.41785069211478199</v>
      </c>
      <c r="AS226" s="36">
        <v>0.37819261827046002</v>
      </c>
      <c r="AT226" s="36">
        <v>0.340833007999989</v>
      </c>
      <c r="AU226" s="36">
        <v>0.345926587921638</v>
      </c>
      <c r="AV226" s="36">
        <v>0.30128090067790902</v>
      </c>
      <c r="AW226" s="36">
        <v>0.32856422495058202</v>
      </c>
      <c r="AX226" s="36">
        <v>0.30989072018520802</v>
      </c>
      <c r="AY226" s="36">
        <v>0.35897284927599998</v>
      </c>
      <c r="AZ226" s="36">
        <v>0.33300193320364702</v>
      </c>
      <c r="BA226" s="36">
        <v>0.363344736077095</v>
      </c>
      <c r="BB226" s="36">
        <v>0.331837092962743</v>
      </c>
    </row>
    <row r="227" spans="4:54" x14ac:dyDescent="0.25">
      <c r="D227" s="27">
        <v>485</v>
      </c>
      <c r="E227" s="29" t="s">
        <v>340</v>
      </c>
      <c r="F227" s="29">
        <v>0.30960771490073402</v>
      </c>
      <c r="G227" s="29">
        <v>0.28655419437500501</v>
      </c>
      <c r="H227" s="29">
        <v>0.39495473029786499</v>
      </c>
      <c r="I227" s="29">
        <v>0.34424832462544103</v>
      </c>
      <c r="J227" s="29">
        <v>0.25806028993969499</v>
      </c>
      <c r="K227" s="29">
        <v>0.26588054418391799</v>
      </c>
      <c r="L227" s="29">
        <v>0.22763244114964501</v>
      </c>
      <c r="M227" s="29">
        <v>0.24466616722940801</v>
      </c>
      <c r="N227" s="29">
        <v>0.252077172815034</v>
      </c>
      <c r="O227" s="29">
        <v>0.16894037965963199</v>
      </c>
      <c r="P227" s="29">
        <v>0.174936345677042</v>
      </c>
      <c r="Q227" s="29">
        <v>0.221007972301524</v>
      </c>
      <c r="R227" s="29">
        <v>0.167021675881182</v>
      </c>
      <c r="S227" s="29">
        <v>0.117355764873673</v>
      </c>
      <c r="T227" s="29">
        <v>0.14333095576545901</v>
      </c>
      <c r="U227" s="29">
        <v>0.14544103907141501</v>
      </c>
      <c r="V227" s="29">
        <v>0.13966215250243999</v>
      </c>
      <c r="W227" s="29">
        <v>0.13495652538166</v>
      </c>
      <c r="X227" s="29">
        <v>0.16664487980574599</v>
      </c>
      <c r="Y227" s="29">
        <v>0.15652568125624799</v>
      </c>
      <c r="Z227" s="29">
        <v>0.12973328840015799</v>
      </c>
      <c r="AA227" s="29">
        <v>0.14646391001822201</v>
      </c>
      <c r="AB227" s="29">
        <v>0.156962408223322</v>
      </c>
      <c r="AD227" s="27">
        <v>387</v>
      </c>
      <c r="AE227" s="36" t="s">
        <v>762</v>
      </c>
      <c r="AF227" s="36">
        <v>0.40981132519121299</v>
      </c>
      <c r="AG227" s="36">
        <v>0.20677851877223899</v>
      </c>
      <c r="AH227" s="36">
        <v>0.32066001520760701</v>
      </c>
      <c r="AI227" s="36">
        <v>0.30463336230731303</v>
      </c>
      <c r="AJ227" s="36">
        <v>0.32133219185347101</v>
      </c>
      <c r="AK227" s="36">
        <v>0.25060625020916599</v>
      </c>
      <c r="AL227" s="36">
        <v>0.212423143605633</v>
      </c>
      <c r="AM227" s="36">
        <v>0.26073927119586598</v>
      </c>
      <c r="AN227" s="36">
        <v>0.22848687054164399</v>
      </c>
      <c r="AO227" s="36">
        <v>0.231529933354615</v>
      </c>
      <c r="AP227" s="36">
        <v>0.209660653042469</v>
      </c>
      <c r="AQ227" s="36">
        <v>0.19112072245018599</v>
      </c>
      <c r="AR227" s="36">
        <v>0.16335420096733999</v>
      </c>
      <c r="AS227" s="36">
        <v>0.13681699562098901</v>
      </c>
      <c r="AT227" s="36">
        <v>0.167505321542087</v>
      </c>
      <c r="AU227" s="36">
        <v>0.13141889254601499</v>
      </c>
      <c r="AV227" s="36">
        <v>0.13318453162447899</v>
      </c>
      <c r="AW227" s="36">
        <v>0.110021562175735</v>
      </c>
      <c r="AX227" s="36">
        <v>0.11684931890172801</v>
      </c>
      <c r="AY227" s="36">
        <v>0.11625955362646299</v>
      </c>
      <c r="AZ227" s="36">
        <v>0.117784045256978</v>
      </c>
      <c r="BA227" s="36">
        <v>9.98399349436596E-2</v>
      </c>
      <c r="BB227" s="36">
        <v>0.12026012227265</v>
      </c>
    </row>
    <row r="228" spans="4:54" x14ac:dyDescent="0.25">
      <c r="D228" s="27">
        <v>483</v>
      </c>
      <c r="E228" s="29" t="s">
        <v>341</v>
      </c>
      <c r="F228" s="29">
        <v>0.36061896090790202</v>
      </c>
      <c r="G228" s="29">
        <v>0.29520128374904298</v>
      </c>
      <c r="H228" s="29">
        <v>0.37278892256636798</v>
      </c>
      <c r="I228" s="29">
        <v>0.30841355887787197</v>
      </c>
      <c r="J228" s="29">
        <v>0.29432370175356898</v>
      </c>
      <c r="K228" s="29">
        <v>0.25355156422345299</v>
      </c>
      <c r="L228" s="29">
        <v>0.22923693777441501</v>
      </c>
      <c r="M228" s="29">
        <v>0.20177335760271001</v>
      </c>
      <c r="N228" s="29">
        <v>0.25283424960223799</v>
      </c>
      <c r="O228" s="29">
        <v>0.17044169629971001</v>
      </c>
      <c r="P228" s="29">
        <v>0.152493189003651</v>
      </c>
      <c r="Q228" s="29">
        <v>0.18558993194144499</v>
      </c>
      <c r="R228" s="29">
        <v>0.15615188247279399</v>
      </c>
      <c r="S228" s="29">
        <v>0.11580466409821499</v>
      </c>
      <c r="T228" s="29">
        <v>0.140825822208858</v>
      </c>
      <c r="U228" s="29">
        <v>0.131546565292644</v>
      </c>
      <c r="V228" s="29">
        <v>0.14234917444665901</v>
      </c>
      <c r="W228" s="29">
        <v>0.143161779175872</v>
      </c>
      <c r="X228" s="29">
        <v>0.156027609198163</v>
      </c>
      <c r="Y228" s="29">
        <v>0.159932798891495</v>
      </c>
      <c r="Z228" s="29">
        <v>0.12710551206812101</v>
      </c>
      <c r="AA228" s="29">
        <v>0.148307389641818</v>
      </c>
      <c r="AB228" s="29">
        <v>0.15841421526688801</v>
      </c>
      <c r="AD228" s="27">
        <v>409</v>
      </c>
      <c r="AE228" s="36" t="s">
        <v>333</v>
      </c>
      <c r="AF228" s="36">
        <v>0.54896657591798403</v>
      </c>
      <c r="AG228" s="36">
        <v>0.226985905040966</v>
      </c>
      <c r="AH228" s="36">
        <v>0.35664026661377102</v>
      </c>
      <c r="AI228" s="36">
        <v>0.26269026989953098</v>
      </c>
      <c r="AJ228" s="36">
        <v>0.33660205108018199</v>
      </c>
      <c r="AK228" s="36">
        <v>0.29626579043817702</v>
      </c>
      <c r="AL228" s="36">
        <v>0.30420075801693203</v>
      </c>
      <c r="AM228" s="36">
        <v>0.24929011930286801</v>
      </c>
      <c r="AN228" s="36">
        <v>0.246386872989242</v>
      </c>
      <c r="AO228" s="36">
        <v>0.245437585603311</v>
      </c>
      <c r="AP228" s="36">
        <v>0.243959507752779</v>
      </c>
      <c r="AQ228" s="36">
        <v>0.19453659672180901</v>
      </c>
      <c r="AR228" s="36">
        <v>0.156462984108903</v>
      </c>
      <c r="AS228" s="36">
        <v>0.160713499086408</v>
      </c>
      <c r="AT228" s="36">
        <v>0.15882775195201099</v>
      </c>
      <c r="AU228" s="36">
        <v>0.13351079342833699</v>
      </c>
      <c r="AV228" s="36">
        <v>0.11965407972273701</v>
      </c>
      <c r="AW228" s="36">
        <v>0.118116719560396</v>
      </c>
      <c r="AX228" s="36">
        <v>0.11586069246017799</v>
      </c>
      <c r="AY228" s="36">
        <v>0.120390117529612</v>
      </c>
      <c r="AZ228" s="36">
        <v>0.156826743402985</v>
      </c>
      <c r="BA228" s="36">
        <v>0.120133246859642</v>
      </c>
      <c r="BB228" s="36">
        <v>0.125676117289925</v>
      </c>
    </row>
    <row r="229" spans="4:54" x14ac:dyDescent="0.25">
      <c r="D229" s="27">
        <v>227</v>
      </c>
      <c r="E229" s="29" t="s">
        <v>342</v>
      </c>
      <c r="F229" s="29">
        <v>0.48402443187989302</v>
      </c>
      <c r="G229" s="29">
        <v>0.33061374205174099</v>
      </c>
      <c r="H229" s="29">
        <v>0.23683037472971</v>
      </c>
      <c r="I229" s="29">
        <v>0.17905994528984501</v>
      </c>
      <c r="J229" s="29">
        <v>0.29246092070021601</v>
      </c>
      <c r="K229" s="29">
        <v>0.21984931010487299</v>
      </c>
      <c r="L229" s="29">
        <v>0.21821447054819201</v>
      </c>
      <c r="M229" s="29">
        <v>0.26178830317259799</v>
      </c>
      <c r="N229" s="29">
        <v>0.222116681197776</v>
      </c>
      <c r="O229" s="29">
        <v>0.16786379427651099</v>
      </c>
      <c r="P229" s="29">
        <v>0.172789019801001</v>
      </c>
      <c r="Q229" s="29">
        <v>0.15677716464536301</v>
      </c>
      <c r="R229" s="29">
        <v>0.18231450191629101</v>
      </c>
      <c r="S229" s="29">
        <v>0.145762861659986</v>
      </c>
      <c r="T229" s="29">
        <v>0.115374118604209</v>
      </c>
      <c r="U229" s="29">
        <v>0.12705729817393399</v>
      </c>
      <c r="V229" s="29">
        <v>0.113794479317244</v>
      </c>
      <c r="W229" s="29">
        <v>0.11072032673981699</v>
      </c>
      <c r="X229" s="29">
        <v>0.121032541625246</v>
      </c>
      <c r="Y229" s="29">
        <v>0.104289846489696</v>
      </c>
      <c r="Z229" s="29">
        <v>0.117285809197756</v>
      </c>
      <c r="AA229" s="29">
        <v>0.1184897045365</v>
      </c>
      <c r="AB229" s="29">
        <v>0.12193566204476999</v>
      </c>
      <c r="AD229" s="27">
        <v>495</v>
      </c>
      <c r="AE229" s="36" t="s">
        <v>334</v>
      </c>
      <c r="AF229" s="36">
        <v>0.62632167858455401</v>
      </c>
      <c r="AG229" s="36">
        <v>0.55255655425455696</v>
      </c>
      <c r="AH229" s="36">
        <v>0.620067616969326</v>
      </c>
      <c r="AI229" s="36">
        <v>0.692880297446685</v>
      </c>
      <c r="AJ229" s="36">
        <v>0.71825603636828095</v>
      </c>
      <c r="AK229" s="36">
        <v>0.68265114116814896</v>
      </c>
      <c r="AL229" s="36">
        <v>0.61619910846262504</v>
      </c>
      <c r="AM229" s="36">
        <v>0.59647322432968697</v>
      </c>
      <c r="AN229" s="36">
        <v>0.56880207527982196</v>
      </c>
      <c r="AO229" s="36">
        <v>0.54290988041168897</v>
      </c>
      <c r="AP229" s="36">
        <v>0.61624651878352199</v>
      </c>
      <c r="AQ229" s="36">
        <v>0.50937195981903105</v>
      </c>
      <c r="AR229" s="36">
        <v>0.50082904072151302</v>
      </c>
      <c r="AS229" s="36">
        <v>0.46570965543013398</v>
      </c>
      <c r="AT229" s="36">
        <v>0.47029172944458097</v>
      </c>
      <c r="AU229" s="36">
        <v>0.42221931540771201</v>
      </c>
      <c r="AV229" s="36">
        <v>0.45823661823519901</v>
      </c>
      <c r="AW229" s="36">
        <v>0.44203757933563798</v>
      </c>
      <c r="AX229" s="36">
        <v>0.45234105103211503</v>
      </c>
      <c r="AY229" s="36">
        <v>0.46195544408547601</v>
      </c>
      <c r="AZ229" s="36">
        <v>0.493777977042129</v>
      </c>
      <c r="BA229" s="36">
        <v>0.46525804449633501</v>
      </c>
      <c r="BB229" s="36">
        <v>0.47918169203076399</v>
      </c>
    </row>
    <row r="230" spans="4:54" x14ac:dyDescent="0.25">
      <c r="D230" s="27">
        <v>313</v>
      </c>
      <c r="E230" s="29" t="s">
        <v>343</v>
      </c>
      <c r="F230" s="29">
        <v>0.50059362852556699</v>
      </c>
      <c r="G230" s="29">
        <v>0.70356209793155899</v>
      </c>
      <c r="H230" s="29">
        <v>0.713905859336463</v>
      </c>
      <c r="I230" s="29">
        <v>0.32872703131154202</v>
      </c>
      <c r="J230" s="29">
        <v>0.42517007031756598</v>
      </c>
      <c r="K230" s="29">
        <v>0.33209484205484602</v>
      </c>
      <c r="L230" s="29">
        <v>0.231034646010643</v>
      </c>
      <c r="M230" s="29">
        <v>0.237202184572046</v>
      </c>
      <c r="N230" s="29">
        <v>0.22064890116365901</v>
      </c>
      <c r="O230" s="29">
        <v>0.214892317043723</v>
      </c>
      <c r="P230" s="29">
        <v>0.22696948184663401</v>
      </c>
      <c r="Q230" s="29">
        <v>0.15001585605041601</v>
      </c>
      <c r="R230" s="29">
        <v>0.182726045736917</v>
      </c>
      <c r="S230" s="29">
        <v>0.16882300394598199</v>
      </c>
      <c r="T230" s="29">
        <v>0.20867375789313899</v>
      </c>
      <c r="U230" s="29">
        <v>0.18497218935711601</v>
      </c>
      <c r="V230" s="29">
        <v>0.14356772389448899</v>
      </c>
      <c r="W230" s="29">
        <v>0.14389143057448001</v>
      </c>
      <c r="X230" s="29">
        <v>0.173876144393906</v>
      </c>
      <c r="Y230" s="29">
        <v>0.17982333373380199</v>
      </c>
      <c r="Z230" s="29">
        <v>0.18251844675121101</v>
      </c>
      <c r="AA230" s="29">
        <v>0.18765832416534001</v>
      </c>
      <c r="AB230" s="29">
        <v>0.16311797085647001</v>
      </c>
      <c r="AD230" s="27">
        <v>491</v>
      </c>
      <c r="AE230" s="36" t="s">
        <v>335</v>
      </c>
      <c r="AF230" s="36">
        <v>1.4588679278440899</v>
      </c>
      <c r="AG230" s="36">
        <v>0.92656481180796302</v>
      </c>
      <c r="AH230" s="36">
        <v>1.1280612777852601</v>
      </c>
      <c r="AI230" s="36">
        <v>1.0296846433170901</v>
      </c>
      <c r="AJ230" s="36">
        <v>1.13700172423961</v>
      </c>
      <c r="AK230" s="36">
        <v>0.80406067350452304</v>
      </c>
      <c r="AL230" s="36">
        <v>0.87923529364388697</v>
      </c>
      <c r="AM230" s="36">
        <v>0.85980185029668998</v>
      </c>
      <c r="AN230" s="36">
        <v>0.77502166727057897</v>
      </c>
      <c r="AO230" s="36">
        <v>0.75137457455227197</v>
      </c>
      <c r="AP230" s="36">
        <v>0.74797712384963599</v>
      </c>
      <c r="AQ230" s="36">
        <v>0.73914907092799298</v>
      </c>
      <c r="AR230" s="36">
        <v>0.73491465249844601</v>
      </c>
      <c r="AS230" s="36">
        <v>0.63217683235990296</v>
      </c>
      <c r="AT230" s="36">
        <v>0.56682850967348397</v>
      </c>
      <c r="AU230" s="36">
        <v>0.46449587613537302</v>
      </c>
      <c r="AV230" s="36">
        <v>0.50707722661492405</v>
      </c>
      <c r="AW230" s="36">
        <v>0.534215579060486</v>
      </c>
      <c r="AX230" s="36">
        <v>0.53766856166632204</v>
      </c>
      <c r="AY230" s="36">
        <v>0.50521329860060804</v>
      </c>
      <c r="AZ230" s="36">
        <v>0.499003160166893</v>
      </c>
      <c r="BA230" s="36">
        <v>0.52787759694084002</v>
      </c>
      <c r="BB230" s="36">
        <v>0.50664873814405098</v>
      </c>
    </row>
    <row r="231" spans="4:54" x14ac:dyDescent="0.25">
      <c r="D231" s="27">
        <v>131</v>
      </c>
      <c r="E231" s="29" t="s">
        <v>344</v>
      </c>
      <c r="F231" s="29">
        <v>0.38392197225372399</v>
      </c>
      <c r="G231" s="29">
        <v>0.55658314451697499</v>
      </c>
      <c r="H231" s="29">
        <v>0.380764435491667</v>
      </c>
      <c r="I231" s="29">
        <v>0.22453946921734</v>
      </c>
      <c r="J231" s="29">
        <v>0.43033905441791198</v>
      </c>
      <c r="K231" s="29">
        <v>0.39576064438710201</v>
      </c>
      <c r="L231" s="29">
        <v>0.29974862936166102</v>
      </c>
      <c r="M231" s="29">
        <v>0.18008934805253399</v>
      </c>
      <c r="N231" s="29">
        <v>0.24287118223394999</v>
      </c>
      <c r="O231" s="29">
        <v>0.169435423114869</v>
      </c>
      <c r="P231" s="29">
        <v>0.210613007856152</v>
      </c>
      <c r="Q231" s="29">
        <v>0.20423022566843399</v>
      </c>
      <c r="R231" s="29">
        <v>0.15546806630552801</v>
      </c>
      <c r="S231" s="29">
        <v>0.14801541831481299</v>
      </c>
      <c r="T231" s="29">
        <v>0.15246605530881799</v>
      </c>
      <c r="U231" s="29">
        <v>0.18025974306821799</v>
      </c>
      <c r="V231" s="29">
        <v>0.17805465874357701</v>
      </c>
      <c r="W231" s="29">
        <v>0.13605210977780199</v>
      </c>
      <c r="X231" s="29">
        <v>0.198045272917485</v>
      </c>
      <c r="Y231" s="29">
        <v>0.16400057832729201</v>
      </c>
      <c r="Z231" s="29">
        <v>0.17454265717490799</v>
      </c>
      <c r="AA231" s="29">
        <v>0.15648952639821301</v>
      </c>
      <c r="AB231" s="29">
        <v>0.160190891168494</v>
      </c>
      <c r="AD231" s="27">
        <v>503</v>
      </c>
      <c r="AE231" s="36" t="s">
        <v>336</v>
      </c>
      <c r="AF231" s="36">
        <v>0.49672759327752303</v>
      </c>
      <c r="AG231" s="36">
        <v>0.453226810933544</v>
      </c>
      <c r="AH231" s="36">
        <v>0.423943916969725</v>
      </c>
      <c r="AI231" s="36">
        <v>0.46278799492449801</v>
      </c>
      <c r="AJ231" s="36">
        <v>0.38364274648726598</v>
      </c>
      <c r="AK231" s="36">
        <v>0.41595105113140202</v>
      </c>
      <c r="AL231" s="36">
        <v>0.41377281777689201</v>
      </c>
      <c r="AM231" s="36">
        <v>0.38860833817361301</v>
      </c>
      <c r="AN231" s="36">
        <v>0.375009169715044</v>
      </c>
      <c r="AO231" s="36">
        <v>0.354689263113113</v>
      </c>
      <c r="AP231" s="36">
        <v>0.33165775644124001</v>
      </c>
      <c r="AQ231" s="36">
        <v>0.350153107463546</v>
      </c>
      <c r="AR231" s="36">
        <v>0.31402499867942302</v>
      </c>
      <c r="AS231" s="36">
        <v>0.29217693866280298</v>
      </c>
      <c r="AT231" s="36">
        <v>0.26718212276558401</v>
      </c>
      <c r="AU231" s="36">
        <v>0.23683452529819901</v>
      </c>
      <c r="AV231" s="36">
        <v>0.22645726776032399</v>
      </c>
      <c r="AW231" s="36">
        <v>0.25473246431950203</v>
      </c>
      <c r="AX231" s="36">
        <v>0.26430678583363199</v>
      </c>
      <c r="AY231" s="36">
        <v>0.27431723438948602</v>
      </c>
      <c r="AZ231" s="36">
        <v>0.26152221871179299</v>
      </c>
      <c r="BA231" s="36">
        <v>0.26479130477511997</v>
      </c>
      <c r="BB231" s="36">
        <v>0.268795643777409</v>
      </c>
    </row>
    <row r="232" spans="4:54" x14ac:dyDescent="0.25">
      <c r="D232" s="27">
        <v>501</v>
      </c>
      <c r="E232" s="29" t="s">
        <v>345</v>
      </c>
      <c r="F232" s="29">
        <v>0.36543320514612299</v>
      </c>
      <c r="G232" s="29">
        <v>0.38531542646796102</v>
      </c>
      <c r="H232" s="29">
        <v>0.24301079122573299</v>
      </c>
      <c r="I232" s="29">
        <v>0.323695324619027</v>
      </c>
      <c r="J232" s="29">
        <v>0.343173258032551</v>
      </c>
      <c r="K232" s="29">
        <v>0.44017478618080702</v>
      </c>
      <c r="L232" s="29">
        <v>0.34049235560152602</v>
      </c>
      <c r="M232" s="29">
        <v>0.174385354889804</v>
      </c>
      <c r="N232" s="29">
        <v>0.36608858167340502</v>
      </c>
      <c r="O232" s="29">
        <v>0.137196610497304</v>
      </c>
      <c r="P232" s="29">
        <v>0.232927227622129</v>
      </c>
      <c r="Q232" s="29">
        <v>0.22415903387650199</v>
      </c>
      <c r="R232" s="29">
        <v>0.13337763328225799</v>
      </c>
      <c r="S232" s="29">
        <v>0.15039866436272101</v>
      </c>
      <c r="T232" s="29">
        <v>0.14663033446338899</v>
      </c>
      <c r="U232" s="29">
        <v>0.15577288220472099</v>
      </c>
      <c r="V232" s="29">
        <v>0.17364571024012601</v>
      </c>
      <c r="W232" s="29">
        <v>0.127980020361982</v>
      </c>
      <c r="X232" s="29">
        <v>0.22140755656553801</v>
      </c>
      <c r="Y232" s="29">
        <v>0.16619152750608099</v>
      </c>
      <c r="Z232" s="29">
        <v>0.17040574238502501</v>
      </c>
      <c r="AA232" s="29">
        <v>0.164155897024094</v>
      </c>
      <c r="AB232" s="29">
        <v>0.159239400859812</v>
      </c>
      <c r="AD232" s="27">
        <v>253</v>
      </c>
      <c r="AE232" s="36" t="s">
        <v>337</v>
      </c>
      <c r="AF232" s="36">
        <v>1.52778384287955</v>
      </c>
      <c r="AG232" s="36">
        <v>0.83703282018006997</v>
      </c>
      <c r="AH232" s="36">
        <v>0.72079213600304104</v>
      </c>
      <c r="AI232" s="36">
        <v>0.88153017962078195</v>
      </c>
      <c r="AJ232" s="36">
        <v>0.74045628686370402</v>
      </c>
      <c r="AK232" s="36">
        <v>0.78751444588163999</v>
      </c>
      <c r="AL232" s="36">
        <v>0.71145473458727704</v>
      </c>
      <c r="AM232" s="36">
        <v>0.65223303085872397</v>
      </c>
      <c r="AN232" s="36">
        <v>0.64717411880138798</v>
      </c>
      <c r="AO232" s="36">
        <v>0.55389103259471995</v>
      </c>
      <c r="AP232" s="36">
        <v>0.58754023157923996</v>
      </c>
      <c r="AQ232" s="36">
        <v>0.63695760999898698</v>
      </c>
      <c r="AR232" s="36">
        <v>0.55224109553463996</v>
      </c>
      <c r="AS232" s="36">
        <v>0.51317566803923798</v>
      </c>
      <c r="AT232" s="36">
        <v>0.46391152474576802</v>
      </c>
      <c r="AU232" s="36">
        <v>0.411482284590931</v>
      </c>
      <c r="AV232" s="36">
        <v>0.41158467351621603</v>
      </c>
      <c r="AW232" s="36">
        <v>0.43060843452167302</v>
      </c>
      <c r="AX232" s="36">
        <v>0.41372659347810897</v>
      </c>
      <c r="AY232" s="36">
        <v>0.44465305121786203</v>
      </c>
      <c r="AZ232" s="36">
        <v>0.40646256779936601</v>
      </c>
      <c r="BA232" s="36">
        <v>0.44769017775269698</v>
      </c>
      <c r="BB232" s="36">
        <v>0.44635359702780802</v>
      </c>
    </row>
    <row r="233" spans="4:54" x14ac:dyDescent="0.25">
      <c r="D233" s="27">
        <v>195</v>
      </c>
      <c r="E233" s="29" t="s">
        <v>346</v>
      </c>
      <c r="F233" s="29">
        <v>0.76196523346476197</v>
      </c>
      <c r="G233" s="29">
        <v>0.53573033150083604</v>
      </c>
      <c r="H233" s="29">
        <v>0.54085893106511496</v>
      </c>
      <c r="I233" s="29">
        <v>0.56080812267351499</v>
      </c>
      <c r="J233" s="29">
        <v>0.47091623478711397</v>
      </c>
      <c r="K233" s="29">
        <v>0.41839845263157599</v>
      </c>
      <c r="L233" s="29">
        <v>0.42280334290730698</v>
      </c>
      <c r="M233" s="29">
        <v>0.35663625890106398</v>
      </c>
      <c r="N233" s="29">
        <v>0.39906642436508899</v>
      </c>
      <c r="O233" s="29">
        <v>0.33674960732405201</v>
      </c>
      <c r="P233" s="29">
        <v>0.296375827691923</v>
      </c>
      <c r="Q233" s="29">
        <v>0.33176769255101302</v>
      </c>
      <c r="R233" s="29">
        <v>0.27582472067071301</v>
      </c>
      <c r="S233" s="29">
        <v>0.25332021147165101</v>
      </c>
      <c r="T233" s="29">
        <v>0.25930991469486903</v>
      </c>
      <c r="U233" s="29">
        <v>0.26089788506863298</v>
      </c>
      <c r="V233" s="29">
        <v>0.254087680569824</v>
      </c>
      <c r="W233" s="29">
        <v>0.28952378417547697</v>
      </c>
      <c r="X233" s="29">
        <v>0.30406914464798801</v>
      </c>
      <c r="Y233" s="29">
        <v>0.27711031139448</v>
      </c>
      <c r="Z233" s="29">
        <v>0.29220176776374002</v>
      </c>
      <c r="AA233" s="29">
        <v>0.32262211826805398</v>
      </c>
      <c r="AB233" s="29">
        <v>0.33936406300712002</v>
      </c>
      <c r="AD233" s="27">
        <v>199</v>
      </c>
      <c r="AE233" s="36" t="s">
        <v>338</v>
      </c>
      <c r="AF233" s="36">
        <v>1.26039816062928</v>
      </c>
      <c r="AG233" s="36">
        <v>0.61994611909654196</v>
      </c>
      <c r="AH233" s="36">
        <v>0.70022360677840401</v>
      </c>
      <c r="AI233" s="36">
        <v>0.74960381579588498</v>
      </c>
      <c r="AJ233" s="36">
        <v>0.70492010007874395</v>
      </c>
      <c r="AK233" s="36">
        <v>0.57230547393515796</v>
      </c>
      <c r="AL233" s="36">
        <v>0.59163891869839802</v>
      </c>
      <c r="AM233" s="36">
        <v>0.57153922648928701</v>
      </c>
      <c r="AN233" s="36">
        <v>0.52883615470184697</v>
      </c>
      <c r="AO233" s="36">
        <v>0.482854745418274</v>
      </c>
      <c r="AP233" s="36">
        <v>0.50849631060206701</v>
      </c>
      <c r="AQ233" s="36">
        <v>0.50490283762474997</v>
      </c>
      <c r="AR233" s="36">
        <v>0.49415584563366799</v>
      </c>
      <c r="AS233" s="36">
        <v>0.44822395321088399</v>
      </c>
      <c r="AT233" s="36">
        <v>0.38274890517542098</v>
      </c>
      <c r="AU233" s="36">
        <v>0.32630879968278997</v>
      </c>
      <c r="AV233" s="36">
        <v>0.33581042248994902</v>
      </c>
      <c r="AW233" s="36">
        <v>0.36342702930128101</v>
      </c>
      <c r="AX233" s="36">
        <v>0.36737775328829603</v>
      </c>
      <c r="AY233" s="36">
        <v>0.38089007734100899</v>
      </c>
      <c r="AZ233" s="36">
        <v>0.33902966901869602</v>
      </c>
      <c r="BA233" s="36">
        <v>0.36513309382287101</v>
      </c>
      <c r="BB233" s="36">
        <v>0.35321578670152198</v>
      </c>
    </row>
    <row r="234" spans="4:54" x14ac:dyDescent="0.25">
      <c r="D234" s="27">
        <v>183</v>
      </c>
      <c r="E234" s="29" t="s">
        <v>347</v>
      </c>
      <c r="F234" s="29">
        <v>0.14227848061369699</v>
      </c>
      <c r="G234" s="29">
        <v>0.153253147863123</v>
      </c>
      <c r="H234" s="29">
        <v>0.20130841788562601</v>
      </c>
      <c r="I234" s="29">
        <v>0.13388978590366399</v>
      </c>
      <c r="J234" s="29">
        <v>0.14835139386062801</v>
      </c>
      <c r="K234" s="29">
        <v>0.14171111151686799</v>
      </c>
      <c r="L234" s="29">
        <v>0.153426320558914</v>
      </c>
      <c r="M234" s="29">
        <v>0.18662450248332099</v>
      </c>
      <c r="N234" s="29">
        <v>0.146783061593526</v>
      </c>
      <c r="O234" s="29">
        <v>0.13667473689676499</v>
      </c>
      <c r="P234" s="29">
        <v>0.17045778217417301</v>
      </c>
      <c r="Q234" s="29">
        <v>0.14163976521868599</v>
      </c>
      <c r="R234" s="29">
        <v>0.12999808840535701</v>
      </c>
      <c r="S234" s="29">
        <v>0.14166673267504001</v>
      </c>
      <c r="T234" s="29">
        <v>0.15814563816827601</v>
      </c>
      <c r="U234" s="29">
        <v>0.14638916735885199</v>
      </c>
      <c r="V234" s="29">
        <v>0.165152105308601</v>
      </c>
      <c r="W234" s="29">
        <v>0.16867344116098901</v>
      </c>
      <c r="X234" s="29">
        <v>0.18533731677628501</v>
      </c>
      <c r="Y234" s="29">
        <v>0.18773478366051999</v>
      </c>
      <c r="Z234" s="29">
        <v>0.19526344222064601</v>
      </c>
      <c r="AA234" s="29">
        <v>0.19863912304768999</v>
      </c>
      <c r="AB234" s="29">
        <v>0.19930269776548801</v>
      </c>
      <c r="AD234" s="27">
        <v>411</v>
      </c>
      <c r="AE234" s="36" t="s">
        <v>339</v>
      </c>
      <c r="AF234" s="36">
        <v>0.55733759306088604</v>
      </c>
      <c r="AG234" s="36">
        <v>0.27354037461365599</v>
      </c>
      <c r="AH234" s="36">
        <v>0.44884568190242802</v>
      </c>
      <c r="AI234" s="36">
        <v>0.40200721510113502</v>
      </c>
      <c r="AJ234" s="36">
        <v>0.32528678813522899</v>
      </c>
      <c r="AK234" s="36">
        <v>0.30694030593058702</v>
      </c>
      <c r="AL234" s="36">
        <v>0.28408088608555399</v>
      </c>
      <c r="AM234" s="36">
        <v>0.30219734999384101</v>
      </c>
      <c r="AN234" s="36">
        <v>0.23379351718468699</v>
      </c>
      <c r="AO234" s="36">
        <v>0.25671382315137498</v>
      </c>
      <c r="AP234" s="36">
        <v>0.22770818062710099</v>
      </c>
      <c r="AQ234" s="36">
        <v>0.241237389563529</v>
      </c>
      <c r="AR234" s="36">
        <v>0.19831966094890299</v>
      </c>
      <c r="AS234" s="36">
        <v>0.17436061224819599</v>
      </c>
      <c r="AT234" s="36">
        <v>0.184772179235099</v>
      </c>
      <c r="AU234" s="36">
        <v>0.16793995086437399</v>
      </c>
      <c r="AV234" s="36">
        <v>0.122486098715247</v>
      </c>
      <c r="AW234" s="36">
        <v>0.137639224330351</v>
      </c>
      <c r="AX234" s="36">
        <v>0.14618274626573199</v>
      </c>
      <c r="AY234" s="36">
        <v>0.15518279051716499</v>
      </c>
      <c r="AZ234" s="36">
        <v>0.159490611786922</v>
      </c>
      <c r="BA234" s="36">
        <v>0.130419479633406</v>
      </c>
      <c r="BB234" s="36">
        <v>0.13676916626698801</v>
      </c>
    </row>
    <row r="235" spans="4:54" x14ac:dyDescent="0.25">
      <c r="D235" s="27">
        <v>277</v>
      </c>
      <c r="E235" s="29" t="s">
        <v>348</v>
      </c>
      <c r="F235" s="29">
        <v>0.296050288892304</v>
      </c>
      <c r="G235" s="29">
        <v>0.25154871780834198</v>
      </c>
      <c r="H235" s="29">
        <v>0.30711010013456203</v>
      </c>
      <c r="I235" s="29">
        <v>0.25156025817970401</v>
      </c>
      <c r="J235" s="29">
        <v>0.40787033820454599</v>
      </c>
      <c r="K235" s="29">
        <v>0.24993501404316101</v>
      </c>
      <c r="L235" s="29">
        <v>0.228810361808578</v>
      </c>
      <c r="M235" s="29">
        <v>0.17497019255476301</v>
      </c>
      <c r="N235" s="29">
        <v>0.23943595450423899</v>
      </c>
      <c r="O235" s="29">
        <v>0.15484625046825301</v>
      </c>
      <c r="P235" s="29">
        <v>0.18619085191811799</v>
      </c>
      <c r="Q235" s="29">
        <v>0.111899096517588</v>
      </c>
      <c r="R235" s="29">
        <v>0.13467829649305799</v>
      </c>
      <c r="S235" s="29">
        <v>0.18298362734961701</v>
      </c>
      <c r="T235" s="29">
        <v>0.147335768927227</v>
      </c>
      <c r="U235" s="29">
        <v>0.16189820975820299</v>
      </c>
      <c r="V235" s="29">
        <v>0.125757493655825</v>
      </c>
      <c r="W235" s="29">
        <v>0.12900133913464201</v>
      </c>
      <c r="X235" s="29">
        <v>0.15768099886853501</v>
      </c>
      <c r="Y235" s="29">
        <v>0.13886696342263199</v>
      </c>
      <c r="Z235" s="29">
        <v>0.133952407298081</v>
      </c>
      <c r="AA235" s="29">
        <v>0.15697497338837399</v>
      </c>
      <c r="AB235" s="29">
        <v>0.16383283374968499</v>
      </c>
      <c r="AD235" s="27">
        <v>565</v>
      </c>
      <c r="AE235" s="36" t="s">
        <v>761</v>
      </c>
      <c r="AF235" s="36">
        <v>0.81450785816023996</v>
      </c>
      <c r="AG235" s="36">
        <v>0.75175289751537999</v>
      </c>
      <c r="AH235" s="36">
        <v>0.749090832948198</v>
      </c>
      <c r="AI235" s="36">
        <v>0.67776276274003</v>
      </c>
      <c r="AJ235" s="36">
        <v>0.72204179378594802</v>
      </c>
      <c r="AK235" s="36">
        <v>0.69450871841954798</v>
      </c>
      <c r="AL235" s="36">
        <v>0.69753550791538999</v>
      </c>
      <c r="AM235" s="36">
        <v>0.67653428559751205</v>
      </c>
      <c r="AN235" s="36">
        <v>0.66163394253550201</v>
      </c>
      <c r="AO235" s="36">
        <v>0.56162590802511403</v>
      </c>
      <c r="AP235" s="36">
        <v>0.50600418497911104</v>
      </c>
      <c r="AQ235" s="36">
        <v>0.58565314416515601</v>
      </c>
      <c r="AR235" s="36">
        <v>0.47553571505504799</v>
      </c>
      <c r="AS235" s="36">
        <v>0.44038952128033698</v>
      </c>
      <c r="AT235" s="36">
        <v>0.40502082788606197</v>
      </c>
      <c r="AU235" s="36">
        <v>0.418089259260501</v>
      </c>
      <c r="AV235" s="36">
        <v>0.36038554100162601</v>
      </c>
      <c r="AW235" s="36">
        <v>0.41398957851455898</v>
      </c>
      <c r="AX235" s="36">
        <v>0.39234806923696203</v>
      </c>
      <c r="AY235" s="36">
        <v>0.43048563271463802</v>
      </c>
      <c r="AZ235" s="36">
        <v>0.43603374949562101</v>
      </c>
      <c r="BA235" s="36">
        <v>0.44287538128237702</v>
      </c>
      <c r="BB235" s="36">
        <v>0.43325230241760998</v>
      </c>
    </row>
    <row r="236" spans="4:54" x14ac:dyDescent="0.25">
      <c r="D236" s="27">
        <v>105</v>
      </c>
      <c r="E236" s="29" t="s">
        <v>349</v>
      </c>
      <c r="F236" s="29">
        <v>0.198149194386261</v>
      </c>
      <c r="G236" s="29">
        <v>0.176306456032432</v>
      </c>
      <c r="H236" s="29">
        <v>0.25481696813228999</v>
      </c>
      <c r="I236" s="29">
        <v>0.201168208191145</v>
      </c>
      <c r="J236" s="29">
        <v>0.21291999724653299</v>
      </c>
      <c r="K236" s="29">
        <v>0.22025073115542701</v>
      </c>
      <c r="L236" s="29">
        <v>0.15064502756737599</v>
      </c>
      <c r="M236" s="29">
        <v>0.21426288432954499</v>
      </c>
      <c r="N236" s="29">
        <v>0.124546585504671</v>
      </c>
      <c r="O236" s="29">
        <v>0.13739524882058399</v>
      </c>
      <c r="P236" s="29">
        <v>0.11994581921670899</v>
      </c>
      <c r="Q236" s="29">
        <v>0.15459393662030299</v>
      </c>
      <c r="R236" s="29">
        <v>0.148854826989365</v>
      </c>
      <c r="S236" s="29">
        <v>0.11730223249524099</v>
      </c>
      <c r="T236" s="29">
        <v>0.11723337967615299</v>
      </c>
      <c r="U236" s="29">
        <v>0.111689845552066</v>
      </c>
      <c r="V236" s="29">
        <v>0.13038771003733299</v>
      </c>
      <c r="W236" s="29">
        <v>0.105280392474544</v>
      </c>
      <c r="X236" s="29">
        <v>0.10926163131156599</v>
      </c>
      <c r="Y236" s="29">
        <v>0.114874008869798</v>
      </c>
      <c r="Z236" s="29">
        <v>0.13238255839382301</v>
      </c>
      <c r="AA236" s="29">
        <v>0.116858667414488</v>
      </c>
      <c r="AB236" s="29">
        <v>0.116717458186641</v>
      </c>
      <c r="AD236" s="27">
        <v>467</v>
      </c>
      <c r="AE236" s="36" t="s">
        <v>340</v>
      </c>
      <c r="AF236" s="36">
        <v>0.91076846945156198</v>
      </c>
      <c r="AG236" s="36">
        <v>0.83337177680964303</v>
      </c>
      <c r="AH236" s="36">
        <v>0.52146023064801905</v>
      </c>
      <c r="AI236" s="36">
        <v>0.508740654552023</v>
      </c>
      <c r="AJ236" s="36">
        <v>0.68534993382882303</v>
      </c>
      <c r="AK236" s="36">
        <v>0.64283130454193105</v>
      </c>
      <c r="AL236" s="36">
        <v>0.51884566726520498</v>
      </c>
      <c r="AM236" s="36">
        <v>0.51388371807051303</v>
      </c>
      <c r="AN236" s="36">
        <v>0.54859027717498299</v>
      </c>
      <c r="AO236" s="36">
        <v>0.49064583522709199</v>
      </c>
      <c r="AP236" s="36">
        <v>0.53230720019548905</v>
      </c>
      <c r="AQ236" s="36">
        <v>0.46349111935474302</v>
      </c>
      <c r="AR236" s="36">
        <v>0.50348171123122898</v>
      </c>
      <c r="AS236" s="36">
        <v>0.43667783384679898</v>
      </c>
      <c r="AT236" s="36">
        <v>0.42758282010447801</v>
      </c>
      <c r="AU236" s="36">
        <v>0.45583943949251099</v>
      </c>
      <c r="AV236" s="36">
        <v>0.462042062293682</v>
      </c>
      <c r="AW236" s="36">
        <v>0.51421363631727801</v>
      </c>
      <c r="AX236" s="36">
        <v>0.56949601126258997</v>
      </c>
      <c r="AY236" s="36">
        <v>0.60051375252114603</v>
      </c>
      <c r="AZ236" s="36">
        <v>0.65148845353816998</v>
      </c>
      <c r="BA236" s="36">
        <v>0.65175271472220597</v>
      </c>
      <c r="BB236" s="36">
        <v>0.63413115497342398</v>
      </c>
    </row>
    <row r="237" spans="4:54" x14ac:dyDescent="0.25">
      <c r="D237" s="27">
        <v>163</v>
      </c>
      <c r="E237" s="29" t="s">
        <v>350</v>
      </c>
      <c r="F237" s="29">
        <v>0.15043480760039499</v>
      </c>
      <c r="G237" s="29">
        <v>0.107783347789176</v>
      </c>
      <c r="H237" s="29">
        <v>0.144445711246043</v>
      </c>
      <c r="I237" s="29">
        <v>0.41436804936656502</v>
      </c>
      <c r="J237" s="29">
        <v>0.12553183337340401</v>
      </c>
      <c r="K237" s="29">
        <v>0.16293295048320999</v>
      </c>
      <c r="L237" s="29">
        <v>0.17442122595889201</v>
      </c>
      <c r="M237" s="29">
        <v>0.18408635912990801</v>
      </c>
      <c r="N237" s="29">
        <v>0.13937589580024801</v>
      </c>
      <c r="O237" s="29">
        <v>0.10003417880957</v>
      </c>
      <c r="P237" s="29">
        <v>0.11941400792581</v>
      </c>
      <c r="Q237" s="29">
        <v>0.101981477906984</v>
      </c>
      <c r="R237" s="29">
        <v>0.104941951523408</v>
      </c>
      <c r="S237" s="29">
        <v>9.3839356605126295E-2</v>
      </c>
      <c r="T237" s="29">
        <v>9.3600082562580497E-2</v>
      </c>
      <c r="U237" s="29">
        <v>9.9917214958201897E-2</v>
      </c>
      <c r="V237" s="29">
        <v>0.11124972662644</v>
      </c>
      <c r="W237" s="29">
        <v>0.105427701654111</v>
      </c>
      <c r="X237" s="29">
        <v>0.110241447548222</v>
      </c>
      <c r="Y237" s="29">
        <v>0.112992045941526</v>
      </c>
      <c r="Z237" s="29">
        <v>0.105900580438782</v>
      </c>
      <c r="AA237" s="29">
        <v>0.116644951962161</v>
      </c>
      <c r="AB237" s="29">
        <v>0.117464247212069</v>
      </c>
      <c r="AD237" s="27">
        <v>465</v>
      </c>
      <c r="AE237" s="36" t="s">
        <v>341</v>
      </c>
      <c r="AF237" s="36">
        <v>0.96627175837058998</v>
      </c>
      <c r="AG237" s="36">
        <v>0.85073221987672798</v>
      </c>
      <c r="AH237" s="36">
        <v>0.50384073083848802</v>
      </c>
      <c r="AI237" s="36">
        <v>0.50925483811931505</v>
      </c>
      <c r="AJ237" s="36">
        <v>0.70900729945402396</v>
      </c>
      <c r="AK237" s="36">
        <v>0.55100669794405999</v>
      </c>
      <c r="AL237" s="36">
        <v>0.56287348151480798</v>
      </c>
      <c r="AM237" s="36">
        <v>0.48380195069888998</v>
      </c>
      <c r="AN237" s="36">
        <v>0.53994543301783404</v>
      </c>
      <c r="AO237" s="36">
        <v>0.451788816352033</v>
      </c>
      <c r="AP237" s="36">
        <v>0.568325253820821</v>
      </c>
      <c r="AQ237" s="36">
        <v>0.46833437383507198</v>
      </c>
      <c r="AR237" s="36">
        <v>0.53311792165800398</v>
      </c>
      <c r="AS237" s="36">
        <v>0.42676431186864699</v>
      </c>
      <c r="AT237" s="36">
        <v>0.42761775870366298</v>
      </c>
      <c r="AU237" s="36">
        <v>0.475005383796478</v>
      </c>
      <c r="AV237" s="36">
        <v>0.50111888135461402</v>
      </c>
      <c r="AW237" s="36">
        <v>0.54781632572956496</v>
      </c>
      <c r="AX237" s="36">
        <v>0.61936907746930503</v>
      </c>
      <c r="AY237" s="36">
        <v>0.61253988812152205</v>
      </c>
      <c r="AZ237" s="36">
        <v>0.68839964446150703</v>
      </c>
      <c r="BA237" s="36">
        <v>0.71100439005948102</v>
      </c>
      <c r="BB237" s="36">
        <v>0.68284801604221401</v>
      </c>
    </row>
    <row r="238" spans="4:54" x14ac:dyDescent="0.25">
      <c r="D238" s="27">
        <v>199</v>
      </c>
      <c r="E238" s="29" t="s">
        <v>351</v>
      </c>
      <c r="F238" s="29">
        <v>0.45117717224702503</v>
      </c>
      <c r="G238" s="29">
        <v>0.229272107636219</v>
      </c>
      <c r="H238" s="29">
        <v>0.25952486127408703</v>
      </c>
      <c r="I238" s="29">
        <v>0.29654073093632199</v>
      </c>
      <c r="J238" s="29">
        <v>0.259788441456893</v>
      </c>
      <c r="K238" s="29">
        <v>0.40578320908139298</v>
      </c>
      <c r="L238" s="29">
        <v>0.27658031537175198</v>
      </c>
      <c r="M238" s="29">
        <v>0.20729377570771401</v>
      </c>
      <c r="N238" s="29">
        <v>0.38069198271875399</v>
      </c>
      <c r="O238" s="29">
        <v>0.11487117681053099</v>
      </c>
      <c r="P238" s="29">
        <v>0.213944890045935</v>
      </c>
      <c r="Q238" s="29">
        <v>0.21456675381938201</v>
      </c>
      <c r="R238" s="29">
        <v>0.14449648230742199</v>
      </c>
      <c r="S238" s="29">
        <v>0.13475410866168899</v>
      </c>
      <c r="T238" s="29">
        <v>0.128787700649723</v>
      </c>
      <c r="U238" s="29">
        <v>0.121430524813725</v>
      </c>
      <c r="V238" s="29">
        <v>0.154221390684082</v>
      </c>
      <c r="W238" s="29">
        <v>0.119217774434365</v>
      </c>
      <c r="X238" s="29">
        <v>0.18640693468938099</v>
      </c>
      <c r="Y238" s="29">
        <v>0.124945871894959</v>
      </c>
      <c r="Z238" s="29">
        <v>0.15195118565972399</v>
      </c>
      <c r="AA238" s="29">
        <v>0.127487323942681</v>
      </c>
      <c r="AB238" s="29">
        <v>0.12679688099261299</v>
      </c>
      <c r="AD238" s="27">
        <v>221</v>
      </c>
      <c r="AE238" s="36" t="s">
        <v>342</v>
      </c>
      <c r="AF238" s="36">
        <v>0.71334984784940003</v>
      </c>
      <c r="AG238" s="36">
        <v>0.43990572252731303</v>
      </c>
      <c r="AH238" s="36">
        <v>0.40065590631797898</v>
      </c>
      <c r="AI238" s="36">
        <v>0.42991260774371598</v>
      </c>
      <c r="AJ238" s="36">
        <v>0.41743274647387801</v>
      </c>
      <c r="AK238" s="36">
        <v>0.37121209340540401</v>
      </c>
      <c r="AL238" s="36">
        <v>0.39665080235529598</v>
      </c>
      <c r="AM238" s="36">
        <v>0.38113428945287298</v>
      </c>
      <c r="AN238" s="36">
        <v>0.32977117319106197</v>
      </c>
      <c r="AO238" s="36">
        <v>0.35424136649055499</v>
      </c>
      <c r="AP238" s="36">
        <v>0.30088318587289098</v>
      </c>
      <c r="AQ238" s="36">
        <v>0.33244569602729201</v>
      </c>
      <c r="AR238" s="36">
        <v>0.27451572642107103</v>
      </c>
      <c r="AS238" s="36">
        <v>0.223211814639867</v>
      </c>
      <c r="AT238" s="36">
        <v>0.24910565407690599</v>
      </c>
      <c r="AU238" s="36">
        <v>0.22111347487452801</v>
      </c>
      <c r="AV238" s="36">
        <v>0.18276168299149001</v>
      </c>
      <c r="AW238" s="36">
        <v>0.20086454521223299</v>
      </c>
      <c r="AX238" s="36">
        <v>0.211802541344212</v>
      </c>
      <c r="AY238" s="36">
        <v>0.185957775139762</v>
      </c>
      <c r="AZ238" s="36">
        <v>0.20757587965142901</v>
      </c>
      <c r="BA238" s="36">
        <v>0.18232154358539501</v>
      </c>
      <c r="BB238" s="36">
        <v>0.18265231300311699</v>
      </c>
    </row>
    <row r="239" spans="4:54" x14ac:dyDescent="0.25">
      <c r="D239" s="27">
        <v>113</v>
      </c>
      <c r="E239" s="29" t="s">
        <v>352</v>
      </c>
      <c r="F239" s="29">
        <v>0.60058567046525901</v>
      </c>
      <c r="G239" s="29">
        <v>0.33431948266301997</v>
      </c>
      <c r="H239" s="29">
        <v>0.22993527923120499</v>
      </c>
      <c r="I239" s="29">
        <v>0.42963006025841</v>
      </c>
      <c r="J239" s="29">
        <v>0.33041753181380501</v>
      </c>
      <c r="K239" s="29">
        <v>0.314084109132311</v>
      </c>
      <c r="L239" s="29">
        <v>0.26258349404242598</v>
      </c>
      <c r="M239" s="29">
        <v>0.23488025518004399</v>
      </c>
      <c r="N239" s="29">
        <v>0.27668311246345501</v>
      </c>
      <c r="O239" s="29">
        <v>0.248941223595158</v>
      </c>
      <c r="P239" s="29">
        <v>0.24223558186176</v>
      </c>
      <c r="Q239" s="29">
        <v>0.202548404216776</v>
      </c>
      <c r="R239" s="29">
        <v>0.17822175411625699</v>
      </c>
      <c r="S239" s="29">
        <v>0.18115499534667701</v>
      </c>
      <c r="T239" s="29">
        <v>0.167547823771965</v>
      </c>
      <c r="U239" s="29">
        <v>0.15153935135657401</v>
      </c>
      <c r="V239" s="29">
        <v>0.18606933559382699</v>
      </c>
      <c r="W239" s="29">
        <v>0.21112647954771299</v>
      </c>
      <c r="X239" s="29">
        <v>0.18939947881244401</v>
      </c>
      <c r="Y239" s="29">
        <v>0.19658921951080799</v>
      </c>
      <c r="Z239" s="29">
        <v>0.16703949827101</v>
      </c>
      <c r="AA239" s="29">
        <v>0.18658913447285799</v>
      </c>
      <c r="AB239" s="29">
        <v>0.21302209570524999</v>
      </c>
      <c r="AD239" s="27">
        <v>127</v>
      </c>
      <c r="AE239" s="36" t="s">
        <v>344</v>
      </c>
      <c r="AF239" s="36">
        <v>0.51097971759587602</v>
      </c>
      <c r="AG239" s="36">
        <v>0.35337043716421701</v>
      </c>
      <c r="AH239" s="36">
        <v>0.35789736615553802</v>
      </c>
      <c r="AI239" s="36">
        <v>0.33529995110000099</v>
      </c>
      <c r="AJ239" s="36">
        <v>0.39538127173973803</v>
      </c>
      <c r="AK239" s="36">
        <v>0.295957748137403</v>
      </c>
      <c r="AL239" s="36">
        <v>0.34173417764042502</v>
      </c>
      <c r="AM239" s="36">
        <v>0.32848389827909502</v>
      </c>
      <c r="AN239" s="36">
        <v>0.27451913841108899</v>
      </c>
      <c r="AO239" s="36">
        <v>0.30955706725843402</v>
      </c>
      <c r="AP239" s="36">
        <v>0.26238010596280498</v>
      </c>
      <c r="AQ239" s="36">
        <v>0.22363544327770701</v>
      </c>
      <c r="AR239" s="36">
        <v>0.19245840884493101</v>
      </c>
      <c r="AS239" s="36">
        <v>0.160171417041375</v>
      </c>
      <c r="AT239" s="36">
        <v>0.18203148668524999</v>
      </c>
      <c r="AU239" s="36">
        <v>0.157908146768557</v>
      </c>
      <c r="AV239" s="36">
        <v>0.14130729686294</v>
      </c>
      <c r="AW239" s="36">
        <v>0.127171522070849</v>
      </c>
      <c r="AX239" s="36">
        <v>0.14981625139409999</v>
      </c>
      <c r="AY239" s="36">
        <v>0.11750237525235301</v>
      </c>
      <c r="AZ239" s="36">
        <v>0.13224558472768599</v>
      </c>
      <c r="BA239" s="36">
        <v>0.125700557403647</v>
      </c>
      <c r="BB239" s="36">
        <v>0.108963062290382</v>
      </c>
    </row>
    <row r="240" spans="4:54" x14ac:dyDescent="0.25">
      <c r="D240" s="27">
        <v>295</v>
      </c>
      <c r="E240" s="29" t="s">
        <v>353</v>
      </c>
      <c r="F240" s="29">
        <v>0.27188794372992298</v>
      </c>
      <c r="G240" s="29">
        <v>0.22545630137460099</v>
      </c>
      <c r="H240" s="29">
        <v>0.22525924525942001</v>
      </c>
      <c r="I240" s="29">
        <v>0.25588686930139798</v>
      </c>
      <c r="J240" s="29">
        <v>0.19384581601783599</v>
      </c>
      <c r="K240" s="29">
        <v>0.24459609346411601</v>
      </c>
      <c r="L240" s="29">
        <v>0.21305661706971901</v>
      </c>
      <c r="M240" s="29">
        <v>0.28471816951031498</v>
      </c>
      <c r="N240" s="29">
        <v>0.217750923839787</v>
      </c>
      <c r="O240" s="29">
        <v>0.22366913958089199</v>
      </c>
      <c r="P240" s="29">
        <v>0.19487575609785801</v>
      </c>
      <c r="Q240" s="29">
        <v>0.16610671186915699</v>
      </c>
      <c r="R240" s="29">
        <v>0.16524431825114799</v>
      </c>
      <c r="S240" s="29">
        <v>0.13170392276677001</v>
      </c>
      <c r="T240" s="29">
        <v>0.121155969549012</v>
      </c>
      <c r="U240" s="29">
        <v>0.134637396152124</v>
      </c>
      <c r="V240" s="29">
        <v>0.13073897436856</v>
      </c>
      <c r="W240" s="29">
        <v>0.12612036282681399</v>
      </c>
      <c r="X240" s="29">
        <v>0.12757944250191899</v>
      </c>
      <c r="Y240" s="29">
        <v>0.13450109801179799</v>
      </c>
      <c r="Z240" s="29">
        <v>0.149930888624971</v>
      </c>
      <c r="AA240" s="29">
        <v>0.10536889799141</v>
      </c>
      <c r="AB240" s="29">
        <v>0.13284701803214899</v>
      </c>
      <c r="AD240" s="27">
        <v>485</v>
      </c>
      <c r="AE240" s="36" t="s">
        <v>345</v>
      </c>
      <c r="AF240" s="36">
        <v>0.38956367776499601</v>
      </c>
      <c r="AG240" s="36">
        <v>0.24234528598030899</v>
      </c>
      <c r="AH240" s="36">
        <v>0.27066961973197501</v>
      </c>
      <c r="AI240" s="36">
        <v>0.277998263776986</v>
      </c>
      <c r="AJ240" s="36">
        <v>0.35753456031905201</v>
      </c>
      <c r="AK240" s="36">
        <v>0.26135657288664399</v>
      </c>
      <c r="AL240" s="36">
        <v>0.289942023725906</v>
      </c>
      <c r="AM240" s="36">
        <v>0.29441762917858899</v>
      </c>
      <c r="AN240" s="36">
        <v>0.18593410126255699</v>
      </c>
      <c r="AO240" s="36">
        <v>0.21143916197193099</v>
      </c>
      <c r="AP240" s="36">
        <v>0.19515511996671001</v>
      </c>
      <c r="AQ240" s="36">
        <v>0.16153457341799099</v>
      </c>
      <c r="AR240" s="36">
        <v>0.14406686129762</v>
      </c>
      <c r="AS240" s="36">
        <v>0.147897470343263</v>
      </c>
      <c r="AT240" s="36">
        <v>0.145781772900654</v>
      </c>
      <c r="AU240" s="36">
        <v>0.12440107598171</v>
      </c>
      <c r="AV240" s="36">
        <v>0.10119758945593001</v>
      </c>
      <c r="AW240" s="36">
        <v>0.113932829411167</v>
      </c>
      <c r="AX240" s="36">
        <v>0.115905656469124</v>
      </c>
      <c r="AY240" s="36">
        <v>0.109636499558183</v>
      </c>
      <c r="AZ240" s="36">
        <v>0.120446794474906</v>
      </c>
      <c r="BA240" s="36">
        <v>0.100570267327659</v>
      </c>
      <c r="BB240" s="36">
        <v>0.10283409865486701</v>
      </c>
    </row>
    <row r="241" spans="3:54" x14ac:dyDescent="0.25">
      <c r="D241" s="27">
        <v>489</v>
      </c>
      <c r="E241" s="29" t="s">
        <v>354</v>
      </c>
      <c r="F241" s="29">
        <v>0.18522716460420399</v>
      </c>
      <c r="G241" s="29">
        <v>0.20814433824075099</v>
      </c>
      <c r="H241" s="29">
        <v>0.187342279414414</v>
      </c>
      <c r="I241" s="29">
        <v>0.108871100514118</v>
      </c>
      <c r="J241" s="29">
        <v>0.19660420590436301</v>
      </c>
      <c r="K241" s="29">
        <v>0.158971364315699</v>
      </c>
      <c r="L241" s="29">
        <v>0.180154063848768</v>
      </c>
      <c r="M241" s="29">
        <v>0.25437390353177303</v>
      </c>
      <c r="N241" s="29">
        <v>0.19424450856623299</v>
      </c>
      <c r="O241" s="29">
        <v>0.16676956766474199</v>
      </c>
      <c r="P241" s="29">
        <v>0.133536682159757</v>
      </c>
      <c r="Q241" s="29">
        <v>0.126203661046284</v>
      </c>
      <c r="R241" s="29">
        <v>0.103551875021963</v>
      </c>
      <c r="S241" s="29">
        <v>0.130633017327002</v>
      </c>
      <c r="T241" s="29">
        <v>9.9490443592626904E-2</v>
      </c>
      <c r="U241" s="29">
        <v>0.104476001897007</v>
      </c>
      <c r="V241" s="29">
        <v>9.5070630342789203E-2</v>
      </c>
      <c r="W241" s="29">
        <v>9.4014841075160602E-2</v>
      </c>
      <c r="X241" s="29">
        <v>9.0781001126146899E-2</v>
      </c>
      <c r="Y241" s="29">
        <v>9.9254058346506899E-2</v>
      </c>
      <c r="Z241" s="29">
        <v>0.107960003829977</v>
      </c>
      <c r="AA241" s="29">
        <v>0.11064093736712501</v>
      </c>
      <c r="AB241" s="29">
        <v>0.102301187889502</v>
      </c>
      <c r="AD241" s="27">
        <v>187</v>
      </c>
      <c r="AE241" s="36" t="s">
        <v>346</v>
      </c>
      <c r="AF241" s="36">
        <v>0.86245954332776897</v>
      </c>
      <c r="AG241" s="36">
        <v>0.82678270899917505</v>
      </c>
      <c r="AH241" s="36">
        <v>0.82565507978502295</v>
      </c>
      <c r="AI241" s="36">
        <v>0.86367465562501999</v>
      </c>
      <c r="AJ241" s="36">
        <v>0.81042910172924099</v>
      </c>
      <c r="AK241" s="36">
        <v>0.77922685668428404</v>
      </c>
      <c r="AL241" s="36">
        <v>0.80042755499529505</v>
      </c>
      <c r="AM241" s="36">
        <v>0.71510047149285005</v>
      </c>
      <c r="AN241" s="36">
        <v>0.67412292131970797</v>
      </c>
      <c r="AO241" s="36">
        <v>0.63972609285439797</v>
      </c>
      <c r="AP241" s="36">
        <v>0.66974599690165904</v>
      </c>
      <c r="AQ241" s="36">
        <v>0.66214203680060002</v>
      </c>
      <c r="AR241" s="36">
        <v>0.60957914636654298</v>
      </c>
      <c r="AS241" s="36">
        <v>0.585620851420947</v>
      </c>
      <c r="AT241" s="36">
        <v>0.53090777589928395</v>
      </c>
      <c r="AU241" s="36">
        <v>0.48475726376229</v>
      </c>
      <c r="AV241" s="36">
        <v>0.48366664648125202</v>
      </c>
      <c r="AW241" s="36">
        <v>0.52367442707939904</v>
      </c>
      <c r="AX241" s="36">
        <v>0.53822818221678903</v>
      </c>
      <c r="AY241" s="36">
        <v>0.54353715709855999</v>
      </c>
      <c r="AZ241" s="36">
        <v>0.56868997976422797</v>
      </c>
      <c r="BA241" s="36">
        <v>0.56342185987071003</v>
      </c>
      <c r="BB241" s="36">
        <v>0.56778147897250697</v>
      </c>
    </row>
    <row r="242" spans="3:54" x14ac:dyDescent="0.25">
      <c r="D242" s="27">
        <v>451</v>
      </c>
      <c r="E242" s="29" t="s">
        <v>355</v>
      </c>
      <c r="F242" s="29">
        <v>0.30319162098302999</v>
      </c>
      <c r="G242" s="29">
        <v>0.26417738924761702</v>
      </c>
      <c r="H242" s="29">
        <v>0.41502377057683498</v>
      </c>
      <c r="I242" s="29">
        <v>0.329085432778015</v>
      </c>
      <c r="J242" s="29">
        <v>0.26311933414455502</v>
      </c>
      <c r="K242" s="29">
        <v>0.25464947921762499</v>
      </c>
      <c r="L242" s="29">
        <v>0.21368905201324501</v>
      </c>
      <c r="M242" s="29">
        <v>0.23226245377159199</v>
      </c>
      <c r="N242" s="29">
        <v>0.252435687601751</v>
      </c>
      <c r="O242" s="29">
        <v>0.15091582902151601</v>
      </c>
      <c r="P242" s="29">
        <v>0.183720767137871</v>
      </c>
      <c r="Q242" s="29">
        <v>0.20790836064854901</v>
      </c>
      <c r="R242" s="29">
        <v>0.17207124275527899</v>
      </c>
      <c r="S242" s="29">
        <v>0.109350375460241</v>
      </c>
      <c r="T242" s="29">
        <v>0.145852526694596</v>
      </c>
      <c r="U242" s="29">
        <v>0.14023556404163501</v>
      </c>
      <c r="V242" s="29">
        <v>0.13250424949704201</v>
      </c>
      <c r="W242" s="29">
        <v>0.135186791548144</v>
      </c>
      <c r="X242" s="29">
        <v>0.19061583205858099</v>
      </c>
      <c r="Y242" s="29">
        <v>0.164411768618652</v>
      </c>
      <c r="Z242" s="29">
        <v>0.14352442499087001</v>
      </c>
      <c r="AA242" s="29">
        <v>0.15283717233595201</v>
      </c>
      <c r="AB242" s="29">
        <v>0.17026445592192499</v>
      </c>
      <c r="AD242" s="27">
        <v>177</v>
      </c>
      <c r="AE242" s="36" t="s">
        <v>347</v>
      </c>
      <c r="AF242" s="36">
        <v>0.36885959692536902</v>
      </c>
      <c r="AG242" s="36">
        <v>0.32366389436452098</v>
      </c>
      <c r="AH242" s="36">
        <v>0.33195569864437902</v>
      </c>
      <c r="AI242" s="36">
        <v>0.300002563793062</v>
      </c>
      <c r="AJ242" s="36">
        <v>0.29520402361460502</v>
      </c>
      <c r="AK242" s="36">
        <v>0.28023524909220998</v>
      </c>
      <c r="AL242" s="36">
        <v>0.25952786321857202</v>
      </c>
      <c r="AM242" s="36">
        <v>0.264081725948974</v>
      </c>
      <c r="AN242" s="36">
        <v>0.239482138084851</v>
      </c>
      <c r="AO242" s="36">
        <v>0.248697317410567</v>
      </c>
      <c r="AP242" s="36">
        <v>0.22761258331366599</v>
      </c>
      <c r="AQ242" s="36">
        <v>0.206655751588534</v>
      </c>
      <c r="AR242" s="36">
        <v>0.20231737243421</v>
      </c>
      <c r="AS242" s="36">
        <v>0.20263482767770599</v>
      </c>
      <c r="AT242" s="36">
        <v>0.18019630065713699</v>
      </c>
      <c r="AU242" s="36">
        <v>0.17153608161286199</v>
      </c>
      <c r="AV242" s="36">
        <v>0.159861571606322</v>
      </c>
      <c r="AW242" s="36">
        <v>0.174772912831167</v>
      </c>
      <c r="AX242" s="36">
        <v>0.169209466546727</v>
      </c>
      <c r="AY242" s="36">
        <v>0.18115749122299701</v>
      </c>
      <c r="AZ242" s="36">
        <v>0.18296629494366701</v>
      </c>
      <c r="BA242" s="36">
        <v>0.190641205298519</v>
      </c>
      <c r="BB242" s="36">
        <v>0.197835580134926</v>
      </c>
    </row>
    <row r="243" spans="3:54" x14ac:dyDescent="0.25">
      <c r="D243" s="27">
        <v>233</v>
      </c>
      <c r="E243" s="29" t="s">
        <v>356</v>
      </c>
      <c r="F243" s="29">
        <v>0.19878576493929001</v>
      </c>
      <c r="G243" s="29">
        <v>0.22509954609132199</v>
      </c>
      <c r="H243" s="29">
        <v>0.21034470711047101</v>
      </c>
      <c r="I243" s="29">
        <v>0.207577660105946</v>
      </c>
      <c r="J243" s="29">
        <v>0.20575264488166201</v>
      </c>
      <c r="K243" s="29">
        <v>0.221248201902498</v>
      </c>
      <c r="L243" s="29">
        <v>0.18522868892391001</v>
      </c>
      <c r="M243" s="29">
        <v>0.211006349705748</v>
      </c>
      <c r="N243" s="29">
        <v>0.15766055042779201</v>
      </c>
      <c r="O243" s="29">
        <v>0.18743359270771801</v>
      </c>
      <c r="P243" s="29">
        <v>0.18024345435788899</v>
      </c>
      <c r="Q243" s="29">
        <v>0.16938854389916</v>
      </c>
      <c r="R243" s="29">
        <v>0.15125059131392499</v>
      </c>
      <c r="S243" s="29">
        <v>0.156973979527398</v>
      </c>
      <c r="T243" s="29">
        <v>0.17982942742219599</v>
      </c>
      <c r="U243" s="29">
        <v>0.189541213088076</v>
      </c>
      <c r="V243" s="29">
        <v>0.19221774184426199</v>
      </c>
      <c r="W243" s="29">
        <v>0.19974314029248499</v>
      </c>
      <c r="X243" s="29">
        <v>0.21318333276363999</v>
      </c>
      <c r="Y243" s="29">
        <v>0.217119779367799</v>
      </c>
      <c r="Z243" s="29">
        <v>0.23890298267503399</v>
      </c>
      <c r="AA243" s="29">
        <v>0.23101554535715399</v>
      </c>
      <c r="AB243" s="29">
        <v>0.24284054020120199</v>
      </c>
      <c r="AD243" s="27">
        <v>271</v>
      </c>
      <c r="AE243" s="36" t="s">
        <v>348</v>
      </c>
      <c r="AF243" s="36">
        <v>1.2468193295700301</v>
      </c>
      <c r="AG243" s="36">
        <v>0.71201401401623299</v>
      </c>
      <c r="AH243" s="36">
        <v>0.67845621500673303</v>
      </c>
      <c r="AI243" s="36">
        <v>0.60662369211492195</v>
      </c>
      <c r="AJ243" s="36">
        <v>0.70365575742670206</v>
      </c>
      <c r="AK243" s="36">
        <v>0.64629137337568898</v>
      </c>
      <c r="AL243" s="36">
        <v>0.58765750365324698</v>
      </c>
      <c r="AM243" s="36">
        <v>0.50524015504244302</v>
      </c>
      <c r="AN243" s="36">
        <v>0.53747806542162302</v>
      </c>
      <c r="AO243" s="36">
        <v>0.48968710344865901</v>
      </c>
      <c r="AP243" s="36">
        <v>0.49241883329784703</v>
      </c>
      <c r="AQ243" s="36">
        <v>0.52462130733452705</v>
      </c>
      <c r="AR243" s="36">
        <v>0.45251200277633002</v>
      </c>
      <c r="AS243" s="36">
        <v>0.39723533651031301</v>
      </c>
      <c r="AT243" s="36">
        <v>0.37955835367625901</v>
      </c>
      <c r="AU243" s="36">
        <v>0.33896945127288802</v>
      </c>
      <c r="AV243" s="36">
        <v>0.33314319647590901</v>
      </c>
      <c r="AW243" s="36">
        <v>0.36176944501626401</v>
      </c>
      <c r="AX243" s="36">
        <v>0.35577493523000198</v>
      </c>
      <c r="AY243" s="36">
        <v>0.36450015022786802</v>
      </c>
      <c r="AZ243" s="36">
        <v>0.345487681822298</v>
      </c>
      <c r="BA243" s="36">
        <v>0.37317788075704</v>
      </c>
      <c r="BB243" s="36">
        <v>0.360688240818127</v>
      </c>
    </row>
    <row r="244" spans="3:54" x14ac:dyDescent="0.25">
      <c r="D244" s="27">
        <v>499</v>
      </c>
      <c r="E244" s="29" t="s">
        <v>357</v>
      </c>
      <c r="F244" s="29">
        <v>0.35566737584703301</v>
      </c>
      <c r="G244" s="29">
        <v>0.21614083820777599</v>
      </c>
      <c r="H244" s="29">
        <v>0.22616370230668001</v>
      </c>
      <c r="I244" s="29">
        <v>0.38571533987318601</v>
      </c>
      <c r="J244" s="29">
        <v>0.26083786051811397</v>
      </c>
      <c r="K244" s="29">
        <v>0.37957554142419098</v>
      </c>
      <c r="L244" s="29">
        <v>0.237213284546204</v>
      </c>
      <c r="M244" s="29">
        <v>0.17978865859329199</v>
      </c>
      <c r="N244" s="29">
        <v>0.40974888604339499</v>
      </c>
      <c r="O244" s="29">
        <v>9.2648370406950897E-2</v>
      </c>
      <c r="P244" s="29">
        <v>0.23035196813099201</v>
      </c>
      <c r="Q244" s="29">
        <v>0.198838669994232</v>
      </c>
      <c r="R244" s="29">
        <v>0.13238603231651699</v>
      </c>
      <c r="S244" s="29">
        <v>0.14095896474683101</v>
      </c>
      <c r="T244" s="29">
        <v>0.134944163794433</v>
      </c>
      <c r="U244" s="29">
        <v>0.13076532803666199</v>
      </c>
      <c r="V244" s="29">
        <v>0.15729738998287299</v>
      </c>
      <c r="W244" s="29">
        <v>0.127740074283444</v>
      </c>
      <c r="X244" s="29">
        <v>0.194094560685245</v>
      </c>
      <c r="Y244" s="29">
        <v>0.13300651104894101</v>
      </c>
      <c r="Z244" s="29">
        <v>0.15300159193103499</v>
      </c>
      <c r="AA244" s="29">
        <v>0.129213384658667</v>
      </c>
      <c r="AB244" s="29">
        <v>0.144294595388064</v>
      </c>
      <c r="AD244" s="27">
        <v>103</v>
      </c>
      <c r="AE244" s="36" t="s">
        <v>349</v>
      </c>
      <c r="AF244" s="36">
        <v>0.484829803769316</v>
      </c>
      <c r="AG244" s="36">
        <v>0.36463658904122598</v>
      </c>
      <c r="AH244" s="36">
        <v>0.33559790228144298</v>
      </c>
      <c r="AI244" s="36">
        <v>0.34232611530013302</v>
      </c>
      <c r="AJ244" s="36">
        <v>0.32484959306773897</v>
      </c>
      <c r="AK244" s="36">
        <v>0.30353405506784398</v>
      </c>
      <c r="AL244" s="36">
        <v>0.32457851822089101</v>
      </c>
      <c r="AM244" s="36">
        <v>0.318588005683553</v>
      </c>
      <c r="AN244" s="36">
        <v>0.30419131937344102</v>
      </c>
      <c r="AO244" s="36">
        <v>0.29615480199621702</v>
      </c>
      <c r="AP244" s="36">
        <v>0.27821257260577098</v>
      </c>
      <c r="AQ244" s="36">
        <v>0.24665224642608399</v>
      </c>
      <c r="AR244" s="36">
        <v>0.23906805193382599</v>
      </c>
      <c r="AS244" s="36">
        <v>0.207775418998072</v>
      </c>
      <c r="AT244" s="36">
        <v>0.18516368744961301</v>
      </c>
      <c r="AU244" s="36">
        <v>0.15527627356954399</v>
      </c>
      <c r="AV244" s="36">
        <v>0.17627436234621</v>
      </c>
      <c r="AW244" s="36">
        <v>0.161252198897538</v>
      </c>
      <c r="AX244" s="36">
        <v>0.159751476534267</v>
      </c>
      <c r="AY244" s="36">
        <v>0.16117853547547401</v>
      </c>
      <c r="AZ244" s="36">
        <v>0.152471687726214</v>
      </c>
      <c r="BA244" s="36">
        <v>0.157783613350575</v>
      </c>
      <c r="BB244" s="36">
        <v>0.15082585007992699</v>
      </c>
    </row>
    <row r="245" spans="3:54" x14ac:dyDescent="0.25">
      <c r="D245" s="27">
        <v>19</v>
      </c>
      <c r="E245" s="29" t="s">
        <v>358</v>
      </c>
      <c r="F245" s="29">
        <v>0.27740806707535098</v>
      </c>
      <c r="G245" s="29">
        <v>0.45684096382572298</v>
      </c>
      <c r="H245" s="29">
        <v>0.47499851106518698</v>
      </c>
      <c r="I245" s="29">
        <v>0.32826888034421098</v>
      </c>
      <c r="J245" s="29">
        <v>0.28783649646382797</v>
      </c>
      <c r="K245" s="29">
        <v>0.287099848493518</v>
      </c>
      <c r="L245" s="29">
        <v>0.27561782089414799</v>
      </c>
      <c r="M245" s="29">
        <v>0.28641052522201799</v>
      </c>
      <c r="N245" s="29">
        <v>0.23585467242076899</v>
      </c>
      <c r="O245" s="29">
        <v>0.20100821078660899</v>
      </c>
      <c r="P245" s="29">
        <v>0.19573500385018899</v>
      </c>
      <c r="Q245" s="29">
        <v>0.18477221264381699</v>
      </c>
      <c r="R245" s="29">
        <v>0.21745856221485399</v>
      </c>
      <c r="S245" s="29">
        <v>0.185739373653698</v>
      </c>
      <c r="T245" s="29">
        <v>0.16990667793342101</v>
      </c>
      <c r="U245" s="29">
        <v>0.16592979192726701</v>
      </c>
      <c r="V245" s="29">
        <v>0.178341381584636</v>
      </c>
      <c r="W245" s="29">
        <v>0.17452948923064801</v>
      </c>
      <c r="X245" s="29">
        <v>0.169771875198272</v>
      </c>
      <c r="Y245" s="29">
        <v>0.17614652106116599</v>
      </c>
      <c r="Z245" s="29">
        <v>0.164118247287699</v>
      </c>
      <c r="AA245" s="29">
        <v>0.17406041949366899</v>
      </c>
      <c r="AB245" s="29">
        <v>0.16683076237112801</v>
      </c>
      <c r="AD245" s="27">
        <v>159</v>
      </c>
      <c r="AE245" s="36" t="s">
        <v>350</v>
      </c>
      <c r="AF245" s="36">
        <v>0.43260224764201199</v>
      </c>
      <c r="AG245" s="36">
        <v>0.186211254875744</v>
      </c>
      <c r="AH245" s="36">
        <v>0.22925422930623901</v>
      </c>
      <c r="AI245" s="36">
        <v>0.29914810790854601</v>
      </c>
      <c r="AJ245" s="36">
        <v>0.30033924487221098</v>
      </c>
      <c r="AK245" s="36">
        <v>0.25861593673143601</v>
      </c>
      <c r="AL245" s="36">
        <v>0.234891677674057</v>
      </c>
      <c r="AM245" s="36">
        <v>0.25809748511969199</v>
      </c>
      <c r="AN245" s="36">
        <v>0.243261582830294</v>
      </c>
      <c r="AO245" s="36">
        <v>0.23768463750392599</v>
      </c>
      <c r="AP245" s="36">
        <v>0.19902540264320301</v>
      </c>
      <c r="AQ245" s="36">
        <v>0.18168020672892901</v>
      </c>
      <c r="AR245" s="36">
        <v>0.16782846267750801</v>
      </c>
      <c r="AS245" s="36">
        <v>0.14943281184124499</v>
      </c>
      <c r="AT245" s="36">
        <v>0.14743185812034301</v>
      </c>
      <c r="AU245" s="36">
        <v>0.128734982722638</v>
      </c>
      <c r="AV245" s="36">
        <v>0.122608312399478</v>
      </c>
      <c r="AW245" s="36">
        <v>0.13067068380244401</v>
      </c>
      <c r="AX245" s="36">
        <v>0.12633088654219099</v>
      </c>
      <c r="AY245" s="36">
        <v>0.122182615875639</v>
      </c>
      <c r="AZ245" s="36">
        <v>0.11782684672926801</v>
      </c>
      <c r="BA245" s="36">
        <v>0.110306512595563</v>
      </c>
      <c r="BB245" s="36">
        <v>0.113908423805233</v>
      </c>
    </row>
    <row r="246" spans="3:54" x14ac:dyDescent="0.25">
      <c r="D246" s="27">
        <v>1193</v>
      </c>
      <c r="E246" s="29" t="s">
        <v>359</v>
      </c>
      <c r="F246" s="29">
        <v>0.27740806707535098</v>
      </c>
      <c r="G246" s="29">
        <v>0.45684096382572298</v>
      </c>
      <c r="H246" s="29">
        <v>0.47499851106518698</v>
      </c>
      <c r="I246" s="29">
        <v>0.32826888034421098</v>
      </c>
      <c r="J246" s="29">
        <v>0.28783649646382797</v>
      </c>
      <c r="K246" s="29">
        <v>0.287099848493518</v>
      </c>
      <c r="L246" s="29">
        <v>0.27561782089414799</v>
      </c>
      <c r="M246" s="29">
        <v>0.28641052522201799</v>
      </c>
      <c r="N246" s="29">
        <v>0.23585467242076899</v>
      </c>
      <c r="O246" s="29">
        <v>0.20100821078660899</v>
      </c>
      <c r="P246" s="29">
        <v>0.19573500385018899</v>
      </c>
      <c r="Q246" s="29">
        <v>0.18477221264381699</v>
      </c>
      <c r="R246" s="29">
        <v>0.21745856221485399</v>
      </c>
      <c r="S246" s="29">
        <v>0.185739373653698</v>
      </c>
      <c r="T246" s="29">
        <v>0.16990667793342101</v>
      </c>
      <c r="U246" s="29">
        <v>0.16592979192726701</v>
      </c>
      <c r="V246" s="29">
        <v>0.178341381584636</v>
      </c>
      <c r="W246" s="29">
        <v>0.17452948923064801</v>
      </c>
      <c r="X246" s="29">
        <v>0.169771875198272</v>
      </c>
      <c r="Y246" s="29">
        <v>0.17614652106116599</v>
      </c>
      <c r="Z246" s="29">
        <v>0.164118247287699</v>
      </c>
      <c r="AA246" s="29">
        <v>0.17406041949366899</v>
      </c>
      <c r="AB246" s="29">
        <v>0.16683076237112801</v>
      </c>
      <c r="AD246" s="27">
        <v>191</v>
      </c>
      <c r="AE246" s="36" t="s">
        <v>351</v>
      </c>
      <c r="AF246" s="36">
        <v>0.42248956896131001</v>
      </c>
      <c r="AG246" s="36">
        <v>0.264410708837097</v>
      </c>
      <c r="AH246" s="36">
        <v>0.29175455148660401</v>
      </c>
      <c r="AI246" s="36">
        <v>0.317399067241943</v>
      </c>
      <c r="AJ246" s="36">
        <v>0.34466850853881598</v>
      </c>
      <c r="AK246" s="36">
        <v>0.292021652342562</v>
      </c>
      <c r="AL246" s="36">
        <v>0.31630150481991098</v>
      </c>
      <c r="AM246" s="36">
        <v>0.269316092911768</v>
      </c>
      <c r="AN246" s="36">
        <v>0.19789800498195101</v>
      </c>
      <c r="AO246" s="36">
        <v>0.221842188633356</v>
      </c>
      <c r="AP246" s="36">
        <v>0.20993118110966999</v>
      </c>
      <c r="AQ246" s="36">
        <v>0.17310905729168199</v>
      </c>
      <c r="AR246" s="36">
        <v>0.158067747411543</v>
      </c>
      <c r="AS246" s="36">
        <v>0.15709083390634099</v>
      </c>
      <c r="AT246" s="36">
        <v>0.15462786419279301</v>
      </c>
      <c r="AU246" s="36">
        <v>0.13137405385849699</v>
      </c>
      <c r="AV246" s="36">
        <v>0.109039056696529</v>
      </c>
      <c r="AW246" s="36">
        <v>0.122387870359874</v>
      </c>
      <c r="AX246" s="36">
        <v>0.12448514951018699</v>
      </c>
      <c r="AY246" s="36">
        <v>0.115056638097597</v>
      </c>
      <c r="AZ246" s="36">
        <v>0.137289942857581</v>
      </c>
      <c r="BA246" s="36">
        <v>0.113350682359509</v>
      </c>
      <c r="BB246" s="36">
        <v>0.113190383062251</v>
      </c>
    </row>
    <row r="247" spans="3:54" x14ac:dyDescent="0.25">
      <c r="D247" s="27">
        <v>315</v>
      </c>
      <c r="E247" s="29" t="s">
        <v>360</v>
      </c>
      <c r="F247" s="29">
        <v>0.55137866964680304</v>
      </c>
      <c r="G247" s="29">
        <v>0.31575147407085902</v>
      </c>
      <c r="H247" s="29">
        <v>0.31650832621064401</v>
      </c>
      <c r="I247" s="29">
        <v>0.31936071059158899</v>
      </c>
      <c r="J247" s="29">
        <v>0.25883361596466398</v>
      </c>
      <c r="K247" s="29">
        <v>0.22454455809559701</v>
      </c>
      <c r="L247" s="29">
        <v>0.24310903894551</v>
      </c>
      <c r="M247" s="29">
        <v>0.269537779153186</v>
      </c>
      <c r="N247" s="29">
        <v>0.36134797649141698</v>
      </c>
      <c r="O247" s="29">
        <v>0.22689566121399399</v>
      </c>
      <c r="P247" s="29">
        <v>0.21558202460934001</v>
      </c>
      <c r="Q247" s="29">
        <v>0.17117293366405401</v>
      </c>
      <c r="R247" s="29">
        <v>0.21247946306345999</v>
      </c>
      <c r="S247" s="29">
        <v>0.19734697634724699</v>
      </c>
      <c r="T247" s="29">
        <v>0.174414551185467</v>
      </c>
      <c r="U247" s="29">
        <v>0.190939921239693</v>
      </c>
      <c r="V247" s="29">
        <v>0.169387329132551</v>
      </c>
      <c r="W247" s="29">
        <v>0.19615516596025401</v>
      </c>
      <c r="X247" s="29">
        <v>0.19018242971282001</v>
      </c>
      <c r="Y247" s="29">
        <v>0.172442117032616</v>
      </c>
      <c r="Z247" s="29">
        <v>0.249280742452968</v>
      </c>
      <c r="AA247" s="29">
        <v>0.190405884783894</v>
      </c>
      <c r="AB247" s="29">
        <v>0.24681549980947701</v>
      </c>
      <c r="AD247" s="27">
        <v>109</v>
      </c>
      <c r="AE247" s="36" t="s">
        <v>352</v>
      </c>
      <c r="AF247" s="36">
        <v>0.54273423048911296</v>
      </c>
      <c r="AG247" s="36">
        <v>0.44921508543888</v>
      </c>
      <c r="AH247" s="36">
        <v>0.427900483410322</v>
      </c>
      <c r="AI247" s="36">
        <v>0.426326492218571</v>
      </c>
      <c r="AJ247" s="36">
        <v>0.408655263682836</v>
      </c>
      <c r="AK247" s="36">
        <v>0.40782781128401802</v>
      </c>
      <c r="AL247" s="36">
        <v>0.41610106091291499</v>
      </c>
      <c r="AM247" s="36">
        <v>0.39689629566866402</v>
      </c>
      <c r="AN247" s="36">
        <v>0.37295925037419198</v>
      </c>
      <c r="AO247" s="36">
        <v>0.362070644356706</v>
      </c>
      <c r="AP247" s="36">
        <v>0.31657579375351202</v>
      </c>
      <c r="AQ247" s="36">
        <v>0.35844840574745301</v>
      </c>
      <c r="AR247" s="36">
        <v>0.30744821598012401</v>
      </c>
      <c r="AS247" s="36">
        <v>0.28292448811994098</v>
      </c>
      <c r="AT247" s="36">
        <v>0.27796755692373298</v>
      </c>
      <c r="AU247" s="36">
        <v>0.23746740886599399</v>
      </c>
      <c r="AV247" s="36">
        <v>0.23416302762267699</v>
      </c>
      <c r="AW247" s="36">
        <v>0.27294424588941602</v>
      </c>
      <c r="AX247" s="36">
        <v>0.27028328030161303</v>
      </c>
      <c r="AY247" s="36">
        <v>0.29012608464767398</v>
      </c>
      <c r="AZ247" s="36">
        <v>0.28634142138789598</v>
      </c>
      <c r="BA247" s="36">
        <v>0.294115159932889</v>
      </c>
      <c r="BB247" s="36">
        <v>0.297025596873286</v>
      </c>
    </row>
    <row r="248" spans="3:54" x14ac:dyDescent="0.25">
      <c r="D248" s="27">
        <v>523</v>
      </c>
      <c r="E248" s="29" t="s">
        <v>361</v>
      </c>
      <c r="F248" s="29">
        <v>0.42206717624013501</v>
      </c>
      <c r="G248" s="29">
        <v>0.42452533017688798</v>
      </c>
      <c r="H248" s="29">
        <v>0.20533053881801699</v>
      </c>
      <c r="I248" s="29">
        <v>0.44880965940706402</v>
      </c>
      <c r="J248" s="29">
        <v>0.30738421399300803</v>
      </c>
      <c r="K248" s="29">
        <v>0.26251670153288598</v>
      </c>
      <c r="L248" s="29">
        <v>0.24809086928861801</v>
      </c>
      <c r="M248" s="29">
        <v>0.22641889203917201</v>
      </c>
      <c r="N248" s="29">
        <v>0.24877361228352601</v>
      </c>
      <c r="O248" s="29">
        <v>0.23159367928216201</v>
      </c>
      <c r="P248" s="29">
        <v>0.20554880333860301</v>
      </c>
      <c r="Q248" s="29">
        <v>0.191759025487513</v>
      </c>
      <c r="R248" s="29">
        <v>0.17068658233902401</v>
      </c>
      <c r="S248" s="29">
        <v>0.14265251353116501</v>
      </c>
      <c r="T248" s="29">
        <v>0.16638411939119899</v>
      </c>
      <c r="U248" s="29">
        <v>0.14907982769112901</v>
      </c>
      <c r="V248" s="29">
        <v>0.16914931959079599</v>
      </c>
      <c r="W248" s="29">
        <v>0.183284258029597</v>
      </c>
      <c r="X248" s="29">
        <v>0.18663241649701401</v>
      </c>
      <c r="Y248" s="29">
        <v>0.18610218710652399</v>
      </c>
      <c r="Z248" s="29">
        <v>0.164343150453891</v>
      </c>
      <c r="AA248" s="29">
        <v>0.18886652799738399</v>
      </c>
      <c r="AB248" s="29">
        <v>0.18611651172900001</v>
      </c>
      <c r="AD248" s="27">
        <v>289</v>
      </c>
      <c r="AE248" s="36" t="s">
        <v>353</v>
      </c>
      <c r="AF248" s="36">
        <v>0.59968538475792599</v>
      </c>
      <c r="AG248" s="36">
        <v>0.53562410295350105</v>
      </c>
      <c r="AH248" s="36">
        <v>0.37731575423159802</v>
      </c>
      <c r="AI248" s="36">
        <v>0.31941890415759</v>
      </c>
      <c r="AJ248" s="36">
        <v>0.46658264637730601</v>
      </c>
      <c r="AK248" s="36">
        <v>0.44774495207373499</v>
      </c>
      <c r="AL248" s="36">
        <v>0.37780009723767799</v>
      </c>
      <c r="AM248" s="36">
        <v>0.35334012564377498</v>
      </c>
      <c r="AN248" s="36">
        <v>0.31822030816621999</v>
      </c>
      <c r="AO248" s="36">
        <v>0.28769203108797903</v>
      </c>
      <c r="AP248" s="36">
        <v>0.32250177960925702</v>
      </c>
      <c r="AQ248" s="36">
        <v>0.25026359089747102</v>
      </c>
      <c r="AR248" s="36">
        <v>0.25416354924037499</v>
      </c>
      <c r="AS248" s="36">
        <v>0.240485941526527</v>
      </c>
      <c r="AT248" s="36">
        <v>0.19793419856397099</v>
      </c>
      <c r="AU248" s="36">
        <v>0.221370447497719</v>
      </c>
      <c r="AV248" s="36">
        <v>0.21212482961078499</v>
      </c>
      <c r="AW248" s="36">
        <v>0.202466023397398</v>
      </c>
      <c r="AX248" s="36">
        <v>0.20989365968588</v>
      </c>
      <c r="AY248" s="36">
        <v>0.19360034841791701</v>
      </c>
      <c r="AZ248" s="36">
        <v>0.21267096946071001</v>
      </c>
      <c r="BA248" s="36">
        <v>0.226872020465958</v>
      </c>
      <c r="BB248" s="36">
        <v>0.20856650916283001</v>
      </c>
    </row>
    <row r="249" spans="3:54" x14ac:dyDescent="0.25">
      <c r="D249" s="27">
        <v>439</v>
      </c>
      <c r="E249" s="29" t="s">
        <v>362</v>
      </c>
      <c r="F249" s="29">
        <v>0.53006443318746899</v>
      </c>
      <c r="G249" s="29">
        <v>0.35711626627910997</v>
      </c>
      <c r="H249" s="29">
        <v>0.34546082191029998</v>
      </c>
      <c r="I249" s="29">
        <v>0.27480860232842302</v>
      </c>
      <c r="J249" s="29">
        <v>0.24366107289762101</v>
      </c>
      <c r="K249" s="29">
        <v>0.29203346364230298</v>
      </c>
      <c r="L249" s="29">
        <v>0.244896038341021</v>
      </c>
      <c r="M249" s="29">
        <v>0.447268527541623</v>
      </c>
      <c r="N249" s="29">
        <v>0.25537963977433897</v>
      </c>
      <c r="O249" s="29">
        <v>0.137240817208543</v>
      </c>
      <c r="P249" s="29">
        <v>0.25280670505655101</v>
      </c>
      <c r="Q249" s="29">
        <v>0.18055033292619499</v>
      </c>
      <c r="R249" s="29">
        <v>0.191722682844499</v>
      </c>
      <c r="S249" s="29">
        <v>0.15002451010106399</v>
      </c>
      <c r="T249" s="29">
        <v>0.12993525625237901</v>
      </c>
      <c r="U249" s="29">
        <v>0.129259582161732</v>
      </c>
      <c r="V249" s="29">
        <v>0.102850739751656</v>
      </c>
      <c r="W249" s="29">
        <v>0.115664667795024</v>
      </c>
      <c r="X249" s="29">
        <v>0.137942031062738</v>
      </c>
      <c r="Y249" s="29">
        <v>0.116019228473978</v>
      </c>
      <c r="Z249" s="29">
        <v>0.114485437974075</v>
      </c>
      <c r="AA249" s="29">
        <v>0.12205581680928</v>
      </c>
      <c r="AB249" s="29">
        <v>0.13683285877779999</v>
      </c>
      <c r="AD249" s="27">
        <v>471</v>
      </c>
      <c r="AE249" s="36" t="s">
        <v>354</v>
      </c>
      <c r="AF249" s="36">
        <v>0.58591150681969795</v>
      </c>
      <c r="AG249" s="36">
        <v>0.34205018246893798</v>
      </c>
      <c r="AH249" s="36">
        <v>0.36708004807106598</v>
      </c>
      <c r="AI249" s="36">
        <v>0.453747049399986</v>
      </c>
      <c r="AJ249" s="36">
        <v>0.45076347600897199</v>
      </c>
      <c r="AK249" s="36">
        <v>0.424482037184859</v>
      </c>
      <c r="AL249" s="36">
        <v>0.43282241298509599</v>
      </c>
      <c r="AM249" s="36">
        <v>0.34760538320849499</v>
      </c>
      <c r="AN249" s="36">
        <v>0.40491698259387399</v>
      </c>
      <c r="AO249" s="36">
        <v>0.35325030881331498</v>
      </c>
      <c r="AP249" s="36">
        <v>0.30611307857061099</v>
      </c>
      <c r="AQ249" s="36">
        <v>0.33695237591725602</v>
      </c>
      <c r="AR249" s="36">
        <v>0.26908827438699401</v>
      </c>
      <c r="AS249" s="36">
        <v>0.235405578963714</v>
      </c>
      <c r="AT249" s="36">
        <v>0.25048514222016</v>
      </c>
      <c r="AU249" s="36">
        <v>0.262102953009204</v>
      </c>
      <c r="AV249" s="36">
        <v>0.223395768026737</v>
      </c>
      <c r="AW249" s="36">
        <v>0.27256397315049602</v>
      </c>
      <c r="AX249" s="36">
        <v>0.225770928314101</v>
      </c>
      <c r="AY249" s="36">
        <v>0.27212975419246199</v>
      </c>
      <c r="AZ249" s="36">
        <v>0.25434219540613801</v>
      </c>
      <c r="BA249" s="36">
        <v>0.24613220401887401</v>
      </c>
      <c r="BB249" s="36">
        <v>0.25025488586383199</v>
      </c>
    </row>
    <row r="250" spans="3:54" s="9" customFormat="1" x14ac:dyDescent="0.25">
      <c r="C250" s="9" t="s">
        <v>253</v>
      </c>
      <c r="D250" s="39">
        <v>161</v>
      </c>
      <c r="E250" s="9" t="s">
        <v>363</v>
      </c>
      <c r="F250" s="9">
        <v>0.24944472908531601</v>
      </c>
      <c r="G250" s="9">
        <v>0.21816691068852001</v>
      </c>
      <c r="H250" s="9">
        <v>0.22659605389304199</v>
      </c>
      <c r="I250" s="9">
        <v>0.20039525452909401</v>
      </c>
      <c r="J250" s="9">
        <v>0.192552161711359</v>
      </c>
      <c r="K250" s="9">
        <v>0.17352760159441499</v>
      </c>
      <c r="L250" s="9">
        <v>0.180831273265493</v>
      </c>
      <c r="M250" s="9">
        <v>0.15961682502570401</v>
      </c>
      <c r="N250" s="9">
        <v>0.181734028663675</v>
      </c>
      <c r="O250" s="9">
        <v>0.145201878174856</v>
      </c>
      <c r="P250" s="9">
        <v>0.15240026496880199</v>
      </c>
      <c r="Q250" s="9">
        <v>0.140271945228507</v>
      </c>
      <c r="R250" s="9">
        <v>0.18945945586715801</v>
      </c>
      <c r="S250" s="9">
        <v>0.114552666413621</v>
      </c>
      <c r="T250" s="9">
        <v>0.11355016199081901</v>
      </c>
      <c r="U250" s="9">
        <v>0.116648591849862</v>
      </c>
      <c r="V250" s="9">
        <v>0.12107360892852601</v>
      </c>
      <c r="W250" s="9">
        <v>0.124341613276331</v>
      </c>
      <c r="X250" s="9">
        <v>0.13007915843995899</v>
      </c>
      <c r="Y250" s="9">
        <v>0.13571003561777101</v>
      </c>
      <c r="Z250" s="9">
        <v>0.144739337045551</v>
      </c>
      <c r="AA250" s="9">
        <v>0.13304032945651201</v>
      </c>
      <c r="AB250" s="9">
        <v>0.14972741972217299</v>
      </c>
      <c r="AD250" s="27">
        <v>157</v>
      </c>
      <c r="AE250" s="9" t="s">
        <v>363</v>
      </c>
      <c r="AF250" s="9">
        <v>0.55939142214456805</v>
      </c>
      <c r="AG250" s="9">
        <v>0.48342490553026102</v>
      </c>
      <c r="AH250" s="9">
        <v>0.39990034889984</v>
      </c>
      <c r="AI250" s="9">
        <v>0.37741390050733897</v>
      </c>
      <c r="AJ250" s="9">
        <v>0.42126376320130798</v>
      </c>
      <c r="AK250" s="9">
        <v>0.39392718168332802</v>
      </c>
      <c r="AL250" s="9">
        <v>0.34428708173848399</v>
      </c>
      <c r="AM250" s="9">
        <v>0.33967463961683803</v>
      </c>
      <c r="AN250" s="9">
        <v>0.31901717817936498</v>
      </c>
      <c r="AO250" s="9">
        <v>0.30894803761589401</v>
      </c>
      <c r="AP250" s="9">
        <v>0.308994613298544</v>
      </c>
      <c r="AQ250" s="9">
        <v>0.27250293105054202</v>
      </c>
      <c r="AR250" s="9">
        <v>0.278264172490641</v>
      </c>
      <c r="AS250" s="9">
        <v>0.24302908088720199</v>
      </c>
      <c r="AT250" s="9">
        <v>0.20883440366435099</v>
      </c>
      <c r="AU250" s="9">
        <v>0.21314207976949601</v>
      </c>
      <c r="AV250" s="9">
        <v>0.21749381778267199</v>
      </c>
      <c r="AW250" s="9">
        <v>0.234616628839691</v>
      </c>
      <c r="AX250" s="9">
        <v>0.23060815988025299</v>
      </c>
      <c r="AY250" s="9">
        <v>0.23818881139199999</v>
      </c>
      <c r="AZ250" s="9">
        <v>0.23988655020845301</v>
      </c>
      <c r="BA250" s="9">
        <v>0.26370833141579297</v>
      </c>
      <c r="BB250" s="9">
        <v>0.24982047752074499</v>
      </c>
    </row>
    <row r="251" spans="3:54" x14ac:dyDescent="0.25">
      <c r="D251" s="27">
        <v>41</v>
      </c>
      <c r="E251" s="29" t="s">
        <v>364</v>
      </c>
      <c r="F251" s="29">
        <v>0.61294588394388705</v>
      </c>
      <c r="G251" s="29">
        <v>0.383434969695503</v>
      </c>
      <c r="H251" s="29">
        <v>0.63236274457924302</v>
      </c>
      <c r="I251" s="29">
        <v>0.50001783783069598</v>
      </c>
      <c r="J251" s="29">
        <v>0.45922966759990802</v>
      </c>
      <c r="K251" s="29">
        <v>0.322204657027577</v>
      </c>
      <c r="L251" s="29">
        <v>0.35728217869520101</v>
      </c>
      <c r="M251" s="29">
        <v>0.32386032568030798</v>
      </c>
      <c r="N251" s="29">
        <v>0.20401620000506601</v>
      </c>
      <c r="O251" s="29">
        <v>0.27162182703384802</v>
      </c>
      <c r="P251" s="29">
        <v>0.22179437920478001</v>
      </c>
      <c r="Q251" s="29">
        <v>0.26173129274485502</v>
      </c>
      <c r="R251" s="29">
        <v>0.26308474195370501</v>
      </c>
      <c r="S251" s="29">
        <v>0.215479656295779</v>
      </c>
      <c r="T251" s="29">
        <v>0.219211365011933</v>
      </c>
      <c r="U251" s="29">
        <v>0.23138084405420001</v>
      </c>
      <c r="V251" s="29">
        <v>0.26067254184695299</v>
      </c>
      <c r="W251" s="29">
        <v>0.24493874213540601</v>
      </c>
      <c r="X251" s="29">
        <v>0.27785152872486202</v>
      </c>
      <c r="Y251" s="29">
        <v>0.24738256134258499</v>
      </c>
      <c r="Z251" s="29">
        <v>0.26582126977144999</v>
      </c>
      <c r="AA251" s="29">
        <v>0.27094382926129501</v>
      </c>
      <c r="AB251" s="29">
        <v>0.288027472054395</v>
      </c>
      <c r="AD251" s="27">
        <v>227</v>
      </c>
      <c r="AE251" s="36" t="s">
        <v>356</v>
      </c>
      <c r="AF251" s="36">
        <v>0.400170233116311</v>
      </c>
      <c r="AG251" s="36">
        <v>0.355581254926988</v>
      </c>
      <c r="AH251" s="36">
        <v>0.31863031009145698</v>
      </c>
      <c r="AI251" s="36">
        <v>0.31981139862215602</v>
      </c>
      <c r="AJ251" s="36">
        <v>0.30336440155484301</v>
      </c>
      <c r="AK251" s="36">
        <v>0.30062039407402602</v>
      </c>
      <c r="AL251" s="36">
        <v>0.303112479059998</v>
      </c>
      <c r="AM251" s="36">
        <v>0.27648235676862898</v>
      </c>
      <c r="AN251" s="36">
        <v>0.27800891878838502</v>
      </c>
      <c r="AO251" s="36">
        <v>0.27019272432538699</v>
      </c>
      <c r="AP251" s="36">
        <v>0.25410685135644401</v>
      </c>
      <c r="AQ251" s="36">
        <v>0.24850818827938001</v>
      </c>
      <c r="AR251" s="36">
        <v>0.235256871408873</v>
      </c>
      <c r="AS251" s="36">
        <v>0.23151819651149</v>
      </c>
      <c r="AT251" s="36">
        <v>0.20639899134975201</v>
      </c>
      <c r="AU251" s="36">
        <v>0.20554858791502001</v>
      </c>
      <c r="AV251" s="36">
        <v>0.20398364674949199</v>
      </c>
      <c r="AW251" s="36">
        <v>0.20595363325956101</v>
      </c>
      <c r="AX251" s="36">
        <v>0.218443886846173</v>
      </c>
      <c r="AY251" s="36">
        <v>0.21840941980376599</v>
      </c>
      <c r="AZ251" s="36">
        <v>0.228274432757399</v>
      </c>
      <c r="BA251" s="36">
        <v>0.234212459144583</v>
      </c>
      <c r="BB251" s="36">
        <v>0.23942366554543301</v>
      </c>
    </row>
    <row r="252" spans="3:54" x14ac:dyDescent="0.25">
      <c r="D252" s="27">
        <v>83</v>
      </c>
      <c r="E252" s="29" t="s">
        <v>365</v>
      </c>
      <c r="F252" s="29">
        <v>0.34366279150317802</v>
      </c>
      <c r="G252" s="29">
        <v>0.30802548365428301</v>
      </c>
      <c r="H252" s="29">
        <v>0.49763537609223801</v>
      </c>
      <c r="I252" s="29">
        <v>0.40359192113422299</v>
      </c>
      <c r="J252" s="29">
        <v>0.36784904264472901</v>
      </c>
      <c r="K252" s="29">
        <v>0.26385587964215701</v>
      </c>
      <c r="L252" s="29">
        <v>0.27491931086599602</v>
      </c>
      <c r="M252" s="29">
        <v>0.26573373591110599</v>
      </c>
      <c r="N252" s="29">
        <v>0.29282243541950398</v>
      </c>
      <c r="O252" s="29">
        <v>0.26700836467067102</v>
      </c>
      <c r="P252" s="29">
        <v>0.24840603839074099</v>
      </c>
      <c r="Q252" s="29">
        <v>0.22046145387525701</v>
      </c>
      <c r="R252" s="29">
        <v>0.21408595731385499</v>
      </c>
      <c r="S252" s="29">
        <v>0.179145107409588</v>
      </c>
      <c r="T252" s="29">
        <v>0.19375074746199999</v>
      </c>
      <c r="U252" s="29">
        <v>0.18997550033212701</v>
      </c>
      <c r="V252" s="29">
        <v>0.218213270242679</v>
      </c>
      <c r="W252" s="29">
        <v>0.228199776618635</v>
      </c>
      <c r="X252" s="29">
        <v>0.23373580333313601</v>
      </c>
      <c r="Y252" s="29">
        <v>0.227667265894369</v>
      </c>
      <c r="Z252" s="29">
        <v>0.23679722246889801</v>
      </c>
      <c r="AA252" s="29">
        <v>0.26890629104276598</v>
      </c>
      <c r="AB252" s="29">
        <v>0.24236701965858601</v>
      </c>
      <c r="AD252" s="27">
        <v>483</v>
      </c>
      <c r="AE252" s="36" t="s">
        <v>357</v>
      </c>
      <c r="AF252" s="36">
        <v>0.394841306053965</v>
      </c>
      <c r="AG252" s="36">
        <v>0.25111863807769103</v>
      </c>
      <c r="AH252" s="36">
        <v>0.27363916767651297</v>
      </c>
      <c r="AI252" s="36">
        <v>0.31210549806742</v>
      </c>
      <c r="AJ252" s="36">
        <v>0.338221845039061</v>
      </c>
      <c r="AK252" s="36">
        <v>0.28335273125014299</v>
      </c>
      <c r="AL252" s="36">
        <v>0.29279935226856602</v>
      </c>
      <c r="AM252" s="36">
        <v>0.26068748310541001</v>
      </c>
      <c r="AN252" s="36">
        <v>0.18637499259721499</v>
      </c>
      <c r="AO252" s="36">
        <v>0.211974824008267</v>
      </c>
      <c r="AP252" s="36">
        <v>0.19511652624379</v>
      </c>
      <c r="AQ252" s="36">
        <v>0.164151862617956</v>
      </c>
      <c r="AR252" s="36">
        <v>0.15042364163136299</v>
      </c>
      <c r="AS252" s="36">
        <v>0.15126121090112499</v>
      </c>
      <c r="AT252" s="36">
        <v>0.14858612213971301</v>
      </c>
      <c r="AU252" s="36">
        <v>0.12514096181598999</v>
      </c>
      <c r="AV252" s="36">
        <v>0.103001937025357</v>
      </c>
      <c r="AW252" s="36">
        <v>0.117355295589867</v>
      </c>
      <c r="AX252" s="36">
        <v>0.115484865372232</v>
      </c>
      <c r="AY252" s="36">
        <v>0.113516502395434</v>
      </c>
      <c r="AZ252" s="36">
        <v>0.13097394673339</v>
      </c>
      <c r="BA252" s="36">
        <v>0.108077427128767</v>
      </c>
      <c r="BB252" s="36">
        <v>0.10684700882329801</v>
      </c>
    </row>
    <row r="253" spans="3:54" x14ac:dyDescent="0.25">
      <c r="D253" s="27">
        <v>167</v>
      </c>
      <c r="E253" s="29" t="s">
        <v>366</v>
      </c>
      <c r="F253" s="29">
        <v>0.15383654573934999</v>
      </c>
      <c r="G253" s="29">
        <v>0.113282723849395</v>
      </c>
      <c r="H253" s="29">
        <v>0.105609063683848</v>
      </c>
      <c r="I253" s="29">
        <v>0.23383739930842301</v>
      </c>
      <c r="J253" s="29">
        <v>0.13742640779415999</v>
      </c>
      <c r="K253" s="29">
        <v>0.11967755893914001</v>
      </c>
      <c r="L253" s="29">
        <v>0.16751513721212999</v>
      </c>
      <c r="M253" s="29">
        <v>0.152679609185084</v>
      </c>
      <c r="N253" s="29">
        <v>7.9065688113534704E-2</v>
      </c>
      <c r="O253" s="29">
        <v>0.147032693792123</v>
      </c>
      <c r="P253" s="29">
        <v>8.8750336982154898E-2</v>
      </c>
      <c r="Q253" s="29">
        <v>7.5603436727270407E-2</v>
      </c>
      <c r="R253" s="29">
        <v>9.2986806654418996E-2</v>
      </c>
      <c r="S253" s="29">
        <v>7.4025302812906299E-2</v>
      </c>
      <c r="T253" s="29">
        <v>9.0748747351680994E-2</v>
      </c>
      <c r="U253" s="29">
        <v>7.6922486930660797E-2</v>
      </c>
      <c r="V253" s="29">
        <v>9.1513584686069696E-2</v>
      </c>
      <c r="W253" s="29">
        <v>9.44427941938661E-2</v>
      </c>
      <c r="X253" s="29">
        <v>8.5683288879338099E-2</v>
      </c>
      <c r="Y253" s="29">
        <v>8.3182282976389701E-2</v>
      </c>
      <c r="Z253" s="29">
        <v>9.0771556325126998E-2</v>
      </c>
      <c r="AA253" s="29">
        <v>9.3336465663369506E-2</v>
      </c>
      <c r="AB253" s="29">
        <v>8.9642905058990405E-2</v>
      </c>
      <c r="AD253" s="27">
        <v>19</v>
      </c>
      <c r="AE253" s="36" t="s">
        <v>358</v>
      </c>
      <c r="AF253" s="36">
        <v>0.41261011003347797</v>
      </c>
      <c r="AG253" s="36">
        <v>0.30007239116058299</v>
      </c>
      <c r="AH253" s="36">
        <v>0.34816537594858799</v>
      </c>
      <c r="AI253" s="36">
        <v>0.25980207435711999</v>
      </c>
      <c r="AJ253" s="36">
        <v>0.315113888041684</v>
      </c>
      <c r="AK253" s="36">
        <v>0.28804603574215298</v>
      </c>
      <c r="AL253" s="36">
        <v>0.260732749189518</v>
      </c>
      <c r="AM253" s="36">
        <v>0.25526591236099</v>
      </c>
      <c r="AN253" s="36">
        <v>0.25226036453352502</v>
      </c>
      <c r="AO253" s="36">
        <v>0.23060943260637101</v>
      </c>
      <c r="AP253" s="36">
        <v>0.20446479229696399</v>
      </c>
      <c r="AQ253" s="36">
        <v>0.20170571840581</v>
      </c>
      <c r="AR253" s="36">
        <v>0.193490260691421</v>
      </c>
      <c r="AS253" s="36">
        <v>0.17328431260417701</v>
      </c>
      <c r="AT253" s="36">
        <v>0.15552037832930499</v>
      </c>
      <c r="AU253" s="36">
        <v>0.13951053938063601</v>
      </c>
      <c r="AV253" s="36">
        <v>0.13339802805288301</v>
      </c>
      <c r="AW253" s="36">
        <v>0.12943220437219499</v>
      </c>
      <c r="AX253" s="36">
        <v>0.128909338352408</v>
      </c>
      <c r="AY253" s="36">
        <v>0.13348986191095699</v>
      </c>
      <c r="AZ253" s="36">
        <v>0.127840820085282</v>
      </c>
      <c r="BA253" s="36">
        <v>0.14125724076899801</v>
      </c>
      <c r="BB253" s="36">
        <v>0.12079726996847399</v>
      </c>
    </row>
    <row r="254" spans="3:54" x14ac:dyDescent="0.25">
      <c r="D254" s="27">
        <v>193</v>
      </c>
      <c r="E254" s="29" t="s">
        <v>367</v>
      </c>
      <c r="F254" s="29">
        <v>0.15120731548890901</v>
      </c>
      <c r="G254" s="29">
        <v>0.37641222560302201</v>
      </c>
      <c r="H254" s="29">
        <v>0.375000112430456</v>
      </c>
      <c r="I254" s="29">
        <v>0.25375967221843199</v>
      </c>
      <c r="J254" s="29">
        <v>0.32278787717417801</v>
      </c>
      <c r="K254" s="29">
        <v>0.146475750133019</v>
      </c>
      <c r="L254" s="29">
        <v>0.20823347201553499</v>
      </c>
      <c r="M254" s="29">
        <v>0.21357234347965101</v>
      </c>
      <c r="N254" s="29">
        <v>0.15324523145230101</v>
      </c>
      <c r="O254" s="29">
        <v>0.14116140666489599</v>
      </c>
      <c r="P254" s="29">
        <v>0.12898229891348301</v>
      </c>
      <c r="Q254" s="29">
        <v>0.144398571694664</v>
      </c>
      <c r="R254" s="29">
        <v>0.13420205684960301</v>
      </c>
      <c r="S254" s="29">
        <v>0.13467056416592799</v>
      </c>
      <c r="T254" s="29">
        <v>0.13245450835178499</v>
      </c>
      <c r="U254" s="29">
        <v>0.104314678998254</v>
      </c>
      <c r="V254" s="29">
        <v>0.11794317815402799</v>
      </c>
      <c r="W254" s="29">
        <v>0.119641287563408</v>
      </c>
      <c r="X254" s="29">
        <v>0.150951348120238</v>
      </c>
      <c r="Y254" s="29">
        <v>0.118349073757715</v>
      </c>
      <c r="Z254" s="29">
        <v>0.15838981407671501</v>
      </c>
      <c r="AA254" s="29">
        <v>0.13009495835844401</v>
      </c>
      <c r="AB254" s="29">
        <v>0.13517596661759401</v>
      </c>
      <c r="AD254" s="27">
        <v>1151</v>
      </c>
      <c r="AE254" s="36" t="s">
        <v>359</v>
      </c>
      <c r="AF254" s="36">
        <v>0.41261011003347797</v>
      </c>
      <c r="AG254" s="36">
        <v>0.30007239116058299</v>
      </c>
      <c r="AH254" s="36">
        <v>0.34816537594858799</v>
      </c>
      <c r="AI254" s="36">
        <v>0.25980207435711999</v>
      </c>
      <c r="AJ254" s="36">
        <v>0.315113888041684</v>
      </c>
      <c r="AK254" s="36">
        <v>0.28804603574215298</v>
      </c>
      <c r="AL254" s="36">
        <v>0.260732749189518</v>
      </c>
      <c r="AM254" s="36">
        <v>0.25526591236099</v>
      </c>
      <c r="AN254" s="36">
        <v>0.25226036453352502</v>
      </c>
      <c r="AO254" s="36">
        <v>0.23060943260637101</v>
      </c>
      <c r="AP254" s="36">
        <v>0.20446479229696399</v>
      </c>
      <c r="AQ254" s="36">
        <v>0.20170571840581</v>
      </c>
      <c r="AR254" s="36">
        <v>0.193490260691421</v>
      </c>
      <c r="AS254" s="36">
        <v>0.17328431260417701</v>
      </c>
      <c r="AT254" s="36">
        <v>0.15552037832930499</v>
      </c>
      <c r="AU254" s="36">
        <v>0.13951053938063601</v>
      </c>
      <c r="AV254" s="36">
        <v>0.13339802805288301</v>
      </c>
      <c r="AW254" s="36">
        <v>0.12943220437219499</v>
      </c>
      <c r="AX254" s="36">
        <v>0.128909338352408</v>
      </c>
      <c r="AY254" s="36">
        <v>0.13348986191095699</v>
      </c>
      <c r="AZ254" s="36">
        <v>0.127840820085282</v>
      </c>
      <c r="BA254" s="36">
        <v>0.14125724076899801</v>
      </c>
      <c r="BB254" s="36">
        <v>0.12079726996847399</v>
      </c>
    </row>
    <row r="255" spans="3:54" x14ac:dyDescent="0.25">
      <c r="D255" s="27">
        <v>387</v>
      </c>
      <c r="E255" s="29" t="s">
        <v>368</v>
      </c>
      <c r="F255" s="29">
        <v>0.209129280313441</v>
      </c>
      <c r="G255" s="29">
        <v>9.0535712434678797E-2</v>
      </c>
      <c r="H255" s="29">
        <v>0.22171780575473601</v>
      </c>
      <c r="I255" s="29">
        <v>0.18021345907921901</v>
      </c>
      <c r="J255" s="29">
        <v>0.28959889987080301</v>
      </c>
      <c r="K255" s="29">
        <v>0.190577501675844</v>
      </c>
      <c r="L255" s="29">
        <v>0.20555173790503101</v>
      </c>
      <c r="M255" s="29">
        <v>0.153200297840099</v>
      </c>
      <c r="N255" s="29">
        <v>0.151472485904002</v>
      </c>
      <c r="O255" s="29">
        <v>0.15161746117119701</v>
      </c>
      <c r="P255" s="29">
        <v>0.114899902495866</v>
      </c>
      <c r="Q255" s="29">
        <v>0.11398930514684601</v>
      </c>
      <c r="R255" s="29">
        <v>9.0782724514464994E-2</v>
      </c>
      <c r="S255" s="29">
        <v>0.15241124138805501</v>
      </c>
      <c r="T255" s="29">
        <v>0.119573002530645</v>
      </c>
      <c r="U255" s="29">
        <v>0.13013058523715099</v>
      </c>
      <c r="V255" s="29">
        <v>8.7871106337394797E-2</v>
      </c>
      <c r="W255" s="29">
        <v>0.102544027928854</v>
      </c>
      <c r="X255" s="29">
        <v>0.12642338487101701</v>
      </c>
      <c r="Y255" s="29">
        <v>0.10797299909470801</v>
      </c>
      <c r="Z255" s="29">
        <v>8.9854200216031202E-2</v>
      </c>
      <c r="AA255" s="29">
        <v>0.10595080536609899</v>
      </c>
      <c r="AB255" s="29">
        <v>0.14402721043535499</v>
      </c>
      <c r="AD255" s="27">
        <v>1171</v>
      </c>
      <c r="AE255" s="36" t="s">
        <v>760</v>
      </c>
      <c r="AF255" s="36">
        <v>0.344911954432356</v>
      </c>
      <c r="AG255" s="36">
        <v>0.239744557740938</v>
      </c>
      <c r="AH255" s="36">
        <v>0.30454538472842901</v>
      </c>
      <c r="AI255" s="36">
        <v>0.28115549624751301</v>
      </c>
      <c r="AJ255" s="36">
        <v>0.26887941639436702</v>
      </c>
      <c r="AK255" s="36">
        <v>0.25962249828432399</v>
      </c>
      <c r="AL255" s="36">
        <v>0.23983767543126799</v>
      </c>
      <c r="AM255" s="36">
        <v>0.235921435053421</v>
      </c>
      <c r="AN255" s="36">
        <v>0.23301132669718999</v>
      </c>
      <c r="AO255" s="36">
        <v>0.20693656767607399</v>
      </c>
      <c r="AP255" s="36">
        <v>0.191107043639311</v>
      </c>
      <c r="AQ255" s="36">
        <v>0.18263463487443499</v>
      </c>
      <c r="AR255" s="36">
        <v>0.167676655752696</v>
      </c>
      <c r="AS255" s="36">
        <v>0.14958698538867701</v>
      </c>
      <c r="AT255" s="36">
        <v>0.147833933802411</v>
      </c>
      <c r="AU255" s="36">
        <v>0.12547511258078101</v>
      </c>
      <c r="AV255" s="36">
        <v>0.12797888885608999</v>
      </c>
      <c r="AW255" s="36">
        <v>0.124985624757047</v>
      </c>
      <c r="AX255" s="36">
        <v>0.122327792558897</v>
      </c>
      <c r="AY255" s="36">
        <v>0.12730067356267799</v>
      </c>
      <c r="AZ255" s="36">
        <v>0.12022909243218199</v>
      </c>
      <c r="BA255" s="36">
        <v>0.12405615238456801</v>
      </c>
      <c r="BB255" s="36">
        <v>0.119248452139936</v>
      </c>
    </row>
    <row r="256" spans="3:54" x14ac:dyDescent="0.25">
      <c r="D256" s="27">
        <v>539</v>
      </c>
      <c r="E256" s="29" t="s">
        <v>369</v>
      </c>
      <c r="F256" s="29">
        <v>0.121490952549147</v>
      </c>
      <c r="G256" s="29">
        <v>0.18911160110637801</v>
      </c>
      <c r="H256" s="29">
        <v>0.332270586188461</v>
      </c>
      <c r="I256" s="29">
        <v>8.8856233955374994E-2</v>
      </c>
      <c r="J256" s="29">
        <v>9.4742085296481704E-2</v>
      </c>
      <c r="K256" s="29">
        <v>0.14569118496845301</v>
      </c>
      <c r="L256" s="29">
        <v>9.6755509281496399E-2</v>
      </c>
      <c r="M256" s="29">
        <v>0.24515768339558899</v>
      </c>
      <c r="N256" s="29">
        <v>0.12481638583948999</v>
      </c>
      <c r="O256" s="29">
        <v>0.13176152288551299</v>
      </c>
      <c r="P256" s="29">
        <v>9.6528564470624703E-2</v>
      </c>
      <c r="Q256" s="29">
        <v>0.16320132434972601</v>
      </c>
      <c r="R256" s="29">
        <v>0.10831049397268599</v>
      </c>
      <c r="S256" s="29">
        <v>0.135508118882642</v>
      </c>
      <c r="T256" s="29">
        <v>8.9588023490597704E-2</v>
      </c>
      <c r="U256" s="29">
        <v>0.139295531569404</v>
      </c>
      <c r="V256" s="29">
        <v>0.13441090990318499</v>
      </c>
      <c r="W256" s="29">
        <v>0.107538945355987</v>
      </c>
      <c r="X256" s="29">
        <v>0.110234923887606</v>
      </c>
      <c r="Y256" s="29">
        <v>0.113384530094675</v>
      </c>
      <c r="Z256" s="29">
        <v>0.111029029354444</v>
      </c>
      <c r="AA256" s="29">
        <v>0.13566645341076999</v>
      </c>
      <c r="AB256" s="29">
        <v>9.1543396902798099E-2</v>
      </c>
      <c r="AD256" s="27">
        <v>305</v>
      </c>
      <c r="AE256" s="36" t="s">
        <v>360</v>
      </c>
      <c r="AF256" s="36">
        <v>0.89940409053520598</v>
      </c>
      <c r="AG256" s="36">
        <v>0.54727755688580804</v>
      </c>
      <c r="AH256" s="36">
        <v>0.61306732076919701</v>
      </c>
      <c r="AI256" s="36">
        <v>0.59282960159356601</v>
      </c>
      <c r="AJ256" s="36">
        <v>0.67649286294706601</v>
      </c>
      <c r="AK256" s="36">
        <v>0.58709709935778298</v>
      </c>
      <c r="AL256" s="36">
        <v>0.52934948849116803</v>
      </c>
      <c r="AM256" s="36">
        <v>0.57259197926074601</v>
      </c>
      <c r="AN256" s="36">
        <v>0.447966707746286</v>
      </c>
      <c r="AO256" s="36">
        <v>0.42880753814139699</v>
      </c>
      <c r="AP256" s="36">
        <v>0.56058542978481496</v>
      </c>
      <c r="AQ256" s="36">
        <v>0.37175847310091997</v>
      </c>
      <c r="AR256" s="36">
        <v>0.40595630523869503</v>
      </c>
      <c r="AS256" s="36">
        <v>0.38199320883794502</v>
      </c>
      <c r="AT256" s="36">
        <v>0.39128909076045099</v>
      </c>
      <c r="AU256" s="36">
        <v>0.35189683739837102</v>
      </c>
      <c r="AV256" s="36">
        <v>0.38922244466768002</v>
      </c>
      <c r="AW256" s="36">
        <v>0.38016008614963398</v>
      </c>
      <c r="AX256" s="36">
        <v>0.37123317906534198</v>
      </c>
      <c r="AY256" s="36">
        <v>0.41138650332519899</v>
      </c>
      <c r="AZ256" s="36">
        <v>0.42633480778982202</v>
      </c>
      <c r="BA256" s="36">
        <v>0.44834158254658102</v>
      </c>
      <c r="BB256" s="36">
        <v>0.446881652945888</v>
      </c>
    </row>
    <row r="257" spans="4:54" x14ac:dyDescent="0.25">
      <c r="D257" s="27">
        <v>447</v>
      </c>
      <c r="E257" s="29" t="s">
        <v>370</v>
      </c>
      <c r="F257" s="29">
        <v>0.29363960043394999</v>
      </c>
      <c r="G257" s="29">
        <v>0.24203134129365</v>
      </c>
      <c r="H257" s="29">
        <v>0.45293988743519598</v>
      </c>
      <c r="I257" s="29">
        <v>0.28748314220073201</v>
      </c>
      <c r="J257" s="29">
        <v>0.39790751219595299</v>
      </c>
      <c r="K257" s="29">
        <v>0.26894390642478899</v>
      </c>
      <c r="L257" s="29">
        <v>0.250943716827494</v>
      </c>
      <c r="M257" s="29">
        <v>0.16306886574955501</v>
      </c>
      <c r="N257" s="29">
        <v>0.12790446195382199</v>
      </c>
      <c r="O257" s="29">
        <v>0.20329058476225301</v>
      </c>
      <c r="P257" s="29">
        <v>0.197507026722815</v>
      </c>
      <c r="Q257" s="29">
        <v>0.188296366396697</v>
      </c>
      <c r="R257" s="29">
        <v>0.15472914082939701</v>
      </c>
      <c r="S257" s="29">
        <v>0.14530039056854699</v>
      </c>
      <c r="T257" s="29">
        <v>0.15953806219988201</v>
      </c>
      <c r="U257" s="29">
        <v>0.169084256081111</v>
      </c>
      <c r="V257" s="29">
        <v>0.207504626101778</v>
      </c>
      <c r="W257" s="29">
        <v>0.193503806308397</v>
      </c>
      <c r="X257" s="29">
        <v>0.21024596609121099</v>
      </c>
      <c r="Y257" s="29">
        <v>0.22676056658080701</v>
      </c>
      <c r="Z257" s="29">
        <v>0.25504037348455599</v>
      </c>
      <c r="AA257" s="29">
        <v>0.24694943533031799</v>
      </c>
      <c r="AB257" s="29">
        <v>0.26554100797556401</v>
      </c>
      <c r="AD257" s="27">
        <v>507</v>
      </c>
      <c r="AE257" s="36" t="s">
        <v>361</v>
      </c>
      <c r="AF257" s="36">
        <v>0.40132086306557901</v>
      </c>
      <c r="AG257" s="36">
        <v>0.411744734864956</v>
      </c>
      <c r="AH257" s="36">
        <v>0.40596891538690699</v>
      </c>
      <c r="AI257" s="36">
        <v>0.43381871898098101</v>
      </c>
      <c r="AJ257" s="36">
        <v>0.37141998956449601</v>
      </c>
      <c r="AK257" s="36">
        <v>0.37793595384560702</v>
      </c>
      <c r="AL257" s="36">
        <v>0.40369266577673002</v>
      </c>
      <c r="AM257" s="36">
        <v>0.35599933334582401</v>
      </c>
      <c r="AN257" s="36">
        <v>0.36601760618429002</v>
      </c>
      <c r="AO257" s="36">
        <v>0.34271671867741199</v>
      </c>
      <c r="AP257" s="36">
        <v>0.31373536544696801</v>
      </c>
      <c r="AQ257" s="36">
        <v>0.336425262835086</v>
      </c>
      <c r="AR257" s="36">
        <v>0.29255042247892399</v>
      </c>
      <c r="AS257" s="36">
        <v>0.27299587049394802</v>
      </c>
      <c r="AT257" s="36">
        <v>0.25033591301114799</v>
      </c>
      <c r="AU257" s="36">
        <v>0.22019860070928399</v>
      </c>
      <c r="AV257" s="36">
        <v>0.220958543183748</v>
      </c>
      <c r="AW257" s="36">
        <v>0.236871380764067</v>
      </c>
      <c r="AX257" s="36">
        <v>0.25040763475594602</v>
      </c>
      <c r="AY257" s="36">
        <v>0.25795034466691402</v>
      </c>
      <c r="AZ257" s="36">
        <v>0.25601951590092298</v>
      </c>
      <c r="BA257" s="36">
        <v>0.24876808871282</v>
      </c>
      <c r="BB257" s="36">
        <v>0.254368912161126</v>
      </c>
    </row>
    <row r="258" spans="4:54" x14ac:dyDescent="0.25">
      <c r="D258" s="27">
        <v>445</v>
      </c>
      <c r="E258" s="29" t="s">
        <v>371</v>
      </c>
      <c r="F258" s="29">
        <v>0.19907189460366001</v>
      </c>
      <c r="G258" s="29">
        <v>0.17404327413262999</v>
      </c>
      <c r="H258" s="29">
        <v>0.259220403280846</v>
      </c>
      <c r="I258" s="29">
        <v>0.107304593286058</v>
      </c>
      <c r="J258" s="29">
        <v>8.7565574910074495E-2</v>
      </c>
      <c r="K258" s="29">
        <v>0.126359751931652</v>
      </c>
      <c r="L258" s="29">
        <v>0.120323386614514</v>
      </c>
      <c r="M258" s="29">
        <v>0.19796221698066499</v>
      </c>
      <c r="N258" s="29">
        <v>0.119481033187241</v>
      </c>
      <c r="O258" s="29">
        <v>0.140369270888654</v>
      </c>
      <c r="P258" s="29">
        <v>9.0875950836259906E-2</v>
      </c>
      <c r="Q258" s="29">
        <v>0.122236111532103</v>
      </c>
      <c r="R258" s="29">
        <v>0.11627800776334</v>
      </c>
      <c r="S258" s="29">
        <v>0.124547572551856</v>
      </c>
      <c r="T258" s="29">
        <v>8.36421369696944E-2</v>
      </c>
      <c r="U258" s="29">
        <v>0.11709197494401601</v>
      </c>
      <c r="V258" s="29">
        <v>0.105725201938535</v>
      </c>
      <c r="W258" s="29">
        <v>9.8301812264559599E-2</v>
      </c>
      <c r="X258" s="29">
        <v>9.1910924287060797E-2</v>
      </c>
      <c r="Y258" s="29">
        <v>9.3934857048002696E-2</v>
      </c>
      <c r="Z258" s="29">
        <v>9.1636416214258803E-2</v>
      </c>
      <c r="AA258" s="29">
        <v>0.10623588842903001</v>
      </c>
      <c r="AB258" s="29">
        <v>7.6747470971359102E-2</v>
      </c>
      <c r="AC258" s="37">
        <v>248</v>
      </c>
      <c r="AD258" s="13">
        <v>431</v>
      </c>
      <c r="AE258" s="37" t="s">
        <v>355</v>
      </c>
      <c r="AF258" s="37">
        <v>1.2767625518482499</v>
      </c>
      <c r="AG258" s="37">
        <v>1.5763096398135401</v>
      </c>
      <c r="AH258" s="37">
        <v>0.92130145433163302</v>
      </c>
      <c r="AI258" s="37">
        <v>0.94067814685985196</v>
      </c>
      <c r="AJ258" s="37">
        <v>1.3434172752215101</v>
      </c>
      <c r="AK258" s="37">
        <v>1.25477870136808</v>
      </c>
      <c r="AL258" s="37">
        <v>0.97127913034197899</v>
      </c>
      <c r="AM258" s="37">
        <v>1.0642506965021601</v>
      </c>
      <c r="AN258" s="37">
        <v>1.11650118344977</v>
      </c>
      <c r="AO258" s="37">
        <v>0.860016205342653</v>
      </c>
      <c r="AP258" s="37">
        <v>0.94681865670855403</v>
      </c>
      <c r="AQ258" s="37">
        <v>0.84212044799350805</v>
      </c>
      <c r="AR258" s="37">
        <v>0.89786325528340405</v>
      </c>
      <c r="AS258" s="37">
        <v>0.70013432341779502</v>
      </c>
      <c r="AT258" s="37">
        <v>0.66020728076866297</v>
      </c>
      <c r="AU258" s="37">
        <v>0.66726224656154098</v>
      </c>
      <c r="AV258" s="37">
        <v>0.59880252262825395</v>
      </c>
      <c r="AW258" s="37">
        <v>0.66081634290538804</v>
      </c>
      <c r="AX258" s="37">
        <v>0.65016656494945402</v>
      </c>
      <c r="AY258" s="37">
        <v>0.70746307035829403</v>
      </c>
      <c r="AZ258" s="37">
        <v>0.76030549130145098</v>
      </c>
      <c r="BA258" s="37">
        <v>0.72453234740523298</v>
      </c>
      <c r="BB258" s="37">
        <v>0.69821072393565897</v>
      </c>
    </row>
    <row r="259" spans="4:54" x14ac:dyDescent="0.25">
      <c r="D259" s="27">
        <v>357</v>
      </c>
      <c r="E259" s="29" t="s">
        <v>372</v>
      </c>
      <c r="F259" s="29">
        <v>0.254499471588087</v>
      </c>
      <c r="G259" s="29">
        <v>0.27449415392398202</v>
      </c>
      <c r="H259" s="29">
        <v>0.35401015092390498</v>
      </c>
      <c r="I259" s="29">
        <v>0.30516834173591401</v>
      </c>
      <c r="J259" s="29">
        <v>0.301351830900984</v>
      </c>
      <c r="K259" s="29">
        <v>0.24095064163294599</v>
      </c>
      <c r="L259" s="29">
        <v>0.203017005346634</v>
      </c>
      <c r="M259" s="29">
        <v>0.18312183740344901</v>
      </c>
      <c r="N259" s="29">
        <v>0.21001696669738601</v>
      </c>
      <c r="O259" s="29">
        <v>0.165436101373755</v>
      </c>
      <c r="P259" s="29">
        <v>0.16764684804676599</v>
      </c>
      <c r="Q259" s="29">
        <v>0.14223796288520699</v>
      </c>
      <c r="R259" s="29">
        <v>0.146474214207964</v>
      </c>
      <c r="S259" s="29">
        <v>0.15155512986401301</v>
      </c>
      <c r="T259" s="29">
        <v>0.129938155341914</v>
      </c>
      <c r="U259" s="29">
        <v>0.11068336969952999</v>
      </c>
      <c r="V259" s="29">
        <v>0.135734259702774</v>
      </c>
      <c r="W259" s="29">
        <v>0.126016503079805</v>
      </c>
      <c r="X259" s="29">
        <v>0.133695663563831</v>
      </c>
      <c r="Y259" s="29">
        <v>0.12974740635349499</v>
      </c>
      <c r="Z259" s="29">
        <v>0.13205274331370301</v>
      </c>
      <c r="AA259" s="29">
        <v>0.144025833182783</v>
      </c>
      <c r="AB259" s="29">
        <v>0.119587363937482</v>
      </c>
      <c r="AD259" s="27">
        <v>41</v>
      </c>
      <c r="AE259" s="36" t="s">
        <v>364</v>
      </c>
      <c r="AF259" s="36">
        <v>0.306360331150828</v>
      </c>
      <c r="AG259" s="36">
        <v>0.49678379683961399</v>
      </c>
      <c r="AH259" s="36">
        <v>0.67516042504592999</v>
      </c>
      <c r="AI259" s="36">
        <v>0.70507401126505398</v>
      </c>
      <c r="AJ259" s="36">
        <v>0.72684977277062202</v>
      </c>
      <c r="AK259" s="36">
        <v>0.82767941983514404</v>
      </c>
      <c r="AL259" s="36">
        <v>0.78224763217226201</v>
      </c>
      <c r="AM259" s="36">
        <v>0.69361548532929296</v>
      </c>
      <c r="AN259" s="36">
        <v>0.62101561106325398</v>
      </c>
      <c r="AO259" s="36">
        <v>0.67035010848684295</v>
      </c>
      <c r="AP259" s="36">
        <v>0.65309361705757796</v>
      </c>
      <c r="AQ259" s="36">
        <v>0.56828152587689995</v>
      </c>
      <c r="AR259" s="36">
        <v>0.52804193686474898</v>
      </c>
      <c r="AS259" s="36">
        <v>0.55800194214054799</v>
      </c>
      <c r="AT259" s="36">
        <v>0.52928559241087403</v>
      </c>
      <c r="AU259" s="36">
        <v>0.42234910870558101</v>
      </c>
      <c r="AV259" s="36">
        <v>0.47786571741504802</v>
      </c>
      <c r="AW259" s="36">
        <v>0.487633863087377</v>
      </c>
      <c r="AX259" s="36">
        <v>0.50980620754759898</v>
      </c>
      <c r="AY259" s="36">
        <v>0.527517987764761</v>
      </c>
      <c r="AZ259" s="36">
        <v>0.48970681405071598</v>
      </c>
      <c r="BA259" s="36">
        <v>0.56181648629838299</v>
      </c>
      <c r="BB259" s="36">
        <v>0.55291965697743195</v>
      </c>
    </row>
    <row r="260" spans="4:54" x14ac:dyDescent="0.25">
      <c r="D260" s="27">
        <v>69</v>
      </c>
      <c r="E260" s="29" t="s">
        <v>373</v>
      </c>
      <c r="F260" s="29">
        <v>0.20018498168503901</v>
      </c>
      <c r="G260" s="29">
        <v>0.15277168666319099</v>
      </c>
      <c r="H260" s="29">
        <v>0.29814296554678799</v>
      </c>
      <c r="I260" s="29">
        <v>0.236189782942342</v>
      </c>
      <c r="J260" s="29">
        <v>0.21650943102220299</v>
      </c>
      <c r="K260" s="29">
        <v>0.16254808786908301</v>
      </c>
      <c r="L260" s="29">
        <v>0.158920073839978</v>
      </c>
      <c r="M260" s="29">
        <v>0.15494483690244601</v>
      </c>
      <c r="N260" s="29">
        <v>9.6403991408879494E-2</v>
      </c>
      <c r="O260" s="29">
        <v>0.179040039991055</v>
      </c>
      <c r="P260" s="29">
        <v>0.124420586000647</v>
      </c>
      <c r="Q260" s="29">
        <v>0.13277677940237501</v>
      </c>
      <c r="R260" s="29">
        <v>0.119915928919577</v>
      </c>
      <c r="S260" s="29">
        <v>0.107283477349722</v>
      </c>
      <c r="T260" s="29">
        <v>0.123581605259229</v>
      </c>
      <c r="U260" s="29">
        <v>0.11120119210922801</v>
      </c>
      <c r="V260" s="29">
        <v>0.116975242234961</v>
      </c>
      <c r="W260" s="29">
        <v>0.10552320538373899</v>
      </c>
      <c r="X260" s="29">
        <v>0.11173721624624</v>
      </c>
      <c r="Y260" s="29">
        <v>0.113042555525799</v>
      </c>
      <c r="Z260" s="29">
        <v>0.15336779530412301</v>
      </c>
      <c r="AA260" s="29">
        <v>0.13473011822860401</v>
      </c>
      <c r="AB260" s="29">
        <v>0.13309395379668901</v>
      </c>
      <c r="AD260" s="27">
        <v>1193</v>
      </c>
      <c r="AE260" s="36" t="s">
        <v>759</v>
      </c>
      <c r="AF260" s="36">
        <v>0.31388154542021501</v>
      </c>
      <c r="AG260" s="36">
        <v>0.55097369751431802</v>
      </c>
      <c r="AH260" s="36">
        <v>0.77926845426541502</v>
      </c>
      <c r="AI260" s="36">
        <v>0.76325063454698705</v>
      </c>
      <c r="AJ260" s="36">
        <v>0.75944196070864201</v>
      </c>
      <c r="AK260" s="36">
        <v>0.86460060034762398</v>
      </c>
      <c r="AL260" s="36">
        <v>0.81831918089780697</v>
      </c>
      <c r="AM260" s="36">
        <v>0.73010792408969805</v>
      </c>
      <c r="AN260" s="36">
        <v>0.66129146413895001</v>
      </c>
      <c r="AO260" s="36">
        <v>0.71730253315697201</v>
      </c>
      <c r="AP260" s="36">
        <v>0.679983173490607</v>
      </c>
      <c r="AQ260" s="36">
        <v>0.62020847247438804</v>
      </c>
      <c r="AR260" s="36">
        <v>0.56862651070199799</v>
      </c>
      <c r="AS260" s="36">
        <v>0.59513696849824205</v>
      </c>
      <c r="AT260" s="36">
        <v>0.55586628825002005</v>
      </c>
      <c r="AU260" s="36">
        <v>0.44851020202263597</v>
      </c>
      <c r="AV260" s="36">
        <v>0.49775239427873402</v>
      </c>
      <c r="AW260" s="36">
        <v>0.51716110049535202</v>
      </c>
      <c r="AX260" s="36">
        <v>0.54468485194756</v>
      </c>
      <c r="AY260" s="36">
        <v>0.53325175966567895</v>
      </c>
      <c r="AZ260" s="36">
        <v>0.51367248966731904</v>
      </c>
      <c r="BA260" s="36">
        <v>0.58487386650834094</v>
      </c>
      <c r="BB260" s="36">
        <v>0.58548668037284801</v>
      </c>
    </row>
    <row r="261" spans="4:54" x14ac:dyDescent="0.25">
      <c r="D261" s="27">
        <v>71</v>
      </c>
      <c r="E261" s="29" t="s">
        <v>374</v>
      </c>
      <c r="F261" s="29">
        <v>0.21515736085143999</v>
      </c>
      <c r="G261" s="29">
        <v>0.139751690300909</v>
      </c>
      <c r="H261" s="29">
        <v>0.31870454048610503</v>
      </c>
      <c r="I261" s="29">
        <v>0.229442300691312</v>
      </c>
      <c r="J261" s="29">
        <v>0.22646797912040201</v>
      </c>
      <c r="K261" s="29">
        <v>0.156082109803377</v>
      </c>
      <c r="L261" s="29">
        <v>0.15647406658995799</v>
      </c>
      <c r="M261" s="29">
        <v>0.14811334994876099</v>
      </c>
      <c r="N261" s="29">
        <v>9.5114273869499194E-2</v>
      </c>
      <c r="O261" s="29">
        <v>0.17562754350222801</v>
      </c>
      <c r="P261" s="29">
        <v>0.13114638130880499</v>
      </c>
      <c r="Q261" s="29">
        <v>0.13310621435664</v>
      </c>
      <c r="R261" s="29">
        <v>0.12012401856343199</v>
      </c>
      <c r="S261" s="29">
        <v>0.10770092748624301</v>
      </c>
      <c r="T261" s="29">
        <v>0.124041258381565</v>
      </c>
      <c r="U261" s="29">
        <v>0.11261885453215</v>
      </c>
      <c r="V261" s="29">
        <v>0.118587615149258</v>
      </c>
      <c r="W261" s="29">
        <v>0.105077718726208</v>
      </c>
      <c r="X261" s="29">
        <v>0.116069561454141</v>
      </c>
      <c r="Y261" s="29">
        <v>0.11332127661362</v>
      </c>
      <c r="Z261" s="29">
        <v>0.15425903236635799</v>
      </c>
      <c r="AA261" s="29">
        <v>0.142676671013241</v>
      </c>
      <c r="AB261" s="29">
        <v>0.134300974318423</v>
      </c>
      <c r="AD261" s="27">
        <v>81</v>
      </c>
      <c r="AE261" s="36" t="s">
        <v>365</v>
      </c>
      <c r="AF261" s="36">
        <v>0.48071152837202402</v>
      </c>
      <c r="AG261" s="36">
        <v>0.56611007800067503</v>
      </c>
      <c r="AH261" s="36">
        <v>0.63756832705698396</v>
      </c>
      <c r="AI261" s="36">
        <v>0.65771447385126902</v>
      </c>
      <c r="AJ261" s="36">
        <v>0.63257271630367196</v>
      </c>
      <c r="AK261" s="36">
        <v>0.72929246385653401</v>
      </c>
      <c r="AL261" s="36">
        <v>0.70646227266203299</v>
      </c>
      <c r="AM261" s="36">
        <v>0.62831170787095503</v>
      </c>
      <c r="AN261" s="36">
        <v>0.57187582642700596</v>
      </c>
      <c r="AO261" s="36">
        <v>0.58276687055645005</v>
      </c>
      <c r="AP261" s="36">
        <v>0.58670059083108705</v>
      </c>
      <c r="AQ261" s="36">
        <v>0.51791650639902498</v>
      </c>
      <c r="AR261" s="36">
        <v>0.48663627045364</v>
      </c>
      <c r="AS261" s="36">
        <v>0.46522659737385902</v>
      </c>
      <c r="AT261" s="36">
        <v>0.44494055432680402</v>
      </c>
      <c r="AU261" s="36">
        <v>0.42298747819092603</v>
      </c>
      <c r="AV261" s="36">
        <v>0.42201533926249701</v>
      </c>
      <c r="AW261" s="36">
        <v>0.45467449369457902</v>
      </c>
      <c r="AX261" s="36">
        <v>0.463062109604717</v>
      </c>
      <c r="AY261" s="36">
        <v>0.48774782259140598</v>
      </c>
      <c r="AZ261" s="36">
        <v>0.45784259465189803</v>
      </c>
      <c r="BA261" s="36">
        <v>0.48798442658167701</v>
      </c>
      <c r="BB261" s="36">
        <v>0.49945613459782101</v>
      </c>
    </row>
    <row r="262" spans="4:54" x14ac:dyDescent="0.25">
      <c r="D262" s="27">
        <v>29</v>
      </c>
      <c r="E262" s="29" t="s">
        <v>375</v>
      </c>
      <c r="F262" s="29">
        <v>0.30540382454950399</v>
      </c>
      <c r="G262" s="29">
        <v>0.20773573315784699</v>
      </c>
      <c r="H262" s="29">
        <v>0.30952462843698297</v>
      </c>
      <c r="I262" s="29">
        <v>0.217687877251906</v>
      </c>
      <c r="J262" s="29">
        <v>0.34921880132375499</v>
      </c>
      <c r="K262" s="29">
        <v>0.22091485900854699</v>
      </c>
      <c r="L262" s="29">
        <v>0.19279654499115501</v>
      </c>
      <c r="M262" s="29">
        <v>0.158970093487699</v>
      </c>
      <c r="N262" s="29">
        <v>0.202190464442142</v>
      </c>
      <c r="O262" s="29">
        <v>0.17318039495026799</v>
      </c>
      <c r="P262" s="29">
        <v>0.19698754460241399</v>
      </c>
      <c r="Q262" s="29">
        <v>0.17607584377095201</v>
      </c>
      <c r="R262" s="29">
        <v>0.154790930741038</v>
      </c>
      <c r="S262" s="29">
        <v>0.12229986406771</v>
      </c>
      <c r="T262" s="29">
        <v>0.14872854890946599</v>
      </c>
      <c r="U262" s="29">
        <v>0.141985118149003</v>
      </c>
      <c r="V262" s="29">
        <v>0.15526719338803999</v>
      </c>
      <c r="W262" s="29">
        <v>0.15379912931978701</v>
      </c>
      <c r="X262" s="29">
        <v>0.19215514180017201</v>
      </c>
      <c r="Y262" s="29">
        <v>0.176517170718579</v>
      </c>
      <c r="Z262" s="29">
        <v>0.192397042486428</v>
      </c>
      <c r="AA262" s="29">
        <v>0.193616480619346</v>
      </c>
      <c r="AB262" s="29">
        <v>0.19533310768922801</v>
      </c>
      <c r="AD262" s="27">
        <v>163</v>
      </c>
      <c r="AE262" s="36" t="s">
        <v>366</v>
      </c>
      <c r="AF262" s="36">
        <v>0.428011123485244</v>
      </c>
      <c r="AG262" s="36">
        <v>0.21240579993189199</v>
      </c>
      <c r="AH262" s="36">
        <v>0.28692326007810398</v>
      </c>
      <c r="AI262" s="36">
        <v>0.28726855785160899</v>
      </c>
      <c r="AJ262" s="36">
        <v>0.23857402936559</v>
      </c>
      <c r="AK262" s="36">
        <v>0.25123431208901997</v>
      </c>
      <c r="AL262" s="36">
        <v>0.222830659311027</v>
      </c>
      <c r="AM262" s="36">
        <v>0.26704711285265798</v>
      </c>
      <c r="AN262" s="36">
        <v>0.20417734032671001</v>
      </c>
      <c r="AO262" s="36">
        <v>0.18838186740673801</v>
      </c>
      <c r="AP262" s="36">
        <v>0.198156824273272</v>
      </c>
      <c r="AQ262" s="36">
        <v>0.18526667790114401</v>
      </c>
      <c r="AR262" s="36">
        <v>0.17959546584789099</v>
      </c>
      <c r="AS262" s="36">
        <v>0.13895006291784701</v>
      </c>
      <c r="AT262" s="36">
        <v>0.156890195011542</v>
      </c>
      <c r="AU262" s="36">
        <v>0.13019967538853899</v>
      </c>
      <c r="AV262" s="36">
        <v>0.116199708027817</v>
      </c>
      <c r="AW262" s="36">
        <v>0.118027634798424</v>
      </c>
      <c r="AX262" s="36">
        <v>0.12190631064919299</v>
      </c>
      <c r="AY262" s="36">
        <v>0.12027254766385</v>
      </c>
      <c r="AZ262" s="36">
        <v>0.120606755860947</v>
      </c>
      <c r="BA262" s="36">
        <v>0.11439006134077399</v>
      </c>
      <c r="BB262" s="36">
        <v>0.12012011865370099</v>
      </c>
    </row>
    <row r="263" spans="4:54" x14ac:dyDescent="0.25">
      <c r="D263" s="27">
        <v>117</v>
      </c>
      <c r="E263" s="29" t="s">
        <v>376</v>
      </c>
      <c r="F263" s="29">
        <v>0.10797692981712</v>
      </c>
      <c r="G263" s="29">
        <v>0.137952128601177</v>
      </c>
      <c r="H263" s="29">
        <v>0.13049707898861901</v>
      </c>
      <c r="I263" s="29">
        <v>0.33790855666124298</v>
      </c>
      <c r="J263" s="29">
        <v>0.114195224238232</v>
      </c>
      <c r="K263" s="29">
        <v>0.18316775005369601</v>
      </c>
      <c r="L263" s="29">
        <v>0.12685568728048199</v>
      </c>
      <c r="M263" s="29">
        <v>0.26240111408216599</v>
      </c>
      <c r="N263" s="29">
        <v>0.12803848382763999</v>
      </c>
      <c r="O263" s="29">
        <v>0.100845808392887</v>
      </c>
      <c r="P263" s="29">
        <v>0.13092239561788699</v>
      </c>
      <c r="Q263" s="29">
        <v>9.0122139567154702E-2</v>
      </c>
      <c r="R263" s="29">
        <v>0.12979384552850601</v>
      </c>
      <c r="S263" s="29">
        <v>9.2068958632014294E-2</v>
      </c>
      <c r="T263" s="29">
        <v>8.6062738549019996E-2</v>
      </c>
      <c r="U263" s="29">
        <v>9.1705755689994298E-2</v>
      </c>
      <c r="V263" s="29">
        <v>0.113835609141841</v>
      </c>
      <c r="W263" s="29">
        <v>0.117297746090319</v>
      </c>
      <c r="X263" s="29">
        <v>0.113057913518804</v>
      </c>
      <c r="Y263" s="29">
        <v>9.5837111062732405E-2</v>
      </c>
      <c r="Z263" s="29">
        <v>0.12071038697703999</v>
      </c>
      <c r="AA263" s="29">
        <v>0.13404825934041001</v>
      </c>
      <c r="AB263" s="29">
        <v>0.14951391423671001</v>
      </c>
      <c r="AD263" s="27">
        <v>185</v>
      </c>
      <c r="AE263" s="36" t="s">
        <v>367</v>
      </c>
      <c r="AF263" s="36">
        <v>1.2276551183825199</v>
      </c>
      <c r="AG263" s="36">
        <v>1.0001146330463899</v>
      </c>
      <c r="AH263" s="36">
        <v>1.10357265827843</v>
      </c>
      <c r="AI263" s="36">
        <v>0.98878308541912896</v>
      </c>
      <c r="AJ263" s="36">
        <v>0.99491337695439996</v>
      </c>
      <c r="AK263" s="36">
        <v>0.79466919655246204</v>
      </c>
      <c r="AL263" s="36">
        <v>0.83565332412177895</v>
      </c>
      <c r="AM263" s="36">
        <v>0.75957518662008205</v>
      </c>
      <c r="AN263" s="36">
        <v>0.75573132780163998</v>
      </c>
      <c r="AO263" s="36">
        <v>0.81966475838200303</v>
      </c>
      <c r="AP263" s="36">
        <v>0.72690178512047499</v>
      </c>
      <c r="AQ263" s="36">
        <v>0.72071032617529296</v>
      </c>
      <c r="AR263" s="36">
        <v>0.67154458262820005</v>
      </c>
      <c r="AS263" s="36">
        <v>0.581225393029285</v>
      </c>
      <c r="AT263" s="36">
        <v>0.54098527898631199</v>
      </c>
      <c r="AU263" s="36">
        <v>0.45381465965043299</v>
      </c>
      <c r="AV263" s="36">
        <v>0.49166712347684399</v>
      </c>
      <c r="AW263" s="36">
        <v>0.53600722695222203</v>
      </c>
      <c r="AX263" s="36">
        <v>0.54326499975132903</v>
      </c>
      <c r="AY263" s="36">
        <v>0.49093156321056503</v>
      </c>
      <c r="AZ263" s="36">
        <v>0.47260524365071799</v>
      </c>
      <c r="BA263" s="36">
        <v>0.51654446630607198</v>
      </c>
      <c r="BB263" s="36">
        <v>0.48589028585681099</v>
      </c>
    </row>
    <row r="264" spans="4:54" x14ac:dyDescent="0.25">
      <c r="D264" s="27">
        <v>325</v>
      </c>
      <c r="E264" s="29" t="s">
        <v>377</v>
      </c>
      <c r="F264" s="29">
        <v>0.51724638141169099</v>
      </c>
      <c r="G264" s="29">
        <v>0.26680879190788598</v>
      </c>
      <c r="H264" s="29">
        <v>0.32480218259131</v>
      </c>
      <c r="I264" s="29">
        <v>0.29457961836091701</v>
      </c>
      <c r="J264" s="29">
        <v>0.38559842919912601</v>
      </c>
      <c r="K264" s="29">
        <v>0.26770501988559797</v>
      </c>
      <c r="L264" s="29">
        <v>0.25245908560833502</v>
      </c>
      <c r="M264" s="29">
        <v>0.33176450536548202</v>
      </c>
      <c r="N264" s="29">
        <v>0.21520174902054101</v>
      </c>
      <c r="O264" s="29">
        <v>0.22887516406710701</v>
      </c>
      <c r="P264" s="29">
        <v>0.22118467109766499</v>
      </c>
      <c r="Q264" s="29">
        <v>0.27678997308373798</v>
      </c>
      <c r="R264" s="29">
        <v>0.202195134682567</v>
      </c>
      <c r="S264" s="29">
        <v>0.23772232052467299</v>
      </c>
      <c r="T264" s="29">
        <v>0.22278755564878699</v>
      </c>
      <c r="U264" s="29">
        <v>0.20920177124567399</v>
      </c>
      <c r="V264" s="29">
        <v>0.24462372953008399</v>
      </c>
      <c r="W264" s="29">
        <v>0.26304795954487198</v>
      </c>
      <c r="X264" s="29">
        <v>0.31084104886235298</v>
      </c>
      <c r="Y264" s="29">
        <v>0.31162685385361</v>
      </c>
      <c r="Z264" s="29">
        <v>0.32612881737525701</v>
      </c>
      <c r="AA264" s="29">
        <v>0.33862536616572397</v>
      </c>
      <c r="AB264" s="29">
        <v>0.34216264494196502</v>
      </c>
      <c r="AD264" s="27">
        <v>377</v>
      </c>
      <c r="AE264" s="36" t="s">
        <v>368</v>
      </c>
      <c r="AF264" s="36">
        <v>0.83117418328567205</v>
      </c>
      <c r="AG264" s="36">
        <v>0.37166541398730601</v>
      </c>
      <c r="AH264" s="36">
        <v>0.43524712140729999</v>
      </c>
      <c r="AI264" s="36">
        <v>0.29765879218881303</v>
      </c>
      <c r="AJ264" s="36">
        <v>0.38087260248257498</v>
      </c>
      <c r="AK264" s="36">
        <v>0.37254535509122799</v>
      </c>
      <c r="AL264" s="36">
        <v>0.35527213654935003</v>
      </c>
      <c r="AM264" s="36">
        <v>0.28404610700481597</v>
      </c>
      <c r="AN264" s="36">
        <v>0.320554776868817</v>
      </c>
      <c r="AO264" s="36">
        <v>0.26790913694999402</v>
      </c>
      <c r="AP264" s="36">
        <v>0.29818008447454197</v>
      </c>
      <c r="AQ264" s="36">
        <v>0.26605154888072702</v>
      </c>
      <c r="AR264" s="36">
        <v>0.24997896237939199</v>
      </c>
      <c r="AS264" s="36">
        <v>0.18331207359346699</v>
      </c>
      <c r="AT264" s="36">
        <v>0.21004103655367701</v>
      </c>
      <c r="AU264" s="36">
        <v>0.17450514063025799</v>
      </c>
      <c r="AV264" s="36">
        <v>0.16081717024777101</v>
      </c>
      <c r="AW264" s="36">
        <v>0.16289255772349201</v>
      </c>
      <c r="AX264" s="36">
        <v>0.18404515117631201</v>
      </c>
      <c r="AY264" s="36">
        <v>0.17135766791908999</v>
      </c>
      <c r="AZ264" s="36">
        <v>0.19613714130945401</v>
      </c>
      <c r="BA264" s="36">
        <v>0.17278333502954801</v>
      </c>
      <c r="BB264" s="36">
        <v>0.175165895876989</v>
      </c>
    </row>
    <row r="265" spans="4:54" x14ac:dyDescent="0.25">
      <c r="D265" s="27">
        <v>525</v>
      </c>
      <c r="E265" s="29" t="s">
        <v>378</v>
      </c>
      <c r="F265" s="29">
        <v>0.30062740956665202</v>
      </c>
      <c r="G265" s="29">
        <v>0.14806456410822699</v>
      </c>
      <c r="H265" s="29">
        <v>0.25749323225376097</v>
      </c>
      <c r="I265" s="29">
        <v>0.21199962328743999</v>
      </c>
      <c r="J265" s="29">
        <v>0.23790882311223899</v>
      </c>
      <c r="K265" s="29">
        <v>0.16090555302772599</v>
      </c>
      <c r="L265" s="29">
        <v>0.17725098657753299</v>
      </c>
      <c r="M265" s="29">
        <v>0.22328712764498501</v>
      </c>
      <c r="N265" s="29">
        <v>0.15971116798302001</v>
      </c>
      <c r="O265" s="29">
        <v>0.16870426597317101</v>
      </c>
      <c r="P265" s="29">
        <v>0.15934462819199899</v>
      </c>
      <c r="Q265" s="29">
        <v>0.14019989685044201</v>
      </c>
      <c r="R265" s="29">
        <v>0.14703347761999699</v>
      </c>
      <c r="S265" s="29">
        <v>0.13603830930855801</v>
      </c>
      <c r="T265" s="29">
        <v>0.144598288546257</v>
      </c>
      <c r="U265" s="29">
        <v>0.14759271320603401</v>
      </c>
      <c r="V265" s="29">
        <v>0.13693269059645399</v>
      </c>
      <c r="W265" s="29">
        <v>0.14905485770801299</v>
      </c>
      <c r="X265" s="29">
        <v>0.14597908843725499</v>
      </c>
      <c r="Y265" s="29">
        <v>0.17654519323953899</v>
      </c>
      <c r="Z265" s="29">
        <v>0.16265481768627499</v>
      </c>
      <c r="AA265" s="29">
        <v>0.17164487903953399</v>
      </c>
      <c r="AB265" s="29">
        <v>0.170561281788079</v>
      </c>
      <c r="AD265" s="27">
        <v>523</v>
      </c>
      <c r="AE265" s="36" t="s">
        <v>369</v>
      </c>
      <c r="AF265" s="36">
        <v>0.33202913076892998</v>
      </c>
      <c r="AG265" s="36">
        <v>0.46706879521804001</v>
      </c>
      <c r="AH265" s="36">
        <v>0.351657467667848</v>
      </c>
      <c r="AI265" s="36">
        <v>0.361818704180279</v>
      </c>
      <c r="AJ265" s="36">
        <v>0.38310997779689099</v>
      </c>
      <c r="AK265" s="36">
        <v>0.34505592746303598</v>
      </c>
      <c r="AL265" s="36">
        <v>0.360950753830522</v>
      </c>
      <c r="AM265" s="36">
        <v>0.368032942603427</v>
      </c>
      <c r="AN265" s="36">
        <v>0.28066551744276302</v>
      </c>
      <c r="AO265" s="36">
        <v>0.29382096199061097</v>
      </c>
      <c r="AP265" s="36">
        <v>0.23819914871318201</v>
      </c>
      <c r="AQ265" s="36">
        <v>0.27436670842678201</v>
      </c>
      <c r="AR265" s="36">
        <v>0.26069343521362098</v>
      </c>
      <c r="AS265" s="36">
        <v>0.20926936366490501</v>
      </c>
      <c r="AT265" s="36">
        <v>0.222089666528308</v>
      </c>
      <c r="AU265" s="36">
        <v>0.196116458261091</v>
      </c>
      <c r="AV265" s="36">
        <v>0.18607531186384199</v>
      </c>
      <c r="AW265" s="36">
        <v>0.17265870115516399</v>
      </c>
      <c r="AX265" s="36">
        <v>0.21246525318821599</v>
      </c>
      <c r="AY265" s="36">
        <v>0.204628530221103</v>
      </c>
      <c r="AZ265" s="36">
        <v>0.204477337174505</v>
      </c>
      <c r="BA265" s="36">
        <v>0.19800013429400501</v>
      </c>
      <c r="BB265" s="36">
        <v>0.214364156170301</v>
      </c>
    </row>
    <row r="266" spans="4:54" x14ac:dyDescent="0.25">
      <c r="D266" s="27">
        <v>529</v>
      </c>
      <c r="E266" s="29" t="s">
        <v>379</v>
      </c>
      <c r="F266" s="29">
        <v>0.24789442482429899</v>
      </c>
      <c r="G266" s="29">
        <v>0.15392066593225401</v>
      </c>
      <c r="H266" s="29">
        <v>0.25562418581688301</v>
      </c>
      <c r="I266" s="29">
        <v>0.21298357510007501</v>
      </c>
      <c r="J266" s="29">
        <v>0.26445976033484198</v>
      </c>
      <c r="K266" s="29">
        <v>0.13588690382462501</v>
      </c>
      <c r="L266" s="29">
        <v>0.16087534561935601</v>
      </c>
      <c r="M266" s="29">
        <v>0.23089049544548801</v>
      </c>
      <c r="N266" s="29">
        <v>0.15881114632745899</v>
      </c>
      <c r="O266" s="29">
        <v>0.13809092577929999</v>
      </c>
      <c r="P266" s="29">
        <v>0.13506069107054899</v>
      </c>
      <c r="Q266" s="29">
        <v>0.122164574629716</v>
      </c>
      <c r="R266" s="29">
        <v>0.12880911931983199</v>
      </c>
      <c r="S266" s="29">
        <v>0.12006094411799</v>
      </c>
      <c r="T266" s="29">
        <v>0.128904996574491</v>
      </c>
      <c r="U266" s="29">
        <v>0.130417135108369</v>
      </c>
      <c r="V266" s="29">
        <v>0.109445319648173</v>
      </c>
      <c r="W266" s="29">
        <v>0.127572858645566</v>
      </c>
      <c r="X266" s="29">
        <v>0.116308786595672</v>
      </c>
      <c r="Y266" s="29">
        <v>0.15000049675937299</v>
      </c>
      <c r="Z266" s="29">
        <v>0.12814898484218501</v>
      </c>
      <c r="AA266" s="29">
        <v>0.129792980825083</v>
      </c>
      <c r="AB266" s="29">
        <v>0.129312051992166</v>
      </c>
      <c r="AD266" s="27">
        <v>429</v>
      </c>
      <c r="AE266" s="36" t="s">
        <v>371</v>
      </c>
      <c r="AF266" s="36">
        <v>0.34611628823459301</v>
      </c>
      <c r="AG266" s="36">
        <v>0.46993007299910999</v>
      </c>
      <c r="AH266" s="36">
        <v>0.35253235889665702</v>
      </c>
      <c r="AI266" s="36">
        <v>0.308071678957485</v>
      </c>
      <c r="AJ266" s="36">
        <v>0.37985191699337201</v>
      </c>
      <c r="AK266" s="36">
        <v>0.33600215374510001</v>
      </c>
      <c r="AL266" s="36">
        <v>0.330276912428075</v>
      </c>
      <c r="AM266" s="36">
        <v>0.34365725168583999</v>
      </c>
      <c r="AN266" s="36">
        <v>0.25551463895384802</v>
      </c>
      <c r="AO266" s="36">
        <v>0.27753936329658602</v>
      </c>
      <c r="AP266" s="36">
        <v>0.21845904527430099</v>
      </c>
      <c r="AQ266" s="36">
        <v>0.25620125384583597</v>
      </c>
      <c r="AR266" s="36">
        <v>0.243044315913063</v>
      </c>
      <c r="AS266" s="36">
        <v>0.192667736015524</v>
      </c>
      <c r="AT266" s="36">
        <v>0.20808422232693499</v>
      </c>
      <c r="AU266" s="36">
        <v>0.16189356116215001</v>
      </c>
      <c r="AV266" s="36">
        <v>0.147096642068793</v>
      </c>
      <c r="AW266" s="36">
        <v>0.14172180981296001</v>
      </c>
      <c r="AX266" s="36">
        <v>0.157778361463039</v>
      </c>
      <c r="AY266" s="36">
        <v>0.16449089655254101</v>
      </c>
      <c r="AZ266" s="36">
        <v>0.157427401393467</v>
      </c>
      <c r="BA266" s="36">
        <v>0.14928292459825501</v>
      </c>
      <c r="BB266" s="36">
        <v>0.16665405803972699</v>
      </c>
    </row>
    <row r="267" spans="4:54" x14ac:dyDescent="0.25">
      <c r="D267" s="27">
        <v>527</v>
      </c>
      <c r="E267" s="29" t="s">
        <v>380</v>
      </c>
      <c r="F267" s="29">
        <v>0.28795823206367899</v>
      </c>
      <c r="G267" s="29">
        <v>0.23192863465496799</v>
      </c>
      <c r="H267" s="29">
        <v>0.21244010098441199</v>
      </c>
      <c r="I267" s="29">
        <v>0.31245774330686799</v>
      </c>
      <c r="J267" s="29">
        <v>0.25187465992708102</v>
      </c>
      <c r="K267" s="29">
        <v>0.190086778912715</v>
      </c>
      <c r="L267" s="29">
        <v>0.223969476223425</v>
      </c>
      <c r="M267" s="29">
        <v>0.175941304136053</v>
      </c>
      <c r="N267" s="29">
        <v>0.19810990020861599</v>
      </c>
      <c r="O267" s="29">
        <v>0.18701504175296799</v>
      </c>
      <c r="P267" s="29">
        <v>0.15240773250831899</v>
      </c>
      <c r="Q267" s="29">
        <v>0.158449615569494</v>
      </c>
      <c r="R267" s="29">
        <v>0.13877316520295499</v>
      </c>
      <c r="S267" s="29">
        <v>0.109355819795649</v>
      </c>
      <c r="T267" s="29">
        <v>0.136032254641726</v>
      </c>
      <c r="U267" s="29">
        <v>0.128895722225666</v>
      </c>
      <c r="V267" s="29">
        <v>0.11992876483364601</v>
      </c>
      <c r="W267" s="29">
        <v>0.12957131876929601</v>
      </c>
      <c r="X267" s="29">
        <v>0.12704886535875801</v>
      </c>
      <c r="Y267" s="29">
        <v>0.14410536009264399</v>
      </c>
      <c r="Z267" s="29">
        <v>0.123496876957226</v>
      </c>
      <c r="AA267" s="29">
        <v>0.13992016122284301</v>
      </c>
      <c r="AB267" s="29">
        <v>0.13040615388319701</v>
      </c>
      <c r="AD267" s="27">
        <v>347</v>
      </c>
      <c r="AE267" s="36" t="s">
        <v>372</v>
      </c>
      <c r="AF267" s="36">
        <v>0.55556971750682804</v>
      </c>
      <c r="AG267" s="36">
        <v>0.41506193393414598</v>
      </c>
      <c r="AH267" s="36">
        <v>0.43972498632609602</v>
      </c>
      <c r="AI267" s="36">
        <v>0.35458100530700498</v>
      </c>
      <c r="AJ267" s="36">
        <v>0.38319604873789898</v>
      </c>
      <c r="AK267" s="36">
        <v>0.34780596299137601</v>
      </c>
      <c r="AL267" s="36">
        <v>0.33017241978907902</v>
      </c>
      <c r="AM267" s="36">
        <v>0.32554939436118202</v>
      </c>
      <c r="AN267" s="36">
        <v>0.30425303202248299</v>
      </c>
      <c r="AO267" s="36">
        <v>0.27958232879706502</v>
      </c>
      <c r="AP267" s="36">
        <v>0.30160690164315002</v>
      </c>
      <c r="AQ267" s="36">
        <v>0.25600770204130402</v>
      </c>
      <c r="AR267" s="36">
        <v>0.247424966049271</v>
      </c>
      <c r="AS267" s="36">
        <v>0.22982451870241799</v>
      </c>
      <c r="AT267" s="36">
        <v>0.192185176748703</v>
      </c>
      <c r="AU267" s="36">
        <v>0.186218660232919</v>
      </c>
      <c r="AV267" s="36">
        <v>0.187870528069535</v>
      </c>
      <c r="AW267" s="36">
        <v>0.184234042243996</v>
      </c>
      <c r="AX267" s="36">
        <v>0.200923872960905</v>
      </c>
      <c r="AY267" s="36">
        <v>0.19257777261807399</v>
      </c>
      <c r="AZ267" s="36">
        <v>0.19315688487809099</v>
      </c>
      <c r="BA267" s="36">
        <v>0.205552115033243</v>
      </c>
      <c r="BB267" s="36">
        <v>0.20330548595063</v>
      </c>
    </row>
    <row r="268" spans="4:54" x14ac:dyDescent="0.25">
      <c r="D268" s="27">
        <v>509</v>
      </c>
      <c r="E268" s="29" t="s">
        <v>381</v>
      </c>
      <c r="F268" s="29">
        <v>0.344518546279448</v>
      </c>
      <c r="G268" s="29">
        <v>0.25258836301894499</v>
      </c>
      <c r="H268" s="29">
        <v>0.265998047530424</v>
      </c>
      <c r="I268" s="29">
        <v>0.27370354541487701</v>
      </c>
      <c r="J268" s="29">
        <v>0.26489693484457599</v>
      </c>
      <c r="K268" s="29">
        <v>0.207530355796821</v>
      </c>
      <c r="L268" s="29">
        <v>0.23148047455022799</v>
      </c>
      <c r="M268" s="29">
        <v>0.20629759335341399</v>
      </c>
      <c r="N268" s="29">
        <v>0.18971522649714501</v>
      </c>
      <c r="O268" s="29">
        <v>0.20176689796199199</v>
      </c>
      <c r="P268" s="29">
        <v>0.17237757919835001</v>
      </c>
      <c r="Q268" s="29">
        <v>0.16494063284707799</v>
      </c>
      <c r="R268" s="29">
        <v>0.155358433446703</v>
      </c>
      <c r="S268" s="29">
        <v>0.13030527451079699</v>
      </c>
      <c r="T268" s="29">
        <v>0.16192367315735801</v>
      </c>
      <c r="U268" s="29">
        <v>0.141153021620014</v>
      </c>
      <c r="V268" s="29">
        <v>0.14075956838350401</v>
      </c>
      <c r="W268" s="29">
        <v>0.14638959661540199</v>
      </c>
      <c r="X268" s="29">
        <v>0.150696011828611</v>
      </c>
      <c r="Y268" s="29">
        <v>0.16314771475074699</v>
      </c>
      <c r="Z268" s="29">
        <v>0.159805211329413</v>
      </c>
      <c r="AA268" s="29">
        <v>0.17729271308355701</v>
      </c>
      <c r="AB268" s="29">
        <v>0.16673445597602299</v>
      </c>
      <c r="AD268" s="27">
        <v>69</v>
      </c>
      <c r="AE268" s="36" t="s">
        <v>373</v>
      </c>
      <c r="AF268" s="36">
        <v>0.86496446902609803</v>
      </c>
      <c r="AG268" s="36">
        <v>1.0549346928555099</v>
      </c>
      <c r="AH268" s="36">
        <v>1.01506208470032</v>
      </c>
      <c r="AI268" s="36">
        <v>1.01346396931613</v>
      </c>
      <c r="AJ268" s="36">
        <v>1.01118990801686</v>
      </c>
      <c r="AK268" s="36">
        <v>0.96043400690707403</v>
      </c>
      <c r="AL268" s="36">
        <v>0.94788501184902696</v>
      </c>
      <c r="AM268" s="36">
        <v>0.92357428302425404</v>
      </c>
      <c r="AN268" s="36">
        <v>0.94506196697047995</v>
      </c>
      <c r="AO268" s="36">
        <v>0.75998406120015605</v>
      </c>
      <c r="AP268" s="36">
        <v>0.756449176353161</v>
      </c>
      <c r="AQ268" s="36">
        <v>0.76418623761742899</v>
      </c>
      <c r="AR268" s="36">
        <v>0.69245280539448495</v>
      </c>
      <c r="AS268" s="36">
        <v>0.70502098308074701</v>
      </c>
      <c r="AT268" s="36">
        <v>0.59560191463019996</v>
      </c>
      <c r="AU268" s="36">
        <v>0.54885803223100604</v>
      </c>
      <c r="AV268" s="36">
        <v>0.53489183644298799</v>
      </c>
      <c r="AW268" s="36">
        <v>0.51909522961572896</v>
      </c>
      <c r="AX268" s="36">
        <v>0.54492191487961705</v>
      </c>
      <c r="AY268" s="36">
        <v>0.52845740894947002</v>
      </c>
      <c r="AZ268" s="36">
        <v>0.50105903596988799</v>
      </c>
      <c r="BA268" s="36">
        <v>0.57440680983177095</v>
      </c>
      <c r="BB268" s="36">
        <v>0.53463810601067197</v>
      </c>
    </row>
    <row r="269" spans="4:54" x14ac:dyDescent="0.25">
      <c r="D269" s="27">
        <v>215</v>
      </c>
      <c r="E269" s="29" t="s">
        <v>382</v>
      </c>
      <c r="F269" s="29">
        <v>0.338534053176403</v>
      </c>
      <c r="G269" s="29">
        <v>0.15086012255318301</v>
      </c>
      <c r="H269" s="29">
        <v>0.19113196725585199</v>
      </c>
      <c r="I269" s="29">
        <v>0.37106595894169297</v>
      </c>
      <c r="J269" s="29">
        <v>0.158991618557176</v>
      </c>
      <c r="K269" s="29">
        <v>0.18696078259667301</v>
      </c>
      <c r="L269" s="29">
        <v>0.20170302197773701</v>
      </c>
      <c r="M269" s="29">
        <v>0.123898528632173</v>
      </c>
      <c r="N269" s="29">
        <v>0.25859746233722702</v>
      </c>
      <c r="O269" s="29">
        <v>0.120645778175791</v>
      </c>
      <c r="P269" s="29">
        <v>0.13137580621374301</v>
      </c>
      <c r="Q269" s="29">
        <v>0.16645362819607501</v>
      </c>
      <c r="R269" s="29">
        <v>0.113127059053535</v>
      </c>
      <c r="S269" s="29">
        <v>0.13836870731920201</v>
      </c>
      <c r="T269" s="29">
        <v>0.109036896397692</v>
      </c>
      <c r="U269" s="29">
        <v>0.111609182546534</v>
      </c>
      <c r="V269" s="29">
        <v>0.132410711687242</v>
      </c>
      <c r="W269" s="29">
        <v>9.73052675942703E-2</v>
      </c>
      <c r="X269" s="29">
        <v>0.143256542025366</v>
      </c>
      <c r="Y269" s="29">
        <v>0.15704942834777499</v>
      </c>
      <c r="Z269" s="29">
        <v>0.12961070051377899</v>
      </c>
      <c r="AA269" s="29">
        <v>0.12138691151158799</v>
      </c>
      <c r="AB269" s="29">
        <v>0.14740852602128199</v>
      </c>
      <c r="AD269" s="27">
        <v>29</v>
      </c>
      <c r="AE269" s="36" t="s">
        <v>375</v>
      </c>
      <c r="AF269" s="36">
        <v>1.1416216244792701</v>
      </c>
      <c r="AG269" s="36">
        <v>1.7263845120141701</v>
      </c>
      <c r="AH269" s="36">
        <v>1.5308943552068199</v>
      </c>
      <c r="AI269" s="36">
        <v>1.40616089179107</v>
      </c>
      <c r="AJ269" s="36">
        <v>1.4489371884269</v>
      </c>
      <c r="AK269" s="36">
        <v>1.49318930469217</v>
      </c>
      <c r="AL269" s="36">
        <v>1.4276358084033101</v>
      </c>
      <c r="AM269" s="36">
        <v>1.33312219932135</v>
      </c>
      <c r="AN269" s="36">
        <v>1.38852019104618</v>
      </c>
      <c r="AO269" s="36">
        <v>1.1388484632278399</v>
      </c>
      <c r="AP269" s="36">
        <v>1.1577626849848901</v>
      </c>
      <c r="AQ269" s="36">
        <v>1.14486210294022</v>
      </c>
      <c r="AR269" s="36">
        <v>0.99505733809210595</v>
      </c>
      <c r="AS269" s="36">
        <v>0.92563965716846397</v>
      </c>
      <c r="AT269" s="36">
        <v>0.78829073571326902</v>
      </c>
      <c r="AU269" s="36">
        <v>0.73736901917506503</v>
      </c>
      <c r="AV269" s="36">
        <v>0.66149573745661605</v>
      </c>
      <c r="AW269" s="36">
        <v>0.69128599034349303</v>
      </c>
      <c r="AX269" s="36">
        <v>0.68208292781521496</v>
      </c>
      <c r="AY269" s="36">
        <v>0.70722872314526897</v>
      </c>
      <c r="AZ269" s="36">
        <v>0.68710424587975505</v>
      </c>
      <c r="BA269" s="36">
        <v>0.69233468775930795</v>
      </c>
      <c r="BB269" s="36">
        <v>0.71305370367655696</v>
      </c>
    </row>
    <row r="270" spans="4:54" x14ac:dyDescent="0.25">
      <c r="D270" s="27">
        <v>153</v>
      </c>
      <c r="E270" s="29" t="s">
        <v>383</v>
      </c>
      <c r="F270" s="29">
        <v>0.26828264974895399</v>
      </c>
      <c r="G270" s="29">
        <v>0.25361341095865497</v>
      </c>
      <c r="H270" s="29">
        <v>0.268372841950478</v>
      </c>
      <c r="I270" s="29">
        <v>0.27015268269612303</v>
      </c>
      <c r="J270" s="29">
        <v>0.22170480284990501</v>
      </c>
      <c r="K270" s="29">
        <v>0.19196629125964301</v>
      </c>
      <c r="L270" s="29">
        <v>0.18616947600918199</v>
      </c>
      <c r="M270" s="29">
        <v>0.17370550002717999</v>
      </c>
      <c r="N270" s="29">
        <v>0.188923280822102</v>
      </c>
      <c r="O270" s="29">
        <v>0.17936530372346801</v>
      </c>
      <c r="P270" s="29">
        <v>0.14430721110353101</v>
      </c>
      <c r="Q270" s="29">
        <v>0.13844072059493001</v>
      </c>
      <c r="R270" s="29">
        <v>0.132787106471252</v>
      </c>
      <c r="S270" s="29">
        <v>9.83664967181926E-2</v>
      </c>
      <c r="T270" s="29">
        <v>0.13663258255528299</v>
      </c>
      <c r="U270" s="29">
        <v>0.11879408612874</v>
      </c>
      <c r="V270" s="29">
        <v>0.113819261619429</v>
      </c>
      <c r="W270" s="29">
        <v>0.11281283831356501</v>
      </c>
      <c r="X270" s="29">
        <v>0.114328330773473</v>
      </c>
      <c r="Y270" s="29">
        <v>0.122870636770664</v>
      </c>
      <c r="Z270" s="29">
        <v>0.11685599626037101</v>
      </c>
      <c r="AA270" s="29">
        <v>0.12759094498462201</v>
      </c>
      <c r="AB270" s="29">
        <v>0.115932395460799</v>
      </c>
      <c r="AD270" s="27">
        <v>1181</v>
      </c>
      <c r="AE270" s="36" t="s">
        <v>758</v>
      </c>
      <c r="AF270" s="36">
        <v>1.1807102909423099</v>
      </c>
      <c r="AG270" s="36">
        <v>1.6081144274571</v>
      </c>
      <c r="AH270" s="36">
        <v>1.31520955778814</v>
      </c>
      <c r="AI270" s="36">
        <v>1.1526292991392799</v>
      </c>
      <c r="AJ270" s="36">
        <v>1.32496912242908</v>
      </c>
      <c r="AK270" s="36">
        <v>1.2839254113619301</v>
      </c>
      <c r="AL270" s="36">
        <v>1.23713953868024</v>
      </c>
      <c r="AM270" s="36">
        <v>1.2077848938665801</v>
      </c>
      <c r="AN270" s="36">
        <v>1.26499900712705</v>
      </c>
      <c r="AO270" s="36">
        <v>1.0174857803522199</v>
      </c>
      <c r="AP270" s="36">
        <v>0.97252682813545399</v>
      </c>
      <c r="AQ270" s="36">
        <v>0.99915804558367205</v>
      </c>
      <c r="AR270" s="36">
        <v>0.91165584497336605</v>
      </c>
      <c r="AS270" s="36">
        <v>0.811378951337972</v>
      </c>
      <c r="AT270" s="36">
        <v>0.72688871422752399</v>
      </c>
      <c r="AU270" s="36">
        <v>0.72700746670136596</v>
      </c>
      <c r="AV270" s="36">
        <v>0.63154841365972103</v>
      </c>
      <c r="AW270" s="36">
        <v>0.675214363086719</v>
      </c>
      <c r="AX270" s="36">
        <v>0.657664481343609</v>
      </c>
      <c r="AY270" s="36">
        <v>0.69701689339992401</v>
      </c>
      <c r="AZ270" s="36">
        <v>0.70306615847001697</v>
      </c>
      <c r="BA270" s="36">
        <v>0.68569623776885402</v>
      </c>
      <c r="BB270" s="36">
        <v>0.68687965618581204</v>
      </c>
    </row>
    <row r="271" spans="4:54" x14ac:dyDescent="0.25">
      <c r="D271" s="27">
        <v>521</v>
      </c>
      <c r="E271" s="29" t="s">
        <v>384</v>
      </c>
      <c r="F271" s="29">
        <v>0.41132442000527603</v>
      </c>
      <c r="G271" s="29">
        <v>0.28896172384393898</v>
      </c>
      <c r="H271" s="29">
        <v>0.229145214531013</v>
      </c>
      <c r="I271" s="29">
        <v>0.38822517901496101</v>
      </c>
      <c r="J271" s="29">
        <v>0.31563284547665399</v>
      </c>
      <c r="K271" s="29">
        <v>0.237524736140444</v>
      </c>
      <c r="L271" s="29">
        <v>0.24309188394322601</v>
      </c>
      <c r="M271" s="29">
        <v>0.231640348174879</v>
      </c>
      <c r="N271" s="29">
        <v>0.229498981597269</v>
      </c>
      <c r="O271" s="29">
        <v>0.22993944360556501</v>
      </c>
      <c r="P271" s="29">
        <v>0.21008404997517899</v>
      </c>
      <c r="Q271" s="29">
        <v>0.181218742691024</v>
      </c>
      <c r="R271" s="29">
        <v>0.19022255620544701</v>
      </c>
      <c r="S271" s="29">
        <v>0.15259582552238199</v>
      </c>
      <c r="T271" s="29">
        <v>0.17443523265154501</v>
      </c>
      <c r="U271" s="29">
        <v>0.163692577285213</v>
      </c>
      <c r="V271" s="29">
        <v>0.186459355054064</v>
      </c>
      <c r="W271" s="29">
        <v>0.196262796414682</v>
      </c>
      <c r="X271" s="29">
        <v>0.18517358346832599</v>
      </c>
      <c r="Y271" s="29">
        <v>0.21193620611786801</v>
      </c>
      <c r="Z271" s="29">
        <v>0.21241176588275601</v>
      </c>
      <c r="AA271" s="29">
        <v>0.22535976236479899</v>
      </c>
      <c r="AB271" s="29">
        <v>0.21711530938218401</v>
      </c>
      <c r="AD271" s="27">
        <v>113</v>
      </c>
      <c r="AE271" s="36" t="s">
        <v>376</v>
      </c>
      <c r="AF271" s="36">
        <v>0.40453998583927397</v>
      </c>
      <c r="AG271" s="36">
        <v>0.18867189602922699</v>
      </c>
      <c r="AH271" s="36">
        <v>0.240218664906483</v>
      </c>
      <c r="AI271" s="36">
        <v>0.30106142372322597</v>
      </c>
      <c r="AJ271" s="36">
        <v>0.29463089194937397</v>
      </c>
      <c r="AK271" s="36">
        <v>0.27556352700225101</v>
      </c>
      <c r="AL271" s="36">
        <v>0.25439702287100002</v>
      </c>
      <c r="AM271" s="36">
        <v>0.25262523732618197</v>
      </c>
      <c r="AN271" s="36">
        <v>0.22140113723905</v>
      </c>
      <c r="AO271" s="36">
        <v>0.25431967448606402</v>
      </c>
      <c r="AP271" s="36">
        <v>0.214886556561282</v>
      </c>
      <c r="AQ271" s="36">
        <v>0.18942142985451299</v>
      </c>
      <c r="AR271" s="36">
        <v>0.19777562970749399</v>
      </c>
      <c r="AS271" s="36">
        <v>0.158753951262779</v>
      </c>
      <c r="AT271" s="36">
        <v>0.14665061184528999</v>
      </c>
      <c r="AU271" s="36">
        <v>0.133416993637928</v>
      </c>
      <c r="AV271" s="36">
        <v>0.14276469779418899</v>
      </c>
      <c r="AW271" s="36">
        <v>0.13747468423040801</v>
      </c>
      <c r="AX271" s="36">
        <v>0.14969648801437299</v>
      </c>
      <c r="AY271" s="36">
        <v>0.120250846288408</v>
      </c>
      <c r="AZ271" s="36">
        <v>0.12046447534954</v>
      </c>
      <c r="BA271" s="36">
        <v>0.121007417461492</v>
      </c>
      <c r="BB271" s="36">
        <v>0.120521271460121</v>
      </c>
    </row>
    <row r="272" spans="4:54" x14ac:dyDescent="0.25">
      <c r="D272" s="27">
        <v>429</v>
      </c>
      <c r="E272" s="29" t="s">
        <v>385</v>
      </c>
      <c r="F272" s="29">
        <v>0.34081717368221598</v>
      </c>
      <c r="G272" s="29">
        <v>9.7820631399288802E-2</v>
      </c>
      <c r="H272" s="29">
        <v>0.241642202300761</v>
      </c>
      <c r="I272" s="29">
        <v>0.20671038155393201</v>
      </c>
      <c r="J272" s="29">
        <v>0.219226507534623</v>
      </c>
      <c r="K272" s="29">
        <v>0.24036433286116701</v>
      </c>
      <c r="L272" s="29">
        <v>0.15541287257511499</v>
      </c>
      <c r="M272" s="29">
        <v>0.176020253852162</v>
      </c>
      <c r="N272" s="29">
        <v>0.12412748735906701</v>
      </c>
      <c r="O272" s="29">
        <v>9.1171186968684204E-2</v>
      </c>
      <c r="P272" s="29">
        <v>0.15131840363735899</v>
      </c>
      <c r="Q272" s="29">
        <v>0.16122261869517601</v>
      </c>
      <c r="R272" s="29">
        <v>9.6603477836038204E-2</v>
      </c>
      <c r="S272" s="29">
        <v>0.10169493073585199</v>
      </c>
      <c r="T272" s="29">
        <v>0.11627893138389001</v>
      </c>
      <c r="U272" s="29">
        <v>0.104126111346244</v>
      </c>
      <c r="V272" s="29">
        <v>0.103061369830178</v>
      </c>
      <c r="W272" s="29">
        <v>0.108657028180652</v>
      </c>
      <c r="X272" s="29">
        <v>0.117874107126467</v>
      </c>
      <c r="Y272" s="29">
        <v>8.6466895835009397E-2</v>
      </c>
      <c r="Z272" s="29">
        <v>0.11090231018465301</v>
      </c>
      <c r="AA272" s="29">
        <v>9.3020202701826094E-2</v>
      </c>
      <c r="AB272" s="29">
        <v>0.105386937905162</v>
      </c>
      <c r="AD272" s="27">
        <v>315</v>
      </c>
      <c r="AE272" s="36" t="s">
        <v>377</v>
      </c>
      <c r="AF272" s="36">
        <v>0.454810847247693</v>
      </c>
      <c r="AG272" s="36">
        <v>0.37091340766374198</v>
      </c>
      <c r="AH272" s="36">
        <v>0.39134833115237999</v>
      </c>
      <c r="AI272" s="36">
        <v>0.437353797919315</v>
      </c>
      <c r="AJ272" s="36">
        <v>0.36432762789172102</v>
      </c>
      <c r="AK272" s="36">
        <v>0.40201169386972402</v>
      </c>
      <c r="AL272" s="36">
        <v>0.38930499960242398</v>
      </c>
      <c r="AM272" s="36">
        <v>0.38612128660646899</v>
      </c>
      <c r="AN272" s="36">
        <v>0.34364539632227498</v>
      </c>
      <c r="AO272" s="36">
        <v>0.34386770100985797</v>
      </c>
      <c r="AP272" s="36">
        <v>0.32490342067860201</v>
      </c>
      <c r="AQ272" s="36">
        <v>0.33836503860705902</v>
      </c>
      <c r="AR272" s="36">
        <v>0.304909192011316</v>
      </c>
      <c r="AS272" s="36">
        <v>0.28566942625074998</v>
      </c>
      <c r="AT272" s="36">
        <v>0.27281766194594598</v>
      </c>
      <c r="AU272" s="36">
        <v>0.26480727454016501</v>
      </c>
      <c r="AV272" s="36">
        <v>0.28125202948115902</v>
      </c>
      <c r="AW272" s="36">
        <v>0.28308253393225702</v>
      </c>
      <c r="AX272" s="36">
        <v>0.327292172691938</v>
      </c>
      <c r="AY272" s="36">
        <v>0.32272207563727701</v>
      </c>
      <c r="AZ272" s="36">
        <v>0.349774717361235</v>
      </c>
      <c r="BA272" s="36">
        <v>0.35267407656993799</v>
      </c>
      <c r="BB272" s="36">
        <v>0.37099392586839602</v>
      </c>
    </row>
    <row r="273" spans="4:54" x14ac:dyDescent="0.25">
      <c r="D273" s="27">
        <v>397</v>
      </c>
      <c r="E273" s="29" t="s">
        <v>386</v>
      </c>
      <c r="F273" s="29">
        <v>0.39769895924320903</v>
      </c>
      <c r="G273" s="29">
        <v>0.49403139122029699</v>
      </c>
      <c r="H273" s="29">
        <v>0.40832167152918197</v>
      </c>
      <c r="I273" s="29">
        <v>0.23907344582329501</v>
      </c>
      <c r="J273" s="29">
        <v>0.31284293241226402</v>
      </c>
      <c r="K273" s="29">
        <v>0.271497347582</v>
      </c>
      <c r="L273" s="29">
        <v>0.179903656496961</v>
      </c>
      <c r="M273" s="29">
        <v>0.246467434126452</v>
      </c>
      <c r="N273" s="29">
        <v>0.26419985522651901</v>
      </c>
      <c r="O273" s="29">
        <v>0.25344678136980398</v>
      </c>
      <c r="P273" s="29">
        <v>0.20254010491097299</v>
      </c>
      <c r="Q273" s="29">
        <v>0.12109859722506799</v>
      </c>
      <c r="R273" s="29">
        <v>0.15186722265305899</v>
      </c>
      <c r="S273" s="29">
        <v>0.157451081972517</v>
      </c>
      <c r="T273" s="29">
        <v>0.16404000750349701</v>
      </c>
      <c r="U273" s="29">
        <v>0.17302054970024999</v>
      </c>
      <c r="V273" s="29">
        <v>0.13891289622207501</v>
      </c>
      <c r="W273" s="29">
        <v>0.148988308436179</v>
      </c>
      <c r="X273" s="29">
        <v>0.15912015939173199</v>
      </c>
      <c r="Y273" s="29">
        <v>0.17471441454568801</v>
      </c>
      <c r="Z273" s="29">
        <v>0.209049654821441</v>
      </c>
      <c r="AA273" s="29">
        <v>0.17419767419680399</v>
      </c>
      <c r="AB273" s="29">
        <v>0.17768191224333801</v>
      </c>
      <c r="AD273" s="27">
        <v>509</v>
      </c>
      <c r="AE273" s="36" t="s">
        <v>378</v>
      </c>
      <c r="AF273" s="36">
        <v>0.33732337762896403</v>
      </c>
      <c r="AG273" s="36">
        <v>0.27020969874752299</v>
      </c>
      <c r="AH273" s="36">
        <v>0.28177520322222199</v>
      </c>
      <c r="AI273" s="36">
        <v>0.32158824205065301</v>
      </c>
      <c r="AJ273" s="36">
        <v>0.30200057968524902</v>
      </c>
      <c r="AK273" s="36">
        <v>0.32216067962025802</v>
      </c>
      <c r="AL273" s="36">
        <v>0.293319553651058</v>
      </c>
      <c r="AM273" s="36">
        <v>0.25420458382517802</v>
      </c>
      <c r="AN273" s="36">
        <v>0.29956953047372598</v>
      </c>
      <c r="AO273" s="36">
        <v>0.269991547174667</v>
      </c>
      <c r="AP273" s="36">
        <v>0.27201357104533103</v>
      </c>
      <c r="AQ273" s="36">
        <v>0.242402487850891</v>
      </c>
      <c r="AR273" s="36">
        <v>0.220804529800811</v>
      </c>
      <c r="AS273" s="36">
        <v>0.232567577148588</v>
      </c>
      <c r="AT273" s="36">
        <v>0.19942252088524801</v>
      </c>
      <c r="AU273" s="36">
        <v>0.20334128207819899</v>
      </c>
      <c r="AV273" s="36">
        <v>0.197111249013007</v>
      </c>
      <c r="AW273" s="36">
        <v>0.21349798783847301</v>
      </c>
      <c r="AX273" s="36">
        <v>0.21451028596740099</v>
      </c>
      <c r="AY273" s="36">
        <v>0.21890023535900599</v>
      </c>
      <c r="AZ273" s="36">
        <v>0.24407068015349401</v>
      </c>
      <c r="BA273" s="36">
        <v>0.23484608664903101</v>
      </c>
      <c r="BB273" s="36">
        <v>0.23678172574749801</v>
      </c>
    </row>
    <row r="274" spans="4:54" x14ac:dyDescent="0.25">
      <c r="D274" s="27">
        <v>93</v>
      </c>
      <c r="E274" s="29" t="s">
        <v>387</v>
      </c>
      <c r="F274" s="29">
        <v>0.40116713748316402</v>
      </c>
      <c r="G274" s="29">
        <v>0.29857955388875301</v>
      </c>
      <c r="H274" s="29">
        <v>0.26946536782136898</v>
      </c>
      <c r="I274" s="29">
        <v>0.205692785342138</v>
      </c>
      <c r="J274" s="29">
        <v>0.23587306089653301</v>
      </c>
      <c r="K274" s="29">
        <v>0.27168181982927903</v>
      </c>
      <c r="L274" s="29">
        <v>0.22117729595117699</v>
      </c>
      <c r="M274" s="29">
        <v>0.31910950618045297</v>
      </c>
      <c r="N274" s="29">
        <v>0.24133678251245599</v>
      </c>
      <c r="O274" s="29">
        <v>0.18418474114616601</v>
      </c>
      <c r="P274" s="29">
        <v>0.20463931511778299</v>
      </c>
      <c r="Q274" s="29">
        <v>0.16886982848298501</v>
      </c>
      <c r="R274" s="29">
        <v>0.16618376734715601</v>
      </c>
      <c r="S274" s="29">
        <v>0.159473404031831</v>
      </c>
      <c r="T274" s="29">
        <v>0.116287728335596</v>
      </c>
      <c r="U274" s="29">
        <v>0.126154675452365</v>
      </c>
      <c r="V274" s="29">
        <v>0.120092720892935</v>
      </c>
      <c r="W274" s="29">
        <v>0.110387918531412</v>
      </c>
      <c r="X274" s="29">
        <v>0.120409332921301</v>
      </c>
      <c r="Y274" s="29">
        <v>0.11160792356716399</v>
      </c>
      <c r="Z274" s="29">
        <v>0.117696128419462</v>
      </c>
      <c r="AA274" s="29">
        <v>0.115106657523359</v>
      </c>
      <c r="AB274" s="29">
        <v>0.122088574830359</v>
      </c>
      <c r="AD274" s="27">
        <v>513</v>
      </c>
      <c r="AE274" s="36" t="s">
        <v>379</v>
      </c>
      <c r="AF274" s="36">
        <v>0.358096046115083</v>
      </c>
      <c r="AG274" s="36">
        <v>0.24475521892708299</v>
      </c>
      <c r="AH274" s="36">
        <v>0.25716351875974702</v>
      </c>
      <c r="AI274" s="36">
        <v>0.32420131570163702</v>
      </c>
      <c r="AJ274" s="36">
        <v>0.27446454842170698</v>
      </c>
      <c r="AK274" s="36">
        <v>0.29655297142770598</v>
      </c>
      <c r="AL274" s="36">
        <v>0.26499201325386101</v>
      </c>
      <c r="AM274" s="36">
        <v>0.234953295990463</v>
      </c>
      <c r="AN274" s="36">
        <v>0.25754294286287499</v>
      </c>
      <c r="AO274" s="36">
        <v>0.23059714048472801</v>
      </c>
      <c r="AP274" s="36">
        <v>0.24448577332041299</v>
      </c>
      <c r="AQ274" s="36">
        <v>0.21816685014503701</v>
      </c>
      <c r="AR274" s="36">
        <v>0.190650176635976</v>
      </c>
      <c r="AS274" s="36">
        <v>0.20279538442088299</v>
      </c>
      <c r="AT274" s="36">
        <v>0.16198385532561799</v>
      </c>
      <c r="AU274" s="36">
        <v>0.16966111814775001</v>
      </c>
      <c r="AV274" s="36">
        <v>0.16045609098539099</v>
      </c>
      <c r="AW274" s="36">
        <v>0.16450718574845299</v>
      </c>
      <c r="AX274" s="36">
        <v>0.16874065500670199</v>
      </c>
      <c r="AY274" s="36">
        <v>0.17326623980546799</v>
      </c>
      <c r="AZ274" s="36">
        <v>0.18395968660637499</v>
      </c>
      <c r="BA274" s="36">
        <v>0.173176869533887</v>
      </c>
      <c r="BB274" s="36">
        <v>0.17715225981253799</v>
      </c>
    </row>
    <row r="275" spans="4:54" x14ac:dyDescent="0.25">
      <c r="D275" s="27">
        <v>581</v>
      </c>
      <c r="E275" s="29" t="s">
        <v>388</v>
      </c>
      <c r="F275" s="29">
        <v>0.40852260019040698</v>
      </c>
      <c r="G275" s="29">
        <v>0.59722521516342097</v>
      </c>
      <c r="H275" s="29">
        <v>0.44794397832305499</v>
      </c>
      <c r="I275" s="29">
        <v>0.21692485132052899</v>
      </c>
      <c r="J275" s="29">
        <v>0.411355195719595</v>
      </c>
      <c r="K275" s="29">
        <v>0.36185991849181598</v>
      </c>
      <c r="L275" s="29">
        <v>0.247417847691111</v>
      </c>
      <c r="M275" s="29">
        <v>0.220139952614054</v>
      </c>
      <c r="N275" s="29">
        <v>0.25457224402575901</v>
      </c>
      <c r="O275" s="29">
        <v>0.27538053324466999</v>
      </c>
      <c r="P275" s="29">
        <v>0.192761281559229</v>
      </c>
      <c r="Q275" s="29">
        <v>0.20061869459343201</v>
      </c>
      <c r="R275" s="29">
        <v>0.188990604621114</v>
      </c>
      <c r="S275" s="29">
        <v>0.17049383099410101</v>
      </c>
      <c r="T275" s="29">
        <v>0.156260074804977</v>
      </c>
      <c r="U275" s="29">
        <v>0.17907754513382601</v>
      </c>
      <c r="V275" s="29">
        <v>0.166199120674243</v>
      </c>
      <c r="W275" s="29">
        <v>0.15159108907330299</v>
      </c>
      <c r="X275" s="29">
        <v>0.180118729258466</v>
      </c>
      <c r="Y275" s="29">
        <v>0.135150124960943</v>
      </c>
      <c r="Z275" s="29">
        <v>0.15509419966090199</v>
      </c>
      <c r="AA275" s="29">
        <v>0.14247787080351099</v>
      </c>
      <c r="AB275" s="29">
        <v>0.15548230845644101</v>
      </c>
      <c r="AD275" s="27">
        <v>511</v>
      </c>
      <c r="AE275" s="36" t="s">
        <v>380</v>
      </c>
      <c r="AF275" s="36">
        <v>0.36461594937210601</v>
      </c>
      <c r="AG275" s="36">
        <v>0.312739921295421</v>
      </c>
      <c r="AH275" s="36">
        <v>0.33393669748309501</v>
      </c>
      <c r="AI275" s="36">
        <v>0.35576657479615398</v>
      </c>
      <c r="AJ275" s="36">
        <v>0.361433845086021</v>
      </c>
      <c r="AK275" s="36">
        <v>0.309101979995834</v>
      </c>
      <c r="AL275" s="36">
        <v>0.30383081285396102</v>
      </c>
      <c r="AM275" s="36">
        <v>0.28815148986356098</v>
      </c>
      <c r="AN275" s="36">
        <v>0.304677884636124</v>
      </c>
      <c r="AO275" s="36">
        <v>0.25409758442517899</v>
      </c>
      <c r="AP275" s="36">
        <v>0.25794075662625598</v>
      </c>
      <c r="AQ275" s="36">
        <v>0.262188070739931</v>
      </c>
      <c r="AR275" s="36">
        <v>0.232207661792313</v>
      </c>
      <c r="AS275" s="36">
        <v>0.226502577532119</v>
      </c>
      <c r="AT275" s="36">
        <v>0.188335209179467</v>
      </c>
      <c r="AU275" s="36">
        <v>0.18272842609187101</v>
      </c>
      <c r="AV275" s="36">
        <v>0.17988571332152001</v>
      </c>
      <c r="AW275" s="36">
        <v>0.17964986069375999</v>
      </c>
      <c r="AX275" s="36">
        <v>0.191304140528016</v>
      </c>
      <c r="AY275" s="36">
        <v>0.19292053055136499</v>
      </c>
      <c r="AZ275" s="36">
        <v>0.20050615789781501</v>
      </c>
      <c r="BA275" s="36">
        <v>0.19718488156477501</v>
      </c>
      <c r="BB275" s="36">
        <v>0.19257120007931999</v>
      </c>
    </row>
    <row r="276" spans="4:54" x14ac:dyDescent="0.25">
      <c r="D276" s="27">
        <v>375</v>
      </c>
      <c r="E276" s="29" t="s">
        <v>389</v>
      </c>
      <c r="F276" s="29">
        <v>0.406221577512133</v>
      </c>
      <c r="G276" s="29">
        <v>0.61060735317594605</v>
      </c>
      <c r="H276" s="29">
        <v>0.38524817208471601</v>
      </c>
      <c r="I276" s="29">
        <v>0.20868053313400201</v>
      </c>
      <c r="J276" s="29">
        <v>0.42631708205423102</v>
      </c>
      <c r="K276" s="29">
        <v>0.34349504202675302</v>
      </c>
      <c r="L276" s="29">
        <v>0.25132293942248302</v>
      </c>
      <c r="M276" s="29">
        <v>0.18914501246516999</v>
      </c>
      <c r="N276" s="29">
        <v>0.241918532158056</v>
      </c>
      <c r="O276" s="29">
        <v>0.21221602077454099</v>
      </c>
      <c r="P276" s="29">
        <v>0.188389871072809</v>
      </c>
      <c r="Q276" s="29">
        <v>0.19039034410567501</v>
      </c>
      <c r="R276" s="29">
        <v>0.16027162969556699</v>
      </c>
      <c r="S276" s="29">
        <v>0.14756638709827799</v>
      </c>
      <c r="T276" s="29">
        <v>0.14723940101441799</v>
      </c>
      <c r="U276" s="29">
        <v>0.188790698343163</v>
      </c>
      <c r="V276" s="29">
        <v>0.16501510247506199</v>
      </c>
      <c r="W276" s="29">
        <v>0.14040028012717801</v>
      </c>
      <c r="X276" s="29">
        <v>0.18083608211491001</v>
      </c>
      <c r="Y276" s="29">
        <v>0.14379924594396601</v>
      </c>
      <c r="Z276" s="29">
        <v>0.165005856589509</v>
      </c>
      <c r="AA276" s="29">
        <v>0.154262839755724</v>
      </c>
      <c r="AB276" s="29">
        <v>0.15788857133217801</v>
      </c>
      <c r="AD276" s="27">
        <v>493</v>
      </c>
      <c r="AE276" s="36" t="s">
        <v>381</v>
      </c>
      <c r="AF276" s="36">
        <v>0.36394668576901201</v>
      </c>
      <c r="AG276" s="36">
        <v>0.37845264848249</v>
      </c>
      <c r="AH276" s="36">
        <v>0.389523293715904</v>
      </c>
      <c r="AI276" s="36">
        <v>0.41522658561793901</v>
      </c>
      <c r="AJ276" s="36">
        <v>0.40097013120013197</v>
      </c>
      <c r="AK276" s="36">
        <v>0.38892210199748001</v>
      </c>
      <c r="AL276" s="36">
        <v>0.36668046289395501</v>
      </c>
      <c r="AM276" s="36">
        <v>0.34015978440932998</v>
      </c>
      <c r="AN276" s="36">
        <v>0.369490160637303</v>
      </c>
      <c r="AO276" s="36">
        <v>0.32568430167562301</v>
      </c>
      <c r="AP276" s="36">
        <v>0.32645941642658</v>
      </c>
      <c r="AQ276" s="36">
        <v>0.31798871538518902</v>
      </c>
      <c r="AR276" s="36">
        <v>0.285198095077346</v>
      </c>
      <c r="AS276" s="36">
        <v>0.28765581484265001</v>
      </c>
      <c r="AT276" s="36">
        <v>0.25386765369116598</v>
      </c>
      <c r="AU276" s="36">
        <v>0.24328053493875201</v>
      </c>
      <c r="AV276" s="36">
        <v>0.23938479611796301</v>
      </c>
      <c r="AW276" s="36">
        <v>0.241996863618861</v>
      </c>
      <c r="AX276" s="36">
        <v>0.25999392467711502</v>
      </c>
      <c r="AY276" s="36">
        <v>0.25535650831963103</v>
      </c>
      <c r="AZ276" s="36">
        <v>0.271368442358216</v>
      </c>
      <c r="BA276" s="36">
        <v>0.26574144829064</v>
      </c>
      <c r="BB276" s="36">
        <v>0.26872147312405997</v>
      </c>
    </row>
    <row r="277" spans="4:54" x14ac:dyDescent="0.25">
      <c r="D277" s="27">
        <v>293</v>
      </c>
      <c r="E277" s="29" t="s">
        <v>390</v>
      </c>
      <c r="F277" s="29">
        <v>0.17229043002755701</v>
      </c>
      <c r="G277" s="29">
        <v>0.194976403488612</v>
      </c>
      <c r="H277" s="29">
        <v>0.193423321625183</v>
      </c>
      <c r="I277" s="29">
        <v>0.189444685963223</v>
      </c>
      <c r="J277" s="29">
        <v>0.224207954254631</v>
      </c>
      <c r="K277" s="29">
        <v>0.19754775647792799</v>
      </c>
      <c r="L277" s="29">
        <v>0.19521313501232301</v>
      </c>
      <c r="M277" s="29">
        <v>0.17217974007338799</v>
      </c>
      <c r="N277" s="29">
        <v>0.18782636676554401</v>
      </c>
      <c r="O277" s="29">
        <v>0.16934044903652501</v>
      </c>
      <c r="P277" s="29">
        <v>0.16972429313319001</v>
      </c>
      <c r="Q277" s="29">
        <v>0.17059939582640801</v>
      </c>
      <c r="R277" s="29">
        <v>0.17207967750544301</v>
      </c>
      <c r="S277" s="29">
        <v>0.16784891907935801</v>
      </c>
      <c r="T277" s="29">
        <v>0.16667005798203199</v>
      </c>
      <c r="U277" s="29">
        <v>0.186512090249187</v>
      </c>
      <c r="V277" s="29">
        <v>0.20024955472252701</v>
      </c>
      <c r="W277" s="29">
        <v>0.21525157021678401</v>
      </c>
      <c r="X277" s="29">
        <v>0.22640325273029799</v>
      </c>
      <c r="Y277" s="29">
        <v>0.220142011424902</v>
      </c>
      <c r="Z277" s="29">
        <v>0.253271280375024</v>
      </c>
      <c r="AA277" s="29">
        <v>0.25393621538054001</v>
      </c>
      <c r="AB277" s="29">
        <v>0.253455959223712</v>
      </c>
      <c r="AD277" s="27">
        <v>205</v>
      </c>
      <c r="AE277" s="36" t="s">
        <v>382</v>
      </c>
      <c r="AF277" s="36">
        <v>0.46735021401155102</v>
      </c>
      <c r="AG277" s="36">
        <v>0.25304655206707199</v>
      </c>
      <c r="AH277" s="36">
        <v>0.29775330402817402</v>
      </c>
      <c r="AI277" s="36">
        <v>0.28947312188528301</v>
      </c>
      <c r="AJ277" s="36">
        <v>0.34368601777346203</v>
      </c>
      <c r="AK277" s="36">
        <v>0.28009616963591</v>
      </c>
      <c r="AL277" s="36">
        <v>0.27979847573931199</v>
      </c>
      <c r="AM277" s="36">
        <v>0.27223283436435702</v>
      </c>
      <c r="AN277" s="36">
        <v>0.24948361376008699</v>
      </c>
      <c r="AO277" s="36">
        <v>0.24732203974529801</v>
      </c>
      <c r="AP277" s="36">
        <v>0.21791536662413599</v>
      </c>
      <c r="AQ277" s="36">
        <v>0.198857852651523</v>
      </c>
      <c r="AR277" s="36">
        <v>0.17658495129277599</v>
      </c>
      <c r="AS277" s="36">
        <v>0.16323088224747101</v>
      </c>
      <c r="AT277" s="36">
        <v>0.16392996312059499</v>
      </c>
      <c r="AU277" s="36">
        <v>0.13305863077583299</v>
      </c>
      <c r="AV277" s="36">
        <v>0.127307978332344</v>
      </c>
      <c r="AW277" s="36">
        <v>0.11893417448738799</v>
      </c>
      <c r="AX277" s="36">
        <v>0.12677036118026699</v>
      </c>
      <c r="AY277" s="36">
        <v>0.12164722427609299</v>
      </c>
      <c r="AZ277" s="36">
        <v>0.13612267574440501</v>
      </c>
      <c r="BA277" s="36">
        <v>0.113499290436035</v>
      </c>
      <c r="BB277" s="36">
        <v>0.121729220208698</v>
      </c>
    </row>
    <row r="278" spans="4:54" x14ac:dyDescent="0.25">
      <c r="D278" s="27">
        <v>585</v>
      </c>
      <c r="E278" s="29" t="s">
        <v>391</v>
      </c>
      <c r="F278" s="29">
        <v>0.223518854911814</v>
      </c>
      <c r="G278" s="29">
        <v>0.19373304299340999</v>
      </c>
      <c r="H278" s="29">
        <v>0.34727332841112102</v>
      </c>
      <c r="I278" s="29">
        <v>0.312112280334504</v>
      </c>
      <c r="J278" s="29">
        <v>0.253912620787756</v>
      </c>
      <c r="K278" s="29">
        <v>0.27254640046495199</v>
      </c>
      <c r="L278" s="29">
        <v>0.29545957240411602</v>
      </c>
      <c r="M278" s="29">
        <v>0.24142850932165799</v>
      </c>
      <c r="N278" s="29">
        <v>0.29539917881526501</v>
      </c>
      <c r="O278" s="29">
        <v>0.23230279630725101</v>
      </c>
      <c r="P278" s="29">
        <v>0.20824319583613299</v>
      </c>
      <c r="Q278" s="29">
        <v>0.23695870736392899</v>
      </c>
      <c r="R278" s="29">
        <v>0.176062795333397</v>
      </c>
      <c r="S278" s="29">
        <v>0.15709289786730499</v>
      </c>
      <c r="T278" s="29">
        <v>0.14897840185388</v>
      </c>
      <c r="U278" s="29">
        <v>0.163502825156426</v>
      </c>
      <c r="V278" s="29">
        <v>0.124361080772243</v>
      </c>
      <c r="W278" s="29">
        <v>0.17389469393352699</v>
      </c>
      <c r="X278" s="29">
        <v>0.2076863925054</v>
      </c>
      <c r="Y278" s="29">
        <v>0.16952721240761801</v>
      </c>
      <c r="Z278" s="29">
        <v>0.18260817926037901</v>
      </c>
      <c r="AA278" s="29">
        <v>0.21333653007164299</v>
      </c>
      <c r="AB278" s="29">
        <v>0.20851477333281099</v>
      </c>
      <c r="AD278" s="27">
        <v>149</v>
      </c>
      <c r="AE278" s="36" t="s">
        <v>383</v>
      </c>
      <c r="AF278" s="36">
        <v>0.50826929086015404</v>
      </c>
      <c r="AG278" s="36">
        <v>0.30845614012172201</v>
      </c>
      <c r="AH278" s="36">
        <v>0.36358027548816901</v>
      </c>
      <c r="AI278" s="36">
        <v>0.39950936471262699</v>
      </c>
      <c r="AJ278" s="36">
        <v>0.335404596849602</v>
      </c>
      <c r="AK278" s="36">
        <v>0.34041395332265201</v>
      </c>
      <c r="AL278" s="36">
        <v>0.32034783402269201</v>
      </c>
      <c r="AM278" s="36">
        <v>0.34166540828466502</v>
      </c>
      <c r="AN278" s="36">
        <v>0.30809154928311</v>
      </c>
      <c r="AO278" s="36">
        <v>0.28889666423541399</v>
      </c>
      <c r="AP278" s="36">
        <v>0.25431880600469298</v>
      </c>
      <c r="AQ278" s="36">
        <v>0.28204412738932499</v>
      </c>
      <c r="AR278" s="36">
        <v>0.243452192336922</v>
      </c>
      <c r="AS278" s="36">
        <v>0.24471030943256999</v>
      </c>
      <c r="AT278" s="36">
        <v>0.21014835763371101</v>
      </c>
      <c r="AU278" s="36">
        <v>0.187647604920095</v>
      </c>
      <c r="AV278" s="36">
        <v>0.179414534214619</v>
      </c>
      <c r="AW278" s="36">
        <v>0.180501896015657</v>
      </c>
      <c r="AX278" s="36">
        <v>0.19300433376602899</v>
      </c>
      <c r="AY278" s="36">
        <v>0.186686284038796</v>
      </c>
      <c r="AZ278" s="36">
        <v>0.172542438379652</v>
      </c>
      <c r="BA278" s="36">
        <v>0.189181266354366</v>
      </c>
      <c r="BB278" s="36">
        <v>0.18977817937409699</v>
      </c>
    </row>
    <row r="279" spans="4:54" x14ac:dyDescent="0.25">
      <c r="D279" s="27">
        <v>21</v>
      </c>
      <c r="E279" s="29" t="s">
        <v>392</v>
      </c>
      <c r="F279" s="29">
        <v>0.16073709884380599</v>
      </c>
      <c r="G279" s="29">
        <v>0.265784532113987</v>
      </c>
      <c r="H279" s="29">
        <v>0.27474587221095398</v>
      </c>
      <c r="I279" s="29">
        <v>0.24620801313516899</v>
      </c>
      <c r="J279" s="29">
        <v>0.26811248381424102</v>
      </c>
      <c r="K279" s="29">
        <v>0.19004349934207601</v>
      </c>
      <c r="L279" s="29">
        <v>0.194438439398987</v>
      </c>
      <c r="M279" s="29">
        <v>0.21966150781817501</v>
      </c>
      <c r="N279" s="29">
        <v>0.17715513141733299</v>
      </c>
      <c r="O279" s="29">
        <v>0.17958833754181</v>
      </c>
      <c r="P279" s="29">
        <v>0.17099545125079399</v>
      </c>
      <c r="Q279" s="29">
        <v>0.16989914964952599</v>
      </c>
      <c r="R279" s="29">
        <v>0.172610874324303</v>
      </c>
      <c r="S279" s="29">
        <v>0.15712561310430101</v>
      </c>
      <c r="T279" s="29">
        <v>0.156529179909071</v>
      </c>
      <c r="U279" s="29">
        <v>0.16133289198834899</v>
      </c>
      <c r="V279" s="29">
        <v>0.16751898786063699</v>
      </c>
      <c r="W279" s="29">
        <v>0.163705637439544</v>
      </c>
      <c r="X279" s="29">
        <v>0.16850627486948699</v>
      </c>
      <c r="Y279" s="29">
        <v>0.16712081764019401</v>
      </c>
      <c r="Z279" s="29">
        <v>0.17363576163788599</v>
      </c>
      <c r="AA279" s="29">
        <v>0.186283941708211</v>
      </c>
      <c r="AB279" s="29">
        <v>0.17533035878709599</v>
      </c>
      <c r="AD279" s="27">
        <v>505</v>
      </c>
      <c r="AE279" s="36" t="s">
        <v>384</v>
      </c>
      <c r="AF279" s="36">
        <v>0.32103961064148701</v>
      </c>
      <c r="AG279" s="36">
        <v>0.41055978393625597</v>
      </c>
      <c r="AH279" s="36">
        <v>0.41645866429066702</v>
      </c>
      <c r="AI279" s="36">
        <v>0.41218092182396199</v>
      </c>
      <c r="AJ279" s="36">
        <v>0.39370292105500798</v>
      </c>
      <c r="AK279" s="36">
        <v>0.37502532621969598</v>
      </c>
      <c r="AL279" s="36">
        <v>0.41311073679564198</v>
      </c>
      <c r="AM279" s="36">
        <v>0.34898410323333601</v>
      </c>
      <c r="AN279" s="36">
        <v>0.385129906729132</v>
      </c>
      <c r="AO279" s="36">
        <v>0.365785894414279</v>
      </c>
      <c r="AP279" s="36">
        <v>0.33372169803603502</v>
      </c>
      <c r="AQ279" s="36">
        <v>0.34104910425141199</v>
      </c>
      <c r="AR279" s="36">
        <v>0.301399988276495</v>
      </c>
      <c r="AS279" s="36">
        <v>0.28602554150867898</v>
      </c>
      <c r="AT279" s="36">
        <v>0.274123555020509</v>
      </c>
      <c r="AU279" s="36">
        <v>0.245971324354059</v>
      </c>
      <c r="AV279" s="36">
        <v>0.25917620963894</v>
      </c>
      <c r="AW279" s="36">
        <v>0.26627894730888801</v>
      </c>
      <c r="AX279" s="36">
        <v>0.280214037155053</v>
      </c>
      <c r="AY279" s="36">
        <v>0.28020401789967597</v>
      </c>
      <c r="AZ279" s="36">
        <v>0.30211904270856799</v>
      </c>
      <c r="BA279" s="36">
        <v>0.28637570837051302</v>
      </c>
      <c r="BB279" s="36">
        <v>0.298062313119283</v>
      </c>
    </row>
    <row r="280" spans="4:54" x14ac:dyDescent="0.25">
      <c r="D280" s="27">
        <v>1195</v>
      </c>
      <c r="E280" s="29" t="s">
        <v>393</v>
      </c>
      <c r="F280" s="29">
        <v>0.16073709884380599</v>
      </c>
      <c r="G280" s="29">
        <v>0.265784532113987</v>
      </c>
      <c r="H280" s="29">
        <v>0.27474587221095398</v>
      </c>
      <c r="I280" s="29">
        <v>0.24620801313516899</v>
      </c>
      <c r="J280" s="29">
        <v>0.26811248381424102</v>
      </c>
      <c r="K280" s="29">
        <v>0.19004349934207601</v>
      </c>
      <c r="L280" s="29">
        <v>0.194438439398987</v>
      </c>
      <c r="M280" s="29">
        <v>0.21966150781817501</v>
      </c>
      <c r="N280" s="29">
        <v>0.17715513141733299</v>
      </c>
      <c r="O280" s="29">
        <v>0.17958833754181</v>
      </c>
      <c r="P280" s="29">
        <v>0.17099545125079399</v>
      </c>
      <c r="Q280" s="29">
        <v>0.16989914964952599</v>
      </c>
      <c r="R280" s="29">
        <v>0.172610874324303</v>
      </c>
      <c r="S280" s="29">
        <v>0.15712561310430101</v>
      </c>
      <c r="T280" s="29">
        <v>0.156529179909071</v>
      </c>
      <c r="U280" s="29">
        <v>0.16133289198834899</v>
      </c>
      <c r="V280" s="29">
        <v>0.16751898786063699</v>
      </c>
      <c r="W280" s="29">
        <v>0.163705637439544</v>
      </c>
      <c r="X280" s="29">
        <v>0.16850627486948699</v>
      </c>
      <c r="Y280" s="29">
        <v>0.16712081764019401</v>
      </c>
      <c r="Z280" s="29">
        <v>0.17363576163788599</v>
      </c>
      <c r="AA280" s="29">
        <v>0.186283941708211</v>
      </c>
      <c r="AB280" s="29">
        <v>0.17533035878709599</v>
      </c>
      <c r="AD280" s="27">
        <v>417</v>
      </c>
      <c r="AE280" s="36" t="s">
        <v>385</v>
      </c>
      <c r="AF280" s="36">
        <v>0.78779040982071602</v>
      </c>
      <c r="AG280" s="36">
        <v>0.26613006253507399</v>
      </c>
      <c r="AH280" s="36">
        <v>0.47183697493163601</v>
      </c>
      <c r="AI280" s="36">
        <v>0.37326377666294203</v>
      </c>
      <c r="AJ280" s="36">
        <v>0.39683036817303702</v>
      </c>
      <c r="AK280" s="36">
        <v>0.35582868680940999</v>
      </c>
      <c r="AL280" s="36">
        <v>0.35306705986478398</v>
      </c>
      <c r="AM280" s="36">
        <v>0.31292304493061801</v>
      </c>
      <c r="AN280" s="36">
        <v>0.33019159184146601</v>
      </c>
      <c r="AO280" s="36">
        <v>0.277540788679837</v>
      </c>
      <c r="AP280" s="36">
        <v>0.307680595465606</v>
      </c>
      <c r="AQ280" s="36">
        <v>0.257464681223322</v>
      </c>
      <c r="AR280" s="36">
        <v>0.231916558312627</v>
      </c>
      <c r="AS280" s="36">
        <v>0.215185254246996</v>
      </c>
      <c r="AT280" s="36">
        <v>0.208002837881717</v>
      </c>
      <c r="AU280" s="36">
        <v>0.177053099378288</v>
      </c>
      <c r="AV280" s="36">
        <v>0.157860628468766</v>
      </c>
      <c r="AW280" s="36">
        <v>0.162667480000319</v>
      </c>
      <c r="AX280" s="36">
        <v>0.17774899299433999</v>
      </c>
      <c r="AY280" s="36">
        <v>0.16597952393038101</v>
      </c>
      <c r="AZ280" s="36">
        <v>0.19857882660767801</v>
      </c>
      <c r="BA280" s="36">
        <v>0.17675563116173501</v>
      </c>
      <c r="BB280" s="36">
        <v>0.17130910564614499</v>
      </c>
    </row>
    <row r="281" spans="4:54" x14ac:dyDescent="0.25">
      <c r="D281" s="27">
        <v>361</v>
      </c>
      <c r="E281" s="29" t="s">
        <v>394</v>
      </c>
      <c r="F281" s="29">
        <v>0.24113991981546801</v>
      </c>
      <c r="G281" s="29">
        <v>0.29645073490718898</v>
      </c>
      <c r="H281" s="29">
        <v>0.31135091858095798</v>
      </c>
      <c r="I281" s="29">
        <v>0.22365391654243</v>
      </c>
      <c r="J281" s="29">
        <v>0.29684695732684702</v>
      </c>
      <c r="K281" s="29">
        <v>0.249006838523952</v>
      </c>
      <c r="L281" s="29">
        <v>0.196687696053818</v>
      </c>
      <c r="M281" s="29">
        <v>0.16295930686168</v>
      </c>
      <c r="N281" s="29">
        <v>0.20455193300786501</v>
      </c>
      <c r="O281" s="29">
        <v>0.204695082012432</v>
      </c>
      <c r="P281" s="29">
        <v>0.187572092746044</v>
      </c>
      <c r="Q281" s="29">
        <v>0.184793944154133</v>
      </c>
      <c r="R281" s="29">
        <v>0.165160163159145</v>
      </c>
      <c r="S281" s="29">
        <v>0.175339864562439</v>
      </c>
      <c r="T281" s="29">
        <v>0.14361452096770599</v>
      </c>
      <c r="U281" s="29">
        <v>0.14182910906555099</v>
      </c>
      <c r="V281" s="29">
        <v>0.14252157219619499</v>
      </c>
      <c r="W281" s="29">
        <v>0.149950268788306</v>
      </c>
      <c r="X281" s="29">
        <v>0.14429784924792399</v>
      </c>
      <c r="Y281" s="29">
        <v>0.154362883991807</v>
      </c>
      <c r="Z281" s="29">
        <v>0.16840615372002199</v>
      </c>
      <c r="AA281" s="29">
        <v>0.15759883708590999</v>
      </c>
      <c r="AB281" s="29">
        <v>0.15412997594967501</v>
      </c>
      <c r="AD281" s="27">
        <v>389</v>
      </c>
      <c r="AE281" s="36" t="s">
        <v>386</v>
      </c>
      <c r="AF281" s="36">
        <v>0.86671852059660104</v>
      </c>
      <c r="AG281" s="36">
        <v>0.595538061573189</v>
      </c>
      <c r="AH281" s="36">
        <v>0.59496685745664701</v>
      </c>
      <c r="AI281" s="36">
        <v>0.61819924257589598</v>
      </c>
      <c r="AJ281" s="36">
        <v>0.72243048149068101</v>
      </c>
      <c r="AK281" s="36">
        <v>0.61251018667941504</v>
      </c>
      <c r="AL281" s="36">
        <v>0.547235406564061</v>
      </c>
      <c r="AM281" s="36">
        <v>0.57878147797704904</v>
      </c>
      <c r="AN281" s="36">
        <v>0.48274695495285702</v>
      </c>
      <c r="AO281" s="36">
        <v>0.47235637587517898</v>
      </c>
      <c r="AP281" s="36">
        <v>0.50215149139579596</v>
      </c>
      <c r="AQ281" s="36">
        <v>0.40885208992229999</v>
      </c>
      <c r="AR281" s="36">
        <v>0.39422997665474402</v>
      </c>
      <c r="AS281" s="36">
        <v>0.39398648991745899</v>
      </c>
      <c r="AT281" s="36">
        <v>0.36033240735479299</v>
      </c>
      <c r="AU281" s="36">
        <v>0.33940150757284199</v>
      </c>
      <c r="AV281" s="36">
        <v>0.34834007796542199</v>
      </c>
      <c r="AW281" s="36">
        <v>0.34767314364677898</v>
      </c>
      <c r="AX281" s="36">
        <v>0.35713800190101502</v>
      </c>
      <c r="AY281" s="36">
        <v>0.38179458523167598</v>
      </c>
      <c r="AZ281" s="36">
        <v>0.36601556813133301</v>
      </c>
      <c r="BA281" s="36">
        <v>0.38760412857822202</v>
      </c>
      <c r="BB281" s="36">
        <v>0.40068084026915601</v>
      </c>
    </row>
    <row r="282" spans="4:54" x14ac:dyDescent="0.25">
      <c r="D282" s="27">
        <v>89</v>
      </c>
      <c r="E282" s="29" t="s">
        <v>395</v>
      </c>
      <c r="F282" s="29">
        <v>0.33104024471190602</v>
      </c>
      <c r="G282" s="29">
        <v>0.32621474301893599</v>
      </c>
      <c r="H282" s="29">
        <v>0.26950341848738901</v>
      </c>
      <c r="I282" s="29">
        <v>0.28670586824942601</v>
      </c>
      <c r="J282" s="29">
        <v>0.23837521599140299</v>
      </c>
      <c r="K282" s="29">
        <v>0.25372406591949898</v>
      </c>
      <c r="L282" s="29">
        <v>0.231936075429585</v>
      </c>
      <c r="M282" s="29">
        <v>0.232382643060281</v>
      </c>
      <c r="N282" s="29">
        <v>0.21602282153586699</v>
      </c>
      <c r="O282" s="29">
        <v>0.191540776576169</v>
      </c>
      <c r="P282" s="29">
        <v>0.18880215278623999</v>
      </c>
      <c r="Q282" s="29">
        <v>0.17940463470339399</v>
      </c>
      <c r="R282" s="29">
        <v>0.16404111035432101</v>
      </c>
      <c r="S282" s="29">
        <v>0.17436833965743001</v>
      </c>
      <c r="T282" s="29">
        <v>0.155970318454525</v>
      </c>
      <c r="U282" s="29">
        <v>0.17228064378705199</v>
      </c>
      <c r="V282" s="29">
        <v>0.18003859738137801</v>
      </c>
      <c r="W282" s="29">
        <v>0.18798544487615099</v>
      </c>
      <c r="X282" s="29">
        <v>0.19604923824903001</v>
      </c>
      <c r="Y282" s="29">
        <v>0.20044198073594299</v>
      </c>
      <c r="Z282" s="29">
        <v>0.20083580152813699</v>
      </c>
      <c r="AA282" s="29">
        <v>0.20818772360787899</v>
      </c>
      <c r="AB282" s="29">
        <v>0.21160564298898901</v>
      </c>
      <c r="AD282" s="27">
        <v>211</v>
      </c>
      <c r="AE282" s="36" t="s">
        <v>757</v>
      </c>
      <c r="AF282" s="36">
        <v>0.70426887254233295</v>
      </c>
      <c r="AG282" s="36">
        <v>0.421642543860064</v>
      </c>
      <c r="AH282" s="36">
        <v>0.38976025563670103</v>
      </c>
      <c r="AI282" s="36">
        <v>0.43679435294059399</v>
      </c>
      <c r="AJ282" s="36">
        <v>0.41992898045175198</v>
      </c>
      <c r="AK282" s="36">
        <v>0.37741423237453797</v>
      </c>
      <c r="AL282" s="36">
        <v>0.39297198789910198</v>
      </c>
      <c r="AM282" s="36">
        <v>0.38628344349125598</v>
      </c>
      <c r="AN282" s="36">
        <v>0.34084267489914</v>
      </c>
      <c r="AO282" s="36">
        <v>0.35045848512112299</v>
      </c>
      <c r="AP282" s="36">
        <v>0.302016619244938</v>
      </c>
      <c r="AQ282" s="36">
        <v>0.34176522001165599</v>
      </c>
      <c r="AR282" s="36">
        <v>0.26337016106862599</v>
      </c>
      <c r="AS282" s="36">
        <v>0.225237051118725</v>
      </c>
      <c r="AT282" s="36">
        <v>0.246275004487361</v>
      </c>
      <c r="AU282" s="36">
        <v>0.229530088316103</v>
      </c>
      <c r="AV282" s="36">
        <v>0.18224997053949901</v>
      </c>
      <c r="AW282" s="36">
        <v>0.20081074934059401</v>
      </c>
      <c r="AX282" s="36">
        <v>0.212251962450965</v>
      </c>
      <c r="AY282" s="36">
        <v>0.184403615310297</v>
      </c>
      <c r="AZ282" s="36">
        <v>0.205970361781879</v>
      </c>
      <c r="BA282" s="36">
        <v>0.18265867669327901</v>
      </c>
      <c r="BB282" s="36">
        <v>0.18339757182869601</v>
      </c>
    </row>
    <row r="283" spans="4:54" x14ac:dyDescent="0.25">
      <c r="D283" s="27">
        <v>411</v>
      </c>
      <c r="E283" s="29" t="s">
        <v>396</v>
      </c>
      <c r="F283" s="29">
        <v>0.207732263978883</v>
      </c>
      <c r="G283" s="29">
        <v>0.213797687689529</v>
      </c>
      <c r="H283" s="29">
        <v>0.23103058420594</v>
      </c>
      <c r="I283" s="29">
        <v>0.159058241259454</v>
      </c>
      <c r="J283" s="29">
        <v>0.23700346556566701</v>
      </c>
      <c r="K283" s="29">
        <v>0.23488912677134899</v>
      </c>
      <c r="L283" s="29">
        <v>0.207187962502735</v>
      </c>
      <c r="M283" s="29">
        <v>0.27397848142921</v>
      </c>
      <c r="N283" s="29">
        <v>0.19443103233551701</v>
      </c>
      <c r="O283" s="29">
        <v>0.22886344686197899</v>
      </c>
      <c r="P283" s="29">
        <v>0.192656077706815</v>
      </c>
      <c r="Q283" s="29">
        <v>0.163213305391154</v>
      </c>
      <c r="R283" s="29">
        <v>0.11997749890455101</v>
      </c>
      <c r="S283" s="29">
        <v>0.16046723808971899</v>
      </c>
      <c r="T283" s="29">
        <v>0.110646089523271</v>
      </c>
      <c r="U283" s="29">
        <v>0.115427037485431</v>
      </c>
      <c r="V283" s="29">
        <v>0.119643819438044</v>
      </c>
      <c r="W283" s="29">
        <v>0.100405317214876</v>
      </c>
      <c r="X283" s="29">
        <v>0.10406599291794</v>
      </c>
      <c r="Y283" s="29">
        <v>0.118276030033967</v>
      </c>
      <c r="Z283" s="29">
        <v>0.12786400107456999</v>
      </c>
      <c r="AA283" s="29">
        <v>0.11055415128599</v>
      </c>
      <c r="AB283" s="29">
        <v>0.112340981904742</v>
      </c>
      <c r="AD283" s="27">
        <v>93</v>
      </c>
      <c r="AE283" s="36" t="s">
        <v>387</v>
      </c>
      <c r="AF283" s="36">
        <v>0.65757123149069197</v>
      </c>
      <c r="AG283" s="36">
        <v>0.36545744379417</v>
      </c>
      <c r="AH283" s="36">
        <v>0.41648550356612102</v>
      </c>
      <c r="AI283" s="36">
        <v>0.49346354485575</v>
      </c>
      <c r="AJ283" s="36">
        <v>0.40589651165919999</v>
      </c>
      <c r="AK283" s="36">
        <v>0.38206458986305503</v>
      </c>
      <c r="AL283" s="36">
        <v>0.38903831499133901</v>
      </c>
      <c r="AM283" s="36">
        <v>0.40312500227056303</v>
      </c>
      <c r="AN283" s="36">
        <v>0.37689376061436503</v>
      </c>
      <c r="AO283" s="36">
        <v>0.33775429297985898</v>
      </c>
      <c r="AP283" s="36">
        <v>0.29810835360759502</v>
      </c>
      <c r="AQ283" s="36">
        <v>0.36061044175575302</v>
      </c>
      <c r="AR283" s="36">
        <v>0.244542632791269</v>
      </c>
      <c r="AS283" s="36">
        <v>0.23710868852626599</v>
      </c>
      <c r="AT283" s="36">
        <v>0.229625527118901</v>
      </c>
      <c r="AU283" s="36">
        <v>0.24914574662011099</v>
      </c>
      <c r="AV283" s="36">
        <v>0.20016720450346501</v>
      </c>
      <c r="AW283" s="36">
        <v>0.223684777706534</v>
      </c>
      <c r="AX283" s="36">
        <v>0.20478531013290799</v>
      </c>
      <c r="AY283" s="36">
        <v>0.210424569290417</v>
      </c>
      <c r="AZ283" s="36">
        <v>0.220743520264719</v>
      </c>
      <c r="BA283" s="36">
        <v>0.207604332772195</v>
      </c>
      <c r="BB283" s="36">
        <v>0.21069846124856101</v>
      </c>
    </row>
    <row r="284" spans="4:54" x14ac:dyDescent="0.25">
      <c r="D284" s="27">
        <v>191</v>
      </c>
      <c r="E284" s="29" t="s">
        <v>397</v>
      </c>
      <c r="F284" s="29">
        <v>0.25689170884567297</v>
      </c>
      <c r="G284" s="29">
        <v>0.12817263368093201</v>
      </c>
      <c r="H284" s="29">
        <v>0.100321726410752</v>
      </c>
      <c r="I284" s="29">
        <v>0.27991496932752202</v>
      </c>
      <c r="J284" s="29">
        <v>0.27982444068872903</v>
      </c>
      <c r="K284" s="29">
        <v>0.115597526282566</v>
      </c>
      <c r="L284" s="29">
        <v>0.16819324950822601</v>
      </c>
      <c r="M284" s="29">
        <v>0.173925293002616</v>
      </c>
      <c r="N284" s="29">
        <v>0.177544104893537</v>
      </c>
      <c r="O284" s="29">
        <v>0.12975603446988601</v>
      </c>
      <c r="P284" s="29">
        <v>0.163518869366861</v>
      </c>
      <c r="Q284" s="29">
        <v>0.109171537943606</v>
      </c>
      <c r="R284" s="29">
        <v>7.7922428313141001E-2</v>
      </c>
      <c r="S284" s="29">
        <v>0.16625140234772001</v>
      </c>
      <c r="T284" s="29">
        <v>0.105199756697459</v>
      </c>
      <c r="U284" s="29">
        <v>0.111330856190726</v>
      </c>
      <c r="V284" s="29">
        <v>9.4403851667589495E-2</v>
      </c>
      <c r="W284" s="29">
        <v>0.114808852771054</v>
      </c>
      <c r="X284" s="29">
        <v>0.119342936816799</v>
      </c>
      <c r="Y284" s="29">
        <v>0.108958882926688</v>
      </c>
      <c r="Z284" s="29">
        <v>9.6155177805158601E-2</v>
      </c>
      <c r="AA284" s="29">
        <v>9.6240184522547303E-2</v>
      </c>
      <c r="AB284" s="29">
        <v>0.101869465550747</v>
      </c>
      <c r="AD284" s="27">
        <v>559</v>
      </c>
      <c r="AE284" s="36" t="s">
        <v>388</v>
      </c>
      <c r="AF284" s="36">
        <v>0.59217379926214198</v>
      </c>
      <c r="AG284" s="36">
        <v>0.417835125062539</v>
      </c>
      <c r="AH284" s="36">
        <v>0.397001606559514</v>
      </c>
      <c r="AI284" s="36">
        <v>0.41911727833638501</v>
      </c>
      <c r="AJ284" s="36">
        <v>0.35030709602513399</v>
      </c>
      <c r="AK284" s="36">
        <v>0.32742762069273701</v>
      </c>
      <c r="AL284" s="36">
        <v>0.346098972567907</v>
      </c>
      <c r="AM284" s="36">
        <v>0.39903094424550201</v>
      </c>
      <c r="AN284" s="36">
        <v>0.31477174603635399</v>
      </c>
      <c r="AO284" s="36">
        <v>0.346391149480408</v>
      </c>
      <c r="AP284" s="36">
        <v>0.28677884960980699</v>
      </c>
      <c r="AQ284" s="36">
        <v>0.271248917674552</v>
      </c>
      <c r="AR284" s="36">
        <v>0.22467494829072299</v>
      </c>
      <c r="AS284" s="36">
        <v>0.19785997140014699</v>
      </c>
      <c r="AT284" s="36">
        <v>0.19035554046043501</v>
      </c>
      <c r="AU284" s="36">
        <v>0.18330024284483001</v>
      </c>
      <c r="AV284" s="36">
        <v>0.151582240560762</v>
      </c>
      <c r="AW284" s="36">
        <v>0.15525241666678199</v>
      </c>
      <c r="AX284" s="36">
        <v>0.158337684286326</v>
      </c>
      <c r="AY284" s="36">
        <v>0.12794042230168501</v>
      </c>
      <c r="AZ284" s="36">
        <v>0.15013138678618501</v>
      </c>
      <c r="BA284" s="36">
        <v>0.143158948045223</v>
      </c>
      <c r="BB284" s="36">
        <v>0.12992826266368401</v>
      </c>
    </row>
    <row r="285" spans="4:54" x14ac:dyDescent="0.25">
      <c r="D285" s="27">
        <v>79</v>
      </c>
      <c r="E285" s="29" t="s">
        <v>398</v>
      </c>
      <c r="F285" s="29">
        <v>0.19373918237971999</v>
      </c>
      <c r="G285" s="29">
        <v>0.204957543691896</v>
      </c>
      <c r="H285" s="29">
        <v>0.202428340267574</v>
      </c>
      <c r="I285" s="29">
        <v>0.20502170036186601</v>
      </c>
      <c r="J285" s="29">
        <v>0.18815835731841399</v>
      </c>
      <c r="K285" s="29">
        <v>0.16530568442295199</v>
      </c>
      <c r="L285" s="29">
        <v>0.19278972243225201</v>
      </c>
      <c r="M285" s="29">
        <v>0.14809245276348901</v>
      </c>
      <c r="N285" s="29">
        <v>0.16480789804840401</v>
      </c>
      <c r="O285" s="29">
        <v>0.15580810339975101</v>
      </c>
      <c r="P285" s="29">
        <v>0.159618227754277</v>
      </c>
      <c r="Q285" s="29">
        <v>0.14981909962095799</v>
      </c>
      <c r="R285" s="29">
        <v>0.146940245416705</v>
      </c>
      <c r="S285" s="29">
        <v>0.153535583167587</v>
      </c>
      <c r="T285" s="29">
        <v>0.14201024042658</v>
      </c>
      <c r="U285" s="29">
        <v>0.14553069364096699</v>
      </c>
      <c r="V285" s="29">
        <v>0.15850072758702999</v>
      </c>
      <c r="W285" s="29">
        <v>0.15171516746567201</v>
      </c>
      <c r="X285" s="29">
        <v>0.15835612734537</v>
      </c>
      <c r="Y285" s="29">
        <v>0.17417786975334401</v>
      </c>
      <c r="Z285" s="29">
        <v>0.17142078535701299</v>
      </c>
      <c r="AA285" s="29">
        <v>0.17104157123827701</v>
      </c>
      <c r="AB285" s="29">
        <v>0.175891334526666</v>
      </c>
      <c r="AD285" s="27">
        <v>365</v>
      </c>
      <c r="AE285" s="36" t="s">
        <v>389</v>
      </c>
      <c r="AF285" s="36">
        <v>0.51383279866437803</v>
      </c>
      <c r="AG285" s="36">
        <v>0.40235058336040302</v>
      </c>
      <c r="AH285" s="36">
        <v>0.37048737767170098</v>
      </c>
      <c r="AI285" s="36">
        <v>0.39352687439758399</v>
      </c>
      <c r="AJ285" s="36">
        <v>0.35932855478661602</v>
      </c>
      <c r="AK285" s="36">
        <v>0.29348784366910902</v>
      </c>
      <c r="AL285" s="36">
        <v>0.31728146142424202</v>
      </c>
      <c r="AM285" s="36">
        <v>0.34228605105245402</v>
      </c>
      <c r="AN285" s="36">
        <v>0.26505562702494201</v>
      </c>
      <c r="AO285" s="36">
        <v>0.29129842440311599</v>
      </c>
      <c r="AP285" s="36">
        <v>0.26024616342754497</v>
      </c>
      <c r="AQ285" s="36">
        <v>0.22207360826740399</v>
      </c>
      <c r="AR285" s="36">
        <v>0.211355673225049</v>
      </c>
      <c r="AS285" s="36">
        <v>0.17663096264742101</v>
      </c>
      <c r="AT285" s="36">
        <v>0.17252769778625701</v>
      </c>
      <c r="AU285" s="36">
        <v>0.158436343491932</v>
      </c>
      <c r="AV285" s="36">
        <v>0.137840050186573</v>
      </c>
      <c r="AW285" s="36">
        <v>0.144933013863004</v>
      </c>
      <c r="AX285" s="36">
        <v>0.15588836941821599</v>
      </c>
      <c r="AY285" s="36">
        <v>0.120887199616746</v>
      </c>
      <c r="AZ285" s="36">
        <v>0.13871052168529499</v>
      </c>
      <c r="BA285" s="36">
        <v>0.131100267123792</v>
      </c>
      <c r="BB285" s="36">
        <v>0.11662149409148299</v>
      </c>
    </row>
    <row r="286" spans="4:54" x14ac:dyDescent="0.25">
      <c r="D286" s="27">
        <v>297</v>
      </c>
      <c r="E286" s="29" t="s">
        <v>399</v>
      </c>
      <c r="F286" s="29">
        <v>0.38040274817089698</v>
      </c>
      <c r="G286" s="29">
        <v>0.81566947940670698</v>
      </c>
      <c r="H286" s="29">
        <v>0.51374536905679402</v>
      </c>
      <c r="I286" s="29">
        <v>0.231026898949033</v>
      </c>
      <c r="J286" s="29">
        <v>0.39545043959780102</v>
      </c>
      <c r="K286" s="29">
        <v>0.32289346117614998</v>
      </c>
      <c r="L286" s="29">
        <v>0.16740228420053299</v>
      </c>
      <c r="M286" s="29">
        <v>0.18801175847523599</v>
      </c>
      <c r="N286" s="29">
        <v>0.21213352160820401</v>
      </c>
      <c r="O286" s="29">
        <v>0.230641078254361</v>
      </c>
      <c r="P286" s="29">
        <v>0.20259181028291001</v>
      </c>
      <c r="Q286" s="29">
        <v>0.112660590762415</v>
      </c>
      <c r="R286" s="29">
        <v>0.131246664172676</v>
      </c>
      <c r="S286" s="29">
        <v>0.151828575148719</v>
      </c>
      <c r="T286" s="29">
        <v>0.18132691855181601</v>
      </c>
      <c r="U286" s="29">
        <v>0.18248768115912201</v>
      </c>
      <c r="V286" s="29">
        <v>0.12872210602367601</v>
      </c>
      <c r="W286" s="29">
        <v>0.135008700812323</v>
      </c>
      <c r="X286" s="29">
        <v>0.15654255735970499</v>
      </c>
      <c r="Y286" s="29">
        <v>0.188774536256897</v>
      </c>
      <c r="Z286" s="29">
        <v>0.184777465031703</v>
      </c>
      <c r="AA286" s="29">
        <v>0.18366636744151299</v>
      </c>
      <c r="AB286" s="29">
        <v>0.157671989553227</v>
      </c>
      <c r="AD286" s="27">
        <v>287</v>
      </c>
      <c r="AE286" s="36" t="s">
        <v>390</v>
      </c>
      <c r="AF286" s="36">
        <v>0.39234945872500798</v>
      </c>
      <c r="AG286" s="36">
        <v>0.37889402222185098</v>
      </c>
      <c r="AH286" s="36">
        <v>0.36153276740878298</v>
      </c>
      <c r="AI286" s="36">
        <v>0.31915351433813199</v>
      </c>
      <c r="AJ286" s="36">
        <v>0.332452899994299</v>
      </c>
      <c r="AK286" s="36">
        <v>0.30988773535164799</v>
      </c>
      <c r="AL286" s="36">
        <v>0.31920924962707098</v>
      </c>
      <c r="AM286" s="36">
        <v>0.29992351554059499</v>
      </c>
      <c r="AN286" s="36">
        <v>0.29598079402862498</v>
      </c>
      <c r="AO286" s="36">
        <v>0.28341769920105497</v>
      </c>
      <c r="AP286" s="36">
        <v>0.27700800385848601</v>
      </c>
      <c r="AQ286" s="36">
        <v>0.25565355468628898</v>
      </c>
      <c r="AR286" s="36">
        <v>0.22621252523583399</v>
      </c>
      <c r="AS286" s="36">
        <v>0.23679287754882</v>
      </c>
      <c r="AT286" s="36">
        <v>0.19333885047176699</v>
      </c>
      <c r="AU286" s="36">
        <v>0.18807812176236699</v>
      </c>
      <c r="AV286" s="36">
        <v>0.18264709503756499</v>
      </c>
      <c r="AW286" s="36">
        <v>0.179173903978981</v>
      </c>
      <c r="AX286" s="36">
        <v>0.18401573528485099</v>
      </c>
      <c r="AY286" s="36">
        <v>0.18623997941435799</v>
      </c>
      <c r="AZ286" s="36">
        <v>0.190221124968911</v>
      </c>
      <c r="BA286" s="36">
        <v>0.197867163086729</v>
      </c>
      <c r="BB286" s="36">
        <v>0.19908168089466</v>
      </c>
    </row>
    <row r="287" spans="4:54" x14ac:dyDescent="0.25">
      <c r="D287" s="27">
        <v>39</v>
      </c>
      <c r="E287" s="29" t="s">
        <v>400</v>
      </c>
      <c r="F287" s="29">
        <v>0.581807365465557</v>
      </c>
      <c r="G287" s="29">
        <v>0.403873868146093</v>
      </c>
      <c r="H287" s="29">
        <v>0.621621208560595</v>
      </c>
      <c r="I287" s="29">
        <v>0.49475857053523298</v>
      </c>
      <c r="J287" s="29">
        <v>0.44798713004560098</v>
      </c>
      <c r="K287" s="29">
        <v>0.33256289554921897</v>
      </c>
      <c r="L287" s="29">
        <v>0.36425252414271198</v>
      </c>
      <c r="M287" s="29">
        <v>0.27790929464937097</v>
      </c>
      <c r="N287" s="29">
        <v>0.20107669982801199</v>
      </c>
      <c r="O287" s="29">
        <v>0.25301415473286898</v>
      </c>
      <c r="P287" s="29">
        <v>0.23010988260610801</v>
      </c>
      <c r="Q287" s="29">
        <v>0.26661299436477498</v>
      </c>
      <c r="R287" s="29">
        <v>0.25898722960541998</v>
      </c>
      <c r="S287" s="29">
        <v>0.22028178081483099</v>
      </c>
      <c r="T287" s="29">
        <v>0.22534685815531699</v>
      </c>
      <c r="U287" s="29">
        <v>0.22451849753519201</v>
      </c>
      <c r="V287" s="29">
        <v>0.26933173755725898</v>
      </c>
      <c r="W287" s="29">
        <v>0.25529518567007597</v>
      </c>
      <c r="X287" s="29">
        <v>0.27805227803329902</v>
      </c>
      <c r="Y287" s="29">
        <v>0.25225401278577902</v>
      </c>
      <c r="Z287" s="29">
        <v>0.28589759438770002</v>
      </c>
      <c r="AA287" s="29">
        <v>0.28816735246619601</v>
      </c>
      <c r="AB287" s="29">
        <v>0.30394137446758002</v>
      </c>
      <c r="AD287" s="27">
        <v>563</v>
      </c>
      <c r="AE287" s="36" t="s">
        <v>391</v>
      </c>
      <c r="AF287" s="36">
        <v>0.82176739035911495</v>
      </c>
      <c r="AG287" s="36">
        <v>0.96798312667516395</v>
      </c>
      <c r="AH287" s="36">
        <v>0.80428065274999805</v>
      </c>
      <c r="AI287" s="36">
        <v>0.72209943335056603</v>
      </c>
      <c r="AJ287" s="36">
        <v>0.80659078535058504</v>
      </c>
      <c r="AK287" s="36">
        <v>0.91053709603120303</v>
      </c>
      <c r="AL287" s="36">
        <v>0.79736200086391096</v>
      </c>
      <c r="AM287" s="36">
        <v>0.76916126946878705</v>
      </c>
      <c r="AN287" s="36">
        <v>0.73843904231129698</v>
      </c>
      <c r="AO287" s="36">
        <v>0.61988529923124003</v>
      </c>
      <c r="AP287" s="36">
        <v>0.615721075877248</v>
      </c>
      <c r="AQ287" s="36">
        <v>0.65327769821576798</v>
      </c>
      <c r="AR287" s="36">
        <v>0.57051579321981905</v>
      </c>
      <c r="AS287" s="36">
        <v>0.53849951622616199</v>
      </c>
      <c r="AT287" s="36">
        <v>0.48861227404229501</v>
      </c>
      <c r="AU287" s="36">
        <v>0.49050022080330802</v>
      </c>
      <c r="AV287" s="36">
        <v>0.46043631897603099</v>
      </c>
      <c r="AW287" s="36">
        <v>0.53994708612995501</v>
      </c>
      <c r="AX287" s="36">
        <v>0.52128424178939303</v>
      </c>
      <c r="AY287" s="36">
        <v>0.57304953919881996</v>
      </c>
      <c r="AZ287" s="36">
        <v>0.57779010392445196</v>
      </c>
      <c r="BA287" s="36">
        <v>0.57172046419093303</v>
      </c>
      <c r="BB287" s="36">
        <v>0.58731355395058704</v>
      </c>
    </row>
    <row r="288" spans="4:54" x14ac:dyDescent="0.25">
      <c r="D288" s="27">
        <v>61</v>
      </c>
      <c r="E288" s="29" t="s">
        <v>401</v>
      </c>
      <c r="F288" s="29">
        <v>0.51828785175555203</v>
      </c>
      <c r="G288" s="29">
        <v>0.300980160689162</v>
      </c>
      <c r="H288" s="29">
        <v>0.65105982919123095</v>
      </c>
      <c r="I288" s="29">
        <v>0.43833330374238899</v>
      </c>
      <c r="J288" s="29">
        <v>0.42815476496167099</v>
      </c>
      <c r="K288" s="29">
        <v>0.26745054733517998</v>
      </c>
      <c r="L288" s="29">
        <v>0.29587659885420198</v>
      </c>
      <c r="M288" s="29">
        <v>0.28642867412471801</v>
      </c>
      <c r="N288" s="29">
        <v>0.178458346336475</v>
      </c>
      <c r="O288" s="29">
        <v>0.26096047102911801</v>
      </c>
      <c r="P288" s="29">
        <v>0.202221018756787</v>
      </c>
      <c r="Q288" s="29">
        <v>0.24215647631205101</v>
      </c>
      <c r="R288" s="29">
        <v>0.22786132056676001</v>
      </c>
      <c r="S288" s="29">
        <v>0.20011684675295899</v>
      </c>
      <c r="T288" s="29">
        <v>0.194125011941784</v>
      </c>
      <c r="U288" s="29">
        <v>0.20605556867894001</v>
      </c>
      <c r="V288" s="29">
        <v>0.24382004810272401</v>
      </c>
      <c r="W288" s="29">
        <v>0.23223003464352901</v>
      </c>
      <c r="X288" s="29">
        <v>0.25252849844761999</v>
      </c>
      <c r="Y288" s="29">
        <v>0.24176531518733399</v>
      </c>
      <c r="Z288" s="29">
        <v>0.25119518526858697</v>
      </c>
      <c r="AA288" s="29">
        <v>0.26870249672134</v>
      </c>
      <c r="AB288" s="29">
        <v>0.262625398391857</v>
      </c>
      <c r="AD288" s="27">
        <v>21</v>
      </c>
      <c r="AE288" s="36" t="s">
        <v>392</v>
      </c>
      <c r="AF288" s="36">
        <v>0.34438603691874298</v>
      </c>
      <c r="AG288" s="36">
        <v>0.24126867634597701</v>
      </c>
      <c r="AH288" s="36">
        <v>0.27245191914413203</v>
      </c>
      <c r="AI288" s="36">
        <v>0.27907535049280602</v>
      </c>
      <c r="AJ288" s="36">
        <v>0.25178324819254999</v>
      </c>
      <c r="AK288" s="36">
        <v>0.23371465710481101</v>
      </c>
      <c r="AL288" s="36">
        <v>0.247250821291576</v>
      </c>
      <c r="AM288" s="36">
        <v>0.216268207866536</v>
      </c>
      <c r="AN288" s="36">
        <v>0.21652742640413999</v>
      </c>
      <c r="AO288" s="36">
        <v>0.20178537424912199</v>
      </c>
      <c r="AP288" s="36">
        <v>0.19050126747130999</v>
      </c>
      <c r="AQ288" s="36">
        <v>0.18257036191062001</v>
      </c>
      <c r="AR288" s="36">
        <v>0.17108687098547201</v>
      </c>
      <c r="AS288" s="36">
        <v>0.13373881805627999</v>
      </c>
      <c r="AT288" s="36">
        <v>0.135705248254988</v>
      </c>
      <c r="AU288" s="36">
        <v>0.13145280509047999</v>
      </c>
      <c r="AV288" s="36">
        <v>0.117761162497873</v>
      </c>
      <c r="AW288" s="36">
        <v>0.117506082823983</v>
      </c>
      <c r="AX288" s="36">
        <v>0.115551889055961</v>
      </c>
      <c r="AY288" s="36">
        <v>0.12202214931180699</v>
      </c>
      <c r="AZ288" s="36">
        <v>0.123407065514943</v>
      </c>
      <c r="BA288" s="36">
        <v>0.123649531263503</v>
      </c>
      <c r="BB288" s="36">
        <v>0.12887895849825201</v>
      </c>
    </row>
    <row r="289" spans="4:54" x14ac:dyDescent="0.25">
      <c r="D289" s="27">
        <v>165</v>
      </c>
      <c r="E289" s="29" t="s">
        <v>402</v>
      </c>
      <c r="F289" s="29">
        <v>0.26869825269528602</v>
      </c>
      <c r="G289" s="29">
        <v>0.25835536355169297</v>
      </c>
      <c r="H289" s="29">
        <v>0.192282462965222</v>
      </c>
      <c r="I289" s="29">
        <v>0.36951730058544502</v>
      </c>
      <c r="J289" s="29">
        <v>0.22238148339972699</v>
      </c>
      <c r="K289" s="29">
        <v>0.22322491285738899</v>
      </c>
      <c r="L289" s="29">
        <v>0.18494198427055999</v>
      </c>
      <c r="M289" s="29">
        <v>0.14921837698322599</v>
      </c>
      <c r="N289" s="29">
        <v>0.22483425819345701</v>
      </c>
      <c r="O289" s="29">
        <v>0.114481274268296</v>
      </c>
      <c r="P289" s="29">
        <v>0.14982738102930501</v>
      </c>
      <c r="Q289" s="29">
        <v>0.15129536059902499</v>
      </c>
      <c r="R289" s="29">
        <v>0.105688694711917</v>
      </c>
      <c r="S289" s="29">
        <v>0.12539780530377201</v>
      </c>
      <c r="T289" s="29">
        <v>0.11120314118561</v>
      </c>
      <c r="U289" s="29">
        <v>0.13633289141404401</v>
      </c>
      <c r="V289" s="29">
        <v>0.136357326885446</v>
      </c>
      <c r="W289" s="29">
        <v>0.11196379462252599</v>
      </c>
      <c r="X289" s="29">
        <v>0.145007853512958</v>
      </c>
      <c r="Y289" s="29">
        <v>0.14908805428717301</v>
      </c>
      <c r="Z289" s="29">
        <v>0.13788999910288999</v>
      </c>
      <c r="AA289" s="29">
        <v>0.13518333732985199</v>
      </c>
      <c r="AB289" s="29">
        <v>0.14689591754311401</v>
      </c>
      <c r="AD289" s="27">
        <v>1153</v>
      </c>
      <c r="AE289" s="36" t="s">
        <v>393</v>
      </c>
      <c r="AF289" s="36">
        <v>0.34438603691874298</v>
      </c>
      <c r="AG289" s="36">
        <v>0.24126867634597701</v>
      </c>
      <c r="AH289" s="36">
        <v>0.27245191914413203</v>
      </c>
      <c r="AI289" s="36">
        <v>0.27907535049280602</v>
      </c>
      <c r="AJ289" s="36">
        <v>0.25178324819254999</v>
      </c>
      <c r="AK289" s="36">
        <v>0.23371465710481101</v>
      </c>
      <c r="AL289" s="36">
        <v>0.247250821291576</v>
      </c>
      <c r="AM289" s="36">
        <v>0.216268207866536</v>
      </c>
      <c r="AN289" s="36">
        <v>0.21652742640413999</v>
      </c>
      <c r="AO289" s="36">
        <v>0.20178537424912199</v>
      </c>
      <c r="AP289" s="36">
        <v>0.19050126747130999</v>
      </c>
      <c r="AQ289" s="36">
        <v>0.18257036191062001</v>
      </c>
      <c r="AR289" s="36">
        <v>0.17108687098547201</v>
      </c>
      <c r="AS289" s="36">
        <v>0.13373881805627999</v>
      </c>
      <c r="AT289" s="36">
        <v>0.135705248254988</v>
      </c>
      <c r="AU289" s="36">
        <v>0.13145280509047999</v>
      </c>
      <c r="AV289" s="36">
        <v>0.117761162497873</v>
      </c>
      <c r="AW289" s="36">
        <v>0.117506082823983</v>
      </c>
      <c r="AX289" s="36">
        <v>0.115551889055961</v>
      </c>
      <c r="AY289" s="36">
        <v>0.12202214931180699</v>
      </c>
      <c r="AZ289" s="36">
        <v>0.123407065514943</v>
      </c>
      <c r="BA289" s="36">
        <v>0.123649531263503</v>
      </c>
      <c r="BB289" s="36">
        <v>0.12887895849825201</v>
      </c>
    </row>
    <row r="290" spans="4:54" x14ac:dyDescent="0.25">
      <c r="D290" s="27">
        <v>123</v>
      </c>
      <c r="E290" s="29" t="s">
        <v>403</v>
      </c>
      <c r="F290" s="29">
        <v>0.314556577191557</v>
      </c>
      <c r="G290" s="29">
        <v>0.19050423576140399</v>
      </c>
      <c r="H290" s="29">
        <v>0.21226341400457699</v>
      </c>
      <c r="I290" s="29">
        <v>0.248958579300013</v>
      </c>
      <c r="J290" s="29">
        <v>0.246072430180687</v>
      </c>
      <c r="K290" s="29">
        <v>0.188356924514408</v>
      </c>
      <c r="L290" s="29">
        <v>0.228805277933262</v>
      </c>
      <c r="M290" s="29">
        <v>0.19469990980354801</v>
      </c>
      <c r="N290" s="29">
        <v>0.18659852927359499</v>
      </c>
      <c r="O290" s="29">
        <v>0.19180896655006499</v>
      </c>
      <c r="P290" s="29">
        <v>0.153639405648718</v>
      </c>
      <c r="Q290" s="29">
        <v>0.15270022822351201</v>
      </c>
      <c r="R290" s="29">
        <v>0.141372779745215</v>
      </c>
      <c r="S290" s="29">
        <v>0.122527545289507</v>
      </c>
      <c r="T290" s="29">
        <v>0.14828390187519799</v>
      </c>
      <c r="U290" s="29">
        <v>0.13226031153795201</v>
      </c>
      <c r="V290" s="29">
        <v>0.12528475441126699</v>
      </c>
      <c r="W290" s="29">
        <v>0.13935552450024</v>
      </c>
      <c r="X290" s="29">
        <v>0.13369593734457899</v>
      </c>
      <c r="Y290" s="29">
        <v>0.155412158820705</v>
      </c>
      <c r="Z290" s="29">
        <v>0.14730728044607699</v>
      </c>
      <c r="AA290" s="29">
        <v>0.155602153267584</v>
      </c>
      <c r="AB290" s="29">
        <v>0.14726297949325801</v>
      </c>
      <c r="AD290" s="27">
        <v>1173</v>
      </c>
      <c r="AE290" s="36" t="s">
        <v>756</v>
      </c>
      <c r="AF290" s="36">
        <v>0.36568428928658497</v>
      </c>
      <c r="AG290" s="36">
        <v>0.27697355515344402</v>
      </c>
      <c r="AH290" s="36">
        <v>0.26738128817768603</v>
      </c>
      <c r="AI290" s="36">
        <v>0.23530863763106899</v>
      </c>
      <c r="AJ290" s="36">
        <v>0.23575274236767799</v>
      </c>
      <c r="AK290" s="36">
        <v>0.23939025399862299</v>
      </c>
      <c r="AL290" s="36">
        <v>0.24457258684146099</v>
      </c>
      <c r="AM290" s="36">
        <v>0.20437047423624</v>
      </c>
      <c r="AN290" s="36">
        <v>0.2172765525208</v>
      </c>
      <c r="AO290" s="36">
        <v>0.19696488346393301</v>
      </c>
      <c r="AP290" s="36">
        <v>0.18181323595157001</v>
      </c>
      <c r="AQ290" s="36">
        <v>0.18016902751960301</v>
      </c>
      <c r="AR290" s="36">
        <v>0.17033239629508001</v>
      </c>
      <c r="AS290" s="36">
        <v>0.145067700261795</v>
      </c>
      <c r="AT290" s="36">
        <v>0.137034421485557</v>
      </c>
      <c r="AU290" s="36">
        <v>0.13171749712910599</v>
      </c>
      <c r="AV290" s="36">
        <v>0.11685242961475099</v>
      </c>
      <c r="AW290" s="36">
        <v>0.12966619788702899</v>
      </c>
      <c r="AX290" s="36">
        <v>0.115465765574551</v>
      </c>
      <c r="AY290" s="36">
        <v>0.12634522448330199</v>
      </c>
      <c r="AZ290" s="36">
        <v>0.12269063524348101</v>
      </c>
      <c r="BA290" s="36">
        <v>0.120440239467115</v>
      </c>
      <c r="BB290" s="36">
        <v>0.12282515618838399</v>
      </c>
    </row>
    <row r="291" spans="4:54" x14ac:dyDescent="0.25">
      <c r="D291" s="27">
        <v>241</v>
      </c>
      <c r="E291" s="29" t="s">
        <v>404</v>
      </c>
      <c r="F291" s="29">
        <v>0.38939063903752402</v>
      </c>
      <c r="G291" s="29">
        <v>0.34220152648859398</v>
      </c>
      <c r="H291" s="29">
        <v>0.273152332720976</v>
      </c>
      <c r="I291" s="29">
        <v>0.27929098105786299</v>
      </c>
      <c r="J291" s="29">
        <v>0.25812905576737799</v>
      </c>
      <c r="K291" s="29">
        <v>0.27556808557180201</v>
      </c>
      <c r="L291" s="29">
        <v>0.25146851410814303</v>
      </c>
      <c r="M291" s="29">
        <v>0.25023230882299802</v>
      </c>
      <c r="N291" s="29">
        <v>0.227589800738484</v>
      </c>
      <c r="O291" s="29">
        <v>0.21933623536932401</v>
      </c>
      <c r="P291" s="29">
        <v>0.20848848162261899</v>
      </c>
      <c r="Q291" s="29">
        <v>0.19020473545731001</v>
      </c>
      <c r="R291" s="29">
        <v>0.185722012486986</v>
      </c>
      <c r="S291" s="29">
        <v>0.17622465014183</v>
      </c>
      <c r="T291" s="29">
        <v>0.16822053598790701</v>
      </c>
      <c r="U291" s="29">
        <v>0.17240097011504801</v>
      </c>
      <c r="V291" s="29">
        <v>0.18833589034672801</v>
      </c>
      <c r="W291" s="29">
        <v>0.20178143996598799</v>
      </c>
      <c r="X291" s="29">
        <v>0.20216152211937299</v>
      </c>
      <c r="Y291" s="29">
        <v>0.21739552238868901</v>
      </c>
      <c r="Z291" s="29">
        <v>0.22044496845178499</v>
      </c>
      <c r="AA291" s="29">
        <v>0.21822233143704201</v>
      </c>
      <c r="AB291" s="29">
        <v>0.23401011289353499</v>
      </c>
      <c r="AD291" s="27">
        <v>351</v>
      </c>
      <c r="AE291" s="36" t="s">
        <v>394</v>
      </c>
      <c r="AF291" s="36">
        <v>0.64884565641433101</v>
      </c>
      <c r="AG291" s="36">
        <v>0.43843577422012198</v>
      </c>
      <c r="AH291" s="36">
        <v>0.50948566147070695</v>
      </c>
      <c r="AI291" s="36">
        <v>0.41122974086007102</v>
      </c>
      <c r="AJ291" s="36">
        <v>0.42834770441419001</v>
      </c>
      <c r="AK291" s="36">
        <v>0.41540596265712199</v>
      </c>
      <c r="AL291" s="36">
        <v>0.40853660351755799</v>
      </c>
      <c r="AM291" s="36">
        <v>0.38774284195712599</v>
      </c>
      <c r="AN291" s="36">
        <v>0.40592691574511702</v>
      </c>
      <c r="AO291" s="36">
        <v>0.35639448037215699</v>
      </c>
      <c r="AP291" s="36">
        <v>0.34180976208262498</v>
      </c>
      <c r="AQ291" s="36">
        <v>0.31503117758131599</v>
      </c>
      <c r="AR291" s="36">
        <v>0.31406952600310201</v>
      </c>
      <c r="AS291" s="36">
        <v>0.29099701452659799</v>
      </c>
      <c r="AT291" s="36">
        <v>0.26403944860115097</v>
      </c>
      <c r="AU291" s="36">
        <v>0.24481522855106599</v>
      </c>
      <c r="AV291" s="36">
        <v>0.24786750433266999</v>
      </c>
      <c r="AW291" s="36">
        <v>0.25496622017340598</v>
      </c>
      <c r="AX291" s="36">
        <v>0.281384906952932</v>
      </c>
      <c r="AY291" s="36">
        <v>0.28872886774851098</v>
      </c>
      <c r="AZ291" s="36">
        <v>0.29504245383207001</v>
      </c>
      <c r="BA291" s="36">
        <v>0.31916835103937402</v>
      </c>
      <c r="BB291" s="36">
        <v>0.32458265056628399</v>
      </c>
    </row>
    <row r="292" spans="4:54" x14ac:dyDescent="0.25">
      <c r="D292" s="27">
        <v>575</v>
      </c>
      <c r="E292" s="29" t="s">
        <v>405</v>
      </c>
      <c r="F292" s="29">
        <v>0.17124191845345299</v>
      </c>
      <c r="G292" s="29">
        <v>0.15608928759956101</v>
      </c>
      <c r="H292" s="29">
        <v>0.18748452747767699</v>
      </c>
      <c r="I292" s="29">
        <v>0.14106634541971499</v>
      </c>
      <c r="J292" s="29">
        <v>0.14945626299166401</v>
      </c>
      <c r="K292" s="29">
        <v>0.148782204080569</v>
      </c>
      <c r="L292" s="29">
        <v>0.14562724902375301</v>
      </c>
      <c r="M292" s="29">
        <v>0.12034088764133501</v>
      </c>
      <c r="N292" s="29">
        <v>0.138845130433007</v>
      </c>
      <c r="O292" s="29">
        <v>0.13682692008113401</v>
      </c>
      <c r="P292" s="29">
        <v>8.2770301331246104E-2</v>
      </c>
      <c r="Q292" s="29">
        <v>9.0835701826861306E-2</v>
      </c>
      <c r="R292" s="29">
        <v>9.4090635936625505E-2</v>
      </c>
      <c r="S292" s="29">
        <v>0.108809238856624</v>
      </c>
      <c r="T292" s="29">
        <v>8.3125087938878295E-2</v>
      </c>
      <c r="U292" s="29">
        <v>7.8711938883386304E-2</v>
      </c>
      <c r="V292" s="29">
        <v>8.7529198443984699E-2</v>
      </c>
      <c r="W292" s="29">
        <v>8.4584672796119698E-2</v>
      </c>
      <c r="X292" s="29">
        <v>9.1962978576602503E-2</v>
      </c>
      <c r="Y292" s="29">
        <v>0.10313598663496699</v>
      </c>
      <c r="Z292" s="29">
        <v>9.1385309820363803E-2</v>
      </c>
      <c r="AA292" s="29">
        <v>9.1719031736203299E-2</v>
      </c>
      <c r="AB292" s="29">
        <v>9.5984262058954606E-2</v>
      </c>
      <c r="AD292" s="27">
        <v>89</v>
      </c>
      <c r="AE292" s="36" t="s">
        <v>395</v>
      </c>
      <c r="AF292" s="36">
        <v>0.47184237126372303</v>
      </c>
      <c r="AG292" s="36">
        <v>0.41402110585144702</v>
      </c>
      <c r="AH292" s="36">
        <v>0.40155687925511901</v>
      </c>
      <c r="AI292" s="36">
        <v>0.35134104229103502</v>
      </c>
      <c r="AJ292" s="36">
        <v>0.36384848177520102</v>
      </c>
      <c r="AK292" s="36">
        <v>0.35863034540875</v>
      </c>
      <c r="AL292" s="36">
        <v>0.34425259233673</v>
      </c>
      <c r="AM292" s="36">
        <v>0.316889260090637</v>
      </c>
      <c r="AN292" s="36">
        <v>0.31607762584106502</v>
      </c>
      <c r="AO292" s="36">
        <v>0.323172622151428</v>
      </c>
      <c r="AP292" s="36">
        <v>0.29416243609424397</v>
      </c>
      <c r="AQ292" s="36">
        <v>0.293205695892433</v>
      </c>
      <c r="AR292" s="36">
        <v>0.287676464115661</v>
      </c>
      <c r="AS292" s="36">
        <v>0.26470498901448902</v>
      </c>
      <c r="AT292" s="36">
        <v>0.25025207399549398</v>
      </c>
      <c r="AU292" s="36">
        <v>0.24102554120109301</v>
      </c>
      <c r="AV292" s="36">
        <v>0.25133161233232998</v>
      </c>
      <c r="AW292" s="36">
        <v>0.24819007257175199</v>
      </c>
      <c r="AX292" s="36">
        <v>0.25619818713430298</v>
      </c>
      <c r="AY292" s="36">
        <v>0.268926710699458</v>
      </c>
      <c r="AZ292" s="36">
        <v>0.270127091184931</v>
      </c>
      <c r="BA292" s="36">
        <v>0.280310549641687</v>
      </c>
      <c r="BB292" s="36">
        <v>0.28346175615872798</v>
      </c>
    </row>
    <row r="293" spans="4:54" x14ac:dyDescent="0.25">
      <c r="D293" s="27">
        <v>559</v>
      </c>
      <c r="E293" s="29" t="s">
        <v>406</v>
      </c>
      <c r="F293" s="29">
        <v>0.25862385356975398</v>
      </c>
      <c r="G293" s="29">
        <v>0.104986695050304</v>
      </c>
      <c r="H293" s="29">
        <v>0.186427558974116</v>
      </c>
      <c r="I293" s="29">
        <v>0.22679966513605301</v>
      </c>
      <c r="J293" s="29">
        <v>0.22653186657973101</v>
      </c>
      <c r="K293" s="29">
        <v>0.18404004164375201</v>
      </c>
      <c r="L293" s="29">
        <v>0.18069056478502499</v>
      </c>
      <c r="M293" s="29">
        <v>0.14892698006920499</v>
      </c>
      <c r="N293" s="29">
        <v>0.17172530329656399</v>
      </c>
      <c r="O293" s="29">
        <v>0.125691595299494</v>
      </c>
      <c r="P293" s="29">
        <v>0.12534149165340999</v>
      </c>
      <c r="Q293" s="29">
        <v>0.13020965361189199</v>
      </c>
      <c r="R293" s="29">
        <v>9.73527047032679E-2</v>
      </c>
      <c r="S293" s="29">
        <v>0.138331701249851</v>
      </c>
      <c r="T293" s="29">
        <v>0.11090051215661099</v>
      </c>
      <c r="U293" s="29">
        <v>0.115819052289704</v>
      </c>
      <c r="V293" s="29">
        <v>0.101077784329295</v>
      </c>
      <c r="W293" s="29">
        <v>0.10260877267542901</v>
      </c>
      <c r="X293" s="29">
        <v>0.12416752996954</v>
      </c>
      <c r="Y293" s="29">
        <v>0.116206033091362</v>
      </c>
      <c r="Z293" s="29">
        <v>0.103572677144127</v>
      </c>
      <c r="AA293" s="29">
        <v>0.108583037529767</v>
      </c>
      <c r="AB293" s="29">
        <v>0.133213718313132</v>
      </c>
      <c r="AD293" s="27">
        <v>401</v>
      </c>
      <c r="AE293" s="36" t="s">
        <v>396</v>
      </c>
      <c r="AF293" s="36">
        <v>0.58462856366569804</v>
      </c>
      <c r="AG293" s="36">
        <v>0.33261990072629</v>
      </c>
      <c r="AH293" s="36">
        <v>0.40949658108611198</v>
      </c>
      <c r="AI293" s="36">
        <v>0.52225340345761595</v>
      </c>
      <c r="AJ293" s="36">
        <v>0.428803911502247</v>
      </c>
      <c r="AK293" s="36">
        <v>0.40952210972044101</v>
      </c>
      <c r="AL293" s="36">
        <v>0.42116956232497599</v>
      </c>
      <c r="AM293" s="36">
        <v>0.36781187771633</v>
      </c>
      <c r="AN293" s="36">
        <v>0.43285606244791502</v>
      </c>
      <c r="AO293" s="36">
        <v>0.331025062880693</v>
      </c>
      <c r="AP293" s="36">
        <v>0.300831622041831</v>
      </c>
      <c r="AQ293" s="36">
        <v>0.33416571810621498</v>
      </c>
      <c r="AR293" s="36">
        <v>0.25269293903928502</v>
      </c>
      <c r="AS293" s="36">
        <v>0.24483310099661501</v>
      </c>
      <c r="AT293" s="36">
        <v>0.23266256994621801</v>
      </c>
      <c r="AU293" s="36">
        <v>0.26447774920484302</v>
      </c>
      <c r="AV293" s="36">
        <v>0.215088806876539</v>
      </c>
      <c r="AW293" s="36">
        <v>0.26251403367423798</v>
      </c>
      <c r="AX293" s="36">
        <v>0.207828168833851</v>
      </c>
      <c r="AY293" s="36">
        <v>0.26745503277937799</v>
      </c>
      <c r="AZ293" s="36">
        <v>0.25631346188253201</v>
      </c>
      <c r="BA293" s="36">
        <v>0.24822287938955301</v>
      </c>
      <c r="BB293" s="36">
        <v>0.251984907273481</v>
      </c>
    </row>
    <row r="294" spans="4:54" x14ac:dyDescent="0.25">
      <c r="D294" s="27">
        <v>207</v>
      </c>
      <c r="E294" s="29" t="s">
        <v>407</v>
      </c>
      <c r="F294" s="29">
        <v>0.34035423638165602</v>
      </c>
      <c r="G294" s="29">
        <v>0.155290163111347</v>
      </c>
      <c r="H294" s="29">
        <v>0.22828356519111301</v>
      </c>
      <c r="I294" s="29">
        <v>0.24688690889905801</v>
      </c>
      <c r="J294" s="29">
        <v>0.222654343526066</v>
      </c>
      <c r="K294" s="29">
        <v>0.24480043330213999</v>
      </c>
      <c r="L294" s="29">
        <v>0.26132629361266602</v>
      </c>
      <c r="M294" s="29">
        <v>0.16939813635195999</v>
      </c>
      <c r="N294" s="29">
        <v>0.27537593453936698</v>
      </c>
      <c r="O294" s="29">
        <v>0.14849903282396301</v>
      </c>
      <c r="P294" s="29">
        <v>0.14394117253831901</v>
      </c>
      <c r="Q294" s="29">
        <v>0.169418480202424</v>
      </c>
      <c r="R294" s="29">
        <v>0.113053255399319</v>
      </c>
      <c r="S294" s="29">
        <v>0.15171249528622699</v>
      </c>
      <c r="T294" s="29">
        <v>0.117922824480578</v>
      </c>
      <c r="U294" s="29">
        <v>0.118419480009728</v>
      </c>
      <c r="V294" s="29">
        <v>0.124824253728788</v>
      </c>
      <c r="W294" s="29">
        <v>0.103374174526586</v>
      </c>
      <c r="X294" s="29">
        <v>0.14774477038048101</v>
      </c>
      <c r="Y294" s="29">
        <v>0.14479399272096799</v>
      </c>
      <c r="Z294" s="29">
        <v>0.125777802604922</v>
      </c>
      <c r="AA294" s="29">
        <v>0.129140131675551</v>
      </c>
      <c r="AB294" s="29">
        <v>0.14818196678016099</v>
      </c>
      <c r="AD294" s="27">
        <v>77</v>
      </c>
      <c r="AE294" s="36" t="s">
        <v>398</v>
      </c>
      <c r="AF294" s="36">
        <v>0.43386964116738502</v>
      </c>
      <c r="AG294" s="36">
        <v>0.31743022419160899</v>
      </c>
      <c r="AH294" s="36">
        <v>0.33268304616155397</v>
      </c>
      <c r="AI294" s="36">
        <v>0.303295568392698</v>
      </c>
      <c r="AJ294" s="36">
        <v>0.30377563866570401</v>
      </c>
      <c r="AK294" s="36">
        <v>0.27470741920949698</v>
      </c>
      <c r="AL294" s="36">
        <v>0.280326740721551</v>
      </c>
      <c r="AM294" s="36">
        <v>0.25025647560189801</v>
      </c>
      <c r="AN294" s="36">
        <v>0.244041973629923</v>
      </c>
      <c r="AO294" s="36">
        <v>0.24375284359836499</v>
      </c>
      <c r="AP294" s="36">
        <v>0.228381250268755</v>
      </c>
      <c r="AQ294" s="36">
        <v>0.21090868688152101</v>
      </c>
      <c r="AR294" s="36">
        <v>0.20382019568097601</v>
      </c>
      <c r="AS294" s="36">
        <v>0.17756585504956501</v>
      </c>
      <c r="AT294" s="36">
        <v>0.16535836087268299</v>
      </c>
      <c r="AU294" s="36">
        <v>0.155430453448337</v>
      </c>
      <c r="AV294" s="36">
        <v>0.15091267234034</v>
      </c>
      <c r="AW294" s="36">
        <v>0.15515990645081401</v>
      </c>
      <c r="AX294" s="36">
        <v>0.14391650580203399</v>
      </c>
      <c r="AY294" s="36">
        <v>0.157949134063054</v>
      </c>
      <c r="AZ294" s="36">
        <v>0.155587076164862</v>
      </c>
      <c r="BA294" s="36">
        <v>0.156385726800887</v>
      </c>
      <c r="BB294" s="36">
        <v>0.160934101421746</v>
      </c>
    </row>
    <row r="295" spans="4:54" x14ac:dyDescent="0.25">
      <c r="D295" s="27">
        <v>373</v>
      </c>
      <c r="E295" s="29" t="s">
        <v>408</v>
      </c>
      <c r="F295" s="29">
        <v>0.21056061478746299</v>
      </c>
      <c r="G295" s="29">
        <v>0.236637393835475</v>
      </c>
      <c r="H295" s="29">
        <v>0.39592545866083101</v>
      </c>
      <c r="I295" s="29">
        <v>0.31536888067357999</v>
      </c>
      <c r="J295" s="29">
        <v>0.25457847822846102</v>
      </c>
      <c r="K295" s="29">
        <v>0.251545778949537</v>
      </c>
      <c r="L295" s="29">
        <v>0.27069971813748001</v>
      </c>
      <c r="M295" s="29">
        <v>0.26687626431982397</v>
      </c>
      <c r="N295" s="29">
        <v>0.29313338088844998</v>
      </c>
      <c r="O295" s="29">
        <v>0.199491475280518</v>
      </c>
      <c r="P295" s="29">
        <v>0.21293669567554299</v>
      </c>
      <c r="Q295" s="29">
        <v>0.21679813170565601</v>
      </c>
      <c r="R295" s="29">
        <v>0.185358813750641</v>
      </c>
      <c r="S295" s="29">
        <v>0.145332558466302</v>
      </c>
      <c r="T295" s="29">
        <v>0.14709579159373401</v>
      </c>
      <c r="U295" s="29">
        <v>0.15909025965433901</v>
      </c>
      <c r="V295" s="29">
        <v>0.129347131161445</v>
      </c>
      <c r="W295" s="29">
        <v>0.16136475538874001</v>
      </c>
      <c r="X295" s="29">
        <v>0.20860753429832299</v>
      </c>
      <c r="Y295" s="29">
        <v>0.17289279324805701</v>
      </c>
      <c r="Z295" s="29">
        <v>0.183417142213218</v>
      </c>
      <c r="AA295" s="29">
        <v>0.20702863515846801</v>
      </c>
      <c r="AB295" s="29">
        <v>0.20402130121067399</v>
      </c>
      <c r="AD295" s="27">
        <v>291</v>
      </c>
      <c r="AE295" s="36" t="s">
        <v>399</v>
      </c>
      <c r="AF295" s="36">
        <v>0.95956519933736195</v>
      </c>
      <c r="AG295" s="36">
        <v>0.67192472604993703</v>
      </c>
      <c r="AH295" s="36">
        <v>0.64868684077111904</v>
      </c>
      <c r="AI295" s="36">
        <v>0.72466433065578395</v>
      </c>
      <c r="AJ295" s="36">
        <v>0.70848840014796999</v>
      </c>
      <c r="AK295" s="36">
        <v>0.62518592296562703</v>
      </c>
      <c r="AL295" s="36">
        <v>0.56042421536954301</v>
      </c>
      <c r="AM295" s="36">
        <v>0.59531270343782605</v>
      </c>
      <c r="AN295" s="36">
        <v>0.565659696083749</v>
      </c>
      <c r="AO295" s="36">
        <v>0.512244337235081</v>
      </c>
      <c r="AP295" s="36">
        <v>0.49302863656990298</v>
      </c>
      <c r="AQ295" s="36">
        <v>0.47771976676163003</v>
      </c>
      <c r="AR295" s="36">
        <v>0.38886118652545298</v>
      </c>
      <c r="AS295" s="36">
        <v>0.44243924688526398</v>
      </c>
      <c r="AT295" s="36">
        <v>0.360417438602809</v>
      </c>
      <c r="AU295" s="36">
        <v>0.34296555655746602</v>
      </c>
      <c r="AV295" s="36">
        <v>0.35178306664914</v>
      </c>
      <c r="AW295" s="36">
        <v>0.347415374817927</v>
      </c>
      <c r="AX295" s="36">
        <v>0.38023583771455</v>
      </c>
      <c r="AY295" s="36">
        <v>0.39573006187133303</v>
      </c>
      <c r="AZ295" s="36">
        <v>0.34977946988284703</v>
      </c>
      <c r="BA295" s="36">
        <v>0.37468795046965597</v>
      </c>
      <c r="BB295" s="36">
        <v>0.40859350168918901</v>
      </c>
    </row>
    <row r="296" spans="4:54" x14ac:dyDescent="0.25">
      <c r="D296" s="27">
        <v>139</v>
      </c>
      <c r="E296" s="29" t="s">
        <v>409</v>
      </c>
      <c r="F296" s="29">
        <v>0.50338550777786795</v>
      </c>
      <c r="G296" s="29">
        <v>0.23607788488869899</v>
      </c>
      <c r="H296" s="29">
        <v>0.41945499813638198</v>
      </c>
      <c r="I296" s="29">
        <v>0.41493382149421498</v>
      </c>
      <c r="J296" s="29">
        <v>0.457470415560016</v>
      </c>
      <c r="K296" s="29">
        <v>0.36291683773026501</v>
      </c>
      <c r="L296" s="29">
        <v>0.32651223283960501</v>
      </c>
      <c r="M296" s="29">
        <v>0.27096297207808501</v>
      </c>
      <c r="N296" s="29">
        <v>0.38119024385961298</v>
      </c>
      <c r="O296" s="29">
        <v>0.28097419593860201</v>
      </c>
      <c r="P296" s="29">
        <v>0.23010393773499299</v>
      </c>
      <c r="Q296" s="29">
        <v>0.200043302056926</v>
      </c>
      <c r="R296" s="29">
        <v>0.24114506729508101</v>
      </c>
      <c r="S296" s="29">
        <v>0.20537109319285499</v>
      </c>
      <c r="T296" s="29">
        <v>0.19346294268672001</v>
      </c>
      <c r="U296" s="29">
        <v>0.17708968514239201</v>
      </c>
      <c r="V296" s="29">
        <v>0.206638287853256</v>
      </c>
      <c r="W296" s="29">
        <v>0.23659195121399901</v>
      </c>
      <c r="X296" s="29">
        <v>0.23281112320217201</v>
      </c>
      <c r="Y296" s="29">
        <v>0.222107732457548</v>
      </c>
      <c r="Z296" s="29">
        <v>0.212939610572216</v>
      </c>
      <c r="AA296" s="29">
        <v>0.22776084615466199</v>
      </c>
      <c r="AB296" s="29">
        <v>0.25557219485701599</v>
      </c>
      <c r="AD296" s="27">
        <v>39</v>
      </c>
      <c r="AE296" s="36" t="s">
        <v>400</v>
      </c>
      <c r="AF296" s="36">
        <v>0.31982041064248401</v>
      </c>
      <c r="AG296" s="36">
        <v>0.52799436862000804</v>
      </c>
      <c r="AH296" s="36">
        <v>0.72241787566271998</v>
      </c>
      <c r="AI296" s="36">
        <v>0.72736671894694305</v>
      </c>
      <c r="AJ296" s="36">
        <v>0.74994215176884205</v>
      </c>
      <c r="AK296" s="36">
        <v>0.83740195943822204</v>
      </c>
      <c r="AL296" s="36">
        <v>0.79457316679446</v>
      </c>
      <c r="AM296" s="36">
        <v>0.69503159258206004</v>
      </c>
      <c r="AN296" s="36">
        <v>0.633708423779069</v>
      </c>
      <c r="AO296" s="36">
        <v>0.68240613985074505</v>
      </c>
      <c r="AP296" s="36">
        <v>0.66106249491848401</v>
      </c>
      <c r="AQ296" s="36">
        <v>0.59927268264092104</v>
      </c>
      <c r="AR296" s="36">
        <v>0.54199063800561997</v>
      </c>
      <c r="AS296" s="36">
        <v>0.56997754579301396</v>
      </c>
      <c r="AT296" s="36">
        <v>0.52571353522686004</v>
      </c>
      <c r="AU296" s="36">
        <v>0.421412789166351</v>
      </c>
      <c r="AV296" s="36">
        <v>0.47638342122642702</v>
      </c>
      <c r="AW296" s="36">
        <v>0.485480902025057</v>
      </c>
      <c r="AX296" s="36">
        <v>0.51367553657985499</v>
      </c>
      <c r="AY296" s="36">
        <v>0.52182262490255404</v>
      </c>
      <c r="AZ296" s="36">
        <v>0.479827009813454</v>
      </c>
      <c r="BA296" s="36">
        <v>0.55647282737431103</v>
      </c>
      <c r="BB296" s="36">
        <v>0.55300941501046996</v>
      </c>
    </row>
    <row r="297" spans="4:54" x14ac:dyDescent="0.25">
      <c r="D297" s="27">
        <v>415</v>
      </c>
      <c r="E297" s="29" t="s">
        <v>410</v>
      </c>
      <c r="F297" s="29">
        <v>0.39304482307454103</v>
      </c>
      <c r="G297" s="29">
        <v>0.25330936689512901</v>
      </c>
      <c r="H297" s="29">
        <v>0.447785249347468</v>
      </c>
      <c r="I297" s="29">
        <v>0.40576106807099399</v>
      </c>
      <c r="J297" s="29">
        <v>0.42364676749236102</v>
      </c>
      <c r="K297" s="29">
        <v>0.34820093730081397</v>
      </c>
      <c r="L297" s="29">
        <v>0.28348982663051098</v>
      </c>
      <c r="M297" s="29">
        <v>0.28967717815463601</v>
      </c>
      <c r="N297" s="29">
        <v>0.341064740994591</v>
      </c>
      <c r="O297" s="29">
        <v>0.25212257337497501</v>
      </c>
      <c r="P297" s="29">
        <v>0.22906113609199399</v>
      </c>
      <c r="Q297" s="29">
        <v>0.19498498162106201</v>
      </c>
      <c r="R297" s="29">
        <v>0.23391914947207901</v>
      </c>
      <c r="S297" s="29">
        <v>0.20329943527262101</v>
      </c>
      <c r="T297" s="29">
        <v>0.19025448369631401</v>
      </c>
      <c r="U297" s="29">
        <v>0.18675330627235701</v>
      </c>
      <c r="V297" s="29">
        <v>0.189267843338493</v>
      </c>
      <c r="W297" s="29">
        <v>0.21477639598617099</v>
      </c>
      <c r="X297" s="29">
        <v>0.21219364810538899</v>
      </c>
      <c r="Y297" s="29">
        <v>0.205629224892771</v>
      </c>
      <c r="Z297" s="29">
        <v>0.21331487646845301</v>
      </c>
      <c r="AA297" s="29">
        <v>0.22234412916381799</v>
      </c>
      <c r="AB297" s="29">
        <v>0.22978761466613101</v>
      </c>
      <c r="AD297" s="27">
        <v>1191</v>
      </c>
      <c r="AE297" s="36" t="s">
        <v>755</v>
      </c>
      <c r="AF297" s="36">
        <v>0.31826117840469198</v>
      </c>
      <c r="AG297" s="36">
        <v>0.57420346724133697</v>
      </c>
      <c r="AH297" s="36">
        <v>0.83819918010817596</v>
      </c>
      <c r="AI297" s="36">
        <v>0.79337087711891696</v>
      </c>
      <c r="AJ297" s="36">
        <v>0.77895757269861998</v>
      </c>
      <c r="AK297" s="36">
        <v>0.89458219256907001</v>
      </c>
      <c r="AL297" s="36">
        <v>0.84642773753510403</v>
      </c>
      <c r="AM297" s="36">
        <v>0.74931679143915597</v>
      </c>
      <c r="AN297" s="36">
        <v>0.67962106580102</v>
      </c>
      <c r="AO297" s="36">
        <v>0.753424379307574</v>
      </c>
      <c r="AP297" s="36">
        <v>0.69508415747691199</v>
      </c>
      <c r="AQ297" s="36">
        <v>0.653348101343738</v>
      </c>
      <c r="AR297" s="36">
        <v>0.60241840198282604</v>
      </c>
      <c r="AS297" s="36">
        <v>0.617250000305678</v>
      </c>
      <c r="AT297" s="36">
        <v>0.57143552585567103</v>
      </c>
      <c r="AU297" s="36">
        <v>0.47006047466280598</v>
      </c>
      <c r="AV297" s="36">
        <v>0.51516721811843502</v>
      </c>
      <c r="AW297" s="36">
        <v>0.53380602335934602</v>
      </c>
      <c r="AX297" s="36">
        <v>0.55898593168928801</v>
      </c>
      <c r="AY297" s="36">
        <v>0.53687011378864702</v>
      </c>
      <c r="AZ297" s="36">
        <v>0.52078135422732397</v>
      </c>
      <c r="BA297" s="36">
        <v>0.59500120977479698</v>
      </c>
      <c r="BB297" s="36">
        <v>0.60144362817609898</v>
      </c>
    </row>
    <row r="298" spans="4:54" x14ac:dyDescent="0.25">
      <c r="D298" s="27">
        <v>137</v>
      </c>
      <c r="E298" s="29" t="s">
        <v>411</v>
      </c>
      <c r="F298" s="29">
        <v>0.40344675292809201</v>
      </c>
      <c r="G298" s="29">
        <v>0.361843126424716</v>
      </c>
      <c r="H298" s="29">
        <v>0.23429942345400101</v>
      </c>
      <c r="I298" s="29">
        <v>0.15537356800164101</v>
      </c>
      <c r="J298" s="29">
        <v>0.351540798374676</v>
      </c>
      <c r="K298" s="29">
        <v>0.17765638302657399</v>
      </c>
      <c r="L298" s="29">
        <v>0.22361521700099601</v>
      </c>
      <c r="M298" s="29">
        <v>0.20541070929531299</v>
      </c>
      <c r="N298" s="29">
        <v>0.20605570620074401</v>
      </c>
      <c r="O298" s="29">
        <v>0.18312468215396399</v>
      </c>
      <c r="P298" s="29">
        <v>0.13591960594823699</v>
      </c>
      <c r="Q298" s="29">
        <v>0.146065915511954</v>
      </c>
      <c r="R298" s="29">
        <v>0.177417920218919</v>
      </c>
      <c r="S298" s="29">
        <v>0.12008353312671401</v>
      </c>
      <c r="T298" s="29">
        <v>0.113491759446799</v>
      </c>
      <c r="U298" s="29">
        <v>0.129524016944318</v>
      </c>
      <c r="V298" s="29">
        <v>0.11133246084565</v>
      </c>
      <c r="W298" s="29">
        <v>0.106336121814157</v>
      </c>
      <c r="X298" s="29">
        <v>0.12903642847772701</v>
      </c>
      <c r="Y298" s="29">
        <v>9.9268674949645405E-2</v>
      </c>
      <c r="Z298" s="29">
        <v>0.123036980852417</v>
      </c>
      <c r="AA298" s="29">
        <v>0.123719295281586</v>
      </c>
      <c r="AB298" s="29">
        <v>0.11806182509019</v>
      </c>
      <c r="AD298" s="27">
        <v>61</v>
      </c>
      <c r="AE298" s="36" t="s">
        <v>401</v>
      </c>
      <c r="AF298" s="36">
        <v>0.32676699431905298</v>
      </c>
      <c r="AG298" s="36">
        <v>0.48643124173407098</v>
      </c>
      <c r="AH298" s="36">
        <v>0.65003305145831702</v>
      </c>
      <c r="AI298" s="36">
        <v>0.68443043255560498</v>
      </c>
      <c r="AJ298" s="36">
        <v>0.73628028141101198</v>
      </c>
      <c r="AK298" s="36">
        <v>0.81484882742297304</v>
      </c>
      <c r="AL298" s="36">
        <v>0.77936590420729102</v>
      </c>
      <c r="AM298" s="36">
        <v>0.67318692125226598</v>
      </c>
      <c r="AN298" s="36">
        <v>0.60721246633155102</v>
      </c>
      <c r="AO298" s="36">
        <v>0.65343200074138896</v>
      </c>
      <c r="AP298" s="36">
        <v>0.64174410757184797</v>
      </c>
      <c r="AQ298" s="36">
        <v>0.56048153607122198</v>
      </c>
      <c r="AR298" s="36">
        <v>0.51567297846221505</v>
      </c>
      <c r="AS298" s="36">
        <v>0.54372141247455297</v>
      </c>
      <c r="AT298" s="36">
        <v>0.50684549542327295</v>
      </c>
      <c r="AU298" s="36">
        <v>0.40589439474643901</v>
      </c>
      <c r="AV298" s="36">
        <v>0.46720261845097799</v>
      </c>
      <c r="AW298" s="36">
        <v>0.46624817046058797</v>
      </c>
      <c r="AX298" s="36">
        <v>0.48849144157197499</v>
      </c>
      <c r="AY298" s="36">
        <v>0.517040338129651</v>
      </c>
      <c r="AZ298" s="36">
        <v>0.461542036901955</v>
      </c>
      <c r="BA298" s="36">
        <v>0.53952119756045103</v>
      </c>
      <c r="BB298" s="36">
        <v>0.52720738322427896</v>
      </c>
    </row>
    <row r="299" spans="4:54" x14ac:dyDescent="0.25">
      <c r="D299" s="27">
        <v>565</v>
      </c>
      <c r="E299" s="29" t="s">
        <v>412</v>
      </c>
      <c r="F299" s="29">
        <v>0.32770491523985301</v>
      </c>
      <c r="G299" s="29">
        <v>0.319764062488407</v>
      </c>
      <c r="H299" s="29">
        <v>0.24363560189497499</v>
      </c>
      <c r="I299" s="29">
        <v>0.217678832945678</v>
      </c>
      <c r="J299" s="29">
        <v>0.27976138624008001</v>
      </c>
      <c r="K299" s="29">
        <v>0.18288836075725301</v>
      </c>
      <c r="L299" s="29">
        <v>0.22830077640204799</v>
      </c>
      <c r="M299" s="29">
        <v>0.14980192615024601</v>
      </c>
      <c r="N299" s="29">
        <v>0.19795327024141601</v>
      </c>
      <c r="O299" s="29">
        <v>0.18010069065444501</v>
      </c>
      <c r="P299" s="29">
        <v>0.11644027603354</v>
      </c>
      <c r="Q299" s="29">
        <v>0.13417883285499899</v>
      </c>
      <c r="R299" s="29">
        <v>0.15616051196597799</v>
      </c>
      <c r="S299" s="29">
        <v>9.3667561684563902E-2</v>
      </c>
      <c r="T299" s="29">
        <v>0.11045673673402499</v>
      </c>
      <c r="U299" s="29">
        <v>0.105333799059219</v>
      </c>
      <c r="V299" s="29">
        <v>0.105969240655037</v>
      </c>
      <c r="W299" s="29">
        <v>9.9592683686455102E-2</v>
      </c>
      <c r="X299" s="29">
        <v>0.133911210513462</v>
      </c>
      <c r="Y299" s="29">
        <v>9.4489804549020701E-2</v>
      </c>
      <c r="Z299" s="29">
        <v>0.118412628477007</v>
      </c>
      <c r="AA299" s="29">
        <v>0.124760767547149</v>
      </c>
      <c r="AB299" s="29">
        <v>9.2112713158465795E-2</v>
      </c>
      <c r="AD299" s="27">
        <v>161</v>
      </c>
      <c r="AE299" s="36" t="s">
        <v>402</v>
      </c>
      <c r="AF299" s="36">
        <v>0.43773409153545201</v>
      </c>
      <c r="AG299" s="36">
        <v>0.26869287043612</v>
      </c>
      <c r="AH299" s="36">
        <v>0.28191485168588098</v>
      </c>
      <c r="AI299" s="36">
        <v>0.33188687450698701</v>
      </c>
      <c r="AJ299" s="36">
        <v>0.347775041195589</v>
      </c>
      <c r="AK299" s="36">
        <v>0.27651396251770199</v>
      </c>
      <c r="AL299" s="36">
        <v>0.27054790885287799</v>
      </c>
      <c r="AM299" s="36">
        <v>0.286254352342734</v>
      </c>
      <c r="AN299" s="36">
        <v>0.246276423580611</v>
      </c>
      <c r="AO299" s="36">
        <v>0.245027338880102</v>
      </c>
      <c r="AP299" s="36">
        <v>0.22187134628431801</v>
      </c>
      <c r="AQ299" s="36">
        <v>0.194588893002582</v>
      </c>
      <c r="AR299" s="36">
        <v>0.18274030801166999</v>
      </c>
      <c r="AS299" s="36">
        <v>0.16428585713006</v>
      </c>
      <c r="AT299" s="36">
        <v>0.15872435551542599</v>
      </c>
      <c r="AU299" s="36">
        <v>0.13785701908839401</v>
      </c>
      <c r="AV299" s="36">
        <v>0.12894638959079399</v>
      </c>
      <c r="AW299" s="36">
        <v>0.13324701823537599</v>
      </c>
      <c r="AX299" s="36">
        <v>0.131715408460059</v>
      </c>
      <c r="AY299" s="36">
        <v>0.12508953672262699</v>
      </c>
      <c r="AZ299" s="36">
        <v>0.129454839391346</v>
      </c>
      <c r="BA299" s="36">
        <v>0.115901109953692</v>
      </c>
      <c r="BB299" s="36">
        <v>0.11720507533506</v>
      </c>
    </row>
    <row r="300" spans="4:54" x14ac:dyDescent="0.25">
      <c r="D300" s="27">
        <v>351</v>
      </c>
      <c r="E300" s="29" t="s">
        <v>413</v>
      </c>
      <c r="F300" s="29">
        <v>0.48411634537436998</v>
      </c>
      <c r="G300" s="29">
        <v>0.32566422502428</v>
      </c>
      <c r="H300" s="29">
        <v>0.36109718777399602</v>
      </c>
      <c r="I300" s="29">
        <v>0.32997032182823</v>
      </c>
      <c r="J300" s="29">
        <v>0.31705209554379699</v>
      </c>
      <c r="K300" s="29">
        <v>0.32032447949975201</v>
      </c>
      <c r="L300" s="29">
        <v>0.27887227970010198</v>
      </c>
      <c r="M300" s="29">
        <v>0.29018373088413801</v>
      </c>
      <c r="N300" s="29">
        <v>0.36154191512397699</v>
      </c>
      <c r="O300" s="29">
        <v>0.27247735161633402</v>
      </c>
      <c r="P300" s="29">
        <v>0.29099548576499801</v>
      </c>
      <c r="Q300" s="29">
        <v>0.20239159768842399</v>
      </c>
      <c r="R300" s="29">
        <v>0.215086600508584</v>
      </c>
      <c r="S300" s="29">
        <v>0.20073154901360901</v>
      </c>
      <c r="T300" s="29">
        <v>0.16054849790721301</v>
      </c>
      <c r="U300" s="29">
        <v>0.17445835740643501</v>
      </c>
      <c r="V300" s="29">
        <v>0.19884468888988699</v>
      </c>
      <c r="W300" s="29">
        <v>0.15604913478079899</v>
      </c>
      <c r="X300" s="29">
        <v>0.165501457613251</v>
      </c>
      <c r="Y300" s="29">
        <v>0.15158611837056599</v>
      </c>
      <c r="Z300" s="29">
        <v>0.18053113732887499</v>
      </c>
      <c r="AA300" s="29">
        <v>0.177211187694713</v>
      </c>
      <c r="AB300" s="29">
        <v>0.210084926205658</v>
      </c>
      <c r="AD300" s="27">
        <v>119</v>
      </c>
      <c r="AE300" s="36" t="s">
        <v>403</v>
      </c>
      <c r="AF300" s="36">
        <v>0.36783345700062697</v>
      </c>
      <c r="AG300" s="36">
        <v>0.35599799734305398</v>
      </c>
      <c r="AH300" s="36">
        <v>0.34906675708267698</v>
      </c>
      <c r="AI300" s="36">
        <v>0.39103731365588501</v>
      </c>
      <c r="AJ300" s="36">
        <v>0.39682330146518402</v>
      </c>
      <c r="AK300" s="36">
        <v>0.374197079427664</v>
      </c>
      <c r="AL300" s="36">
        <v>0.34033114413784998</v>
      </c>
      <c r="AM300" s="36">
        <v>0.32785996079337298</v>
      </c>
      <c r="AN300" s="36">
        <v>0.36164097686339303</v>
      </c>
      <c r="AO300" s="36">
        <v>0.31327702570322502</v>
      </c>
      <c r="AP300" s="36">
        <v>0.31812524022299199</v>
      </c>
      <c r="AQ300" s="36">
        <v>0.29261247828359099</v>
      </c>
      <c r="AR300" s="36">
        <v>0.26666917250043398</v>
      </c>
      <c r="AS300" s="36">
        <v>0.26540698648157701</v>
      </c>
      <c r="AT300" s="36">
        <v>0.23415347870677899</v>
      </c>
      <c r="AU300" s="36">
        <v>0.240292398799901</v>
      </c>
      <c r="AV300" s="36">
        <v>0.23369443144302299</v>
      </c>
      <c r="AW300" s="36">
        <v>0.23252305297523301</v>
      </c>
      <c r="AX300" s="36">
        <v>0.24705581294287399</v>
      </c>
      <c r="AY300" s="36">
        <v>0.24363143875812801</v>
      </c>
      <c r="AZ300" s="36">
        <v>0.26026709638575601</v>
      </c>
      <c r="BA300" s="36">
        <v>0.248496045701118</v>
      </c>
      <c r="BB300" s="36">
        <v>0.25238773379745399</v>
      </c>
    </row>
    <row r="301" spans="4:54" x14ac:dyDescent="0.25">
      <c r="D301" s="27">
        <v>337</v>
      </c>
      <c r="E301" s="29" t="s">
        <v>414</v>
      </c>
      <c r="F301" s="29">
        <v>0.24189457591630201</v>
      </c>
      <c r="G301" s="29">
        <v>0.23393299031336801</v>
      </c>
      <c r="H301" s="29">
        <v>0.282173968389479</v>
      </c>
      <c r="I301" s="29">
        <v>0.24475078782321999</v>
      </c>
      <c r="J301" s="29">
        <v>0.155837790491963</v>
      </c>
      <c r="K301" s="29">
        <v>0.22827364475023201</v>
      </c>
      <c r="L301" s="29">
        <v>0.17274265923072299</v>
      </c>
      <c r="M301" s="29">
        <v>0.17292025407511399</v>
      </c>
      <c r="N301" s="29">
        <v>0.10756045171587</v>
      </c>
      <c r="O301" s="29">
        <v>0.13059593922443299</v>
      </c>
      <c r="P301" s="29">
        <v>0.117070667640734</v>
      </c>
      <c r="Q301" s="29">
        <v>0.12187037229823899</v>
      </c>
      <c r="R301" s="29">
        <v>0.12884635866695801</v>
      </c>
      <c r="S301" s="29">
        <v>0.121825303916363</v>
      </c>
      <c r="T301" s="29">
        <v>0.115136997904354</v>
      </c>
      <c r="U301" s="29">
        <v>9.6968841315597507E-2</v>
      </c>
      <c r="V301" s="29">
        <v>0.105258891931966</v>
      </c>
      <c r="W301" s="29">
        <v>8.6161609838515493E-2</v>
      </c>
      <c r="X301" s="29">
        <v>9.3518859248113498E-2</v>
      </c>
      <c r="Y301" s="29">
        <v>0.107074525690862</v>
      </c>
      <c r="Z301" s="29">
        <v>0.112255432334308</v>
      </c>
      <c r="AA301" s="29">
        <v>9.3590575302157905E-2</v>
      </c>
      <c r="AB301" s="29">
        <v>0.13347078477121599</v>
      </c>
      <c r="AD301" s="27">
        <v>235</v>
      </c>
      <c r="AE301" s="36" t="s">
        <v>404</v>
      </c>
      <c r="AF301" s="36">
        <v>0.44506495047955302</v>
      </c>
      <c r="AG301" s="36">
        <v>0.446715058678813</v>
      </c>
      <c r="AH301" s="36">
        <v>0.41882989325387199</v>
      </c>
      <c r="AI301" s="36">
        <v>0.41594970467252401</v>
      </c>
      <c r="AJ301" s="36">
        <v>0.45787717785070797</v>
      </c>
      <c r="AK301" s="36">
        <v>0.43811707266545102</v>
      </c>
      <c r="AL301" s="36">
        <v>0.42935657857215398</v>
      </c>
      <c r="AM301" s="36">
        <v>0.397893431319916</v>
      </c>
      <c r="AN301" s="36">
        <v>0.41448514950118098</v>
      </c>
      <c r="AO301" s="36">
        <v>0.40095621420097399</v>
      </c>
      <c r="AP301" s="36">
        <v>0.37317810400911999</v>
      </c>
      <c r="AQ301" s="36">
        <v>0.35786467091674601</v>
      </c>
      <c r="AR301" s="36">
        <v>0.349066325925945</v>
      </c>
      <c r="AS301" s="36">
        <v>0.32855381753100699</v>
      </c>
      <c r="AT301" s="36">
        <v>0.313711152518379</v>
      </c>
      <c r="AU301" s="36">
        <v>0.30860393226042199</v>
      </c>
      <c r="AV301" s="36">
        <v>0.32669356453015103</v>
      </c>
      <c r="AW301" s="36">
        <v>0.32225182521087697</v>
      </c>
      <c r="AX301" s="36">
        <v>0.33281911247915902</v>
      </c>
      <c r="AY301" s="36">
        <v>0.34248908473159101</v>
      </c>
      <c r="AZ301" s="36">
        <v>0.36055994151090198</v>
      </c>
      <c r="BA301" s="36">
        <v>0.35924645307036501</v>
      </c>
      <c r="BB301" s="36">
        <v>0.36494469738516899</v>
      </c>
    </row>
    <row r="302" spans="4:54" x14ac:dyDescent="0.25">
      <c r="D302" s="27">
        <v>189</v>
      </c>
      <c r="E302" s="29" t="s">
        <v>415</v>
      </c>
      <c r="F302" s="29">
        <v>0.26116378719293598</v>
      </c>
      <c r="G302" s="29">
        <v>0.137989220687387</v>
      </c>
      <c r="H302" s="29">
        <v>0.10209561080174399</v>
      </c>
      <c r="I302" s="29">
        <v>0.224681773898423</v>
      </c>
      <c r="J302" s="29">
        <v>0.26627765661451802</v>
      </c>
      <c r="K302" s="29">
        <v>0.166262289022753</v>
      </c>
      <c r="L302" s="29">
        <v>0.18241804928583699</v>
      </c>
      <c r="M302" s="29">
        <v>0.19684408649632801</v>
      </c>
      <c r="N302" s="29">
        <v>0.16332413404905799</v>
      </c>
      <c r="O302" s="29">
        <v>0.14145348824152401</v>
      </c>
      <c r="P302" s="29">
        <v>0.16003945523610399</v>
      </c>
      <c r="Q302" s="29">
        <v>0.10466762707034399</v>
      </c>
      <c r="R302" s="29">
        <v>9.1591494062207193E-2</v>
      </c>
      <c r="S302" s="29">
        <v>0.120449799530629</v>
      </c>
      <c r="T302" s="29">
        <v>0.11544199216300401</v>
      </c>
      <c r="U302" s="29">
        <v>0.105568380150247</v>
      </c>
      <c r="V302" s="29">
        <v>0.105829556975817</v>
      </c>
      <c r="W302" s="29">
        <v>0.113723545898316</v>
      </c>
      <c r="X302" s="29">
        <v>0.12942465580396401</v>
      </c>
      <c r="Y302" s="29">
        <v>0.11359293292806701</v>
      </c>
      <c r="Z302" s="29">
        <v>0.10122563804841</v>
      </c>
      <c r="AA302" s="29">
        <v>9.5726375232046398E-2</v>
      </c>
      <c r="AB302" s="29">
        <v>0.111144003585292</v>
      </c>
      <c r="AD302" s="27">
        <v>551</v>
      </c>
      <c r="AE302" s="36" t="s">
        <v>405</v>
      </c>
      <c r="AF302" s="36">
        <v>0.404471544070164</v>
      </c>
      <c r="AG302" s="36">
        <v>0.18953962247136799</v>
      </c>
      <c r="AH302" s="36">
        <v>0.25002524292291101</v>
      </c>
      <c r="AI302" s="36">
        <v>0.25339544215138499</v>
      </c>
      <c r="AJ302" s="36">
        <v>0.24176273921925701</v>
      </c>
      <c r="AK302" s="36">
        <v>0.23591382133134101</v>
      </c>
      <c r="AL302" s="36">
        <v>0.20876281471955399</v>
      </c>
      <c r="AM302" s="36">
        <v>0.24525258215479701</v>
      </c>
      <c r="AN302" s="36">
        <v>0.22221883954478899</v>
      </c>
      <c r="AO302" s="36">
        <v>0.21541401663999399</v>
      </c>
      <c r="AP302" s="36">
        <v>0.17508652256162199</v>
      </c>
      <c r="AQ302" s="36">
        <v>0.17818726027420001</v>
      </c>
      <c r="AR302" s="36">
        <v>0.15827171594952699</v>
      </c>
      <c r="AS302" s="36">
        <v>0.13469942528262899</v>
      </c>
      <c r="AT302" s="36">
        <v>0.14407179929164901</v>
      </c>
      <c r="AU302" s="36">
        <v>0.120975477426914</v>
      </c>
      <c r="AV302" s="36">
        <v>0.11217916875260101</v>
      </c>
      <c r="AW302" s="36">
        <v>0.110788259210214</v>
      </c>
      <c r="AX302" s="36">
        <v>0.11585013445972001</v>
      </c>
      <c r="AY302" s="36">
        <v>0.109208082322647</v>
      </c>
      <c r="AZ302" s="36">
        <v>0.110260001691473</v>
      </c>
      <c r="BA302" s="36">
        <v>0.10354407554113899</v>
      </c>
      <c r="BB302" s="36">
        <v>0.11309543427223</v>
      </c>
    </row>
    <row r="303" spans="4:54" x14ac:dyDescent="0.25">
      <c r="D303" s="27">
        <v>473</v>
      </c>
      <c r="E303" s="29" t="s">
        <v>416</v>
      </c>
      <c r="F303" s="29">
        <v>0.112750305730537</v>
      </c>
      <c r="G303" s="29">
        <v>0.16525486322659799</v>
      </c>
      <c r="H303" s="29">
        <v>0.34807499352323301</v>
      </c>
      <c r="I303" s="29">
        <v>0.24958065964691301</v>
      </c>
      <c r="J303" s="29">
        <v>0.23385561112443101</v>
      </c>
      <c r="K303" s="29">
        <v>0.22552805688390201</v>
      </c>
      <c r="L303" s="29">
        <v>0.21888176563179701</v>
      </c>
      <c r="M303" s="29">
        <v>0.17830721478567699</v>
      </c>
      <c r="N303" s="29">
        <v>0.347025623576943</v>
      </c>
      <c r="O303" s="29">
        <v>0.23955080158199099</v>
      </c>
      <c r="P303" s="29">
        <v>0.21996744133426999</v>
      </c>
      <c r="Q303" s="29">
        <v>0.150742707898019</v>
      </c>
      <c r="R303" s="29">
        <v>0.18095635622869999</v>
      </c>
      <c r="S303" s="29">
        <v>0.163911530601865</v>
      </c>
      <c r="T303" s="29">
        <v>0.15531095628900299</v>
      </c>
      <c r="U303" s="29">
        <v>0.127075176008418</v>
      </c>
      <c r="V303" s="29">
        <v>0.17057532641498599</v>
      </c>
      <c r="W303" s="29">
        <v>0.19409907925879599</v>
      </c>
      <c r="X303" s="29">
        <v>0.18721591652276501</v>
      </c>
      <c r="Y303" s="29">
        <v>0.177640371559427</v>
      </c>
      <c r="Z303" s="29">
        <v>0.179223286812217</v>
      </c>
      <c r="AA303" s="29">
        <v>0.21869377332610801</v>
      </c>
      <c r="AB303" s="29">
        <v>0.18139057150096699</v>
      </c>
      <c r="AD303" s="27">
        <v>539</v>
      </c>
      <c r="AE303" s="36" t="s">
        <v>406</v>
      </c>
      <c r="AF303" s="36">
        <v>0.71420317653004195</v>
      </c>
      <c r="AG303" s="36">
        <v>0.33329356549440498</v>
      </c>
      <c r="AH303" s="36">
        <v>0.41010578261997499</v>
      </c>
      <c r="AI303" s="36">
        <v>0.333777115209341</v>
      </c>
      <c r="AJ303" s="36">
        <v>0.38930389864513298</v>
      </c>
      <c r="AK303" s="36">
        <v>0.34995819759059299</v>
      </c>
      <c r="AL303" s="36">
        <v>0.33069906776736002</v>
      </c>
      <c r="AM303" s="36">
        <v>0.31009564336239498</v>
      </c>
      <c r="AN303" s="36">
        <v>0.31416130992820401</v>
      </c>
      <c r="AO303" s="36">
        <v>0.28013422424602002</v>
      </c>
      <c r="AP303" s="36">
        <v>0.27674748581227498</v>
      </c>
      <c r="AQ303" s="36">
        <v>0.25781699671046399</v>
      </c>
      <c r="AR303" s="36">
        <v>0.229904321203975</v>
      </c>
      <c r="AS303" s="36">
        <v>0.196407086003031</v>
      </c>
      <c r="AT303" s="36">
        <v>0.205498698168536</v>
      </c>
      <c r="AU303" s="36">
        <v>0.17317951618044999</v>
      </c>
      <c r="AV303" s="36">
        <v>0.16143630759486399</v>
      </c>
      <c r="AW303" s="36">
        <v>0.16017453213431801</v>
      </c>
      <c r="AX303" s="36">
        <v>0.17127841963955701</v>
      </c>
      <c r="AY303" s="36">
        <v>0.16575299939184401</v>
      </c>
      <c r="AZ303" s="36">
        <v>0.18181757852036001</v>
      </c>
      <c r="BA303" s="36">
        <v>0.16354747633044101</v>
      </c>
      <c r="BB303" s="36">
        <v>0.16702523102493799</v>
      </c>
    </row>
    <row r="304" spans="4:54" x14ac:dyDescent="0.25">
      <c r="D304" s="27">
        <v>45</v>
      </c>
      <c r="E304" s="29" t="s">
        <v>417</v>
      </c>
      <c r="F304" s="29">
        <v>0.38097291549520601</v>
      </c>
      <c r="G304" s="29">
        <v>0.19422047403083001</v>
      </c>
      <c r="H304" s="29">
        <v>0.55205985537811197</v>
      </c>
      <c r="I304" s="29">
        <v>0.33501893580932701</v>
      </c>
      <c r="J304" s="29">
        <v>0.35980158866861101</v>
      </c>
      <c r="K304" s="29">
        <v>0.17851793516963299</v>
      </c>
      <c r="L304" s="29">
        <v>0.20294082636779801</v>
      </c>
      <c r="M304" s="29">
        <v>0.21731291458363999</v>
      </c>
      <c r="N304" s="29">
        <v>0.16326862079204399</v>
      </c>
      <c r="O304" s="29">
        <v>0.23040806315916601</v>
      </c>
      <c r="P304" s="29">
        <v>0.174352685179294</v>
      </c>
      <c r="Q304" s="29">
        <v>0.201244508786625</v>
      </c>
      <c r="R304" s="29">
        <v>0.17204131404307299</v>
      </c>
      <c r="S304" s="29">
        <v>0.16644966132468</v>
      </c>
      <c r="T304" s="29">
        <v>0.16188952094188799</v>
      </c>
      <c r="U304" s="29">
        <v>0.161728658567832</v>
      </c>
      <c r="V304" s="29">
        <v>0.204282070741276</v>
      </c>
      <c r="W304" s="29">
        <v>0.191387445134613</v>
      </c>
      <c r="X304" s="29">
        <v>0.210325319638895</v>
      </c>
      <c r="Y304" s="29">
        <v>0.209545126088305</v>
      </c>
      <c r="Z304" s="29">
        <v>0.221887208733584</v>
      </c>
      <c r="AA304" s="29">
        <v>0.25271105690859402</v>
      </c>
      <c r="AB304" s="29">
        <v>0.208430909411155</v>
      </c>
      <c r="AD304" s="27">
        <v>197</v>
      </c>
      <c r="AE304" s="36" t="s">
        <v>407</v>
      </c>
      <c r="AF304" s="36">
        <v>0.50560585477992603</v>
      </c>
      <c r="AG304" s="36">
        <v>0.28888118279062802</v>
      </c>
      <c r="AH304" s="36">
        <v>0.32062998852341701</v>
      </c>
      <c r="AI304" s="36">
        <v>0.28307704389765598</v>
      </c>
      <c r="AJ304" s="36">
        <v>0.370445400658236</v>
      </c>
      <c r="AK304" s="36">
        <v>0.29855260868329198</v>
      </c>
      <c r="AL304" s="36">
        <v>0.30747079145628298</v>
      </c>
      <c r="AM304" s="36">
        <v>0.28193188868484398</v>
      </c>
      <c r="AN304" s="36">
        <v>0.27082040449455502</v>
      </c>
      <c r="AO304" s="36">
        <v>0.25778852905066901</v>
      </c>
      <c r="AP304" s="36">
        <v>0.23460005735105299</v>
      </c>
      <c r="AQ304" s="36">
        <v>0.211439160322965</v>
      </c>
      <c r="AR304" s="36">
        <v>0.19601632551724901</v>
      </c>
      <c r="AS304" s="36">
        <v>0.176086754426928</v>
      </c>
      <c r="AT304" s="36">
        <v>0.17331389483482701</v>
      </c>
      <c r="AU304" s="36">
        <v>0.14107481090142901</v>
      </c>
      <c r="AV304" s="36">
        <v>0.13472372675635</v>
      </c>
      <c r="AW304" s="36">
        <v>0.12687557889429599</v>
      </c>
      <c r="AX304" s="36">
        <v>0.13916186967689201</v>
      </c>
      <c r="AY304" s="36">
        <v>0.13397534264522901</v>
      </c>
      <c r="AZ304" s="36">
        <v>0.14935999316632001</v>
      </c>
      <c r="BA304" s="36">
        <v>0.125393763497091</v>
      </c>
      <c r="BB304" s="36">
        <v>0.130326084752977</v>
      </c>
    </row>
    <row r="305" spans="4:54" x14ac:dyDescent="0.25">
      <c r="D305" s="27">
        <v>403</v>
      </c>
      <c r="E305" s="29" t="s">
        <v>418</v>
      </c>
      <c r="F305" s="29">
        <v>0.46820373132978699</v>
      </c>
      <c r="G305" s="29">
        <v>0.32575912555376002</v>
      </c>
      <c r="H305" s="29">
        <v>0.278790941881215</v>
      </c>
      <c r="I305" s="29">
        <v>0.21841321481367701</v>
      </c>
      <c r="J305" s="29">
        <v>0.24709363395793901</v>
      </c>
      <c r="K305" s="29">
        <v>0.28943545785772601</v>
      </c>
      <c r="L305" s="29">
        <v>0.222399810525966</v>
      </c>
      <c r="M305" s="29">
        <v>0.30079878346288902</v>
      </c>
      <c r="N305" s="29">
        <v>0.25915879647526602</v>
      </c>
      <c r="O305" s="29">
        <v>0.189050352138145</v>
      </c>
      <c r="P305" s="29">
        <v>0.209544367737279</v>
      </c>
      <c r="Q305" s="29">
        <v>0.17472010307379801</v>
      </c>
      <c r="R305" s="29">
        <v>0.16873918651153899</v>
      </c>
      <c r="S305" s="29">
        <v>0.170503092385939</v>
      </c>
      <c r="T305" s="29">
        <v>0.121250924144631</v>
      </c>
      <c r="U305" s="29">
        <v>0.132139579913051</v>
      </c>
      <c r="V305" s="29">
        <v>0.12644486937852001</v>
      </c>
      <c r="W305" s="29">
        <v>0.117018508208189</v>
      </c>
      <c r="X305" s="29">
        <v>0.123544379475163</v>
      </c>
      <c r="Y305" s="29">
        <v>0.111621649552907</v>
      </c>
      <c r="Z305" s="29">
        <v>0.118874946610522</v>
      </c>
      <c r="AA305" s="29">
        <v>0.115733216099403</v>
      </c>
      <c r="AB305" s="29">
        <v>0.12410999402432001</v>
      </c>
      <c r="AD305" s="27">
        <v>217</v>
      </c>
      <c r="AE305" s="36" t="s">
        <v>754</v>
      </c>
      <c r="AF305" s="36">
        <v>0.56829317153543002</v>
      </c>
      <c r="AG305" s="36">
        <v>0.67738822316485403</v>
      </c>
      <c r="AH305" s="36">
        <v>0.71319338338781701</v>
      </c>
      <c r="AI305" s="36">
        <v>0.81721476932997905</v>
      </c>
      <c r="AJ305" s="36">
        <v>0.69991961219514498</v>
      </c>
      <c r="AK305" s="36">
        <v>0.69952025106232396</v>
      </c>
      <c r="AL305" s="36">
        <v>0.72880886591931904</v>
      </c>
      <c r="AM305" s="36">
        <v>0.59989323062779898</v>
      </c>
      <c r="AN305" s="36">
        <v>0.53716427879621098</v>
      </c>
      <c r="AO305" s="36">
        <v>0.57985621817991195</v>
      </c>
      <c r="AP305" s="36">
        <v>0.64874952786823303</v>
      </c>
      <c r="AQ305" s="36">
        <v>0.59935260190542206</v>
      </c>
      <c r="AR305" s="36">
        <v>0.55026011994556201</v>
      </c>
      <c r="AS305" s="36">
        <v>0.51738127573223303</v>
      </c>
      <c r="AT305" s="36">
        <v>0.50889271459965302</v>
      </c>
      <c r="AU305" s="36">
        <v>0.46660232089912701</v>
      </c>
      <c r="AV305" s="36">
        <v>0.46012952986053701</v>
      </c>
      <c r="AW305" s="36">
        <v>0.488451497015987</v>
      </c>
      <c r="AX305" s="36">
        <v>0.54135057379767204</v>
      </c>
      <c r="AY305" s="36">
        <v>0.52060082805169805</v>
      </c>
      <c r="AZ305" s="36">
        <v>0.56092693106222602</v>
      </c>
      <c r="BA305" s="36">
        <v>0.56340839030340795</v>
      </c>
      <c r="BB305" s="36">
        <v>0.59179950322658204</v>
      </c>
    </row>
    <row r="306" spans="4:54" x14ac:dyDescent="0.25">
      <c r="D306" s="27">
        <v>379</v>
      </c>
      <c r="E306" s="29" t="s">
        <v>419</v>
      </c>
      <c r="F306" s="29">
        <v>0.30178242706707098</v>
      </c>
      <c r="G306" s="29">
        <v>0.253871645013443</v>
      </c>
      <c r="H306" s="29">
        <v>0.30497794725886501</v>
      </c>
      <c r="I306" s="29">
        <v>0.23017781872384099</v>
      </c>
      <c r="J306" s="29">
        <v>0.22731295006312599</v>
      </c>
      <c r="K306" s="29">
        <v>0.22124027901120599</v>
      </c>
      <c r="L306" s="29">
        <v>0.19528725955344101</v>
      </c>
      <c r="M306" s="29">
        <v>0.190164710464404</v>
      </c>
      <c r="N306" s="29">
        <v>0.145540996520613</v>
      </c>
      <c r="O306" s="29">
        <v>0.14034735617074701</v>
      </c>
      <c r="P306" s="29">
        <v>0.13455639159988</v>
      </c>
      <c r="Q306" s="29">
        <v>0.160952753617357</v>
      </c>
      <c r="R306" s="29">
        <v>0.118883106168755</v>
      </c>
      <c r="S306" s="29">
        <v>0.13608660306595</v>
      </c>
      <c r="T306" s="29">
        <v>0.13401084664927199</v>
      </c>
      <c r="U306" s="29">
        <v>0.130178604551002</v>
      </c>
      <c r="V306" s="29">
        <v>0.128329432062815</v>
      </c>
      <c r="W306" s="29">
        <v>0.118578282156931</v>
      </c>
      <c r="X306" s="29">
        <v>0.14305177502281599</v>
      </c>
      <c r="Y306" s="29">
        <v>0.1096665610073</v>
      </c>
      <c r="Z306" s="29">
        <v>0.13480069561725699</v>
      </c>
      <c r="AA306" s="29">
        <v>0.13652742054044201</v>
      </c>
      <c r="AB306" s="29">
        <v>0.14529808274466399</v>
      </c>
      <c r="AD306" s="27">
        <v>363</v>
      </c>
      <c r="AE306" s="36" t="s">
        <v>408</v>
      </c>
      <c r="AF306" s="36">
        <v>0.86455119914835199</v>
      </c>
      <c r="AG306" s="36">
        <v>1.02477849391918</v>
      </c>
      <c r="AH306" s="36">
        <v>0.88103397495972802</v>
      </c>
      <c r="AI306" s="36">
        <v>0.76845954103011205</v>
      </c>
      <c r="AJ306" s="36">
        <v>0.84492647004530297</v>
      </c>
      <c r="AK306" s="36">
        <v>0.90117812535540798</v>
      </c>
      <c r="AL306" s="36">
        <v>0.83824483891535095</v>
      </c>
      <c r="AM306" s="36">
        <v>0.80755621222282803</v>
      </c>
      <c r="AN306" s="36">
        <v>0.77239626150406804</v>
      </c>
      <c r="AO306" s="36">
        <v>0.67517724389179901</v>
      </c>
      <c r="AP306" s="36">
        <v>0.65282760847679799</v>
      </c>
      <c r="AQ306" s="36">
        <v>0.67911199169486702</v>
      </c>
      <c r="AR306" s="36">
        <v>0.609720134494388</v>
      </c>
      <c r="AS306" s="36">
        <v>0.56748212616522598</v>
      </c>
      <c r="AT306" s="36">
        <v>0.51962157473963699</v>
      </c>
      <c r="AU306" s="36">
        <v>0.52832057114806297</v>
      </c>
      <c r="AV306" s="36">
        <v>0.48842748644526202</v>
      </c>
      <c r="AW306" s="36">
        <v>0.55911097061064297</v>
      </c>
      <c r="AX306" s="36">
        <v>0.55507843921642497</v>
      </c>
      <c r="AY306" s="36">
        <v>0.59474963253985202</v>
      </c>
      <c r="AZ306" s="36">
        <v>0.60266774108870202</v>
      </c>
      <c r="BA306" s="36">
        <v>0.60378286028163897</v>
      </c>
      <c r="BB306" s="36">
        <v>0.62079574877477905</v>
      </c>
    </row>
    <row r="307" spans="4:54" x14ac:dyDescent="0.25">
      <c r="D307" s="27">
        <v>399</v>
      </c>
      <c r="E307" s="29" t="s">
        <v>420</v>
      </c>
      <c r="F307" s="29">
        <v>0.28215192143941198</v>
      </c>
      <c r="G307" s="29">
        <v>0.36569989453787199</v>
      </c>
      <c r="H307" s="29">
        <v>0.47496349911921898</v>
      </c>
      <c r="I307" s="29">
        <v>0.42524833425672098</v>
      </c>
      <c r="J307" s="29">
        <v>0.32835740076880998</v>
      </c>
      <c r="K307" s="29">
        <v>0.299531340421271</v>
      </c>
      <c r="L307" s="29">
        <v>0.26752925050213699</v>
      </c>
      <c r="M307" s="29">
        <v>0.31118015287126</v>
      </c>
      <c r="N307" s="29">
        <v>0.28823885819099698</v>
      </c>
      <c r="O307" s="29">
        <v>0.21729635814713599</v>
      </c>
      <c r="P307" s="29">
        <v>0.23082719857957901</v>
      </c>
      <c r="Q307" s="29">
        <v>0.22083929589106199</v>
      </c>
      <c r="R307" s="29">
        <v>0.22704403550365601</v>
      </c>
      <c r="S307" s="29">
        <v>0.17379748472874401</v>
      </c>
      <c r="T307" s="29">
        <v>0.17903836489128899</v>
      </c>
      <c r="U307" s="29">
        <v>0.19333305755295499</v>
      </c>
      <c r="V307" s="29">
        <v>0.168770689529219</v>
      </c>
      <c r="W307" s="29">
        <v>0.20070534885944999</v>
      </c>
      <c r="X307" s="29">
        <v>0.22405696089037599</v>
      </c>
      <c r="Y307" s="29">
        <v>0.19378132250174199</v>
      </c>
      <c r="Z307" s="29">
        <v>0.228197150214734</v>
      </c>
      <c r="AA307" s="29">
        <v>0.24040253305036</v>
      </c>
      <c r="AB307" s="29">
        <v>0.239491288319788</v>
      </c>
      <c r="AD307" s="27">
        <v>135</v>
      </c>
      <c r="AE307" s="36" t="s">
        <v>409</v>
      </c>
      <c r="AF307" s="36">
        <v>0.99205072950652995</v>
      </c>
      <c r="AG307" s="36">
        <v>0.67433653296099205</v>
      </c>
      <c r="AH307" s="36">
        <v>0.59742225089628598</v>
      </c>
      <c r="AI307" s="36">
        <v>0.52592775910934297</v>
      </c>
      <c r="AJ307" s="36">
        <v>0.53848181594084099</v>
      </c>
      <c r="AK307" s="36">
        <v>0.56013663039649897</v>
      </c>
      <c r="AL307" s="36">
        <v>0.62168250574075001</v>
      </c>
      <c r="AM307" s="36">
        <v>0.61886893152546896</v>
      </c>
      <c r="AN307" s="36">
        <v>0.46488585003370198</v>
      </c>
      <c r="AO307" s="36">
        <v>0.52178822614951703</v>
      </c>
      <c r="AP307" s="36">
        <v>0.43733973068547899</v>
      </c>
      <c r="AQ307" s="36">
        <v>0.51148216661267998</v>
      </c>
      <c r="AR307" s="36">
        <v>0.431560566044417</v>
      </c>
      <c r="AS307" s="36">
        <v>0.48508453503785598</v>
      </c>
      <c r="AT307" s="36">
        <v>0.42100868127246099</v>
      </c>
      <c r="AU307" s="36">
        <v>0.41247521021702399</v>
      </c>
      <c r="AV307" s="36">
        <v>0.415850008082294</v>
      </c>
      <c r="AW307" s="36">
        <v>0.48312496171021702</v>
      </c>
      <c r="AX307" s="36">
        <v>0.46779679504048399</v>
      </c>
      <c r="AY307" s="36">
        <v>0.51363375875041495</v>
      </c>
      <c r="AZ307" s="36">
        <v>0.50628285761991498</v>
      </c>
      <c r="BA307" s="36">
        <v>0.55188292425704299</v>
      </c>
      <c r="BB307" s="36">
        <v>0.58212457295105902</v>
      </c>
    </row>
    <row r="308" spans="4:54" x14ac:dyDescent="0.25">
      <c r="D308" s="27">
        <v>405</v>
      </c>
      <c r="E308" s="29" t="s">
        <v>421</v>
      </c>
      <c r="F308" s="29">
        <v>0.237264521241076</v>
      </c>
      <c r="G308" s="29">
        <v>0.31882903701041798</v>
      </c>
      <c r="H308" s="29">
        <v>0.46078986774334002</v>
      </c>
      <c r="I308" s="29">
        <v>0.36902630279855397</v>
      </c>
      <c r="J308" s="29">
        <v>0.28381645728599503</v>
      </c>
      <c r="K308" s="29">
        <v>0.264961235697041</v>
      </c>
      <c r="L308" s="29">
        <v>0.27487476013899997</v>
      </c>
      <c r="M308" s="29">
        <v>0.30517852454306199</v>
      </c>
      <c r="N308" s="29">
        <v>0.27734100740605699</v>
      </c>
      <c r="O308" s="29">
        <v>0.19892921827899801</v>
      </c>
      <c r="P308" s="29">
        <v>0.225141257164961</v>
      </c>
      <c r="Q308" s="29">
        <v>0.23276456224862599</v>
      </c>
      <c r="R308" s="29">
        <v>0.20231582039448201</v>
      </c>
      <c r="S308" s="29">
        <v>0.152956710708092</v>
      </c>
      <c r="T308" s="29">
        <v>0.155665998294271</v>
      </c>
      <c r="U308" s="29">
        <v>0.177690891176323</v>
      </c>
      <c r="V308" s="29">
        <v>0.14003272101830899</v>
      </c>
      <c r="W308" s="29">
        <v>0.167435546468226</v>
      </c>
      <c r="X308" s="29">
        <v>0.22092667556120699</v>
      </c>
      <c r="Y308" s="29">
        <v>0.172468363158157</v>
      </c>
      <c r="Z308" s="29">
        <v>0.19213070021315801</v>
      </c>
      <c r="AA308" s="29">
        <v>0.21951542681140701</v>
      </c>
      <c r="AB308" s="29">
        <v>0.21616582788410901</v>
      </c>
      <c r="AD308" s="27">
        <v>405</v>
      </c>
      <c r="AE308" s="36" t="s">
        <v>410</v>
      </c>
      <c r="AF308" s="36">
        <v>1.0427566443734499</v>
      </c>
      <c r="AG308" s="36">
        <v>0.68275278231084202</v>
      </c>
      <c r="AH308" s="36">
        <v>0.56554548736910903</v>
      </c>
      <c r="AI308" s="36">
        <v>0.49864188619458999</v>
      </c>
      <c r="AJ308" s="36">
        <v>0.53296776811966595</v>
      </c>
      <c r="AK308" s="36">
        <v>0.59410409831616096</v>
      </c>
      <c r="AL308" s="36">
        <v>0.56358678469559698</v>
      </c>
      <c r="AM308" s="36">
        <v>0.61308040075668102</v>
      </c>
      <c r="AN308" s="36">
        <v>0.45406787753059002</v>
      </c>
      <c r="AO308" s="36">
        <v>0.49810344729925898</v>
      </c>
      <c r="AP308" s="36">
        <v>0.41770826365305902</v>
      </c>
      <c r="AQ308" s="36">
        <v>0.47244759193350899</v>
      </c>
      <c r="AR308" s="36">
        <v>0.40977328024422799</v>
      </c>
      <c r="AS308" s="36">
        <v>0.45811403943120599</v>
      </c>
      <c r="AT308" s="36">
        <v>0.39364641241561998</v>
      </c>
      <c r="AU308" s="36">
        <v>0.402595934779649</v>
      </c>
      <c r="AV308" s="36">
        <v>0.39408355466084299</v>
      </c>
      <c r="AW308" s="36">
        <v>0.466919202064358</v>
      </c>
      <c r="AX308" s="36">
        <v>0.46119765361970799</v>
      </c>
      <c r="AY308" s="36">
        <v>0.49606344136039998</v>
      </c>
      <c r="AZ308" s="36">
        <v>0.48841987907946299</v>
      </c>
      <c r="BA308" s="36">
        <v>0.54071614660405898</v>
      </c>
      <c r="BB308" s="36">
        <v>0.57075103341143496</v>
      </c>
    </row>
    <row r="309" spans="4:54" x14ac:dyDescent="0.25">
      <c r="D309" s="27">
        <v>687</v>
      </c>
      <c r="E309" s="29" t="s">
        <v>422</v>
      </c>
      <c r="F309" s="29">
        <v>0.17421221821324601</v>
      </c>
      <c r="G309" s="29">
        <v>0.79657323448508699</v>
      </c>
      <c r="H309" s="29">
        <v>0.15910485869516999</v>
      </c>
      <c r="I309" s="29">
        <v>0.204143052954571</v>
      </c>
      <c r="J309" s="29">
        <v>0.117457305435655</v>
      </c>
      <c r="K309" s="29">
        <v>0.14030907435721801</v>
      </c>
      <c r="L309" s="29">
        <v>0.20925765255144399</v>
      </c>
      <c r="M309" s="29">
        <v>0.241289447180182</v>
      </c>
      <c r="N309" s="29">
        <v>0.166892728262961</v>
      </c>
      <c r="O309" s="29">
        <v>0.16073497503275899</v>
      </c>
      <c r="P309" s="29">
        <v>0.134564859013795</v>
      </c>
      <c r="Q309" s="29">
        <v>0.122137345955751</v>
      </c>
      <c r="R309" s="29">
        <v>6.2561301892193097E-2</v>
      </c>
      <c r="S309" s="29">
        <v>0.15968517451224901</v>
      </c>
      <c r="T309" s="29">
        <v>0.103184870256936</v>
      </c>
      <c r="U309" s="29">
        <v>0.102995833440405</v>
      </c>
      <c r="V309" s="29">
        <v>9.9633171578918905E-2</v>
      </c>
      <c r="W309" s="29">
        <v>9.9259713112102799E-2</v>
      </c>
      <c r="X309" s="29">
        <v>9.5831242156042107E-2</v>
      </c>
      <c r="Y309" s="29">
        <v>9.9429221832505396E-2</v>
      </c>
      <c r="Z309" s="29">
        <v>9.9889577707630794E-2</v>
      </c>
      <c r="AA309" s="29">
        <v>0.13710973928362399</v>
      </c>
      <c r="AB309" s="29">
        <v>7.8450305055087904E-2</v>
      </c>
      <c r="AD309" s="27">
        <v>133</v>
      </c>
      <c r="AE309" s="36" t="s">
        <v>411</v>
      </c>
      <c r="AF309" s="36">
        <v>0.63767537726093304</v>
      </c>
      <c r="AG309" s="36">
        <v>0.410467481801148</v>
      </c>
      <c r="AH309" s="36">
        <v>0.36889719821367301</v>
      </c>
      <c r="AI309" s="36">
        <v>0.37845489095353402</v>
      </c>
      <c r="AJ309" s="36">
        <v>0.36650842406178402</v>
      </c>
      <c r="AK309" s="36">
        <v>0.34995323661643502</v>
      </c>
      <c r="AL309" s="36">
        <v>0.38449433368821601</v>
      </c>
      <c r="AM309" s="36">
        <v>0.35914514381261098</v>
      </c>
      <c r="AN309" s="36">
        <v>0.300685151634283</v>
      </c>
      <c r="AO309" s="36">
        <v>0.34682621108551298</v>
      </c>
      <c r="AP309" s="36">
        <v>0.29002236135667597</v>
      </c>
      <c r="AQ309" s="36">
        <v>0.28976566086001299</v>
      </c>
      <c r="AR309" s="36">
        <v>0.27178239485611</v>
      </c>
      <c r="AS309" s="36">
        <v>0.19708991922692901</v>
      </c>
      <c r="AT309" s="36">
        <v>0.22339896570189299</v>
      </c>
      <c r="AU309" s="36">
        <v>0.197635479017677</v>
      </c>
      <c r="AV309" s="36">
        <v>0.17993103604029001</v>
      </c>
      <c r="AW309" s="36">
        <v>0.19496395598066399</v>
      </c>
      <c r="AX309" s="36">
        <v>0.196439516849267</v>
      </c>
      <c r="AY309" s="36">
        <v>0.18029391676520801</v>
      </c>
      <c r="AZ309" s="36">
        <v>0.193347301653332</v>
      </c>
      <c r="BA309" s="36">
        <v>0.17651334658673001</v>
      </c>
      <c r="BB309" s="36">
        <v>0.17407828529545799</v>
      </c>
    </row>
    <row r="310" spans="4:54" x14ac:dyDescent="0.25">
      <c r="D310" s="27">
        <v>873</v>
      </c>
      <c r="E310" s="29" t="s">
        <v>423</v>
      </c>
      <c r="F310" s="29">
        <v>0.93553909610289898</v>
      </c>
      <c r="G310" s="29">
        <v>0.94823521940795596</v>
      </c>
      <c r="H310" s="29">
        <v>0.46885205864985802</v>
      </c>
      <c r="I310" s="29">
        <v>0.66309331009134498</v>
      </c>
      <c r="J310" s="29">
        <v>0.42000018010031298</v>
      </c>
      <c r="K310" s="29">
        <v>0.454434397982449</v>
      </c>
      <c r="L310" s="29">
        <v>0.52840302419490903</v>
      </c>
      <c r="M310" s="29">
        <v>0.38175571025674099</v>
      </c>
      <c r="N310" s="29">
        <v>0.46648743772890899</v>
      </c>
      <c r="O310" s="29">
        <v>0.34433005140885697</v>
      </c>
      <c r="P310" s="29">
        <v>0.386076995737623</v>
      </c>
      <c r="Q310" s="29">
        <v>0.309816228508278</v>
      </c>
      <c r="R310" s="29">
        <v>0.36623090662159702</v>
      </c>
      <c r="S310" s="29">
        <v>0.33533477729807198</v>
      </c>
      <c r="T310" s="29">
        <v>0.300773077328089</v>
      </c>
      <c r="U310" s="29">
        <v>0.29845933546647502</v>
      </c>
      <c r="V310" s="29">
        <v>0.318708473688539</v>
      </c>
      <c r="W310" s="29">
        <v>0.30920315896835898</v>
      </c>
      <c r="X310" s="29">
        <v>0.33846971060326198</v>
      </c>
      <c r="Y310" s="29">
        <v>0.37962466791827598</v>
      </c>
      <c r="Z310" s="29">
        <v>0.36968417891986299</v>
      </c>
      <c r="AA310" s="29">
        <v>0.344706511071664</v>
      </c>
      <c r="AB310" s="29">
        <v>0.39749396369772</v>
      </c>
      <c r="AD310" s="27">
        <v>543</v>
      </c>
      <c r="AE310" s="36" t="s">
        <v>412</v>
      </c>
      <c r="AF310" s="36">
        <v>0.59482809735097597</v>
      </c>
      <c r="AG310" s="36">
        <v>0.37802515982177098</v>
      </c>
      <c r="AH310" s="36">
        <v>0.35096127996418103</v>
      </c>
      <c r="AI310" s="36">
        <v>0.33434387240893298</v>
      </c>
      <c r="AJ310" s="36">
        <v>0.35771148515260898</v>
      </c>
      <c r="AK310" s="36">
        <v>0.34416126544467501</v>
      </c>
      <c r="AL310" s="36">
        <v>0.36819579924930601</v>
      </c>
      <c r="AM310" s="36">
        <v>0.33416560993403599</v>
      </c>
      <c r="AN310" s="36">
        <v>0.278822282502524</v>
      </c>
      <c r="AO310" s="36">
        <v>0.33207295316563101</v>
      </c>
      <c r="AP310" s="36">
        <v>0.27994123135591997</v>
      </c>
      <c r="AQ310" s="36">
        <v>0.24778292071014801</v>
      </c>
      <c r="AR310" s="36">
        <v>0.25343103607508599</v>
      </c>
      <c r="AS310" s="36">
        <v>0.189455818054167</v>
      </c>
      <c r="AT310" s="36">
        <v>0.20188359046212401</v>
      </c>
      <c r="AU310" s="36">
        <v>0.190645456107603</v>
      </c>
      <c r="AV310" s="36">
        <v>0.173187455738261</v>
      </c>
      <c r="AW310" s="36">
        <v>0.18840703996585401</v>
      </c>
      <c r="AX310" s="36">
        <v>0.18467891482594601</v>
      </c>
      <c r="AY310" s="36">
        <v>0.17099845317571399</v>
      </c>
      <c r="AZ310" s="36">
        <v>0.180861547638064</v>
      </c>
      <c r="BA310" s="36">
        <v>0.17242805933650901</v>
      </c>
      <c r="BB310" s="36">
        <v>0.17217396684470601</v>
      </c>
    </row>
    <row r="311" spans="4:54" x14ac:dyDescent="0.25">
      <c r="D311" s="27">
        <v>631</v>
      </c>
      <c r="E311" s="29" t="s">
        <v>424</v>
      </c>
      <c r="F311" s="29">
        <v>0.190801990442554</v>
      </c>
      <c r="G311" s="29">
        <v>0.22874970873981099</v>
      </c>
      <c r="H311" s="29">
        <v>0.28348950544863599</v>
      </c>
      <c r="I311" s="29">
        <v>0.26066242198850798</v>
      </c>
      <c r="J311" s="29">
        <v>0.17321480203980499</v>
      </c>
      <c r="K311" s="29">
        <v>0.248581172609427</v>
      </c>
      <c r="L311" s="29">
        <v>0.18024503898692401</v>
      </c>
      <c r="M311" s="29">
        <v>0.193447311637029</v>
      </c>
      <c r="N311" s="29">
        <v>0.12906013178939699</v>
      </c>
      <c r="O311" s="29">
        <v>0.16724173181084701</v>
      </c>
      <c r="P311" s="29">
        <v>9.3210936832529998E-2</v>
      </c>
      <c r="Q311" s="29">
        <v>0.13435346121151201</v>
      </c>
      <c r="R311" s="29">
        <v>0.101379852081975</v>
      </c>
      <c r="S311" s="29">
        <v>7.2380563249104801E-2</v>
      </c>
      <c r="T311" s="29">
        <v>0.108552054394475</v>
      </c>
      <c r="U311" s="29">
        <v>0.122928129219275</v>
      </c>
      <c r="V311" s="29">
        <v>0.104524691759514</v>
      </c>
      <c r="W311" s="29">
        <v>0.131619818871093</v>
      </c>
      <c r="X311" s="29">
        <v>0.108907232135549</v>
      </c>
      <c r="Y311" s="29">
        <v>0.12242462706889699</v>
      </c>
      <c r="Z311" s="29">
        <v>0.13524236643082499</v>
      </c>
      <c r="AA311" s="29">
        <v>0.121324647312839</v>
      </c>
      <c r="AB311" s="29">
        <v>0.14707610156716999</v>
      </c>
      <c r="AD311" s="27">
        <v>341</v>
      </c>
      <c r="AE311" s="36" t="s">
        <v>413</v>
      </c>
      <c r="AF311" s="36">
        <v>0.474656466396983</v>
      </c>
      <c r="AG311" s="36">
        <v>0.35889264572116802</v>
      </c>
      <c r="AH311" s="36">
        <v>0.32889453697507598</v>
      </c>
      <c r="AI311" s="36">
        <v>0.26135592061559798</v>
      </c>
      <c r="AJ311" s="36">
        <v>0.30185234539959899</v>
      </c>
      <c r="AK311" s="36">
        <v>0.28549183921507199</v>
      </c>
      <c r="AL311" s="36">
        <v>0.30784788474036201</v>
      </c>
      <c r="AM311" s="36">
        <v>0.29927131822445802</v>
      </c>
      <c r="AN311" s="36">
        <v>0.23181686893480799</v>
      </c>
      <c r="AO311" s="36">
        <v>0.22467051324059401</v>
      </c>
      <c r="AP311" s="36">
        <v>0.233313712499813</v>
      </c>
      <c r="AQ311" s="36">
        <v>0.21457222223925901</v>
      </c>
      <c r="AR311" s="36">
        <v>0.201283390648994</v>
      </c>
      <c r="AS311" s="36">
        <v>0.20609836160991399</v>
      </c>
      <c r="AT311" s="36">
        <v>0.17173540816754199</v>
      </c>
      <c r="AU311" s="36">
        <v>0.162243994033029</v>
      </c>
      <c r="AV311" s="36">
        <v>0.16608872734319199</v>
      </c>
      <c r="AW311" s="36">
        <v>0.16096052728730501</v>
      </c>
      <c r="AX311" s="36">
        <v>0.17254506038044301</v>
      </c>
      <c r="AY311" s="36">
        <v>0.17244253617997199</v>
      </c>
      <c r="AZ311" s="36">
        <v>0.165329806923013</v>
      </c>
      <c r="BA311" s="36">
        <v>0.17953995895362601</v>
      </c>
      <c r="BB311" s="36">
        <v>0.18648344695965699</v>
      </c>
    </row>
    <row r="312" spans="4:54" x14ac:dyDescent="0.25">
      <c r="D312" s="27">
        <v>949</v>
      </c>
      <c r="E312" s="29" t="s">
        <v>425</v>
      </c>
      <c r="F312" s="29">
        <v>0.32424684447294999</v>
      </c>
      <c r="G312" s="29">
        <v>0.50161540339186095</v>
      </c>
      <c r="H312" s="29">
        <v>0.25360034131394199</v>
      </c>
      <c r="I312" s="29">
        <v>0.40105156316221802</v>
      </c>
      <c r="J312" s="29">
        <v>0.30275778437669698</v>
      </c>
      <c r="K312" s="29">
        <v>0.26991239963921898</v>
      </c>
      <c r="L312" s="29">
        <v>0.26126647857527402</v>
      </c>
      <c r="M312" s="29">
        <v>0.245912982222112</v>
      </c>
      <c r="N312" s="29">
        <v>0.19753076405168199</v>
      </c>
      <c r="O312" s="29">
        <v>0.31479510017433698</v>
      </c>
      <c r="P312" s="29">
        <v>0.200962530184812</v>
      </c>
      <c r="Q312" s="29">
        <v>0.16357710425081601</v>
      </c>
      <c r="R312" s="29">
        <v>0.13540019312520901</v>
      </c>
      <c r="S312" s="29">
        <v>0.19287400169598001</v>
      </c>
      <c r="T312" s="29">
        <v>0.15773007114891799</v>
      </c>
      <c r="U312" s="29">
        <v>0.12752038569936699</v>
      </c>
      <c r="V312" s="29">
        <v>0.134570958514619</v>
      </c>
      <c r="W312" s="29">
        <v>0.14585014110105499</v>
      </c>
      <c r="X312" s="29">
        <v>0.14042283418211299</v>
      </c>
      <c r="Y312" s="29">
        <v>0.15110814003258899</v>
      </c>
      <c r="Z312" s="29">
        <v>0.117000785057325</v>
      </c>
      <c r="AA312" s="29">
        <v>0.14187925592159001</v>
      </c>
      <c r="AB312" s="29">
        <v>0.14785295446680499</v>
      </c>
      <c r="AD312" s="27">
        <v>327</v>
      </c>
      <c r="AE312" s="36" t="s">
        <v>414</v>
      </c>
      <c r="AF312" s="36">
        <v>0.52001010533275305</v>
      </c>
      <c r="AG312" s="36">
        <v>0.71944711937599704</v>
      </c>
      <c r="AH312" s="36">
        <v>0.78483893198934596</v>
      </c>
      <c r="AI312" s="36">
        <v>0.62405005566649496</v>
      </c>
      <c r="AJ312" s="36">
        <v>0.53160333572876695</v>
      </c>
      <c r="AK312" s="36">
        <v>0.66369987953777398</v>
      </c>
      <c r="AL312" s="36">
        <v>0.59340482807955997</v>
      </c>
      <c r="AM312" s="36">
        <v>0.54665236631421299</v>
      </c>
      <c r="AN312" s="36">
        <v>0.49498802036104</v>
      </c>
      <c r="AO312" s="36">
        <v>0.46430110968260202</v>
      </c>
      <c r="AP312" s="36">
        <v>0.51562284230869904</v>
      </c>
      <c r="AQ312" s="36">
        <v>0.42011041452957298</v>
      </c>
      <c r="AR312" s="36">
        <v>0.438811320221144</v>
      </c>
      <c r="AS312" s="36">
        <v>0.39911814189103001</v>
      </c>
      <c r="AT312" s="36">
        <v>0.342718378254111</v>
      </c>
      <c r="AU312" s="36">
        <v>0.33882731500073099</v>
      </c>
      <c r="AV312" s="36">
        <v>0.345513634441311</v>
      </c>
      <c r="AW312" s="36">
        <v>0.332744196664646</v>
      </c>
      <c r="AX312" s="36">
        <v>0.343218735520254</v>
      </c>
      <c r="AY312" s="36">
        <v>0.32042957693273599</v>
      </c>
      <c r="AZ312" s="36">
        <v>0.33872546684438998</v>
      </c>
      <c r="BA312" s="36">
        <v>0.35443349050911299</v>
      </c>
      <c r="BB312" s="36">
        <v>0.38912893938527798</v>
      </c>
    </row>
    <row r="313" spans="4:54" x14ac:dyDescent="0.25">
      <c r="D313" s="27">
        <v>733</v>
      </c>
      <c r="E313" s="29" t="s">
        <v>426</v>
      </c>
      <c r="F313" s="29">
        <v>0.40758489972915501</v>
      </c>
      <c r="G313" s="29">
        <v>0.34144178028087302</v>
      </c>
      <c r="H313" s="29">
        <v>0.24749478008943501</v>
      </c>
      <c r="I313" s="29">
        <v>0.27734171114796602</v>
      </c>
      <c r="J313" s="29">
        <v>0.24698573832378601</v>
      </c>
      <c r="K313" s="29">
        <v>0.25710631667805001</v>
      </c>
      <c r="L313" s="29">
        <v>0.248176496339687</v>
      </c>
      <c r="M313" s="29">
        <v>0.23274053235988101</v>
      </c>
      <c r="N313" s="29">
        <v>0.23749469836005699</v>
      </c>
      <c r="O313" s="29">
        <v>0.18127664672656299</v>
      </c>
      <c r="P313" s="29">
        <v>0.20363882994337401</v>
      </c>
      <c r="Q313" s="29">
        <v>0.162261751170305</v>
      </c>
      <c r="R313" s="29">
        <v>0.16395169413114599</v>
      </c>
      <c r="S313" s="29">
        <v>0.14815152302729201</v>
      </c>
      <c r="T313" s="29">
        <v>0.142169022269791</v>
      </c>
      <c r="U313" s="29">
        <v>0.13698660065069199</v>
      </c>
      <c r="V313" s="29">
        <v>0.13735384921677399</v>
      </c>
      <c r="W313" s="29">
        <v>0.13587766452670899</v>
      </c>
      <c r="X313" s="29">
        <v>0.15137682332251501</v>
      </c>
      <c r="Y313" s="29">
        <v>0.15434018165659699</v>
      </c>
      <c r="Z313" s="29">
        <v>0.16903654307549101</v>
      </c>
      <c r="AA313" s="29">
        <v>0.149386085046115</v>
      </c>
      <c r="AB313" s="29">
        <v>0.178702813205557</v>
      </c>
      <c r="AD313" s="27">
        <v>183</v>
      </c>
      <c r="AE313" s="36" t="s">
        <v>415</v>
      </c>
      <c r="AF313" s="36">
        <v>0.64738375120829905</v>
      </c>
      <c r="AG313" s="36">
        <v>0.51150409654328599</v>
      </c>
      <c r="AH313" s="36">
        <v>0.30007827932460401</v>
      </c>
      <c r="AI313" s="36">
        <v>0.34499899829188002</v>
      </c>
      <c r="AJ313" s="36">
        <v>0.31658950137490599</v>
      </c>
      <c r="AK313" s="36">
        <v>0.40510546602054798</v>
      </c>
      <c r="AL313" s="36">
        <v>0.323117855976846</v>
      </c>
      <c r="AM313" s="36">
        <v>0.33712756735759702</v>
      </c>
      <c r="AN313" s="36">
        <v>0.313456349604948</v>
      </c>
      <c r="AO313" s="36">
        <v>0.29953170904740001</v>
      </c>
      <c r="AP313" s="36">
        <v>0.239571753939813</v>
      </c>
      <c r="AQ313" s="36">
        <v>0.23063195124185101</v>
      </c>
      <c r="AR313" s="36">
        <v>0.24955860529039101</v>
      </c>
      <c r="AS313" s="36">
        <v>0.208902782923784</v>
      </c>
      <c r="AT313" s="36">
        <v>0.19629680872288399</v>
      </c>
      <c r="AU313" s="36">
        <v>0.183162131122796</v>
      </c>
      <c r="AV313" s="36">
        <v>0.14217105415054199</v>
      </c>
      <c r="AW313" s="36">
        <v>0.155355021327577</v>
      </c>
      <c r="AX313" s="36">
        <v>0.16613336587620101</v>
      </c>
      <c r="AY313" s="36">
        <v>0.15556779864272799</v>
      </c>
      <c r="AZ313" s="36">
        <v>0.16149539134395</v>
      </c>
      <c r="BA313" s="36">
        <v>0.149676921162189</v>
      </c>
      <c r="BB313" s="36">
        <v>0.148622923106636</v>
      </c>
    </row>
    <row r="314" spans="4:54" x14ac:dyDescent="0.25">
      <c r="D314" s="27">
        <v>1163</v>
      </c>
      <c r="E314" s="29" t="s">
        <v>427</v>
      </c>
      <c r="F314" s="29">
        <v>0.89209422917880299</v>
      </c>
      <c r="G314" s="29">
        <v>0.65134951981270295</v>
      </c>
      <c r="H314" s="29">
        <v>0.468257572423113</v>
      </c>
      <c r="I314" s="29">
        <v>0.39538335573531302</v>
      </c>
      <c r="J314" s="29">
        <v>0.266730790643807</v>
      </c>
      <c r="K314" s="29">
        <v>0.36101187763141401</v>
      </c>
      <c r="L314" s="29">
        <v>0.329975077742793</v>
      </c>
      <c r="M314" s="29">
        <v>0.32167516673042701</v>
      </c>
      <c r="N314" s="29">
        <v>0.36357010639726001</v>
      </c>
      <c r="O314" s="29">
        <v>0.28998332546224498</v>
      </c>
      <c r="P314" s="29">
        <v>0.35436399693944098</v>
      </c>
      <c r="Q314" s="29">
        <v>0.253510091943631</v>
      </c>
      <c r="R314" s="29">
        <v>0.29719114057614998</v>
      </c>
      <c r="S314" s="29">
        <v>0.26169628292011099</v>
      </c>
      <c r="T314" s="29">
        <v>0.30521447048192302</v>
      </c>
      <c r="U314" s="29">
        <v>0.29201266151834898</v>
      </c>
      <c r="V314" s="29">
        <v>0.27345296082944898</v>
      </c>
      <c r="W314" s="29">
        <v>0.29487202158942</v>
      </c>
      <c r="X314" s="29">
        <v>0.32330813346082199</v>
      </c>
      <c r="Y314" s="29">
        <v>0.369822714977603</v>
      </c>
      <c r="Z314" s="29">
        <v>0.36354970338257198</v>
      </c>
      <c r="AA314" s="29">
        <v>0.39243204363441198</v>
      </c>
      <c r="AB314" s="29">
        <v>0.42302977300446198</v>
      </c>
      <c r="AD314" s="27">
        <v>45</v>
      </c>
      <c r="AE314" s="36" t="s">
        <v>417</v>
      </c>
      <c r="AF314" s="36">
        <v>0.37476987110792898</v>
      </c>
      <c r="AG314" s="36">
        <v>0.58684073925946501</v>
      </c>
      <c r="AH314" s="36">
        <v>0.75556231888504599</v>
      </c>
      <c r="AI314" s="36">
        <v>0.74378742362314798</v>
      </c>
      <c r="AJ314" s="36">
        <v>0.80657378586017203</v>
      </c>
      <c r="AK314" s="36">
        <v>0.85869045238908304</v>
      </c>
      <c r="AL314" s="36">
        <v>0.83526843519532801</v>
      </c>
      <c r="AM314" s="36">
        <v>0.71248606749318499</v>
      </c>
      <c r="AN314" s="36">
        <v>0.67082703698730395</v>
      </c>
      <c r="AO314" s="36">
        <v>0.70066255631197605</v>
      </c>
      <c r="AP314" s="36">
        <v>0.66776648545922201</v>
      </c>
      <c r="AQ314" s="36">
        <v>0.62674699702008496</v>
      </c>
      <c r="AR314" s="36">
        <v>0.55647666780076699</v>
      </c>
      <c r="AS314" s="36">
        <v>0.57923937292296501</v>
      </c>
      <c r="AT314" s="36">
        <v>0.52570238633116095</v>
      </c>
      <c r="AU314" s="36">
        <v>0.42165511997522498</v>
      </c>
      <c r="AV314" s="36">
        <v>0.47440346630028302</v>
      </c>
      <c r="AW314" s="36">
        <v>0.48146932230533201</v>
      </c>
      <c r="AX314" s="36">
        <v>0.51037320653662699</v>
      </c>
      <c r="AY314" s="36">
        <v>0.51877910653520198</v>
      </c>
      <c r="AZ314" s="36">
        <v>0.46743025141209499</v>
      </c>
      <c r="BA314" s="36">
        <v>0.54621306628405297</v>
      </c>
      <c r="BB314" s="36">
        <v>0.54219721897711703</v>
      </c>
    </row>
    <row r="315" spans="4:54" x14ac:dyDescent="0.25">
      <c r="D315" s="27">
        <v>1121</v>
      </c>
      <c r="E315" s="29" t="s">
        <v>428</v>
      </c>
      <c r="F315" s="29">
        <v>0.40251441905276197</v>
      </c>
      <c r="G315" s="29">
        <v>0.59273952122267803</v>
      </c>
      <c r="H315" s="29">
        <v>0.52126021792525301</v>
      </c>
      <c r="I315" s="29">
        <v>0.50649906306905701</v>
      </c>
      <c r="J315" s="29">
        <v>0.405578506831554</v>
      </c>
      <c r="K315" s="29">
        <v>0.32607193630301701</v>
      </c>
      <c r="L315" s="29">
        <v>0.43048584355264802</v>
      </c>
      <c r="M315" s="29">
        <v>0.29994053221896799</v>
      </c>
      <c r="N315" s="29">
        <v>0.41197146202123203</v>
      </c>
      <c r="O315" s="29">
        <v>0.34889610987929798</v>
      </c>
      <c r="P315" s="29">
        <v>0.279835951377158</v>
      </c>
      <c r="Q315" s="29">
        <v>0.238263220881686</v>
      </c>
      <c r="R315" s="29">
        <v>0.27708061467770201</v>
      </c>
      <c r="S315" s="29">
        <v>0.261115849349355</v>
      </c>
      <c r="T315" s="29">
        <v>0.19696974617364699</v>
      </c>
      <c r="U315" s="29">
        <v>0.230328380842657</v>
      </c>
      <c r="V315" s="29">
        <v>0.22669452810905999</v>
      </c>
      <c r="W315" s="29">
        <v>0.23683084477003899</v>
      </c>
      <c r="X315" s="29">
        <v>0.253162139563258</v>
      </c>
      <c r="Y315" s="29">
        <v>0.26638902447423501</v>
      </c>
      <c r="Z315" s="29">
        <v>0.28542919261622401</v>
      </c>
      <c r="AA315" s="29">
        <v>0.23166079281497701</v>
      </c>
      <c r="AB315" s="29">
        <v>0.29581342848536202</v>
      </c>
      <c r="AD315" s="27">
        <v>1197</v>
      </c>
      <c r="AE315" s="36" t="s">
        <v>753</v>
      </c>
      <c r="AF315" s="36">
        <v>0.41958360492204899</v>
      </c>
      <c r="AG315" s="36">
        <v>0.64423816296432401</v>
      </c>
      <c r="AH315" s="36">
        <v>0.78621901165133601</v>
      </c>
      <c r="AI315" s="36">
        <v>0.77309536187800798</v>
      </c>
      <c r="AJ315" s="36">
        <v>0.86160258052190797</v>
      </c>
      <c r="AK315" s="36">
        <v>0.89527027866975895</v>
      </c>
      <c r="AL315" s="36">
        <v>0.87098058676838297</v>
      </c>
      <c r="AM315" s="36">
        <v>0.74425735354802303</v>
      </c>
      <c r="AN315" s="36">
        <v>0.70965954626484795</v>
      </c>
      <c r="AO315" s="36">
        <v>0.72474923904865196</v>
      </c>
      <c r="AP315" s="36">
        <v>0.68349457687362503</v>
      </c>
      <c r="AQ315" s="36">
        <v>0.65378521514070997</v>
      </c>
      <c r="AR315" s="36">
        <v>0.57601440488247002</v>
      </c>
      <c r="AS315" s="36">
        <v>0.59843027290784401</v>
      </c>
      <c r="AT315" s="36">
        <v>0.540482634184835</v>
      </c>
      <c r="AU315" s="36">
        <v>0.43648902933608402</v>
      </c>
      <c r="AV315" s="36">
        <v>0.48144209809407801</v>
      </c>
      <c r="AW315" s="36">
        <v>0.49453965026806002</v>
      </c>
      <c r="AX315" s="36">
        <v>0.51820103272626805</v>
      </c>
      <c r="AY315" s="36">
        <v>0.52469944508542399</v>
      </c>
      <c r="AZ315" s="36">
        <v>0.47248830482169002</v>
      </c>
      <c r="BA315" s="36">
        <v>0.55382614580544098</v>
      </c>
      <c r="BB315" s="36">
        <v>0.54599413084029502</v>
      </c>
    </row>
    <row r="316" spans="4:54" x14ac:dyDescent="0.25">
      <c r="D316" s="27">
        <v>1141</v>
      </c>
      <c r="E316" s="29" t="s">
        <v>429</v>
      </c>
      <c r="F316" s="29">
        <v>0.72157948364811098</v>
      </c>
      <c r="G316" s="29">
        <v>0.69279241185455398</v>
      </c>
      <c r="H316" s="29">
        <v>0.39148427246879802</v>
      </c>
      <c r="I316" s="29">
        <v>0.46388786922099501</v>
      </c>
      <c r="J316" s="29">
        <v>0.28412508470020797</v>
      </c>
      <c r="K316" s="29">
        <v>0.35659835294506598</v>
      </c>
      <c r="L316" s="29">
        <v>0.37484016573203899</v>
      </c>
      <c r="M316" s="29">
        <v>0.35929119357838601</v>
      </c>
      <c r="N316" s="29">
        <v>0.392141871610376</v>
      </c>
      <c r="O316" s="29">
        <v>0.34956776126908601</v>
      </c>
      <c r="P316" s="29">
        <v>0.37182409155922003</v>
      </c>
      <c r="Q316" s="29">
        <v>0.29532220786172098</v>
      </c>
      <c r="R316" s="29">
        <v>0.33391715853788501</v>
      </c>
      <c r="S316" s="29">
        <v>0.31907591647989397</v>
      </c>
      <c r="T316" s="29">
        <v>0.34828800202731802</v>
      </c>
      <c r="U316" s="29">
        <v>0.32775504717623599</v>
      </c>
      <c r="V316" s="29">
        <v>0.31023134574394201</v>
      </c>
      <c r="W316" s="29">
        <v>0.34375781246808101</v>
      </c>
      <c r="X316" s="29">
        <v>0.37687957282470302</v>
      </c>
      <c r="Y316" s="29">
        <v>0.40228632495717498</v>
      </c>
      <c r="Z316" s="29">
        <v>0.42223943811396702</v>
      </c>
      <c r="AA316" s="29">
        <v>0.43294357409579398</v>
      </c>
      <c r="AB316" s="29">
        <v>0.43492534187132398</v>
      </c>
      <c r="AD316" s="27">
        <v>395</v>
      </c>
      <c r="AE316" s="36" t="s">
        <v>418</v>
      </c>
      <c r="AF316" s="36">
        <v>0.649456518502179</v>
      </c>
      <c r="AG316" s="36">
        <v>0.35232253003445502</v>
      </c>
      <c r="AH316" s="36">
        <v>0.41303431872544899</v>
      </c>
      <c r="AI316" s="36">
        <v>0.48266409708281499</v>
      </c>
      <c r="AJ316" s="36">
        <v>0.392904403220314</v>
      </c>
      <c r="AK316" s="36">
        <v>0.37796487463411799</v>
      </c>
      <c r="AL316" s="36">
        <v>0.37963024723504901</v>
      </c>
      <c r="AM316" s="36">
        <v>0.39769163465921797</v>
      </c>
      <c r="AN316" s="36">
        <v>0.36882348851354801</v>
      </c>
      <c r="AO316" s="36">
        <v>0.33807825347272202</v>
      </c>
      <c r="AP316" s="36">
        <v>0.29185156792796402</v>
      </c>
      <c r="AQ316" s="36">
        <v>0.35415218715403202</v>
      </c>
      <c r="AR316" s="36">
        <v>0.24098832281612301</v>
      </c>
      <c r="AS316" s="36">
        <v>0.234033262453297</v>
      </c>
      <c r="AT316" s="36">
        <v>0.22639494195669099</v>
      </c>
      <c r="AU316" s="36">
        <v>0.24495738535105999</v>
      </c>
      <c r="AV316" s="36">
        <v>0.19482365341683699</v>
      </c>
      <c r="AW316" s="36">
        <v>0.216565282439348</v>
      </c>
      <c r="AX316" s="36">
        <v>0.198348569101301</v>
      </c>
      <c r="AY316" s="36">
        <v>0.20063945859310001</v>
      </c>
      <c r="AZ316" s="36">
        <v>0.21035602074824999</v>
      </c>
      <c r="BA316" s="36">
        <v>0.20083169171805901</v>
      </c>
      <c r="BB316" s="36">
        <v>0.203807434092725</v>
      </c>
    </row>
    <row r="317" spans="4:54" x14ac:dyDescent="0.25">
      <c r="D317" s="27">
        <v>601</v>
      </c>
      <c r="E317" s="29" t="s">
        <v>430</v>
      </c>
      <c r="F317" s="29">
        <v>0.22086320205045401</v>
      </c>
      <c r="G317" s="29">
        <v>0.23215060429829601</v>
      </c>
      <c r="H317" s="29">
        <v>0.25369567655299702</v>
      </c>
      <c r="I317" s="29">
        <v>0.248988953903859</v>
      </c>
      <c r="J317" s="29">
        <v>0.211165984639301</v>
      </c>
      <c r="K317" s="29">
        <v>0.162274353213127</v>
      </c>
      <c r="L317" s="29">
        <v>0.20066167071978799</v>
      </c>
      <c r="M317" s="29">
        <v>0.191809287237794</v>
      </c>
      <c r="N317" s="29">
        <v>0.19550221524525399</v>
      </c>
      <c r="O317" s="29">
        <v>0.19573984265632999</v>
      </c>
      <c r="P317" s="29">
        <v>0.152954210540997</v>
      </c>
      <c r="Q317" s="29">
        <v>0.17303088814089601</v>
      </c>
      <c r="R317" s="29">
        <v>0.144223007975674</v>
      </c>
      <c r="S317" s="29">
        <v>0.153509640907702</v>
      </c>
      <c r="T317" s="29">
        <v>0.14277176515199899</v>
      </c>
      <c r="U317" s="29">
        <v>0.14977130945807099</v>
      </c>
      <c r="V317" s="29">
        <v>0.18971764042904399</v>
      </c>
      <c r="W317" s="29">
        <v>0.169358325891872</v>
      </c>
      <c r="X317" s="29">
        <v>0.166231437453597</v>
      </c>
      <c r="Y317" s="29">
        <v>0.186365427549921</v>
      </c>
      <c r="Z317" s="29">
        <v>0.18459801529264799</v>
      </c>
      <c r="AA317" s="29">
        <v>0.19437197644608101</v>
      </c>
      <c r="AB317" s="29">
        <v>0.19874058256893401</v>
      </c>
      <c r="AD317" s="27">
        <v>369</v>
      </c>
      <c r="AE317" s="36" t="s">
        <v>419</v>
      </c>
      <c r="AF317" s="36">
        <v>1.4179044236965199</v>
      </c>
      <c r="AG317" s="36">
        <v>0.805433679232052</v>
      </c>
      <c r="AH317" s="36">
        <v>0.90723361174936201</v>
      </c>
      <c r="AI317" s="36">
        <v>0.87566417752014303</v>
      </c>
      <c r="AJ317" s="36">
        <v>0.91120951238963199</v>
      </c>
      <c r="AK317" s="36">
        <v>0.754450041528826</v>
      </c>
      <c r="AL317" s="36">
        <v>0.74958421839465905</v>
      </c>
      <c r="AM317" s="36">
        <v>0.73434898059737397</v>
      </c>
      <c r="AN317" s="36">
        <v>0.69721190952165502</v>
      </c>
      <c r="AO317" s="36">
        <v>0.62599283254607396</v>
      </c>
      <c r="AP317" s="36">
        <v>0.63595144093212497</v>
      </c>
      <c r="AQ317" s="36">
        <v>0.65774063372868596</v>
      </c>
      <c r="AR317" s="36">
        <v>0.60906223803743798</v>
      </c>
      <c r="AS317" s="36">
        <v>0.54486570211205498</v>
      </c>
      <c r="AT317" s="36">
        <v>0.49909158538299497</v>
      </c>
      <c r="AU317" s="36">
        <v>0.42796651372496403</v>
      </c>
      <c r="AV317" s="36">
        <v>0.43809375990029398</v>
      </c>
      <c r="AW317" s="36">
        <v>0.461559584012455</v>
      </c>
      <c r="AX317" s="36">
        <v>0.458278732893457</v>
      </c>
      <c r="AY317" s="36">
        <v>0.44436452752136901</v>
      </c>
      <c r="AZ317" s="36">
        <v>0.44241450289498702</v>
      </c>
      <c r="BA317" s="36">
        <v>0.46746412601375897</v>
      </c>
      <c r="BB317" s="36">
        <v>0.44789751374339198</v>
      </c>
    </row>
    <row r="318" spans="4:54" x14ac:dyDescent="0.25">
      <c r="D318" s="27">
        <v>597</v>
      </c>
      <c r="E318" s="29" t="s">
        <v>431</v>
      </c>
      <c r="F318" s="29">
        <v>0.32831209549246698</v>
      </c>
      <c r="G318" s="29">
        <v>0.24051461201711699</v>
      </c>
      <c r="H318" s="29">
        <v>0.28015231749277503</v>
      </c>
      <c r="I318" s="29">
        <v>0.33665906395249101</v>
      </c>
      <c r="J318" s="29">
        <v>0.222506402253385</v>
      </c>
      <c r="K318" s="29">
        <v>0.25888648988705598</v>
      </c>
      <c r="L318" s="29">
        <v>0.24739601698975799</v>
      </c>
      <c r="M318" s="29">
        <v>0.19355378422001199</v>
      </c>
      <c r="N318" s="29">
        <v>0.26103466839144801</v>
      </c>
      <c r="O318" s="29">
        <v>0.24032132597842401</v>
      </c>
      <c r="P318" s="29">
        <v>0.173880827068667</v>
      </c>
      <c r="Q318" s="29">
        <v>0.185266486765536</v>
      </c>
      <c r="R318" s="29">
        <v>0.15019294163560501</v>
      </c>
      <c r="S318" s="29">
        <v>0.153466461417328</v>
      </c>
      <c r="T318" s="29">
        <v>0.14341918306129001</v>
      </c>
      <c r="U318" s="29">
        <v>0.14886926134282399</v>
      </c>
      <c r="V318" s="29">
        <v>0.171850892605341</v>
      </c>
      <c r="W318" s="29">
        <v>0.17059331179590001</v>
      </c>
      <c r="X318" s="29">
        <v>0.163541243069148</v>
      </c>
      <c r="Y318" s="29">
        <v>0.160274705129241</v>
      </c>
      <c r="Z318" s="29">
        <v>0.165029735126135</v>
      </c>
      <c r="AA318" s="29">
        <v>0.17322396697509199</v>
      </c>
      <c r="AB318" s="29">
        <v>0.182006746514386</v>
      </c>
      <c r="AD318" s="27">
        <v>391</v>
      </c>
      <c r="AE318" s="36" t="s">
        <v>420</v>
      </c>
      <c r="AF318" s="36">
        <v>1.0460599694499699</v>
      </c>
      <c r="AG318" s="36">
        <v>0.942451343216134</v>
      </c>
      <c r="AH318" s="36">
        <v>0.72683536212565503</v>
      </c>
      <c r="AI318" s="36">
        <v>0.64571572564915403</v>
      </c>
      <c r="AJ318" s="36">
        <v>0.73825901546146599</v>
      </c>
      <c r="AK318" s="36">
        <v>0.77556030773553097</v>
      </c>
      <c r="AL318" s="36">
        <v>0.70744062014588804</v>
      </c>
      <c r="AM318" s="36">
        <v>0.74978108120771403</v>
      </c>
      <c r="AN318" s="36">
        <v>0.614570964842727</v>
      </c>
      <c r="AO318" s="36">
        <v>0.67599449270309697</v>
      </c>
      <c r="AP318" s="36">
        <v>0.59760861520358299</v>
      </c>
      <c r="AQ318" s="36">
        <v>0.60785033814948897</v>
      </c>
      <c r="AR318" s="36">
        <v>0.56471565689535896</v>
      </c>
      <c r="AS318" s="36">
        <v>0.60099411736558705</v>
      </c>
      <c r="AT318" s="36">
        <v>0.54137820044461105</v>
      </c>
      <c r="AU318" s="36">
        <v>0.55312448337356501</v>
      </c>
      <c r="AV318" s="36">
        <v>0.53973558954325496</v>
      </c>
      <c r="AW318" s="36">
        <v>0.64821680151931105</v>
      </c>
      <c r="AX318" s="36">
        <v>0.70304934466889701</v>
      </c>
      <c r="AY318" s="36">
        <v>0.72959440489847704</v>
      </c>
      <c r="AZ318" s="36">
        <v>0.77046721538019303</v>
      </c>
      <c r="BA318" s="36">
        <v>0.78046668118989204</v>
      </c>
      <c r="BB318" s="36">
        <v>0.833363864694604</v>
      </c>
    </row>
    <row r="319" spans="4:54" x14ac:dyDescent="0.25">
      <c r="D319" s="27">
        <v>979</v>
      </c>
      <c r="E319" s="29" t="s">
        <v>432</v>
      </c>
      <c r="F319" s="29">
        <v>0.415178934463378</v>
      </c>
      <c r="G319" s="29">
        <v>0.51875953189634805</v>
      </c>
      <c r="H319" s="29">
        <v>0.24922506755443</v>
      </c>
      <c r="I319" s="29">
        <v>0.521262428724098</v>
      </c>
      <c r="J319" s="29">
        <v>0.29655248905053999</v>
      </c>
      <c r="K319" s="29">
        <v>0.34206688202428898</v>
      </c>
      <c r="L319" s="29">
        <v>0.31053272968829299</v>
      </c>
      <c r="M319" s="29">
        <v>0.21384824168687599</v>
      </c>
      <c r="N319" s="29">
        <v>0.38401474524835399</v>
      </c>
      <c r="O319" s="29">
        <v>0.26454254074262201</v>
      </c>
      <c r="P319" s="29">
        <v>0.190639335189703</v>
      </c>
      <c r="Q319" s="29">
        <v>0.16044332894184299</v>
      </c>
      <c r="R319" s="29">
        <v>0.202100205852217</v>
      </c>
      <c r="S319" s="29">
        <v>0.14528794975680301</v>
      </c>
      <c r="T319" s="29">
        <v>0.14026879684037</v>
      </c>
      <c r="U319" s="29">
        <v>0.143003481756801</v>
      </c>
      <c r="V319" s="29">
        <v>0.15275111561152599</v>
      </c>
      <c r="W319" s="29">
        <v>0.17901306508925499</v>
      </c>
      <c r="X319" s="29">
        <v>0.16775944960793601</v>
      </c>
      <c r="Y319" s="29">
        <v>0.184166026720709</v>
      </c>
      <c r="Z319" s="29">
        <v>0.14247740683113999</v>
      </c>
      <c r="AA319" s="29">
        <v>0.154496178893891</v>
      </c>
      <c r="AB319" s="29">
        <v>0.16355057515903701</v>
      </c>
      <c r="AD319" s="27">
        <v>397</v>
      </c>
      <c r="AE319" s="36" t="s">
        <v>421</v>
      </c>
      <c r="AF319" s="36">
        <v>0.92555786073539503</v>
      </c>
      <c r="AG319" s="36">
        <v>1.11481134668558</v>
      </c>
      <c r="AH319" s="36">
        <v>0.79303626099296298</v>
      </c>
      <c r="AI319" s="36">
        <v>0.700451249434905</v>
      </c>
      <c r="AJ319" s="36">
        <v>0.91007848518898904</v>
      </c>
      <c r="AK319" s="36">
        <v>0.95067604232610803</v>
      </c>
      <c r="AL319" s="36">
        <v>0.78714826458607901</v>
      </c>
      <c r="AM319" s="36">
        <v>0.83650998446202596</v>
      </c>
      <c r="AN319" s="36">
        <v>0.77308105837282404</v>
      </c>
      <c r="AO319" s="36">
        <v>0.76187941234124401</v>
      </c>
      <c r="AP319" s="36">
        <v>0.63325881798810701</v>
      </c>
      <c r="AQ319" s="36">
        <v>0.63907203312055505</v>
      </c>
      <c r="AR319" s="36">
        <v>0.61279167074154295</v>
      </c>
      <c r="AS319" s="36">
        <v>0.60453087272847394</v>
      </c>
      <c r="AT319" s="36">
        <v>0.55688676348335497</v>
      </c>
      <c r="AU319" s="36">
        <v>0.57909520315298801</v>
      </c>
      <c r="AV319" s="36">
        <v>0.55853947080656496</v>
      </c>
      <c r="AW319" s="36">
        <v>0.62263867393262695</v>
      </c>
      <c r="AX319" s="36">
        <v>0.63806406892318501</v>
      </c>
      <c r="AY319" s="36">
        <v>0.68459182544721298</v>
      </c>
      <c r="AZ319" s="36">
        <v>0.72976522407209599</v>
      </c>
      <c r="BA319" s="36">
        <v>0.720746893648609</v>
      </c>
      <c r="BB319" s="36">
        <v>0.75407068961084101</v>
      </c>
    </row>
    <row r="320" spans="4:54" x14ac:dyDescent="0.25">
      <c r="D320" s="27">
        <v>1143</v>
      </c>
      <c r="E320" s="29" t="s">
        <v>433</v>
      </c>
      <c r="F320" s="29">
        <v>0.94912217209647998</v>
      </c>
      <c r="G320" s="29">
        <v>0.57209727298598601</v>
      </c>
      <c r="H320" s="29">
        <v>0.36038970565967199</v>
      </c>
      <c r="I320" s="29">
        <v>0.37311065607765598</v>
      </c>
      <c r="J320" s="29">
        <v>0.2228862212779</v>
      </c>
      <c r="K320" s="29">
        <v>0.34842769624952402</v>
      </c>
      <c r="L320" s="29">
        <v>0.26521147172307602</v>
      </c>
      <c r="M320" s="29">
        <v>0.26691031391312597</v>
      </c>
      <c r="N320" s="29">
        <v>0.30902085972732601</v>
      </c>
      <c r="O320" s="29">
        <v>0.25994133778281903</v>
      </c>
      <c r="P320" s="29">
        <v>0.28974505738189199</v>
      </c>
      <c r="Q320" s="29">
        <v>0.20160043348545501</v>
      </c>
      <c r="R320" s="29">
        <v>0.23898074254662699</v>
      </c>
      <c r="S320" s="29">
        <v>0.209692383477664</v>
      </c>
      <c r="T320" s="29">
        <v>0.22862144057936901</v>
      </c>
      <c r="U320" s="29">
        <v>0.213431615650468</v>
      </c>
      <c r="V320" s="29">
        <v>0.214828844499518</v>
      </c>
      <c r="W320" s="29">
        <v>0.22413065829787901</v>
      </c>
      <c r="X320" s="29">
        <v>0.23871896158981601</v>
      </c>
      <c r="Y320" s="29">
        <v>0.30393835939533498</v>
      </c>
      <c r="Z320" s="29">
        <v>0.26265022470383598</v>
      </c>
      <c r="AA320" s="29">
        <v>0.298006554330213</v>
      </c>
      <c r="AB320" s="29">
        <v>0.36264661492042699</v>
      </c>
      <c r="AD320" s="27">
        <v>665</v>
      </c>
      <c r="AE320" s="36" t="s">
        <v>422</v>
      </c>
      <c r="AF320" s="36">
        <v>0.57343126562805902</v>
      </c>
      <c r="AG320" s="36">
        <v>0.33626391803922501</v>
      </c>
      <c r="AH320" s="36">
        <v>0.39298850658239398</v>
      </c>
      <c r="AI320" s="36">
        <v>0.38689915953618398</v>
      </c>
      <c r="AJ320" s="36">
        <v>0.40358259433437699</v>
      </c>
      <c r="AK320" s="36">
        <v>0.40167856874001301</v>
      </c>
      <c r="AL320" s="36">
        <v>0.34343747483918102</v>
      </c>
      <c r="AM320" s="36">
        <v>0.38358977945597</v>
      </c>
      <c r="AN320" s="36">
        <v>0.36538190843252399</v>
      </c>
      <c r="AO320" s="36">
        <v>0.31074985001715999</v>
      </c>
      <c r="AP320" s="36">
        <v>0.29224272725537398</v>
      </c>
      <c r="AQ320" s="36">
        <v>0.32609093402811501</v>
      </c>
      <c r="AR320" s="36">
        <v>0.28193358876894298</v>
      </c>
      <c r="AS320" s="36">
        <v>0.266874153452896</v>
      </c>
      <c r="AT320" s="36">
        <v>0.24765316554265801</v>
      </c>
      <c r="AU320" s="36">
        <v>0.23421833125160699</v>
      </c>
      <c r="AV320" s="36">
        <v>0.20548161217288999</v>
      </c>
      <c r="AW320" s="36">
        <v>0.22429114873050399</v>
      </c>
      <c r="AX320" s="36">
        <v>0.220515121783559</v>
      </c>
      <c r="AY320" s="36">
        <v>0.24934492961848201</v>
      </c>
      <c r="AZ320" s="36">
        <v>0.229731886155049</v>
      </c>
      <c r="BA320" s="36">
        <v>0.26888794082998901</v>
      </c>
      <c r="BB320" s="36">
        <v>0.25042300521815403</v>
      </c>
    </row>
    <row r="321" spans="4:54" x14ac:dyDescent="0.25">
      <c r="D321" s="27">
        <v>863</v>
      </c>
      <c r="E321" s="29" t="s">
        <v>434</v>
      </c>
      <c r="F321" s="29">
        <v>0.327347075624841</v>
      </c>
      <c r="G321" s="29">
        <v>0.32900188003499398</v>
      </c>
      <c r="H321" s="29">
        <v>0.340680472483751</v>
      </c>
      <c r="I321" s="29">
        <v>0.26884457146138502</v>
      </c>
      <c r="J321" s="29">
        <v>0.230783699200869</v>
      </c>
      <c r="K321" s="29">
        <v>0.26339365932681102</v>
      </c>
      <c r="L321" s="29">
        <v>0.25472608610754599</v>
      </c>
      <c r="M321" s="29">
        <v>0.209266932115554</v>
      </c>
      <c r="N321" s="29">
        <v>0.199755609885826</v>
      </c>
      <c r="O321" s="29">
        <v>0.20612044763787099</v>
      </c>
      <c r="P321" s="29">
        <v>0.163254580669493</v>
      </c>
      <c r="Q321" s="29">
        <v>0.18321419707687001</v>
      </c>
      <c r="R321" s="29">
        <v>0.17383385878716001</v>
      </c>
      <c r="S321" s="29">
        <v>0.16228723158649899</v>
      </c>
      <c r="T321" s="29">
        <v>0.14919329841371201</v>
      </c>
      <c r="U321" s="29">
        <v>0.14243178091589001</v>
      </c>
      <c r="V321" s="29">
        <v>0.158431763847309</v>
      </c>
      <c r="W321" s="29">
        <v>0.15374929717874</v>
      </c>
      <c r="X321" s="29">
        <v>0.172039137748839</v>
      </c>
      <c r="Y321" s="29">
        <v>0.18551800613316299</v>
      </c>
      <c r="Z321" s="29">
        <v>0.18356616704758399</v>
      </c>
      <c r="AA321" s="29">
        <v>0.213771509481396</v>
      </c>
      <c r="AB321" s="29">
        <v>0.181429959434697</v>
      </c>
      <c r="AD321" s="27">
        <v>833</v>
      </c>
      <c r="AE321" s="36" t="s">
        <v>423</v>
      </c>
      <c r="AF321" s="36">
        <v>0.81695360856089705</v>
      </c>
      <c r="AG321" s="36">
        <v>1.2013393437686</v>
      </c>
      <c r="AH321" s="36">
        <v>1.05336475709582</v>
      </c>
      <c r="AI321" s="36">
        <v>1.0130894105428501</v>
      </c>
      <c r="AJ321" s="36">
        <v>0.91327938015822097</v>
      </c>
      <c r="AK321" s="36">
        <v>0.89814708460090298</v>
      </c>
      <c r="AL321" s="36">
        <v>0.83473045550442104</v>
      </c>
      <c r="AM321" s="36">
        <v>0.90816972306954502</v>
      </c>
      <c r="AN321" s="36">
        <v>0.80567740001937704</v>
      </c>
      <c r="AO321" s="36">
        <v>0.81251485195218698</v>
      </c>
      <c r="AP321" s="36">
        <v>0.756151688183614</v>
      </c>
      <c r="AQ321" s="36">
        <v>0.74167327708486197</v>
      </c>
      <c r="AR321" s="36">
        <v>0.71381941084209499</v>
      </c>
      <c r="AS321" s="36">
        <v>0.64228905548457005</v>
      </c>
      <c r="AT321" s="36">
        <v>0.58252491162076903</v>
      </c>
      <c r="AU321" s="36">
        <v>0.55050342724656698</v>
      </c>
      <c r="AV321" s="36">
        <v>0.56489966823458604</v>
      </c>
      <c r="AW321" s="36">
        <v>0.52773095033939899</v>
      </c>
      <c r="AX321" s="36">
        <v>0.54238168608761195</v>
      </c>
      <c r="AY321" s="36">
        <v>0.55851380394671801</v>
      </c>
      <c r="AZ321" s="36">
        <v>0.58281531827493105</v>
      </c>
      <c r="BA321" s="36">
        <v>0.59462177660369497</v>
      </c>
      <c r="BB321" s="36">
        <v>0.61418099989493602</v>
      </c>
    </row>
    <row r="322" spans="4:54" x14ac:dyDescent="0.25">
      <c r="D322" s="27">
        <v>889</v>
      </c>
      <c r="E322" s="29" t="s">
        <v>435</v>
      </c>
      <c r="F322" s="29">
        <v>0.69067930486267903</v>
      </c>
      <c r="G322" s="29">
        <v>0.16414268117875599</v>
      </c>
      <c r="H322" s="29">
        <v>0.26600854478087299</v>
      </c>
      <c r="I322" s="29">
        <v>0.18862844029614501</v>
      </c>
      <c r="J322" s="29">
        <v>0.35388429367973101</v>
      </c>
      <c r="K322" s="29">
        <v>0.23694942931978999</v>
      </c>
      <c r="L322" s="29">
        <v>0.22731488160886301</v>
      </c>
      <c r="M322" s="29">
        <v>0.219859054506965</v>
      </c>
      <c r="N322" s="29">
        <v>0.20822168639695601</v>
      </c>
      <c r="O322" s="29">
        <v>0.20606154105441599</v>
      </c>
      <c r="P322" s="29">
        <v>0.18571432577090499</v>
      </c>
      <c r="Q322" s="29">
        <v>0.10847725378503401</v>
      </c>
      <c r="R322" s="29">
        <v>0.127394805166928</v>
      </c>
      <c r="S322" s="29">
        <v>0.14146795357067801</v>
      </c>
      <c r="T322" s="29">
        <v>0.11820163957884</v>
      </c>
      <c r="U322" s="29">
        <v>0.121782207357788</v>
      </c>
      <c r="V322" s="29">
        <v>9.6218167281771294E-2</v>
      </c>
      <c r="W322" s="29">
        <v>0.12549789522038601</v>
      </c>
      <c r="X322" s="29">
        <v>0.135543945495397</v>
      </c>
      <c r="Y322" s="29">
        <v>0.112846404002381</v>
      </c>
      <c r="Z322" s="29">
        <v>0.106229027691807</v>
      </c>
      <c r="AA322" s="29">
        <v>0.114693259941562</v>
      </c>
      <c r="AB322" s="29">
        <v>0.10536691136265899</v>
      </c>
      <c r="AD322" s="27">
        <v>611</v>
      </c>
      <c r="AE322" s="36" t="s">
        <v>424</v>
      </c>
      <c r="AF322" s="36">
        <v>0.46315578113382799</v>
      </c>
      <c r="AG322" s="36">
        <v>0.53022114578607005</v>
      </c>
      <c r="AH322" s="36">
        <v>0.56273894495433496</v>
      </c>
      <c r="AI322" s="36">
        <v>0.46050936764005601</v>
      </c>
      <c r="AJ322" s="36">
        <v>0.62009993904459604</v>
      </c>
      <c r="AK322" s="36">
        <v>0.45874084139944699</v>
      </c>
      <c r="AL322" s="36">
        <v>0.51888140305073305</v>
      </c>
      <c r="AM322" s="36">
        <v>0.52409498590038095</v>
      </c>
      <c r="AN322" s="36">
        <v>0.50917048979697199</v>
      </c>
      <c r="AO322" s="36">
        <v>0.42168507845986702</v>
      </c>
      <c r="AP322" s="36">
        <v>0.49307047789359898</v>
      </c>
      <c r="AQ322" s="36">
        <v>0.36384104302478798</v>
      </c>
      <c r="AR322" s="36">
        <v>0.38364798603300099</v>
      </c>
      <c r="AS322" s="36">
        <v>0.37329184257416897</v>
      </c>
      <c r="AT322" s="36">
        <v>0.35628942628450899</v>
      </c>
      <c r="AU322" s="36">
        <v>0.30230105525074902</v>
      </c>
      <c r="AV322" s="36">
        <v>0.32844718224661301</v>
      </c>
      <c r="AW322" s="36">
        <v>0.33065777185628198</v>
      </c>
      <c r="AX322" s="36">
        <v>0.31338488899317402</v>
      </c>
      <c r="AY322" s="36">
        <v>0.36024015637486501</v>
      </c>
      <c r="AZ322" s="36">
        <v>0.36975927487497601</v>
      </c>
      <c r="BA322" s="36">
        <v>0.38998264261919302</v>
      </c>
      <c r="BB322" s="36">
        <v>0.36739385982533901</v>
      </c>
    </row>
    <row r="323" spans="4:54" x14ac:dyDescent="0.25">
      <c r="D323" s="27">
        <v>635</v>
      </c>
      <c r="E323" s="29" t="s">
        <v>436</v>
      </c>
      <c r="F323" s="29">
        <v>0.803574024203902</v>
      </c>
      <c r="G323" s="29">
        <v>0.51795341837487097</v>
      </c>
      <c r="H323" s="29">
        <v>0.62921891101360194</v>
      </c>
      <c r="I323" s="29">
        <v>0.58263093443312197</v>
      </c>
      <c r="J323" s="29">
        <v>0.54508974130365295</v>
      </c>
      <c r="K323" s="29">
        <v>0.41088513047769398</v>
      </c>
      <c r="L323" s="29">
        <v>0.44693269929693302</v>
      </c>
      <c r="M323" s="29">
        <v>0.401586603541983</v>
      </c>
      <c r="N323" s="29">
        <v>0.28275809930753298</v>
      </c>
      <c r="O323" s="29">
        <v>0.32740217572343699</v>
      </c>
      <c r="P323" s="29">
        <v>0.27146348759422601</v>
      </c>
      <c r="Q323" s="29">
        <v>0.32113680022167201</v>
      </c>
      <c r="R323" s="29">
        <v>0.33322323301185403</v>
      </c>
      <c r="S323" s="29">
        <v>0.255742117779994</v>
      </c>
      <c r="T323" s="29">
        <v>0.27258941298175299</v>
      </c>
      <c r="U323" s="29">
        <v>0.28195484427497502</v>
      </c>
      <c r="V323" s="29">
        <v>0.30594333731998602</v>
      </c>
      <c r="W323" s="29">
        <v>0.29419289485376199</v>
      </c>
      <c r="X323" s="29">
        <v>0.32665561405446503</v>
      </c>
      <c r="Y323" s="29">
        <v>0.27732446058617399</v>
      </c>
      <c r="Z323" s="29">
        <v>0.30730127672487201</v>
      </c>
      <c r="AA323" s="29">
        <v>0.30082735923074699</v>
      </c>
      <c r="AB323" s="29">
        <v>0.33707152037990001</v>
      </c>
      <c r="AD323" s="27">
        <v>913</v>
      </c>
      <c r="AE323" s="36" t="s">
        <v>425</v>
      </c>
      <c r="AF323" s="36">
        <v>0.552749234735185</v>
      </c>
      <c r="AG323" s="36">
        <v>0.28677095963572502</v>
      </c>
      <c r="AH323" s="36">
        <v>0.325358417747805</v>
      </c>
      <c r="AI323" s="36">
        <v>0.32583843475354901</v>
      </c>
      <c r="AJ323" s="36">
        <v>0.316196083437564</v>
      </c>
      <c r="AK323" s="36">
        <v>0.32958170492974898</v>
      </c>
      <c r="AL323" s="36">
        <v>0.28084712260871803</v>
      </c>
      <c r="AM323" s="36">
        <v>0.30843036122144402</v>
      </c>
      <c r="AN323" s="36">
        <v>0.29231147804720697</v>
      </c>
      <c r="AO323" s="36">
        <v>0.20480171717930301</v>
      </c>
      <c r="AP323" s="36">
        <v>0.20948155977685601</v>
      </c>
      <c r="AQ323" s="36">
        <v>0.18581815862259801</v>
      </c>
      <c r="AR323" s="36">
        <v>0.19460618242816</v>
      </c>
      <c r="AS323" s="36">
        <v>0.165285171655184</v>
      </c>
      <c r="AT323" s="36">
        <v>0.14595400881721199</v>
      </c>
      <c r="AU323" s="36">
        <v>0.13733256116645201</v>
      </c>
      <c r="AV323" s="36">
        <v>0.124464968680931</v>
      </c>
      <c r="AW323" s="36">
        <v>0.12130361128679799</v>
      </c>
      <c r="AX323" s="36">
        <v>0.120358330262279</v>
      </c>
      <c r="AY323" s="36">
        <v>0.118042453495041</v>
      </c>
      <c r="AZ323" s="36">
        <v>0.12897600383691499</v>
      </c>
      <c r="BA323" s="36">
        <v>0.12084330365564599</v>
      </c>
      <c r="BB323" s="36">
        <v>0.135922014659873</v>
      </c>
    </row>
    <row r="324" spans="4:54" x14ac:dyDescent="0.25">
      <c r="D324" s="27">
        <v>893</v>
      </c>
      <c r="E324" s="29" t="s">
        <v>437</v>
      </c>
      <c r="F324" s="29">
        <v>0.490979361351495</v>
      </c>
      <c r="G324" s="29">
        <v>0.30480057926368298</v>
      </c>
      <c r="H324" s="29">
        <v>0.266633198282339</v>
      </c>
      <c r="I324" s="29">
        <v>0.22826085480472599</v>
      </c>
      <c r="J324" s="29">
        <v>0.51355542001229804</v>
      </c>
      <c r="K324" s="29">
        <v>0.25542685690334899</v>
      </c>
      <c r="L324" s="29">
        <v>0.117211760582541</v>
      </c>
      <c r="M324" s="29">
        <v>0.23655124279549999</v>
      </c>
      <c r="N324" s="29">
        <v>0.19798723321544201</v>
      </c>
      <c r="O324" s="29">
        <v>0.19751657466518799</v>
      </c>
      <c r="P324" s="29">
        <v>0.130916519507674</v>
      </c>
      <c r="Q324" s="29">
        <v>0.16312179003341901</v>
      </c>
      <c r="R324" s="29">
        <v>0.13296699907013501</v>
      </c>
      <c r="S324" s="29">
        <v>0.16627318271420499</v>
      </c>
      <c r="T324" s="29">
        <v>0.14478217108477301</v>
      </c>
      <c r="U324" s="29">
        <v>0.14509804098654899</v>
      </c>
      <c r="V324" s="29">
        <v>0.12837420500178301</v>
      </c>
      <c r="W324" s="29">
        <v>0.16215707850950001</v>
      </c>
      <c r="X324" s="29">
        <v>0.14176571676239699</v>
      </c>
      <c r="Y324" s="29">
        <v>0.16213530684337399</v>
      </c>
      <c r="Z324" s="29">
        <v>0.134926639587445</v>
      </c>
      <c r="AA324" s="29">
        <v>0.15280168630794999</v>
      </c>
      <c r="AB324" s="29">
        <v>0.12654426915595299</v>
      </c>
      <c r="AD324" s="27">
        <v>707</v>
      </c>
      <c r="AE324" s="36" t="s">
        <v>426</v>
      </c>
      <c r="AF324" s="36">
        <v>0.52735876482911304</v>
      </c>
      <c r="AG324" s="36">
        <v>0.50666263694992597</v>
      </c>
      <c r="AH324" s="36">
        <v>0.53406596361111203</v>
      </c>
      <c r="AI324" s="36">
        <v>0.52155081009071003</v>
      </c>
      <c r="AJ324" s="36">
        <v>0.47587681479901101</v>
      </c>
      <c r="AK324" s="36">
        <v>0.46394778503547601</v>
      </c>
      <c r="AL324" s="36">
        <v>0.454894361640029</v>
      </c>
      <c r="AM324" s="36">
        <v>0.45731366819941499</v>
      </c>
      <c r="AN324" s="36">
        <v>0.43365670713256399</v>
      </c>
      <c r="AO324" s="36">
        <v>0.437860490559698</v>
      </c>
      <c r="AP324" s="36">
        <v>0.39609535157298498</v>
      </c>
      <c r="AQ324" s="36">
        <v>0.38878026428399998</v>
      </c>
      <c r="AR324" s="36">
        <v>0.36626123253088499</v>
      </c>
      <c r="AS324" s="36">
        <v>0.33750450859561298</v>
      </c>
      <c r="AT324" s="36">
        <v>0.30716206330151702</v>
      </c>
      <c r="AU324" s="36">
        <v>0.28847384017321898</v>
      </c>
      <c r="AV324" s="36">
        <v>0.28707452456042098</v>
      </c>
      <c r="AW324" s="36">
        <v>0.29557144026557303</v>
      </c>
      <c r="AX324" s="36">
        <v>0.30511247024842097</v>
      </c>
      <c r="AY324" s="36">
        <v>0.30717115687809798</v>
      </c>
      <c r="AZ324" s="36">
        <v>0.31499079705018201</v>
      </c>
      <c r="BA324" s="36">
        <v>0.32210929153909901</v>
      </c>
      <c r="BB324" s="36">
        <v>0.32380658146329699</v>
      </c>
    </row>
    <row r="325" spans="4:54" x14ac:dyDescent="0.25">
      <c r="D325" s="27">
        <v>947</v>
      </c>
      <c r="E325" s="29" t="s">
        <v>438</v>
      </c>
      <c r="F325" s="29">
        <v>0.32738636125995302</v>
      </c>
      <c r="G325" s="29">
        <v>0.22656716476268099</v>
      </c>
      <c r="H325" s="29">
        <v>0.20144806424889999</v>
      </c>
      <c r="I325" s="29">
        <v>0.18714161185032599</v>
      </c>
      <c r="J325" s="29">
        <v>0.18142004853121699</v>
      </c>
      <c r="K325" s="29">
        <v>0.211058601965676</v>
      </c>
      <c r="L325" s="29">
        <v>0.214050788938068</v>
      </c>
      <c r="M325" s="29">
        <v>0.17202590314613</v>
      </c>
      <c r="N325" s="29">
        <v>0.154389838298783</v>
      </c>
      <c r="O325" s="29">
        <v>0.230950755872848</v>
      </c>
      <c r="P325" s="29">
        <v>0.17425438217154801</v>
      </c>
      <c r="Q325" s="29">
        <v>0.139447211992558</v>
      </c>
      <c r="R325" s="29">
        <v>0.156225500349845</v>
      </c>
      <c r="S325" s="29">
        <v>0.12658727487696</v>
      </c>
      <c r="T325" s="29">
        <v>0.13251587760296701</v>
      </c>
      <c r="U325" s="29">
        <v>0.12778750305140599</v>
      </c>
      <c r="V325" s="29">
        <v>0.12470623007987</v>
      </c>
      <c r="W325" s="29">
        <v>0.13358555539346501</v>
      </c>
      <c r="X325" s="29">
        <v>0.13990518310967001</v>
      </c>
      <c r="Y325" s="29">
        <v>0.14428115301799599</v>
      </c>
      <c r="Z325" s="29">
        <v>0.13675839780606799</v>
      </c>
      <c r="AA325" s="29">
        <v>0.124410462970554</v>
      </c>
      <c r="AB325" s="29">
        <v>0.123704484817317</v>
      </c>
      <c r="AD325" s="27">
        <v>1121</v>
      </c>
      <c r="AE325" s="36" t="s">
        <v>427</v>
      </c>
      <c r="AF325" s="36">
        <v>0.93835827680320905</v>
      </c>
      <c r="AG325" s="36">
        <v>0.85058464938449896</v>
      </c>
      <c r="AH325" s="36">
        <v>0.82566013715303899</v>
      </c>
      <c r="AI325" s="36">
        <v>0.65314028158595006</v>
      </c>
      <c r="AJ325" s="36">
        <v>0.67760893578001502</v>
      </c>
      <c r="AK325" s="36">
        <v>0.63822153891113298</v>
      </c>
      <c r="AL325" s="36">
        <v>0.686182624301934</v>
      </c>
      <c r="AM325" s="36">
        <v>0.63693196147822195</v>
      </c>
      <c r="AN325" s="36">
        <v>0.61534168433884695</v>
      </c>
      <c r="AO325" s="36">
        <v>0.58283314315048096</v>
      </c>
      <c r="AP325" s="36">
        <v>0.50308069411019996</v>
      </c>
      <c r="AQ325" s="36">
        <v>0.52860196808795201</v>
      </c>
      <c r="AR325" s="36">
        <v>0.53060500320318404</v>
      </c>
      <c r="AS325" s="36">
        <v>0.47530869204431098</v>
      </c>
      <c r="AT325" s="36">
        <v>0.433110261370589</v>
      </c>
      <c r="AU325" s="36">
        <v>0.397617775945319</v>
      </c>
      <c r="AV325" s="36">
        <v>0.405161812222808</v>
      </c>
      <c r="AW325" s="36">
        <v>0.40963694361751002</v>
      </c>
      <c r="AX325" s="36">
        <v>0.44297021651799301</v>
      </c>
      <c r="AY325" s="36">
        <v>0.43140258632805301</v>
      </c>
      <c r="AZ325" s="36">
        <v>0.44699045952016297</v>
      </c>
      <c r="BA325" s="36">
        <v>0.48162551800741898</v>
      </c>
      <c r="BB325" s="36">
        <v>0.48649886232683398</v>
      </c>
    </row>
    <row r="326" spans="4:54" x14ac:dyDescent="0.25">
      <c r="D326" s="27">
        <v>859</v>
      </c>
      <c r="E326" s="29" t="s">
        <v>439</v>
      </c>
      <c r="F326" s="29">
        <v>0.42655925009219797</v>
      </c>
      <c r="G326" s="29">
        <v>9.8733228895358793E-2</v>
      </c>
      <c r="H326" s="29">
        <v>0.346733448681948</v>
      </c>
      <c r="I326" s="29">
        <v>0.198798173097365</v>
      </c>
      <c r="J326" s="29">
        <v>0.22878698965060201</v>
      </c>
      <c r="K326" s="29">
        <v>0.27876600833623</v>
      </c>
      <c r="L326" s="29">
        <v>0.34177637703691099</v>
      </c>
      <c r="M326" s="29">
        <v>0.19501969605351599</v>
      </c>
      <c r="N326" s="29">
        <v>0.24925455615834299</v>
      </c>
      <c r="O326" s="29">
        <v>0.21314859296177999</v>
      </c>
      <c r="P326" s="29">
        <v>0.143365714187806</v>
      </c>
      <c r="Q326" s="29">
        <v>0.155923602827272</v>
      </c>
      <c r="R326" s="29">
        <v>0.112054451952358</v>
      </c>
      <c r="S326" s="29">
        <v>0.145389049565675</v>
      </c>
      <c r="T326" s="29">
        <v>0.114758261586689</v>
      </c>
      <c r="U326" s="29">
        <v>0.121447256633178</v>
      </c>
      <c r="V326" s="29">
        <v>0.118289749471052</v>
      </c>
      <c r="W326" s="29">
        <v>0.10313889377105601</v>
      </c>
      <c r="X326" s="29">
        <v>0.148947016945912</v>
      </c>
      <c r="Y326" s="29">
        <v>0.147495441564335</v>
      </c>
      <c r="Z326" s="29">
        <v>0.12661313221686801</v>
      </c>
      <c r="AA326" s="29">
        <v>0.143997905193847</v>
      </c>
      <c r="AB326" s="29">
        <v>0.16966129429520199</v>
      </c>
      <c r="AD326" s="27">
        <v>1079</v>
      </c>
      <c r="AE326" s="36" t="s">
        <v>428</v>
      </c>
      <c r="AF326" s="36">
        <v>1.07986778578627</v>
      </c>
      <c r="AG326" s="36">
        <v>0.95568162391601097</v>
      </c>
      <c r="AH326" s="36">
        <v>0.94361386171270001</v>
      </c>
      <c r="AI326" s="36">
        <v>1.1296059047435401</v>
      </c>
      <c r="AJ326" s="36">
        <v>0.79674259234091005</v>
      </c>
      <c r="AK326" s="36">
        <v>0.86291407470746095</v>
      </c>
      <c r="AL326" s="36">
        <v>0.80919546438816303</v>
      </c>
      <c r="AM326" s="36">
        <v>0.869705172673372</v>
      </c>
      <c r="AN326" s="36">
        <v>0.79569310480140099</v>
      </c>
      <c r="AO326" s="36">
        <v>0.82195397297068395</v>
      </c>
      <c r="AP326" s="36">
        <v>0.72269731930355796</v>
      </c>
      <c r="AQ326" s="36">
        <v>0.71929246434716199</v>
      </c>
      <c r="AR326" s="36">
        <v>0.64884112701437802</v>
      </c>
      <c r="AS326" s="36">
        <v>0.54640698681383004</v>
      </c>
      <c r="AT326" s="36">
        <v>0.53106384278244401</v>
      </c>
      <c r="AU326" s="36">
        <v>0.51010529834684304</v>
      </c>
      <c r="AV326" s="36">
        <v>0.53141264160028501</v>
      </c>
      <c r="AW326" s="36">
        <v>0.51217614232719599</v>
      </c>
      <c r="AX326" s="36">
        <v>0.51066716891923103</v>
      </c>
      <c r="AY326" s="36">
        <v>0.490576568501358</v>
      </c>
      <c r="AZ326" s="36">
        <v>0.52368332780291804</v>
      </c>
      <c r="BA326" s="36">
        <v>0.50073718130883305</v>
      </c>
      <c r="BB326" s="36">
        <v>0.53985110898810695</v>
      </c>
    </row>
    <row r="327" spans="4:54" x14ac:dyDescent="0.25">
      <c r="D327" s="27">
        <v>857</v>
      </c>
      <c r="E327" s="29" t="s">
        <v>440</v>
      </c>
      <c r="F327" s="29">
        <v>0.32759644318369902</v>
      </c>
      <c r="G327" s="29">
        <v>6.6854297840976407E-2</v>
      </c>
      <c r="H327" s="29">
        <v>0.26256811015979797</v>
      </c>
      <c r="I327" s="29">
        <v>0.22865117762426301</v>
      </c>
      <c r="J327" s="29">
        <v>0.230451537961646</v>
      </c>
      <c r="K327" s="29">
        <v>0.235087780483763</v>
      </c>
      <c r="L327" s="29">
        <v>0.29291595261324399</v>
      </c>
      <c r="M327" s="29">
        <v>0.188719601304107</v>
      </c>
      <c r="N327" s="29">
        <v>0.218722092994689</v>
      </c>
      <c r="O327" s="29">
        <v>0.175634533134576</v>
      </c>
      <c r="P327" s="29">
        <v>0.142658944568305</v>
      </c>
      <c r="Q327" s="29">
        <v>0.135830784486625</v>
      </c>
      <c r="R327" s="29">
        <v>0.10390789499215899</v>
      </c>
      <c r="S327" s="29">
        <v>0.165167328865061</v>
      </c>
      <c r="T327" s="29">
        <v>0.118519729359883</v>
      </c>
      <c r="U327" s="29">
        <v>0.12748174333099899</v>
      </c>
      <c r="V327" s="29">
        <v>0.101949839904786</v>
      </c>
      <c r="W327" s="29">
        <v>0.10502565285575401</v>
      </c>
      <c r="X327" s="29">
        <v>0.14199430689131901</v>
      </c>
      <c r="Y327" s="29">
        <v>0.13176941372867201</v>
      </c>
      <c r="Z327" s="29">
        <v>0.108609671854153</v>
      </c>
      <c r="AA327" s="29">
        <v>0.12754878636595901</v>
      </c>
      <c r="AB327" s="29">
        <v>0.16343146885382501</v>
      </c>
      <c r="AD327" s="27">
        <v>1099</v>
      </c>
      <c r="AE327" s="36" t="s">
        <v>429</v>
      </c>
      <c r="AF327" s="36">
        <v>0.68436391589950796</v>
      </c>
      <c r="AG327" s="36">
        <v>0.94640523945848698</v>
      </c>
      <c r="AH327" s="36">
        <v>0.87197940858122702</v>
      </c>
      <c r="AI327" s="36">
        <v>0.69342237952071095</v>
      </c>
      <c r="AJ327" s="36">
        <v>0.72768526698138303</v>
      </c>
      <c r="AK327" s="36">
        <v>0.71264793737573395</v>
      </c>
      <c r="AL327" s="36">
        <v>0.76743691734609798</v>
      </c>
      <c r="AM327" s="36">
        <v>0.69543271099454995</v>
      </c>
      <c r="AN327" s="36">
        <v>0.72958314852787698</v>
      </c>
      <c r="AO327" s="36">
        <v>0.66146432130281096</v>
      </c>
      <c r="AP327" s="36">
        <v>0.60255824354645604</v>
      </c>
      <c r="AQ327" s="36">
        <v>0.58127634756735302</v>
      </c>
      <c r="AR327" s="36">
        <v>0.60304967635316198</v>
      </c>
      <c r="AS327" s="36">
        <v>0.53578293952355904</v>
      </c>
      <c r="AT327" s="36">
        <v>0.50222477237486995</v>
      </c>
      <c r="AU327" s="36">
        <v>0.47504163565767299</v>
      </c>
      <c r="AV327" s="36">
        <v>0.47690573681343501</v>
      </c>
      <c r="AW327" s="36">
        <v>0.49102737325560603</v>
      </c>
      <c r="AX327" s="36">
        <v>0.51959882338288599</v>
      </c>
      <c r="AY327" s="36">
        <v>0.53258975516219298</v>
      </c>
      <c r="AZ327" s="36">
        <v>0.52925544963946702</v>
      </c>
      <c r="BA327" s="36">
        <v>0.56503042883500898</v>
      </c>
      <c r="BB327" s="36">
        <v>0.58690601990550295</v>
      </c>
    </row>
    <row r="328" spans="4:54" x14ac:dyDescent="0.25">
      <c r="D328" s="27">
        <v>1039</v>
      </c>
      <c r="E328" s="29" t="s">
        <v>441</v>
      </c>
      <c r="F328" s="29">
        <v>0.60664836108333697</v>
      </c>
      <c r="G328" s="29">
        <v>0.32079194465286598</v>
      </c>
      <c r="H328" s="29">
        <v>0.39811654533761098</v>
      </c>
      <c r="I328" s="29">
        <v>0.363171076253404</v>
      </c>
      <c r="J328" s="29">
        <v>0.34079179950614602</v>
      </c>
      <c r="K328" s="29">
        <v>0.30797575732272198</v>
      </c>
      <c r="L328" s="29">
        <v>0.38179125343382397</v>
      </c>
      <c r="M328" s="29">
        <v>0.29323894048179</v>
      </c>
      <c r="N328" s="29">
        <v>0.26583031455865203</v>
      </c>
      <c r="O328" s="29">
        <v>0.32158086794887802</v>
      </c>
      <c r="P328" s="29">
        <v>0.25109636602962598</v>
      </c>
      <c r="Q328" s="29">
        <v>0.18452940844107399</v>
      </c>
      <c r="R328" s="29">
        <v>0.19455633925617299</v>
      </c>
      <c r="S328" s="29">
        <v>0.170206041080048</v>
      </c>
      <c r="T328" s="29">
        <v>0.15085939514847799</v>
      </c>
      <c r="U328" s="29">
        <v>0.16482029432683501</v>
      </c>
      <c r="V328" s="29">
        <v>0.149332942419102</v>
      </c>
      <c r="W328" s="29">
        <v>0.19225669965432601</v>
      </c>
      <c r="X328" s="29">
        <v>0.16320366658616101</v>
      </c>
      <c r="Y328" s="29">
        <v>0.180528191915795</v>
      </c>
      <c r="Z328" s="29">
        <v>0.178542239548239</v>
      </c>
      <c r="AA328" s="29">
        <v>0.17207240841628199</v>
      </c>
      <c r="AB328" s="29">
        <v>0.19636308106750799</v>
      </c>
      <c r="AD328" s="27">
        <v>581</v>
      </c>
      <c r="AE328" s="36" t="s">
        <v>430</v>
      </c>
      <c r="AF328" s="36">
        <v>0.47057335481370499</v>
      </c>
      <c r="AG328" s="36">
        <v>0.30337765090595598</v>
      </c>
      <c r="AH328" s="36">
        <v>0.32929519053991602</v>
      </c>
      <c r="AI328" s="36">
        <v>0.27470624566970903</v>
      </c>
      <c r="AJ328" s="36">
        <v>0.27419920471452502</v>
      </c>
      <c r="AK328" s="36">
        <v>0.27323305221354699</v>
      </c>
      <c r="AL328" s="36">
        <v>0.26585555211207701</v>
      </c>
      <c r="AM328" s="36">
        <v>0.25391423074097302</v>
      </c>
      <c r="AN328" s="36">
        <v>0.22495218177313001</v>
      </c>
      <c r="AO328" s="36">
        <v>0.23075029809699499</v>
      </c>
      <c r="AP328" s="36">
        <v>0.22002373628284499</v>
      </c>
      <c r="AQ328" s="36">
        <v>0.208575121370183</v>
      </c>
      <c r="AR328" s="36">
        <v>0.182566690342752</v>
      </c>
      <c r="AS328" s="36">
        <v>0.16970578635692801</v>
      </c>
      <c r="AT328" s="36">
        <v>0.143058694385271</v>
      </c>
      <c r="AU328" s="36">
        <v>0.13399001323887599</v>
      </c>
      <c r="AV328" s="36">
        <v>0.12560936066484699</v>
      </c>
      <c r="AW328" s="36">
        <v>0.128570303100285</v>
      </c>
      <c r="AX328" s="36">
        <v>0.117782800117101</v>
      </c>
      <c r="AY328" s="36">
        <v>0.12964604180262099</v>
      </c>
      <c r="AZ328" s="36">
        <v>0.12786156637375901</v>
      </c>
      <c r="BA328" s="36">
        <v>0.13090871407369201</v>
      </c>
      <c r="BB328" s="36">
        <v>0.12934556875347</v>
      </c>
    </row>
    <row r="329" spans="4:54" x14ac:dyDescent="0.25">
      <c r="D329" s="27">
        <v>839</v>
      </c>
      <c r="E329" s="29" t="s">
        <v>442</v>
      </c>
      <c r="F329" s="29">
        <v>0.475452852342649</v>
      </c>
      <c r="G329" s="29">
        <v>0.114908390969667</v>
      </c>
      <c r="H329" s="29">
        <v>0.36081076363915199</v>
      </c>
      <c r="I329" s="29">
        <v>0.24203493873901499</v>
      </c>
      <c r="J329" s="29">
        <v>0.25725488262490598</v>
      </c>
      <c r="K329" s="29">
        <v>0.31994504743309599</v>
      </c>
      <c r="L329" s="29">
        <v>0.33353043662889897</v>
      </c>
      <c r="M329" s="29">
        <v>0.19254531394015201</v>
      </c>
      <c r="N329" s="29">
        <v>0.24144434420893901</v>
      </c>
      <c r="O329" s="29">
        <v>0.22403073243345301</v>
      </c>
      <c r="P329" s="29">
        <v>0.15961284302940101</v>
      </c>
      <c r="Q329" s="29">
        <v>0.15798363539243199</v>
      </c>
      <c r="R329" s="29">
        <v>0.11515073207078701</v>
      </c>
      <c r="S329" s="29">
        <v>0.14810292307239201</v>
      </c>
      <c r="T329" s="29">
        <v>0.12315402373961799</v>
      </c>
      <c r="U329" s="29">
        <v>0.13035318278139399</v>
      </c>
      <c r="V329" s="29">
        <v>0.116560054845586</v>
      </c>
      <c r="W329" s="29">
        <v>0.111783650014442</v>
      </c>
      <c r="X329" s="29">
        <v>0.152345715398882</v>
      </c>
      <c r="Y329" s="29">
        <v>0.14320523963784301</v>
      </c>
      <c r="Z329" s="29">
        <v>0.130192065049099</v>
      </c>
      <c r="AA329" s="29">
        <v>0.14442559718484199</v>
      </c>
      <c r="AB329" s="29">
        <v>0.16799938050549601</v>
      </c>
      <c r="AD329" s="27">
        <v>577</v>
      </c>
      <c r="AE329" s="36" t="s">
        <v>431</v>
      </c>
      <c r="AF329" s="36">
        <v>0.66341364229871702</v>
      </c>
      <c r="AG329" s="36">
        <v>0.45218779055995001</v>
      </c>
      <c r="AH329" s="36">
        <v>0.48720073445534601</v>
      </c>
      <c r="AI329" s="36">
        <v>0.38536753670747598</v>
      </c>
      <c r="AJ329" s="36">
        <v>0.391696078797869</v>
      </c>
      <c r="AK329" s="36">
        <v>0.37848812909893298</v>
      </c>
      <c r="AL329" s="36">
        <v>0.37041256724483401</v>
      </c>
      <c r="AM329" s="36">
        <v>0.34627570901864502</v>
      </c>
      <c r="AN329" s="36">
        <v>0.31187586656049199</v>
      </c>
      <c r="AO329" s="36">
        <v>0.29786273502032901</v>
      </c>
      <c r="AP329" s="36">
        <v>0.29358908117203197</v>
      </c>
      <c r="AQ329" s="36">
        <v>0.27929763907792698</v>
      </c>
      <c r="AR329" s="36">
        <v>0.24412510851362301</v>
      </c>
      <c r="AS329" s="36">
        <v>0.214851133420003</v>
      </c>
      <c r="AT329" s="36">
        <v>0.19868746606198801</v>
      </c>
      <c r="AU329" s="36">
        <v>0.185317557278251</v>
      </c>
      <c r="AV329" s="36">
        <v>0.18118303920822701</v>
      </c>
      <c r="AW329" s="36">
        <v>0.17305378197631599</v>
      </c>
      <c r="AX329" s="36">
        <v>0.17275149519352101</v>
      </c>
      <c r="AY329" s="36">
        <v>0.18103239648298</v>
      </c>
      <c r="AZ329" s="36">
        <v>0.178849749935723</v>
      </c>
      <c r="BA329" s="36">
        <v>0.17410572917394801</v>
      </c>
      <c r="BB329" s="36">
        <v>0.185607858529275</v>
      </c>
    </row>
    <row r="330" spans="4:54" x14ac:dyDescent="0.25">
      <c r="D330" s="27">
        <v>997</v>
      </c>
      <c r="E330" s="29" t="s">
        <v>443</v>
      </c>
      <c r="F330" s="29">
        <v>0.166458061133338</v>
      </c>
      <c r="G330" s="29">
        <v>0.211432848018238</v>
      </c>
      <c r="H330" s="29">
        <v>0.27462762363472398</v>
      </c>
      <c r="I330" s="29">
        <v>0.26996557555061601</v>
      </c>
      <c r="J330" s="29">
        <v>0.15112296059680499</v>
      </c>
      <c r="K330" s="29">
        <v>0.22396851051475899</v>
      </c>
      <c r="L330" s="29">
        <v>0.18911567218834599</v>
      </c>
      <c r="M330" s="29">
        <v>0.192345018121273</v>
      </c>
      <c r="N330" s="29">
        <v>0.112242496647305</v>
      </c>
      <c r="O330" s="29">
        <v>0.18210669664788001</v>
      </c>
      <c r="P330" s="29">
        <v>8.4190204833336904E-2</v>
      </c>
      <c r="Q330" s="29">
        <v>0.13330469761135599</v>
      </c>
      <c r="R330" s="29">
        <v>0.10014785675233601</v>
      </c>
      <c r="S330" s="29">
        <v>6.7368717071494E-2</v>
      </c>
      <c r="T330" s="29">
        <v>0.11438421210355</v>
      </c>
      <c r="U330" s="29">
        <v>0.11920337884841101</v>
      </c>
      <c r="V330" s="29">
        <v>0.111720910826237</v>
      </c>
      <c r="W330" s="29">
        <v>0.12737256199747499</v>
      </c>
      <c r="X330" s="29">
        <v>0.102824576228498</v>
      </c>
      <c r="Y330" s="29">
        <v>0.11285218482963</v>
      </c>
      <c r="Z330" s="29">
        <v>0.14167227069676699</v>
      </c>
      <c r="AA330" s="29">
        <v>0.12409309919007599</v>
      </c>
      <c r="AB330" s="29">
        <v>0.138591374639465</v>
      </c>
      <c r="AD330" s="27">
        <v>1101</v>
      </c>
      <c r="AE330" s="36" t="s">
        <v>433</v>
      </c>
      <c r="AF330" s="36">
        <v>1.0867273204850301</v>
      </c>
      <c r="AG330" s="36">
        <v>0.82289620444475997</v>
      </c>
      <c r="AH330" s="36">
        <v>0.79520900042560505</v>
      </c>
      <c r="AI330" s="36">
        <v>0.68379081510372997</v>
      </c>
      <c r="AJ330" s="36">
        <v>0.60025056357351403</v>
      </c>
      <c r="AK330" s="36">
        <v>0.65202957539122797</v>
      </c>
      <c r="AL330" s="36">
        <v>0.63431704887330398</v>
      </c>
      <c r="AM330" s="36">
        <v>0.62829664514441097</v>
      </c>
      <c r="AN330" s="36">
        <v>0.55963978441136997</v>
      </c>
      <c r="AO330" s="36">
        <v>0.55737839330828598</v>
      </c>
      <c r="AP330" s="36">
        <v>0.47909120218183099</v>
      </c>
      <c r="AQ330" s="36">
        <v>0.53194011760888804</v>
      </c>
      <c r="AR330" s="36">
        <v>0.49903291601309502</v>
      </c>
      <c r="AS330" s="36">
        <v>0.45152053315599699</v>
      </c>
      <c r="AT330" s="36">
        <v>0.41034478451474299</v>
      </c>
      <c r="AU330" s="36">
        <v>0.373180932081976</v>
      </c>
      <c r="AV330" s="36">
        <v>0.38343476145997002</v>
      </c>
      <c r="AW330" s="36">
        <v>0.37253122372971298</v>
      </c>
      <c r="AX330" s="36">
        <v>0.40337213911467401</v>
      </c>
      <c r="AY330" s="36">
        <v>0.38490060323431302</v>
      </c>
      <c r="AZ330" s="36">
        <v>0.41339053537075798</v>
      </c>
      <c r="BA330" s="36">
        <v>0.43690747543922398</v>
      </c>
      <c r="BB330" s="36">
        <v>0.437607069955609</v>
      </c>
    </row>
    <row r="331" spans="4:54" x14ac:dyDescent="0.25">
      <c r="D331" s="27">
        <v>1139</v>
      </c>
      <c r="E331" s="29" t="s">
        <v>444</v>
      </c>
      <c r="F331" s="29">
        <v>0.566959965345182</v>
      </c>
      <c r="G331" s="29">
        <v>0.50159971433654404</v>
      </c>
      <c r="H331" s="29">
        <v>0.224477068174467</v>
      </c>
      <c r="I331" s="29">
        <v>0.45717605712077403</v>
      </c>
      <c r="J331" s="29">
        <v>0.28991786868291403</v>
      </c>
      <c r="K331" s="29">
        <v>0.32574365635718899</v>
      </c>
      <c r="L331" s="29">
        <v>0.235776309639666</v>
      </c>
      <c r="M331" s="29">
        <v>0.221895927366664</v>
      </c>
      <c r="N331" s="29">
        <v>0.32950465200386703</v>
      </c>
      <c r="O331" s="29">
        <v>0.238393936914122</v>
      </c>
      <c r="P331" s="29">
        <v>0.20653133769853699</v>
      </c>
      <c r="Q331" s="29">
        <v>0.193092423308724</v>
      </c>
      <c r="R331" s="29">
        <v>0.17593514421956999</v>
      </c>
      <c r="S331" s="29">
        <v>0.163005845530591</v>
      </c>
      <c r="T331" s="29">
        <v>0.15637545647506301</v>
      </c>
      <c r="U331" s="29">
        <v>0.15988531920462401</v>
      </c>
      <c r="V331" s="29">
        <v>0.16859323699755299</v>
      </c>
      <c r="W331" s="29">
        <v>0.19687312946681601</v>
      </c>
      <c r="X331" s="29">
        <v>0.17252331797499501</v>
      </c>
      <c r="Y331" s="29">
        <v>0.22205237749609799</v>
      </c>
      <c r="Z331" s="29">
        <v>0.171154815450549</v>
      </c>
      <c r="AA331" s="29">
        <v>0.18745911019412201</v>
      </c>
      <c r="AB331" s="29">
        <v>0.20414074219859599</v>
      </c>
      <c r="AD331" s="27">
        <v>823</v>
      </c>
      <c r="AE331" s="36" t="s">
        <v>434</v>
      </c>
      <c r="AF331" s="36">
        <v>0.59058445378358404</v>
      </c>
      <c r="AG331" s="36">
        <v>0.35435858763268802</v>
      </c>
      <c r="AH331" s="36">
        <v>0.37900847276973498</v>
      </c>
      <c r="AI331" s="36">
        <v>0.34561686449080398</v>
      </c>
      <c r="AJ331" s="36">
        <v>0.37551901229746698</v>
      </c>
      <c r="AK331" s="36">
        <v>0.33160197468860297</v>
      </c>
      <c r="AL331" s="36">
        <v>0.30247918883533897</v>
      </c>
      <c r="AM331" s="36">
        <v>0.31136845703670701</v>
      </c>
      <c r="AN331" s="36">
        <v>0.30387261033602297</v>
      </c>
      <c r="AO331" s="36">
        <v>0.277466722330235</v>
      </c>
      <c r="AP331" s="36">
        <v>0.27021860157092498</v>
      </c>
      <c r="AQ331" s="36">
        <v>0.25723355525904501</v>
      </c>
      <c r="AR331" s="36">
        <v>0.24289986358177501</v>
      </c>
      <c r="AS331" s="36">
        <v>0.204528035438138</v>
      </c>
      <c r="AT331" s="36">
        <v>0.18841510754354901</v>
      </c>
      <c r="AU331" s="36">
        <v>0.166969772624952</v>
      </c>
      <c r="AV331" s="36">
        <v>0.16427734537185901</v>
      </c>
      <c r="AW331" s="36">
        <v>0.16035444058322401</v>
      </c>
      <c r="AX331" s="36">
        <v>0.16761848282453201</v>
      </c>
      <c r="AY331" s="36">
        <v>0.17884072779314</v>
      </c>
      <c r="AZ331" s="36">
        <v>0.16655505521617101</v>
      </c>
      <c r="BA331" s="36">
        <v>0.16876281648435101</v>
      </c>
      <c r="BB331" s="36">
        <v>0.170648354956138</v>
      </c>
    </row>
    <row r="332" spans="4:54" x14ac:dyDescent="0.25">
      <c r="D332" s="27">
        <v>875</v>
      </c>
      <c r="E332" s="29" t="s">
        <v>445</v>
      </c>
      <c r="F332" s="29">
        <v>0.88482621279209195</v>
      </c>
      <c r="G332" s="29">
        <v>0.77428192234536497</v>
      </c>
      <c r="H332" s="29">
        <v>0.46513330052019403</v>
      </c>
      <c r="I332" s="29">
        <v>0.52836727717375997</v>
      </c>
      <c r="J332" s="29">
        <v>0.38373513634626499</v>
      </c>
      <c r="K332" s="29">
        <v>0.474785383100707</v>
      </c>
      <c r="L332" s="29">
        <v>0.46367596943093098</v>
      </c>
      <c r="M332" s="29">
        <v>0.38994524206860198</v>
      </c>
      <c r="N332" s="29">
        <v>0.41980657443182001</v>
      </c>
      <c r="O332" s="29">
        <v>0.33193918390583699</v>
      </c>
      <c r="P332" s="29">
        <v>0.39043227854352203</v>
      </c>
      <c r="Q332" s="29">
        <v>0.31825252038548402</v>
      </c>
      <c r="R332" s="29">
        <v>0.320412069973948</v>
      </c>
      <c r="S332" s="29">
        <v>0.29002573501198098</v>
      </c>
      <c r="T332" s="29">
        <v>0.29807579525227401</v>
      </c>
      <c r="U332" s="29">
        <v>0.27394018464928699</v>
      </c>
      <c r="V332" s="29">
        <v>0.29213609598046097</v>
      </c>
      <c r="W332" s="29">
        <v>0.280277399480023</v>
      </c>
      <c r="X332" s="29">
        <v>0.31628643480070701</v>
      </c>
      <c r="Y332" s="29">
        <v>0.33483861220148298</v>
      </c>
      <c r="Z332" s="29">
        <v>0.35052484400973799</v>
      </c>
      <c r="AA332" s="29">
        <v>0.34852221821426699</v>
      </c>
      <c r="AB332" s="29">
        <v>0.41015224077197299</v>
      </c>
      <c r="AD332" s="27">
        <v>853</v>
      </c>
      <c r="AE332" s="36" t="s">
        <v>435</v>
      </c>
      <c r="AF332" s="36">
        <v>0.77575798738045798</v>
      </c>
      <c r="AG332" s="36">
        <v>0.49733801040470998</v>
      </c>
      <c r="AH332" s="36">
        <v>0.51835829213292295</v>
      </c>
      <c r="AI332" s="36">
        <v>0.279995908435068</v>
      </c>
      <c r="AJ332" s="36">
        <v>0.63175217476718604</v>
      </c>
      <c r="AK332" s="36">
        <v>0.427642179232741</v>
      </c>
      <c r="AL332" s="36">
        <v>0.42259274939034602</v>
      </c>
      <c r="AM332" s="36">
        <v>0.350425210303413</v>
      </c>
      <c r="AN332" s="36">
        <v>0.39111200157346798</v>
      </c>
      <c r="AO332" s="36">
        <v>0.347565950491599</v>
      </c>
      <c r="AP332" s="36">
        <v>0.36574459128150399</v>
      </c>
      <c r="AQ332" s="36">
        <v>0.32656031158278798</v>
      </c>
      <c r="AR332" s="36">
        <v>0.35856402175831098</v>
      </c>
      <c r="AS332" s="36">
        <v>0.25824114288568001</v>
      </c>
      <c r="AT332" s="36">
        <v>0.28098979969573801</v>
      </c>
      <c r="AU332" s="36">
        <v>0.24077834600360501</v>
      </c>
      <c r="AV332" s="36">
        <v>0.22175034253803999</v>
      </c>
      <c r="AW332" s="36">
        <v>0.239243754785221</v>
      </c>
      <c r="AX332" s="36">
        <v>0.26035543936664801</v>
      </c>
      <c r="AY332" s="36">
        <v>0.26466349930522798</v>
      </c>
      <c r="AZ332" s="36">
        <v>0.255746196420574</v>
      </c>
      <c r="BA332" s="36">
        <v>0.24450374837060801</v>
      </c>
      <c r="BB332" s="36">
        <v>0.234663726242612</v>
      </c>
    </row>
    <row r="333" spans="4:54" x14ac:dyDescent="0.25">
      <c r="D333" s="27">
        <v>955</v>
      </c>
      <c r="E333" s="29" t="s">
        <v>446</v>
      </c>
      <c r="F333" s="29">
        <v>0.48890432843715698</v>
      </c>
      <c r="G333" s="29">
        <v>0.21522475941281199</v>
      </c>
      <c r="H333" s="29">
        <v>0.30102955371118301</v>
      </c>
      <c r="I333" s="29">
        <v>0.27215056096976797</v>
      </c>
      <c r="J333" s="29">
        <v>0.28341066477527199</v>
      </c>
      <c r="K333" s="29">
        <v>0.217252694430076</v>
      </c>
      <c r="L333" s="29">
        <v>0.186489528811249</v>
      </c>
      <c r="M333" s="29">
        <v>0.236050507646103</v>
      </c>
      <c r="N333" s="29">
        <v>0.149944314251546</v>
      </c>
      <c r="O333" s="29">
        <v>0.16390992035800001</v>
      </c>
      <c r="P333" s="29">
        <v>0.17477526123895301</v>
      </c>
      <c r="Q333" s="29">
        <v>0.156578751518541</v>
      </c>
      <c r="R333" s="29">
        <v>0.127482520599315</v>
      </c>
      <c r="S333" s="29">
        <v>0.13361366597149199</v>
      </c>
      <c r="T333" s="29">
        <v>0.129417894641908</v>
      </c>
      <c r="U333" s="29">
        <v>0.129000729835306</v>
      </c>
      <c r="V333" s="29">
        <v>0.11214358545696999</v>
      </c>
      <c r="W333" s="29">
        <v>0.13896239738480601</v>
      </c>
      <c r="X333" s="29">
        <v>0.149653203311744</v>
      </c>
      <c r="Y333" s="29">
        <v>0.150244142256692</v>
      </c>
      <c r="Z333" s="29">
        <v>0.13980621877274199</v>
      </c>
      <c r="AA333" s="29">
        <v>0.13773510379023499</v>
      </c>
      <c r="AB333" s="29">
        <v>0.13921209095024101</v>
      </c>
      <c r="AD333" s="27">
        <v>857</v>
      </c>
      <c r="AE333" s="36" t="s">
        <v>437</v>
      </c>
      <c r="AF333" s="36">
        <v>0.90917435045373196</v>
      </c>
      <c r="AG333" s="36">
        <v>0.45601544374632003</v>
      </c>
      <c r="AH333" s="36">
        <v>0.44705711722222902</v>
      </c>
      <c r="AI333" s="36">
        <v>0.52597915936296102</v>
      </c>
      <c r="AJ333" s="36">
        <v>0.41615216463940202</v>
      </c>
      <c r="AK333" s="36">
        <v>0.450592629924226</v>
      </c>
      <c r="AL333" s="36">
        <v>0.50014607575388204</v>
      </c>
      <c r="AM333" s="36">
        <v>0.36723347315824301</v>
      </c>
      <c r="AN333" s="36">
        <v>0.39791984406507502</v>
      </c>
      <c r="AO333" s="36">
        <v>0.35825461502683997</v>
      </c>
      <c r="AP333" s="36">
        <v>0.38245655978993598</v>
      </c>
      <c r="AQ333" s="36">
        <v>0.36812398611393898</v>
      </c>
      <c r="AR333" s="36">
        <v>0.33939118102127303</v>
      </c>
      <c r="AS333" s="36">
        <v>0.346681120532839</v>
      </c>
      <c r="AT333" s="36">
        <v>0.30262534103504901</v>
      </c>
      <c r="AU333" s="36">
        <v>0.306353766946383</v>
      </c>
      <c r="AV333" s="36">
        <v>0.32155963045644498</v>
      </c>
      <c r="AW333" s="36">
        <v>0.32744212591225602</v>
      </c>
      <c r="AX333" s="36">
        <v>0.34258515193949102</v>
      </c>
      <c r="AY333" s="36">
        <v>0.398514302957586</v>
      </c>
      <c r="AZ333" s="36">
        <v>0.35904958556470101</v>
      </c>
      <c r="BA333" s="36">
        <v>0.39581784755240401</v>
      </c>
      <c r="BB333" s="36">
        <v>0.38927417735287401</v>
      </c>
    </row>
    <row r="334" spans="4:54" x14ac:dyDescent="0.25">
      <c r="D334" s="27">
        <v>791</v>
      </c>
      <c r="E334" s="29" t="s">
        <v>447</v>
      </c>
      <c r="F334" s="29">
        <v>0.52333500891357099</v>
      </c>
      <c r="G334" s="29">
        <v>0.213817265582739</v>
      </c>
      <c r="H334" s="29">
        <v>0.32181533716701</v>
      </c>
      <c r="I334" s="29">
        <v>0.21549631880860801</v>
      </c>
      <c r="J334" s="29">
        <v>0.19986402437696599</v>
      </c>
      <c r="K334" s="29">
        <v>0.20886691272368199</v>
      </c>
      <c r="L334" s="29">
        <v>0.20091702609946199</v>
      </c>
      <c r="M334" s="29">
        <v>0.194757055603035</v>
      </c>
      <c r="N334" s="29">
        <v>0.17127718913197801</v>
      </c>
      <c r="O334" s="29">
        <v>0.19698074660589099</v>
      </c>
      <c r="P334" s="29">
        <v>0.131474265486444</v>
      </c>
      <c r="Q334" s="29">
        <v>0.135681728699691</v>
      </c>
      <c r="R334" s="29">
        <v>0.144636678691938</v>
      </c>
      <c r="S334" s="29">
        <v>0.13495723382300201</v>
      </c>
      <c r="T334" s="29">
        <v>0.123057511984558</v>
      </c>
      <c r="U334" s="29">
        <v>0.102868544186606</v>
      </c>
      <c r="V334" s="29">
        <v>8.9853501965444504E-2</v>
      </c>
      <c r="W334" s="29">
        <v>9.6964392349757705E-2</v>
      </c>
      <c r="X334" s="29">
        <v>0.101596030652157</v>
      </c>
      <c r="Y334" s="29">
        <v>0.109406762128375</v>
      </c>
      <c r="Z334" s="29">
        <v>0.110746163921552</v>
      </c>
      <c r="AA334" s="29">
        <v>0.119964354112146</v>
      </c>
      <c r="AB334" s="29">
        <v>0.106239634988645</v>
      </c>
      <c r="AD334" s="27">
        <v>1051</v>
      </c>
      <c r="AE334" s="36" t="s">
        <v>752</v>
      </c>
      <c r="AF334" s="36">
        <v>0.54606932920279405</v>
      </c>
      <c r="AG334" s="36">
        <v>0.27039025056787103</v>
      </c>
      <c r="AH334" s="36">
        <v>0.34637293271714498</v>
      </c>
      <c r="AI334" s="36">
        <v>0.16319458632082701</v>
      </c>
      <c r="AJ334" s="36">
        <v>0.35126740195508399</v>
      </c>
      <c r="AK334" s="36">
        <v>0.28161266565788801</v>
      </c>
      <c r="AL334" s="36">
        <v>0.27208416357637999</v>
      </c>
      <c r="AM334" s="36">
        <v>0.284739453737685</v>
      </c>
      <c r="AN334" s="36">
        <v>0.226076820768916</v>
      </c>
      <c r="AO334" s="36">
        <v>0.21689966720266701</v>
      </c>
      <c r="AP334" s="36">
        <v>0.17583198849734999</v>
      </c>
      <c r="AQ334" s="36">
        <v>0.15749501529700799</v>
      </c>
      <c r="AR334" s="36">
        <v>0.15238938868826299</v>
      </c>
      <c r="AS334" s="36">
        <v>0.16744421745247701</v>
      </c>
      <c r="AT334" s="36">
        <v>0.152294756499742</v>
      </c>
      <c r="AU334" s="36">
        <v>0.12871051709433701</v>
      </c>
      <c r="AV334" s="36">
        <v>0.102302675121119</v>
      </c>
      <c r="AW334" s="36">
        <v>0.113210261678968</v>
      </c>
      <c r="AX334" s="36">
        <v>0.114878680351644</v>
      </c>
      <c r="AY334" s="36">
        <v>9.24900231928482E-2</v>
      </c>
      <c r="AZ334" s="36">
        <v>0.112366716555882</v>
      </c>
      <c r="BA334" s="36">
        <v>0.105248501698227</v>
      </c>
      <c r="BB334" s="36">
        <v>0.10861392815908</v>
      </c>
    </row>
    <row r="335" spans="4:54" x14ac:dyDescent="0.25">
      <c r="D335" s="27">
        <v>847</v>
      </c>
      <c r="E335" s="29" t="s">
        <v>448</v>
      </c>
      <c r="F335" s="29">
        <v>0.38609585139276897</v>
      </c>
      <c r="G335" s="29">
        <v>8.2891941407778696E-2</v>
      </c>
      <c r="H335" s="29">
        <v>0.31438605699231198</v>
      </c>
      <c r="I335" s="29">
        <v>0.191206238761259</v>
      </c>
      <c r="J335" s="29">
        <v>0.21341410946348899</v>
      </c>
      <c r="K335" s="29">
        <v>0.237772267814397</v>
      </c>
      <c r="L335" s="29">
        <v>0.292250355172745</v>
      </c>
      <c r="M335" s="29">
        <v>0.19099540086917599</v>
      </c>
      <c r="N335" s="29">
        <v>0.220835935579382</v>
      </c>
      <c r="O335" s="29">
        <v>0.22298477865378699</v>
      </c>
      <c r="P335" s="29">
        <v>0.14074548209019</v>
      </c>
      <c r="Q335" s="29">
        <v>0.13245115514157099</v>
      </c>
      <c r="R335" s="29">
        <v>0.109222213324994</v>
      </c>
      <c r="S335" s="29">
        <v>0.15240143040794699</v>
      </c>
      <c r="T335" s="29">
        <v>0.123479845561507</v>
      </c>
      <c r="U335" s="29">
        <v>0.11206083123758601</v>
      </c>
      <c r="V335" s="29">
        <v>9.6120058482830104E-2</v>
      </c>
      <c r="W335" s="29">
        <v>9.3056953341469101E-2</v>
      </c>
      <c r="X335" s="29">
        <v>0.124263280785018</v>
      </c>
      <c r="Y335" s="29">
        <v>0.12776400545862199</v>
      </c>
      <c r="Z335" s="29">
        <v>0.11517884285208201</v>
      </c>
      <c r="AA335" s="29">
        <v>0.13420170679410301</v>
      </c>
      <c r="AB335" s="29">
        <v>0.13824250221355899</v>
      </c>
      <c r="AD335" s="27">
        <v>911</v>
      </c>
      <c r="AE335" s="36" t="s">
        <v>438</v>
      </c>
      <c r="AF335" s="36">
        <v>0.65138062546050501</v>
      </c>
      <c r="AG335" s="36">
        <v>0.30970241346967098</v>
      </c>
      <c r="AH335" s="36">
        <v>0.42026799796355402</v>
      </c>
      <c r="AI335" s="36">
        <v>0.339940733026588</v>
      </c>
      <c r="AJ335" s="36">
        <v>0.32481697266047599</v>
      </c>
      <c r="AK335" s="36">
        <v>0.33802075265406101</v>
      </c>
      <c r="AL335" s="36">
        <v>0.30025134539210802</v>
      </c>
      <c r="AM335" s="36">
        <v>0.31933094552743202</v>
      </c>
      <c r="AN335" s="36">
        <v>0.306200805757189</v>
      </c>
      <c r="AO335" s="36">
        <v>0.26691269339106</v>
      </c>
      <c r="AP335" s="36">
        <v>0.23437074388807799</v>
      </c>
      <c r="AQ335" s="36">
        <v>0.225719418424045</v>
      </c>
      <c r="AR335" s="36">
        <v>0.21441334903022199</v>
      </c>
      <c r="AS335" s="36">
        <v>0.17966400278580699</v>
      </c>
      <c r="AT335" s="36">
        <v>0.15948999122140201</v>
      </c>
      <c r="AU335" s="36">
        <v>0.155445945823246</v>
      </c>
      <c r="AV335" s="36">
        <v>0.13915385312221301</v>
      </c>
      <c r="AW335" s="36">
        <v>0.14027952164603399</v>
      </c>
      <c r="AX335" s="36">
        <v>0.129301471884117</v>
      </c>
      <c r="AY335" s="36">
        <v>0.13467673330812599</v>
      </c>
      <c r="AZ335" s="36">
        <v>0.139937285499629</v>
      </c>
      <c r="BA335" s="36">
        <v>0.129369092147779</v>
      </c>
      <c r="BB335" s="36">
        <v>0.145758495855663</v>
      </c>
    </row>
    <row r="336" spans="4:54" x14ac:dyDescent="0.25">
      <c r="D336" s="27">
        <v>707</v>
      </c>
      <c r="E336" s="29" t="s">
        <v>449</v>
      </c>
      <c r="F336" s="29">
        <v>0.381862089990405</v>
      </c>
      <c r="G336" s="29">
        <v>0.22816476580693701</v>
      </c>
      <c r="H336" s="29">
        <v>0.24925219529033599</v>
      </c>
      <c r="I336" s="29">
        <v>0.20561691179910599</v>
      </c>
      <c r="J336" s="29">
        <v>0.21976608370051001</v>
      </c>
      <c r="K336" s="29">
        <v>0.21986054078252601</v>
      </c>
      <c r="L336" s="29">
        <v>0.221927102364287</v>
      </c>
      <c r="M336" s="29">
        <v>0.21343003239243999</v>
      </c>
      <c r="N336" s="29">
        <v>0.24220637708083001</v>
      </c>
      <c r="O336" s="29">
        <v>0.17560393441768299</v>
      </c>
      <c r="P336" s="29">
        <v>0.17268709551617201</v>
      </c>
      <c r="Q336" s="29">
        <v>0.15661085741906799</v>
      </c>
      <c r="R336" s="29">
        <v>0.13294792447815601</v>
      </c>
      <c r="S336" s="29">
        <v>0.123387098999289</v>
      </c>
      <c r="T336" s="29">
        <v>0.12879267980575199</v>
      </c>
      <c r="U336" s="29">
        <v>0.12677986989218601</v>
      </c>
      <c r="V336" s="29">
        <v>0.13994601490783601</v>
      </c>
      <c r="W336" s="29">
        <v>0.123921196790967</v>
      </c>
      <c r="X336" s="29">
        <v>0.13621992892342899</v>
      </c>
      <c r="Y336" s="29">
        <v>0.14909818212599199</v>
      </c>
      <c r="Z336" s="29">
        <v>0.12703140455176101</v>
      </c>
      <c r="AA336" s="29">
        <v>0.13606152619617001</v>
      </c>
      <c r="AB336" s="29">
        <v>0.15007661422338101</v>
      </c>
      <c r="AD336" s="27">
        <v>819</v>
      </c>
      <c r="AE336" s="36" t="s">
        <v>439</v>
      </c>
      <c r="AF336" s="36">
        <v>0.55034275293721102</v>
      </c>
      <c r="AG336" s="36">
        <v>0.32976982763468499</v>
      </c>
      <c r="AH336" s="36">
        <v>0.317373010938446</v>
      </c>
      <c r="AI336" s="36">
        <v>0.30455202738181603</v>
      </c>
      <c r="AJ336" s="36">
        <v>0.38487544274453001</v>
      </c>
      <c r="AK336" s="36">
        <v>0.27723981322221602</v>
      </c>
      <c r="AL336" s="36">
        <v>0.30701608937054198</v>
      </c>
      <c r="AM336" s="36">
        <v>0.27466576387219199</v>
      </c>
      <c r="AN336" s="36">
        <v>0.36966514681346002</v>
      </c>
      <c r="AO336" s="36">
        <v>0.27835569104105601</v>
      </c>
      <c r="AP336" s="36">
        <v>0.24169415541919601</v>
      </c>
      <c r="AQ336" s="36">
        <v>0.239441939409541</v>
      </c>
      <c r="AR336" s="36">
        <v>0.22085069562905299</v>
      </c>
      <c r="AS336" s="36">
        <v>0.182219146745072</v>
      </c>
      <c r="AT336" s="36">
        <v>0.17946813298630401</v>
      </c>
      <c r="AU336" s="36">
        <v>0.14936071541349299</v>
      </c>
      <c r="AV336" s="36">
        <v>0.13590339054334599</v>
      </c>
      <c r="AW336" s="36">
        <v>0.118465090702377</v>
      </c>
      <c r="AX336" s="36">
        <v>0.138740056880575</v>
      </c>
      <c r="AY336" s="36">
        <v>0.13930522221924499</v>
      </c>
      <c r="AZ336" s="36">
        <v>0.14548869489157501</v>
      </c>
      <c r="BA336" s="36">
        <v>0.123204183796392</v>
      </c>
      <c r="BB336" s="36">
        <v>0.124501901687086</v>
      </c>
    </row>
    <row r="337" spans="4:54" x14ac:dyDescent="0.25">
      <c r="D337" s="27">
        <v>755</v>
      </c>
      <c r="E337" s="29" t="s">
        <v>450</v>
      </c>
      <c r="F337" s="29">
        <v>0.24605634909097199</v>
      </c>
      <c r="G337" s="29">
        <v>0.14524335831194601</v>
      </c>
      <c r="H337" s="29">
        <v>0.19201047668774601</v>
      </c>
      <c r="I337" s="29">
        <v>0.23886494105488301</v>
      </c>
      <c r="J337" s="29">
        <v>0.24597809918465399</v>
      </c>
      <c r="K337" s="29">
        <v>0.18867574976122301</v>
      </c>
      <c r="L337" s="29">
        <v>0.30938005139844899</v>
      </c>
      <c r="M337" s="29">
        <v>0.170528667231581</v>
      </c>
      <c r="N337" s="29">
        <v>0.177756970403011</v>
      </c>
      <c r="O337" s="29">
        <v>0.142271580894404</v>
      </c>
      <c r="P337" s="29">
        <v>0.17463899748512701</v>
      </c>
      <c r="Q337" s="29">
        <v>0.13164317882475199</v>
      </c>
      <c r="R337" s="29">
        <v>0.119766167184174</v>
      </c>
      <c r="S337" s="29">
        <v>0.127517691703839</v>
      </c>
      <c r="T337" s="29">
        <v>0.10490674965522299</v>
      </c>
      <c r="U337" s="29">
        <v>9.7000414876511301E-2</v>
      </c>
      <c r="V337" s="29">
        <v>0.115930752839255</v>
      </c>
      <c r="W337" s="29">
        <v>0.12026739486679799</v>
      </c>
      <c r="X337" s="29">
        <v>9.9324258315814207E-2</v>
      </c>
      <c r="Y337" s="29">
        <v>0.120732582013862</v>
      </c>
      <c r="Z337" s="29">
        <v>9.9750516969438097E-2</v>
      </c>
      <c r="AA337" s="29">
        <v>9.2465201187378498E-2</v>
      </c>
      <c r="AB337" s="29">
        <v>0.12068663990843199</v>
      </c>
      <c r="AD337" s="27">
        <v>817</v>
      </c>
      <c r="AE337" s="36" t="s">
        <v>440</v>
      </c>
      <c r="AF337" s="36">
        <v>0.55689053895624896</v>
      </c>
      <c r="AG337" s="36">
        <v>0.33130292743385698</v>
      </c>
      <c r="AH337" s="36">
        <v>0.32161104201725899</v>
      </c>
      <c r="AI337" s="36">
        <v>0.273327723953602</v>
      </c>
      <c r="AJ337" s="36">
        <v>0.36951073913091098</v>
      </c>
      <c r="AK337" s="36">
        <v>0.29280375642158302</v>
      </c>
      <c r="AL337" s="36">
        <v>0.30663148299836701</v>
      </c>
      <c r="AM337" s="36">
        <v>0.27466888805057099</v>
      </c>
      <c r="AN337" s="36">
        <v>0.36415197040022501</v>
      </c>
      <c r="AO337" s="36">
        <v>0.268380270323822</v>
      </c>
      <c r="AP337" s="36">
        <v>0.24547375657093801</v>
      </c>
      <c r="AQ337" s="36">
        <v>0.22819091654714799</v>
      </c>
      <c r="AR337" s="36">
        <v>0.21774532733684901</v>
      </c>
      <c r="AS337" s="36">
        <v>0.16974936471014901</v>
      </c>
      <c r="AT337" s="36">
        <v>0.17603405770901001</v>
      </c>
      <c r="AU337" s="36">
        <v>0.14260869146251601</v>
      </c>
      <c r="AV337" s="36">
        <v>0.135167614874975</v>
      </c>
      <c r="AW337" s="36">
        <v>0.118225521173694</v>
      </c>
      <c r="AX337" s="36">
        <v>0.13867786956154499</v>
      </c>
      <c r="AY337" s="36">
        <v>0.13576568556871199</v>
      </c>
      <c r="AZ337" s="36">
        <v>0.150117365862588</v>
      </c>
      <c r="BA337" s="36">
        <v>0.124397197613328</v>
      </c>
      <c r="BB337" s="36">
        <v>0.124841657781866</v>
      </c>
    </row>
    <row r="338" spans="4:54" x14ac:dyDescent="0.25">
      <c r="D338" s="27">
        <v>1123</v>
      </c>
      <c r="E338" s="29" t="s">
        <v>451</v>
      </c>
      <c r="F338" s="29">
        <v>0.49450452978154502</v>
      </c>
      <c r="G338" s="29">
        <v>0.60379503577940197</v>
      </c>
      <c r="H338" s="29">
        <v>0.58448035056988201</v>
      </c>
      <c r="I338" s="29">
        <v>0.51026644069608196</v>
      </c>
      <c r="J338" s="29">
        <v>0.51951419589158998</v>
      </c>
      <c r="K338" s="29">
        <v>0.36627492371744902</v>
      </c>
      <c r="L338" s="29">
        <v>0.47949820949726102</v>
      </c>
      <c r="M338" s="29">
        <v>0.35443489889341501</v>
      </c>
      <c r="N338" s="29">
        <v>0.42397575566448098</v>
      </c>
      <c r="O338" s="29">
        <v>0.36705813330995002</v>
      </c>
      <c r="P338" s="29">
        <v>0.34519575518228202</v>
      </c>
      <c r="Q338" s="29">
        <v>0.28037110061703502</v>
      </c>
      <c r="R338" s="29">
        <v>0.30632470329051598</v>
      </c>
      <c r="S338" s="29">
        <v>0.32096044815436903</v>
      </c>
      <c r="T338" s="29">
        <v>0.23725786125658199</v>
      </c>
      <c r="U338" s="29">
        <v>0.26397603113233797</v>
      </c>
      <c r="V338" s="29">
        <v>0.26716246535101101</v>
      </c>
      <c r="W338" s="29">
        <v>0.28331774919927399</v>
      </c>
      <c r="X338" s="29">
        <v>0.30213213827267299</v>
      </c>
      <c r="Y338" s="29">
        <v>0.29543316470959202</v>
      </c>
      <c r="Z338" s="29">
        <v>0.32452559286303001</v>
      </c>
      <c r="AA338" s="29">
        <v>0.27786195473303699</v>
      </c>
      <c r="AB338" s="29">
        <v>0.32790896649045498</v>
      </c>
      <c r="AD338" s="27">
        <v>993</v>
      </c>
      <c r="AE338" s="36" t="s">
        <v>441</v>
      </c>
      <c r="AF338" s="36">
        <v>0.87287523384626797</v>
      </c>
      <c r="AG338" s="36">
        <v>1.11859628596477</v>
      </c>
      <c r="AH338" s="36">
        <v>0.90331705911571203</v>
      </c>
      <c r="AI338" s="36">
        <v>0.90911952035052401</v>
      </c>
      <c r="AJ338" s="36">
        <v>0.72840247623318499</v>
      </c>
      <c r="AK338" s="36">
        <v>0.88034852784019701</v>
      </c>
      <c r="AL338" s="36">
        <v>0.80515421508749796</v>
      </c>
      <c r="AM338" s="36">
        <v>0.69292856560688598</v>
      </c>
      <c r="AN338" s="36">
        <v>0.74735253240930799</v>
      </c>
      <c r="AO338" s="36">
        <v>0.61371508123149399</v>
      </c>
      <c r="AP338" s="36">
        <v>0.64124938606705395</v>
      </c>
      <c r="AQ338" s="36">
        <v>0.60172932937021495</v>
      </c>
      <c r="AR338" s="36">
        <v>0.58274489027112897</v>
      </c>
      <c r="AS338" s="36">
        <v>0.50147883615399702</v>
      </c>
      <c r="AT338" s="36">
        <v>0.49937778416913597</v>
      </c>
      <c r="AU338" s="36">
        <v>0.45135270306168701</v>
      </c>
      <c r="AV338" s="36">
        <v>0.42399548399878001</v>
      </c>
      <c r="AW338" s="36">
        <v>0.46428778452243102</v>
      </c>
      <c r="AX338" s="36">
        <v>0.45427451277663</v>
      </c>
      <c r="AY338" s="36">
        <v>0.49240682066939601</v>
      </c>
      <c r="AZ338" s="36">
        <v>0.49183790887963602</v>
      </c>
      <c r="BA338" s="36">
        <v>0.46971521017304901</v>
      </c>
      <c r="BB338" s="36">
        <v>0.49560986749729802</v>
      </c>
    </row>
    <row r="339" spans="4:54" x14ac:dyDescent="0.25">
      <c r="D339" s="27">
        <v>1155</v>
      </c>
      <c r="E339" s="29" t="s">
        <v>452</v>
      </c>
      <c r="F339" s="29">
        <v>0.23522207828443101</v>
      </c>
      <c r="G339" s="29">
        <v>0.325013681600264</v>
      </c>
      <c r="H339" s="29">
        <v>0.37843417500434501</v>
      </c>
      <c r="I339" s="29">
        <v>0.19393226531088101</v>
      </c>
      <c r="J339" s="29">
        <v>0.33362200484577997</v>
      </c>
      <c r="K339" s="29">
        <v>0.32594178538134599</v>
      </c>
      <c r="L339" s="29">
        <v>0.19500190007724799</v>
      </c>
      <c r="M339" s="29">
        <v>0.22044274756017701</v>
      </c>
      <c r="N339" s="29">
        <v>0.16371324240358501</v>
      </c>
      <c r="O339" s="29">
        <v>0.14613570361749201</v>
      </c>
      <c r="P339" s="29">
        <v>0.13509414395094599</v>
      </c>
      <c r="Q339" s="29">
        <v>0.18045393435163601</v>
      </c>
      <c r="R339" s="29">
        <v>0.162708567043504</v>
      </c>
      <c r="S339" s="29">
        <v>0.13017945147399501</v>
      </c>
      <c r="T339" s="29">
        <v>0.124588185401537</v>
      </c>
      <c r="U339" s="29">
        <v>0.122923364688361</v>
      </c>
      <c r="V339" s="29">
        <v>0.15088092853703</v>
      </c>
      <c r="W339" s="29">
        <v>0.118280384423323</v>
      </c>
      <c r="X339" s="29">
        <v>0.13479437448450499</v>
      </c>
      <c r="Y339" s="29">
        <v>0.156946279978565</v>
      </c>
      <c r="Z339" s="29">
        <v>0.17052312987405499</v>
      </c>
      <c r="AA339" s="29">
        <v>0.122444377649279</v>
      </c>
      <c r="AB339" s="29">
        <v>0.14648877260586099</v>
      </c>
      <c r="AD339" s="27">
        <v>803</v>
      </c>
      <c r="AE339" s="36" t="s">
        <v>442</v>
      </c>
      <c r="AF339" s="36">
        <v>0.51984817564989905</v>
      </c>
      <c r="AG339" s="36">
        <v>0.36695260510330902</v>
      </c>
      <c r="AH339" s="36">
        <v>0.33884362508910398</v>
      </c>
      <c r="AI339" s="36">
        <v>0.31416074169506902</v>
      </c>
      <c r="AJ339" s="36">
        <v>0.38314887384320501</v>
      </c>
      <c r="AK339" s="36">
        <v>0.280327759574584</v>
      </c>
      <c r="AL339" s="36">
        <v>0.29656293553496399</v>
      </c>
      <c r="AM339" s="36">
        <v>0.29897095719572597</v>
      </c>
      <c r="AN339" s="36">
        <v>0.41423340326274599</v>
      </c>
      <c r="AO339" s="36">
        <v>0.28306696751171101</v>
      </c>
      <c r="AP339" s="36">
        <v>0.25605964432188499</v>
      </c>
      <c r="AQ339" s="36">
        <v>0.24277394687484399</v>
      </c>
      <c r="AR339" s="36">
        <v>0.22689421507364499</v>
      </c>
      <c r="AS339" s="36">
        <v>0.19091098637180201</v>
      </c>
      <c r="AT339" s="36">
        <v>0.17728459653314499</v>
      </c>
      <c r="AU339" s="36">
        <v>0.153664652083119</v>
      </c>
      <c r="AV339" s="36">
        <v>0.14397683845447501</v>
      </c>
      <c r="AW339" s="36">
        <v>0.12803704796940599</v>
      </c>
      <c r="AX339" s="36">
        <v>0.137163305050895</v>
      </c>
      <c r="AY339" s="36">
        <v>0.13478098212017001</v>
      </c>
      <c r="AZ339" s="36">
        <v>0.14892146031884401</v>
      </c>
      <c r="BA339" s="36">
        <v>0.12936088858783301</v>
      </c>
      <c r="BB339" s="36">
        <v>0.124639779467829</v>
      </c>
    </row>
    <row r="340" spans="4:54" x14ac:dyDescent="0.25">
      <c r="D340" s="27">
        <v>775</v>
      </c>
      <c r="E340" s="29" t="s">
        <v>453</v>
      </c>
      <c r="F340" s="29">
        <v>0.255687479057643</v>
      </c>
      <c r="G340" s="29">
        <v>0.141763771811173</v>
      </c>
      <c r="H340" s="29">
        <v>0.201812912981255</v>
      </c>
      <c r="I340" s="29">
        <v>0.2309454598466</v>
      </c>
      <c r="J340" s="29">
        <v>0.23122526432791701</v>
      </c>
      <c r="K340" s="29">
        <v>0.17802412287838601</v>
      </c>
      <c r="L340" s="29">
        <v>0.303648948104145</v>
      </c>
      <c r="M340" s="29">
        <v>0.158709372182293</v>
      </c>
      <c r="N340" s="29">
        <v>0.15265704414912301</v>
      </c>
      <c r="O340" s="29">
        <v>0.134798835991185</v>
      </c>
      <c r="P340" s="29">
        <v>0.16319027130761299</v>
      </c>
      <c r="Q340" s="29">
        <v>0.122759532250571</v>
      </c>
      <c r="R340" s="29">
        <v>0.114687287238653</v>
      </c>
      <c r="S340" s="29">
        <v>0.112895191499415</v>
      </c>
      <c r="T340" s="29">
        <v>9.6246585835077697E-2</v>
      </c>
      <c r="U340" s="29">
        <v>9.1465794222111804E-2</v>
      </c>
      <c r="V340" s="29">
        <v>0.10736400234145201</v>
      </c>
      <c r="W340" s="29">
        <v>0.113392273881956</v>
      </c>
      <c r="X340" s="29">
        <v>9.2550670988391995E-2</v>
      </c>
      <c r="Y340" s="29">
        <v>0.113799223819472</v>
      </c>
      <c r="Z340" s="29">
        <v>9.7124757507377105E-2</v>
      </c>
      <c r="AA340" s="29">
        <v>8.6877094374316899E-2</v>
      </c>
      <c r="AB340" s="29">
        <v>0.113708646065749</v>
      </c>
      <c r="AD340" s="27">
        <v>1097</v>
      </c>
      <c r="AE340" s="36" t="s">
        <v>444</v>
      </c>
      <c r="AF340" s="36">
        <v>1.03934543644628</v>
      </c>
      <c r="AG340" s="36">
        <v>0.78713020727285399</v>
      </c>
      <c r="AH340" s="36">
        <v>0.77078093922213697</v>
      </c>
      <c r="AI340" s="36">
        <v>0.70002137574353396</v>
      </c>
      <c r="AJ340" s="36">
        <v>0.60017481706960296</v>
      </c>
      <c r="AK340" s="36">
        <v>0.69641291832260299</v>
      </c>
      <c r="AL340" s="36">
        <v>0.65706528363301697</v>
      </c>
      <c r="AM340" s="36">
        <v>0.56518766868123604</v>
      </c>
      <c r="AN340" s="36">
        <v>0.56743153557137505</v>
      </c>
      <c r="AO340" s="36">
        <v>0.57491962529018803</v>
      </c>
      <c r="AP340" s="36">
        <v>0.55051612640904901</v>
      </c>
      <c r="AQ340" s="36">
        <v>0.58487992486184903</v>
      </c>
      <c r="AR340" s="36">
        <v>0.54101633652632197</v>
      </c>
      <c r="AS340" s="36">
        <v>0.48016951302654898</v>
      </c>
      <c r="AT340" s="36">
        <v>0.44570597549630397</v>
      </c>
      <c r="AU340" s="36">
        <v>0.42478747190149302</v>
      </c>
      <c r="AV340" s="36">
        <v>0.41529940587905201</v>
      </c>
      <c r="AW340" s="36">
        <v>0.42168226092542399</v>
      </c>
      <c r="AX340" s="36">
        <v>0.43443519632548599</v>
      </c>
      <c r="AY340" s="36">
        <v>0.454853463324083</v>
      </c>
      <c r="AZ340" s="36">
        <v>0.46486055126154802</v>
      </c>
      <c r="BA340" s="36">
        <v>0.44854249851799399</v>
      </c>
      <c r="BB340" s="36">
        <v>0.46892817494942801</v>
      </c>
    </row>
    <row r="341" spans="4:54" x14ac:dyDescent="0.25">
      <c r="D341" s="27">
        <v>611</v>
      </c>
      <c r="E341" s="29" t="s">
        <v>454</v>
      </c>
      <c r="F341" s="29">
        <v>0.48545535373180498</v>
      </c>
      <c r="G341" s="29">
        <v>0.41487061338600001</v>
      </c>
      <c r="H341" s="29">
        <v>0.40616037338661098</v>
      </c>
      <c r="I341" s="29">
        <v>0.29142223535610501</v>
      </c>
      <c r="J341" s="29">
        <v>0.39228927781712902</v>
      </c>
      <c r="K341" s="29">
        <v>0.32442403020441302</v>
      </c>
      <c r="L341" s="29">
        <v>0.22948141769253</v>
      </c>
      <c r="M341" s="29">
        <v>0.35322741535822</v>
      </c>
      <c r="N341" s="29">
        <v>0.26198178372088199</v>
      </c>
      <c r="O341" s="29">
        <v>0.23474213841570901</v>
      </c>
      <c r="P341" s="29">
        <v>0.25384194019377698</v>
      </c>
      <c r="Q341" s="29">
        <v>0.22094798208555899</v>
      </c>
      <c r="R341" s="29">
        <v>0.233344400481483</v>
      </c>
      <c r="S341" s="29">
        <v>0.175328669330795</v>
      </c>
      <c r="T341" s="29">
        <v>0.19457779218979299</v>
      </c>
      <c r="U341" s="29">
        <v>0.24889636518442601</v>
      </c>
      <c r="V341" s="29">
        <v>0.21442746341042199</v>
      </c>
      <c r="W341" s="29">
        <v>0.22641872012004</v>
      </c>
      <c r="X341" s="29">
        <v>0.25547467763145898</v>
      </c>
      <c r="Y341" s="29">
        <v>0.225395593450198</v>
      </c>
      <c r="Z341" s="29">
        <v>0.256067460221031</v>
      </c>
      <c r="AA341" s="29">
        <v>0.23828643734483601</v>
      </c>
      <c r="AB341" s="29">
        <v>0.29147119686032003</v>
      </c>
      <c r="AD341" s="27">
        <v>835</v>
      </c>
      <c r="AE341" s="36" t="s">
        <v>445</v>
      </c>
      <c r="AF341" s="36">
        <v>0.61078409161514202</v>
      </c>
      <c r="AG341" s="36">
        <v>0.85964516642664701</v>
      </c>
      <c r="AH341" s="36">
        <v>0.86490569937105199</v>
      </c>
      <c r="AI341" s="36">
        <v>0.74662097580434394</v>
      </c>
      <c r="AJ341" s="36">
        <v>0.78069492374142901</v>
      </c>
      <c r="AK341" s="36">
        <v>0.74139284700340802</v>
      </c>
      <c r="AL341" s="36">
        <v>0.69852474038698997</v>
      </c>
      <c r="AM341" s="36">
        <v>0.73512391663653098</v>
      </c>
      <c r="AN341" s="36">
        <v>0.66804061141103999</v>
      </c>
      <c r="AO341" s="36">
        <v>0.65418034937501401</v>
      </c>
      <c r="AP341" s="36">
        <v>0.61859451582717995</v>
      </c>
      <c r="AQ341" s="36">
        <v>0.597245214699057</v>
      </c>
      <c r="AR341" s="36">
        <v>0.60385210228309905</v>
      </c>
      <c r="AS341" s="36">
        <v>0.55594888934685105</v>
      </c>
      <c r="AT341" s="36">
        <v>0.48997942939477301</v>
      </c>
      <c r="AU341" s="36">
        <v>0.46229199102433699</v>
      </c>
      <c r="AV341" s="36">
        <v>0.46679155100114</v>
      </c>
      <c r="AW341" s="36">
        <v>0.45200251478847397</v>
      </c>
      <c r="AX341" s="36">
        <v>0.48388122610547601</v>
      </c>
      <c r="AY341" s="36">
        <v>0.48227359438787798</v>
      </c>
      <c r="AZ341" s="36">
        <v>0.50532557909008202</v>
      </c>
      <c r="BA341" s="36">
        <v>0.52154674151292502</v>
      </c>
      <c r="BB341" s="36">
        <v>0.53376210588363404</v>
      </c>
    </row>
    <row r="342" spans="4:54" x14ac:dyDescent="0.25">
      <c r="D342" s="27">
        <v>1079</v>
      </c>
      <c r="E342" s="29" t="s">
        <v>455</v>
      </c>
      <c r="F342" s="29">
        <v>0.367168835087618</v>
      </c>
      <c r="G342" s="29">
        <v>0.38523841425787703</v>
      </c>
      <c r="H342" s="29">
        <v>0.306469795342101</v>
      </c>
      <c r="I342" s="29">
        <v>0.28619790271508599</v>
      </c>
      <c r="J342" s="29">
        <v>0.17670856310934699</v>
      </c>
      <c r="K342" s="29">
        <v>0.25797361532809698</v>
      </c>
      <c r="L342" s="29">
        <v>0.23251257318927701</v>
      </c>
      <c r="M342" s="29">
        <v>0.22137790424519199</v>
      </c>
      <c r="N342" s="29">
        <v>0.20560541070042601</v>
      </c>
      <c r="O342" s="29">
        <v>0.30601499109121899</v>
      </c>
      <c r="P342" s="29">
        <v>0.16333923361567401</v>
      </c>
      <c r="Q342" s="29">
        <v>0.13655383686103301</v>
      </c>
      <c r="R342" s="29">
        <v>0.12463310310985699</v>
      </c>
      <c r="S342" s="29">
        <v>0.167653714986846</v>
      </c>
      <c r="T342" s="29">
        <v>0.13247908546270801</v>
      </c>
      <c r="U342" s="29">
        <v>0.116884996989313</v>
      </c>
      <c r="V342" s="29">
        <v>0.128313176754486</v>
      </c>
      <c r="W342" s="29">
        <v>0.14514134660254099</v>
      </c>
      <c r="X342" s="29">
        <v>0.10895399669280501</v>
      </c>
      <c r="Y342" s="29">
        <v>0.13588867336538599</v>
      </c>
      <c r="Z342" s="29">
        <v>0.104854078804398</v>
      </c>
      <c r="AA342" s="29">
        <v>0.144102084508825</v>
      </c>
      <c r="AB342" s="29">
        <v>0.14529403509661701</v>
      </c>
      <c r="AD342" s="27">
        <v>919</v>
      </c>
      <c r="AE342" s="36" t="s">
        <v>446</v>
      </c>
      <c r="AF342" s="36">
        <v>0.84798535372240302</v>
      </c>
      <c r="AG342" s="36">
        <v>0.74619451637470202</v>
      </c>
      <c r="AH342" s="36">
        <v>0.68459056208957003</v>
      </c>
      <c r="AI342" s="36">
        <v>0.64683019731879599</v>
      </c>
      <c r="AJ342" s="36">
        <v>0.69207397185797703</v>
      </c>
      <c r="AK342" s="36">
        <v>0.67312921517382895</v>
      </c>
      <c r="AL342" s="36">
        <v>0.59757275415806099</v>
      </c>
      <c r="AM342" s="36">
        <v>0.56423864998254603</v>
      </c>
      <c r="AN342" s="36">
        <v>0.58211245353118501</v>
      </c>
      <c r="AO342" s="36">
        <v>0.54512021341630201</v>
      </c>
      <c r="AP342" s="36">
        <v>0.55866099989695805</v>
      </c>
      <c r="AQ342" s="36">
        <v>0.505627958591785</v>
      </c>
      <c r="AR342" s="36">
        <v>0.41819358290439801</v>
      </c>
      <c r="AS342" s="36">
        <v>0.42666414283507198</v>
      </c>
      <c r="AT342" s="36">
        <v>0.38127652754368302</v>
      </c>
      <c r="AU342" s="36">
        <v>0.34279228293606201</v>
      </c>
      <c r="AV342" s="36">
        <v>0.34002490146799402</v>
      </c>
      <c r="AW342" s="36">
        <v>0.351644760834535</v>
      </c>
      <c r="AX342" s="36">
        <v>0.342479688824332</v>
      </c>
      <c r="AY342" s="36">
        <v>0.35989092958537799</v>
      </c>
      <c r="AZ342" s="36">
        <v>0.38096283326847902</v>
      </c>
      <c r="BA342" s="36">
        <v>0.37777463524704702</v>
      </c>
      <c r="BB342" s="36">
        <v>0.37719973689905301</v>
      </c>
    </row>
    <row r="343" spans="4:54" x14ac:dyDescent="0.25">
      <c r="D343" s="27">
        <v>721</v>
      </c>
      <c r="E343" s="29" t="s">
        <v>456</v>
      </c>
      <c r="F343" s="29">
        <v>0.72835661357033499</v>
      </c>
      <c r="G343" s="29">
        <v>0.272980068423886</v>
      </c>
      <c r="H343" s="29">
        <v>0.29776015586557703</v>
      </c>
      <c r="I343" s="29">
        <v>0.228136393893176</v>
      </c>
      <c r="J343" s="29">
        <v>0.31712653110767602</v>
      </c>
      <c r="K343" s="29">
        <v>0.223310434432201</v>
      </c>
      <c r="L343" s="29">
        <v>0.17136323302899101</v>
      </c>
      <c r="M343" s="29">
        <v>0.20711008037848</v>
      </c>
      <c r="N343" s="29">
        <v>0.23037603222907499</v>
      </c>
      <c r="O343" s="29">
        <v>0.20223996353027901</v>
      </c>
      <c r="P343" s="29">
        <v>0.15943155538853701</v>
      </c>
      <c r="Q343" s="29">
        <v>0.124811833526218</v>
      </c>
      <c r="R343" s="29">
        <v>0.113658180234139</v>
      </c>
      <c r="S343" s="29">
        <v>0.144485772576531</v>
      </c>
      <c r="T343" s="29">
        <v>0.13266953721626301</v>
      </c>
      <c r="U343" s="29">
        <v>0.109991722959705</v>
      </c>
      <c r="V343" s="29">
        <v>9.7625073668187401E-2</v>
      </c>
      <c r="W343" s="29">
        <v>0.118663395611637</v>
      </c>
      <c r="X343" s="29">
        <v>0.116329567028679</v>
      </c>
      <c r="Y343" s="29">
        <v>0.124466805065461</v>
      </c>
      <c r="Z343" s="29">
        <v>0.13544104379979299</v>
      </c>
      <c r="AA343" s="29">
        <v>0.118606753692983</v>
      </c>
      <c r="AB343" s="29">
        <v>0.121678796804882</v>
      </c>
      <c r="AD343" s="27">
        <v>757</v>
      </c>
      <c r="AE343" s="36" t="s">
        <v>447</v>
      </c>
      <c r="AF343" s="36">
        <v>0.65720624341273404</v>
      </c>
      <c r="AG343" s="36">
        <v>0.402169175556019</v>
      </c>
      <c r="AH343" s="36">
        <v>0.440614581979897</v>
      </c>
      <c r="AI343" s="36">
        <v>0.397130632282366</v>
      </c>
      <c r="AJ343" s="36">
        <v>0.39427240820974702</v>
      </c>
      <c r="AK343" s="36">
        <v>0.32420402639845602</v>
      </c>
      <c r="AL343" s="36">
        <v>0.32772304868515201</v>
      </c>
      <c r="AM343" s="36">
        <v>0.36841656773709403</v>
      </c>
      <c r="AN343" s="36">
        <v>0.36929407402471498</v>
      </c>
      <c r="AO343" s="36">
        <v>0.31635650528487802</v>
      </c>
      <c r="AP343" s="36">
        <v>0.288983435793989</v>
      </c>
      <c r="AQ343" s="36">
        <v>0.25404731389922502</v>
      </c>
      <c r="AR343" s="36">
        <v>0.25271562127536101</v>
      </c>
      <c r="AS343" s="36">
        <v>0.22979384337263101</v>
      </c>
      <c r="AT343" s="36">
        <v>0.19966947857378201</v>
      </c>
      <c r="AU343" s="36">
        <v>0.17023934171531199</v>
      </c>
      <c r="AV343" s="36">
        <v>0.16719947205461899</v>
      </c>
      <c r="AW343" s="36">
        <v>0.14871243935412301</v>
      </c>
      <c r="AX343" s="36">
        <v>0.15072212504570401</v>
      </c>
      <c r="AY343" s="36">
        <v>0.15126094065913001</v>
      </c>
      <c r="AZ343" s="36">
        <v>0.162868683520456</v>
      </c>
      <c r="BA343" s="36">
        <v>0.14971766834067199</v>
      </c>
      <c r="BB343" s="36">
        <v>0.14518403605189301</v>
      </c>
    </row>
    <row r="344" spans="4:54" x14ac:dyDescent="0.25">
      <c r="D344" s="27">
        <v>1133</v>
      </c>
      <c r="E344" s="29" t="s">
        <v>457</v>
      </c>
      <c r="F344" s="29">
        <v>0.496021755336508</v>
      </c>
      <c r="G344" s="29">
        <v>0.63950881269575599</v>
      </c>
      <c r="H344" s="29">
        <v>0.26178320167167202</v>
      </c>
      <c r="I344" s="29">
        <v>0.29368750998465998</v>
      </c>
      <c r="J344" s="29">
        <v>0.16756038168212001</v>
      </c>
      <c r="K344" s="29">
        <v>0.31435775387150799</v>
      </c>
      <c r="L344" s="29">
        <v>0.203156946234823</v>
      </c>
      <c r="M344" s="29">
        <v>0.21050022949149699</v>
      </c>
      <c r="N344" s="29">
        <v>0.30661585012380999</v>
      </c>
      <c r="O344" s="29">
        <v>0.24095390155461699</v>
      </c>
      <c r="P344" s="29">
        <v>0.19681451243049999</v>
      </c>
      <c r="Q344" s="29">
        <v>0.147073939696515</v>
      </c>
      <c r="R344" s="29">
        <v>0.14818391345573501</v>
      </c>
      <c r="S344" s="29">
        <v>0.154343083588698</v>
      </c>
      <c r="T344" s="29">
        <v>0.13685350547372299</v>
      </c>
      <c r="U344" s="29">
        <v>0.13975276745816401</v>
      </c>
      <c r="V344" s="29">
        <v>0.15950940145862799</v>
      </c>
      <c r="W344" s="29">
        <v>0.13784638871694199</v>
      </c>
      <c r="X344" s="29">
        <v>0.146121515356327</v>
      </c>
      <c r="Y344" s="29">
        <v>0.17625111566149701</v>
      </c>
      <c r="Z344" s="29">
        <v>0.17504982806397101</v>
      </c>
      <c r="AA344" s="29">
        <v>0.156587284117647</v>
      </c>
      <c r="AB344" s="29">
        <v>0.21025453882613501</v>
      </c>
      <c r="AD344" s="27">
        <v>809</v>
      </c>
      <c r="AE344" s="36" t="s">
        <v>448</v>
      </c>
      <c r="AF344" s="36">
        <v>0.52018274389763697</v>
      </c>
      <c r="AG344" s="36">
        <v>0.307331546488606</v>
      </c>
      <c r="AH344" s="36">
        <v>0.33563060027003799</v>
      </c>
      <c r="AI344" s="36">
        <v>0.30007700698232298</v>
      </c>
      <c r="AJ344" s="36">
        <v>0.38661053637405302</v>
      </c>
      <c r="AK344" s="36">
        <v>0.30094542577038402</v>
      </c>
      <c r="AL344" s="36">
        <v>0.31418364789123399</v>
      </c>
      <c r="AM344" s="36">
        <v>0.27784308221106702</v>
      </c>
      <c r="AN344" s="36">
        <v>0.33552580385417602</v>
      </c>
      <c r="AO344" s="36">
        <v>0.277965780463027</v>
      </c>
      <c r="AP344" s="36">
        <v>0.25061227882940601</v>
      </c>
      <c r="AQ344" s="36">
        <v>0.2342270364737</v>
      </c>
      <c r="AR344" s="36">
        <v>0.23764444098590901</v>
      </c>
      <c r="AS344" s="36">
        <v>0.18938268244794801</v>
      </c>
      <c r="AT344" s="36">
        <v>0.18878856983832801</v>
      </c>
      <c r="AU344" s="36">
        <v>0.152779175923624</v>
      </c>
      <c r="AV344" s="36">
        <v>0.14250789242327799</v>
      </c>
      <c r="AW344" s="36">
        <v>0.12834336257895401</v>
      </c>
      <c r="AX344" s="36">
        <v>0.15135892006047999</v>
      </c>
      <c r="AY344" s="36">
        <v>0.156326625821366</v>
      </c>
      <c r="AZ344" s="36">
        <v>0.15689137100346201</v>
      </c>
      <c r="BA344" s="36">
        <v>0.13695534421066799</v>
      </c>
      <c r="BB344" s="36">
        <v>0.13315936510311599</v>
      </c>
    </row>
    <row r="345" spans="4:54" x14ac:dyDescent="0.25">
      <c r="D345" s="27">
        <v>619</v>
      </c>
      <c r="E345" s="29" t="s">
        <v>458</v>
      </c>
      <c r="F345" s="29">
        <v>0.45678336863448998</v>
      </c>
      <c r="G345" s="29">
        <v>0.26264206799906498</v>
      </c>
      <c r="H345" s="29">
        <v>0.48225872613821202</v>
      </c>
      <c r="I345" s="29">
        <v>0.38757471215195999</v>
      </c>
      <c r="J345" s="29">
        <v>0.30701139003988998</v>
      </c>
      <c r="K345" s="29">
        <v>0.24356081841126501</v>
      </c>
      <c r="L345" s="29">
        <v>0.23456463534392299</v>
      </c>
      <c r="M345" s="29">
        <v>0.25149787949012298</v>
      </c>
      <c r="N345" s="29">
        <v>0.19904996242266601</v>
      </c>
      <c r="O345" s="29">
        <v>0.20214987305221899</v>
      </c>
      <c r="P345" s="29">
        <v>0.176315353346332</v>
      </c>
      <c r="Q345" s="29">
        <v>0.180829869458283</v>
      </c>
      <c r="R345" s="29">
        <v>0.18998807012777399</v>
      </c>
      <c r="S345" s="29">
        <v>0.15979331685634801</v>
      </c>
      <c r="T345" s="29">
        <v>0.160940226324815</v>
      </c>
      <c r="U345" s="29">
        <v>0.17921032811082299</v>
      </c>
      <c r="V345" s="29">
        <v>0.17990302434472999</v>
      </c>
      <c r="W345" s="29">
        <v>0.17377959153610001</v>
      </c>
      <c r="X345" s="29">
        <v>0.19527001302236299</v>
      </c>
      <c r="Y345" s="29">
        <v>0.181059335502223</v>
      </c>
      <c r="Z345" s="29">
        <v>0.207412129045739</v>
      </c>
      <c r="AA345" s="29">
        <v>0.190245692123862</v>
      </c>
      <c r="AB345" s="29">
        <v>0.229243647171506</v>
      </c>
      <c r="AD345" s="27">
        <v>683</v>
      </c>
      <c r="AE345" s="36" t="s">
        <v>449</v>
      </c>
      <c r="AF345" s="36">
        <v>0.584536761299561</v>
      </c>
      <c r="AG345" s="36">
        <v>0.38783579383648897</v>
      </c>
      <c r="AH345" s="36">
        <v>0.468404454194709</v>
      </c>
      <c r="AI345" s="36">
        <v>0.36705395337121699</v>
      </c>
      <c r="AJ345" s="36">
        <v>0.36577236582176198</v>
      </c>
      <c r="AK345" s="36">
        <v>0.39659407949155701</v>
      </c>
      <c r="AL345" s="36">
        <v>0.32406748853700201</v>
      </c>
      <c r="AM345" s="36">
        <v>0.35413102867834001</v>
      </c>
      <c r="AN345" s="36">
        <v>0.294360133672465</v>
      </c>
      <c r="AO345" s="36">
        <v>0.31597832988068397</v>
      </c>
      <c r="AP345" s="36">
        <v>0.286332093672794</v>
      </c>
      <c r="AQ345" s="36">
        <v>0.24728583774549201</v>
      </c>
      <c r="AR345" s="36">
        <v>0.26449917782167198</v>
      </c>
      <c r="AS345" s="36">
        <v>0.21220002425547199</v>
      </c>
      <c r="AT345" s="36">
        <v>0.19423480142160801</v>
      </c>
      <c r="AU345" s="36">
        <v>0.16288888576357</v>
      </c>
      <c r="AV345" s="36">
        <v>0.16323787791322</v>
      </c>
      <c r="AW345" s="36">
        <v>0.15521622619084899</v>
      </c>
      <c r="AX345" s="36">
        <v>0.144912033634535</v>
      </c>
      <c r="AY345" s="36">
        <v>0.14491580611824001</v>
      </c>
      <c r="AZ345" s="36">
        <v>0.15952744241904299</v>
      </c>
      <c r="BA345" s="36">
        <v>0.13794988521311799</v>
      </c>
      <c r="BB345" s="36">
        <v>0.14329042819863</v>
      </c>
    </row>
    <row r="346" spans="4:54" x14ac:dyDescent="0.25">
      <c r="D346" s="27">
        <v>769</v>
      </c>
      <c r="E346" s="29" t="s">
        <v>459</v>
      </c>
      <c r="F346" s="29">
        <v>0.66268269611196895</v>
      </c>
      <c r="G346" s="29">
        <v>0.28342063437107901</v>
      </c>
      <c r="H346" s="29">
        <v>0.37701632630927701</v>
      </c>
      <c r="I346" s="29">
        <v>0.28978662485311502</v>
      </c>
      <c r="J346" s="29">
        <v>0.29835163617674398</v>
      </c>
      <c r="K346" s="29">
        <v>0.33330168110623998</v>
      </c>
      <c r="L346" s="29">
        <v>0.31936373737572699</v>
      </c>
      <c r="M346" s="29">
        <v>0.194533610905817</v>
      </c>
      <c r="N346" s="29">
        <v>0.25927103725608802</v>
      </c>
      <c r="O346" s="29">
        <v>0.24916366272617901</v>
      </c>
      <c r="P346" s="29">
        <v>0.18856204382431199</v>
      </c>
      <c r="Q346" s="29">
        <v>0.19886302515540799</v>
      </c>
      <c r="R346" s="29">
        <v>0.16532618863654699</v>
      </c>
      <c r="S346" s="29">
        <v>0.13560128238890501</v>
      </c>
      <c r="T346" s="29">
        <v>0.13065819504512899</v>
      </c>
      <c r="U346" s="29">
        <v>0.135163275543522</v>
      </c>
      <c r="V346" s="29">
        <v>0.14626356963204801</v>
      </c>
      <c r="W346" s="29">
        <v>0.134909416883955</v>
      </c>
      <c r="X346" s="29">
        <v>0.160626886107191</v>
      </c>
      <c r="Y346" s="29">
        <v>0.130751786951015</v>
      </c>
      <c r="Z346" s="29">
        <v>0.12536979082523</v>
      </c>
      <c r="AA346" s="29">
        <v>0.14196371389121401</v>
      </c>
      <c r="AB346" s="29">
        <v>0.11614710311073601</v>
      </c>
      <c r="AD346" s="27">
        <v>729</v>
      </c>
      <c r="AE346" s="36" t="s">
        <v>450</v>
      </c>
      <c r="AF346" s="36">
        <v>0.61236713978942703</v>
      </c>
      <c r="AG346" s="36">
        <v>0.288475636385783</v>
      </c>
      <c r="AH346" s="36">
        <v>0.41344878093804899</v>
      </c>
      <c r="AI346" s="36">
        <v>0.23001004036089501</v>
      </c>
      <c r="AJ346" s="36">
        <v>0.35691149911931003</v>
      </c>
      <c r="AK346" s="36">
        <v>0.30282246504434301</v>
      </c>
      <c r="AL346" s="36">
        <v>0.279070519185739</v>
      </c>
      <c r="AM346" s="36">
        <v>0.29291421001628198</v>
      </c>
      <c r="AN346" s="36">
        <v>0.26173958419030602</v>
      </c>
      <c r="AO346" s="36">
        <v>0.26610285415389401</v>
      </c>
      <c r="AP346" s="36">
        <v>0.205288449639873</v>
      </c>
      <c r="AQ346" s="36">
        <v>0.199231467182059</v>
      </c>
      <c r="AR346" s="36">
        <v>0.197806290803927</v>
      </c>
      <c r="AS346" s="36">
        <v>0.20134958398780101</v>
      </c>
      <c r="AT346" s="36">
        <v>0.163508855523678</v>
      </c>
      <c r="AU346" s="36">
        <v>0.15510509346467999</v>
      </c>
      <c r="AV346" s="36">
        <v>0.123419272302497</v>
      </c>
      <c r="AW346" s="36">
        <v>0.142464308928792</v>
      </c>
      <c r="AX346" s="36">
        <v>0.13031871024656599</v>
      </c>
      <c r="AY346" s="36">
        <v>0.120102747581753</v>
      </c>
      <c r="AZ346" s="36">
        <v>0.12952865758534701</v>
      </c>
      <c r="BA346" s="36">
        <v>0.12527978893564501</v>
      </c>
      <c r="BB346" s="36">
        <v>0.12969856441897501</v>
      </c>
    </row>
    <row r="347" spans="4:54" x14ac:dyDescent="0.25">
      <c r="D347" s="27">
        <v>1069</v>
      </c>
      <c r="E347" s="29" t="s">
        <v>460</v>
      </c>
      <c r="F347" s="29">
        <v>0.24597350807213</v>
      </c>
      <c r="G347" s="29">
        <v>0.77309437923586399</v>
      </c>
      <c r="H347" s="29">
        <v>0.21463247488489001</v>
      </c>
      <c r="I347" s="29">
        <v>0.334738230250542</v>
      </c>
      <c r="J347" s="29">
        <v>0.13663311440280801</v>
      </c>
      <c r="K347" s="29">
        <v>0.19606245689334201</v>
      </c>
      <c r="L347" s="29">
        <v>0.230531411416421</v>
      </c>
      <c r="M347" s="29">
        <v>0.25238741165560102</v>
      </c>
      <c r="N347" s="29">
        <v>0.17297257627290499</v>
      </c>
      <c r="O347" s="29">
        <v>0.21063809440223899</v>
      </c>
      <c r="P347" s="29">
        <v>0.15393684673796501</v>
      </c>
      <c r="Q347" s="29">
        <v>0.13391592989151499</v>
      </c>
      <c r="R347" s="29">
        <v>8.7993527483058498E-2</v>
      </c>
      <c r="S347" s="29">
        <v>0.182773495292887</v>
      </c>
      <c r="T347" s="29">
        <v>0.118628374496161</v>
      </c>
      <c r="U347" s="29">
        <v>0.11007098580774</v>
      </c>
      <c r="V347" s="29">
        <v>0.114948373390506</v>
      </c>
      <c r="W347" s="29">
        <v>0.115084690745025</v>
      </c>
      <c r="X347" s="29">
        <v>0.111535095067557</v>
      </c>
      <c r="Y347" s="29">
        <v>0.104029565318951</v>
      </c>
      <c r="Z347" s="29">
        <v>0.100362139902193</v>
      </c>
      <c r="AA347" s="29">
        <v>0.14540394373113499</v>
      </c>
      <c r="AB347" s="29">
        <v>9.8982180385197599E-2</v>
      </c>
      <c r="AD347" s="27">
        <v>1081</v>
      </c>
      <c r="AE347" s="36" t="s">
        <v>451</v>
      </c>
      <c r="AF347" s="36">
        <v>0.99581580882587295</v>
      </c>
      <c r="AG347" s="36">
        <v>1.1481320942276501</v>
      </c>
      <c r="AH347" s="36">
        <v>1.0277373269904</v>
      </c>
      <c r="AI347" s="36">
        <v>1.20102387560619</v>
      </c>
      <c r="AJ347" s="36">
        <v>0.89123868774687898</v>
      </c>
      <c r="AK347" s="36">
        <v>0.94980088341247004</v>
      </c>
      <c r="AL347" s="36">
        <v>0.901503713467803</v>
      </c>
      <c r="AM347" s="36">
        <v>0.96828056926207295</v>
      </c>
      <c r="AN347" s="36">
        <v>0.93764032832459399</v>
      </c>
      <c r="AO347" s="36">
        <v>0.90741148842271602</v>
      </c>
      <c r="AP347" s="36">
        <v>0.82731439338124702</v>
      </c>
      <c r="AQ347" s="36">
        <v>0.77895178642929097</v>
      </c>
      <c r="AR347" s="36">
        <v>0.73723183174385898</v>
      </c>
      <c r="AS347" s="36">
        <v>0.63250858098083795</v>
      </c>
      <c r="AT347" s="36">
        <v>0.59822727805466902</v>
      </c>
      <c r="AU347" s="36">
        <v>0.57744220862698803</v>
      </c>
      <c r="AV347" s="36">
        <v>0.592252550928143</v>
      </c>
      <c r="AW347" s="36">
        <v>0.57611487040447695</v>
      </c>
      <c r="AX347" s="36">
        <v>0.57826589718238997</v>
      </c>
      <c r="AY347" s="36">
        <v>0.56626902507030996</v>
      </c>
      <c r="AZ347" s="36">
        <v>0.58753728718528397</v>
      </c>
      <c r="BA347" s="36">
        <v>0.58677340465334005</v>
      </c>
      <c r="BB347" s="36">
        <v>0.62151234147995005</v>
      </c>
    </row>
    <row r="348" spans="4:54" x14ac:dyDescent="0.25">
      <c r="D348" s="27">
        <v>1015</v>
      </c>
      <c r="E348" s="29" t="s">
        <v>461</v>
      </c>
      <c r="F348" s="29">
        <v>0.726636732068772</v>
      </c>
      <c r="G348" s="29">
        <v>0.219706837516216</v>
      </c>
      <c r="H348" s="29">
        <v>0.49948829899274499</v>
      </c>
      <c r="I348" s="29">
        <v>0.19539347376737601</v>
      </c>
      <c r="J348" s="29">
        <v>0.55465313523333304</v>
      </c>
      <c r="K348" s="29">
        <v>0.29707872605546998</v>
      </c>
      <c r="L348" s="29">
        <v>0.38263311476588102</v>
      </c>
      <c r="M348" s="29">
        <v>0.28656117638260498</v>
      </c>
      <c r="N348" s="29">
        <v>0.33093248026542299</v>
      </c>
      <c r="O348" s="29">
        <v>0.24938051827216401</v>
      </c>
      <c r="P348" s="29">
        <v>0.15942334151121601</v>
      </c>
      <c r="Q348" s="29">
        <v>0.316718214845082</v>
      </c>
      <c r="R348" s="29">
        <v>0.13961779710820699</v>
      </c>
      <c r="S348" s="29">
        <v>0.126835153310589</v>
      </c>
      <c r="T348" s="29">
        <v>0.14242302579845501</v>
      </c>
      <c r="U348" s="29">
        <v>0.144899600952972</v>
      </c>
      <c r="V348" s="29">
        <v>0.16925890287804701</v>
      </c>
      <c r="W348" s="29">
        <v>0.160975510817888</v>
      </c>
      <c r="X348" s="29">
        <v>0.213332855152259</v>
      </c>
      <c r="Y348" s="29">
        <v>0.17118900567651499</v>
      </c>
      <c r="Z348" s="29">
        <v>0.16369316169433101</v>
      </c>
      <c r="AA348" s="29">
        <v>0.187187135173843</v>
      </c>
      <c r="AB348" s="29">
        <v>0.25620187870960198</v>
      </c>
      <c r="AD348" s="27">
        <v>1113</v>
      </c>
      <c r="AE348" s="36" t="s">
        <v>452</v>
      </c>
      <c r="AF348" s="36">
        <v>0.72188381596919204</v>
      </c>
      <c r="AG348" s="36">
        <v>0.44659235255141899</v>
      </c>
      <c r="AH348" s="36">
        <v>0.41972623307214002</v>
      </c>
      <c r="AI348" s="36">
        <v>0.39111740596108202</v>
      </c>
      <c r="AJ348" s="36">
        <v>0.43804085737255599</v>
      </c>
      <c r="AK348" s="36">
        <v>0.36539613650396002</v>
      </c>
      <c r="AL348" s="36">
        <v>0.42964504148355298</v>
      </c>
      <c r="AM348" s="36">
        <v>0.354634142312164</v>
      </c>
      <c r="AN348" s="36">
        <v>0.38708725248767401</v>
      </c>
      <c r="AO348" s="36">
        <v>0.37669668884431901</v>
      </c>
      <c r="AP348" s="36">
        <v>0.33906376283043399</v>
      </c>
      <c r="AQ348" s="36">
        <v>0.32586183485027198</v>
      </c>
      <c r="AR348" s="36">
        <v>0.30453006156970702</v>
      </c>
      <c r="AS348" s="36">
        <v>0.21853788050918099</v>
      </c>
      <c r="AT348" s="36">
        <v>0.24033336417755799</v>
      </c>
      <c r="AU348" s="36">
        <v>0.20620780974129299</v>
      </c>
      <c r="AV348" s="36">
        <v>0.19796555824412801</v>
      </c>
      <c r="AW348" s="36">
        <v>0.17668639780092801</v>
      </c>
      <c r="AX348" s="36">
        <v>0.193976214704143</v>
      </c>
      <c r="AY348" s="36">
        <v>0.16204535453390101</v>
      </c>
      <c r="AZ348" s="36">
        <v>0.17573504195185999</v>
      </c>
      <c r="BA348" s="36">
        <v>0.171538818327341</v>
      </c>
      <c r="BB348" s="36">
        <v>0.153292333001878</v>
      </c>
    </row>
    <row r="349" spans="4:54" x14ac:dyDescent="0.25">
      <c r="D349" s="27">
        <v>1169</v>
      </c>
      <c r="E349" s="29" t="s">
        <v>462</v>
      </c>
      <c r="F349" s="29">
        <v>0.50212636010758205</v>
      </c>
      <c r="G349" s="29">
        <v>0.269519329085119</v>
      </c>
      <c r="H349" s="29">
        <v>0.43310227294755899</v>
      </c>
      <c r="I349" s="29">
        <v>0.38611757936149099</v>
      </c>
      <c r="J349" s="29">
        <v>0.35578023409755699</v>
      </c>
      <c r="K349" s="29">
        <v>0.30281074878126202</v>
      </c>
      <c r="L349" s="29">
        <v>0.32315100939069902</v>
      </c>
      <c r="M349" s="29">
        <v>0.24334795932571099</v>
      </c>
      <c r="N349" s="29">
        <v>0.23571277628739801</v>
      </c>
      <c r="O349" s="29">
        <v>0.380076238665573</v>
      </c>
      <c r="P349" s="29">
        <v>0.21901474135760801</v>
      </c>
      <c r="Q349" s="29">
        <v>0.196683310410461</v>
      </c>
      <c r="R349" s="29">
        <v>0.16936169649713501</v>
      </c>
      <c r="S349" s="29">
        <v>0.164008864605345</v>
      </c>
      <c r="T349" s="29">
        <v>0.14881403336171301</v>
      </c>
      <c r="U349" s="29">
        <v>0.15656654803836401</v>
      </c>
      <c r="V349" s="29">
        <v>0.15350397872600499</v>
      </c>
      <c r="W349" s="29">
        <v>0.17890568217111699</v>
      </c>
      <c r="X349" s="29">
        <v>0.16903383469407501</v>
      </c>
      <c r="Y349" s="29">
        <v>0.13152973315966701</v>
      </c>
      <c r="Z349" s="29">
        <v>0.11181098073158501</v>
      </c>
      <c r="AA349" s="29">
        <v>0.152308352376859</v>
      </c>
      <c r="AB349" s="29">
        <v>0.13710334844894501</v>
      </c>
      <c r="AD349" s="27">
        <v>745</v>
      </c>
      <c r="AE349" s="36" t="s">
        <v>453</v>
      </c>
      <c r="AF349" s="36">
        <v>0.56490996790032</v>
      </c>
      <c r="AG349" s="36">
        <v>0.34020726096418402</v>
      </c>
      <c r="AH349" s="36">
        <v>0.42800035051033802</v>
      </c>
      <c r="AI349" s="36">
        <v>0.26786252001738098</v>
      </c>
      <c r="AJ349" s="36">
        <v>0.32076748558697599</v>
      </c>
      <c r="AK349" s="36">
        <v>0.32843880326613101</v>
      </c>
      <c r="AL349" s="36">
        <v>0.27535258333745799</v>
      </c>
      <c r="AM349" s="36">
        <v>0.280035008720389</v>
      </c>
      <c r="AN349" s="36">
        <v>0.30356994535711801</v>
      </c>
      <c r="AO349" s="36">
        <v>0.25578783743293698</v>
      </c>
      <c r="AP349" s="36">
        <v>0.21156038868650001</v>
      </c>
      <c r="AQ349" s="36">
        <v>0.21221051403784899</v>
      </c>
      <c r="AR349" s="36">
        <v>0.22317200200116999</v>
      </c>
      <c r="AS349" s="36">
        <v>0.23179084465123601</v>
      </c>
      <c r="AT349" s="36">
        <v>0.17268273754108701</v>
      </c>
      <c r="AU349" s="36">
        <v>0.18167904833020901</v>
      </c>
      <c r="AV349" s="36">
        <v>0.138144292006874</v>
      </c>
      <c r="AW349" s="36">
        <v>0.17496593300757299</v>
      </c>
      <c r="AX349" s="36">
        <v>0.13968550019661999</v>
      </c>
      <c r="AY349" s="36">
        <v>0.13712408324646899</v>
      </c>
      <c r="AZ349" s="36">
        <v>0.13937940195082901</v>
      </c>
      <c r="BA349" s="36">
        <v>0.14211926342174</v>
      </c>
      <c r="BB349" s="36">
        <v>0.14723932705891199</v>
      </c>
    </row>
    <row r="350" spans="4:54" x14ac:dyDescent="0.25">
      <c r="D350" s="27">
        <v>1021</v>
      </c>
      <c r="E350" s="29" t="s">
        <v>463</v>
      </c>
      <c r="F350" s="29">
        <v>0.33476746604749602</v>
      </c>
      <c r="G350" s="29">
        <v>0.67532284312050395</v>
      </c>
      <c r="H350" s="29">
        <v>0.29894006963601699</v>
      </c>
      <c r="I350" s="29">
        <v>0.302809310134801</v>
      </c>
      <c r="J350" s="29">
        <v>0.19469713211422701</v>
      </c>
      <c r="K350" s="29">
        <v>0.217686228250838</v>
      </c>
      <c r="L350" s="29">
        <v>0.26645152299860603</v>
      </c>
      <c r="M350" s="29">
        <v>0.23963029760424501</v>
      </c>
      <c r="N350" s="29">
        <v>0.21409883868878399</v>
      </c>
      <c r="O350" s="29">
        <v>0.17983580190957801</v>
      </c>
      <c r="P350" s="29">
        <v>0.17785637200471199</v>
      </c>
      <c r="Q350" s="29">
        <v>0.13020217063728301</v>
      </c>
      <c r="R350" s="29">
        <v>0.10799838925262099</v>
      </c>
      <c r="S350" s="29">
        <v>0.18164175928531801</v>
      </c>
      <c r="T350" s="29">
        <v>0.132906876502144</v>
      </c>
      <c r="U350" s="29">
        <v>0.128692372078995</v>
      </c>
      <c r="V350" s="29">
        <v>0.12756926378351799</v>
      </c>
      <c r="W350" s="29">
        <v>0.14663411771627499</v>
      </c>
      <c r="X350" s="29">
        <v>0.127776802428024</v>
      </c>
      <c r="Y350" s="29">
        <v>0.127274523685899</v>
      </c>
      <c r="Z350" s="29">
        <v>0.142810255202869</v>
      </c>
      <c r="AA350" s="29">
        <v>0.18408866930283099</v>
      </c>
      <c r="AB350" s="29">
        <v>0.12410293691053501</v>
      </c>
      <c r="AD350" s="27">
        <v>591</v>
      </c>
      <c r="AE350" s="36" t="s">
        <v>454</v>
      </c>
      <c r="AF350" s="36">
        <v>0.32264919671182801</v>
      </c>
      <c r="AG350" s="36">
        <v>0.58679860047918797</v>
      </c>
      <c r="AH350" s="36">
        <v>0.578605958854154</v>
      </c>
      <c r="AI350" s="36">
        <v>0.58292266794997805</v>
      </c>
      <c r="AJ350" s="36">
        <v>0.69926175385214495</v>
      </c>
      <c r="AK350" s="36">
        <v>0.61296076958175805</v>
      </c>
      <c r="AL350" s="36">
        <v>0.595818755318822</v>
      </c>
      <c r="AM350" s="36">
        <v>0.64612157711273699</v>
      </c>
      <c r="AN350" s="36">
        <v>0.63801181384551597</v>
      </c>
      <c r="AO350" s="36">
        <v>0.58722553760270901</v>
      </c>
      <c r="AP350" s="36">
        <v>0.54718855706126202</v>
      </c>
      <c r="AQ350" s="36">
        <v>0.49078429404381502</v>
      </c>
      <c r="AR350" s="36">
        <v>0.50672861868140395</v>
      </c>
      <c r="AS350" s="36">
        <v>0.45325468261885299</v>
      </c>
      <c r="AT350" s="36">
        <v>0.46024653983887098</v>
      </c>
      <c r="AU350" s="36">
        <v>0.38775998714368298</v>
      </c>
      <c r="AV350" s="36">
        <v>0.42675913015742101</v>
      </c>
      <c r="AW350" s="36">
        <v>0.43586466450672201</v>
      </c>
      <c r="AX350" s="36">
        <v>0.44529102500786699</v>
      </c>
      <c r="AY350" s="36">
        <v>0.51357012778507904</v>
      </c>
      <c r="AZ350" s="36">
        <v>0.52505777578220003</v>
      </c>
      <c r="BA350" s="36">
        <v>0.52690781488443805</v>
      </c>
      <c r="BB350" s="36">
        <v>0.51845934737438704</v>
      </c>
    </row>
    <row r="351" spans="4:54" x14ac:dyDescent="0.25">
      <c r="D351" s="27">
        <v>1013</v>
      </c>
      <c r="E351" s="29" t="s">
        <v>464</v>
      </c>
      <c r="F351" s="29">
        <v>0.836071559341246</v>
      </c>
      <c r="G351" s="29">
        <v>0.24809649159785299</v>
      </c>
      <c r="H351" s="29">
        <v>0.52530007543004797</v>
      </c>
      <c r="I351" s="29">
        <v>0.32022384208168803</v>
      </c>
      <c r="J351" s="29">
        <v>0.51455836521711495</v>
      </c>
      <c r="K351" s="29">
        <v>0.19687204271442699</v>
      </c>
      <c r="L351" s="29">
        <v>0.34308228408505997</v>
      </c>
      <c r="M351" s="29">
        <v>0.17287135443232199</v>
      </c>
      <c r="N351" s="29">
        <v>0.27398052461029399</v>
      </c>
      <c r="O351" s="29">
        <v>0.253721552484172</v>
      </c>
      <c r="P351" s="29">
        <v>0.125300905714405</v>
      </c>
      <c r="Q351" s="29">
        <v>0.181713796854645</v>
      </c>
      <c r="R351" s="29">
        <v>0.22171341815433099</v>
      </c>
      <c r="S351" s="29">
        <v>0.18249759582630401</v>
      </c>
      <c r="T351" s="29">
        <v>9.9271790473365401E-2</v>
      </c>
      <c r="U351" s="29">
        <v>0.15197839369372401</v>
      </c>
      <c r="V351" s="29">
        <v>0.13312025795226301</v>
      </c>
      <c r="W351" s="29">
        <v>0.127282093933761</v>
      </c>
      <c r="X351" s="29">
        <v>0.145498611876969</v>
      </c>
      <c r="Y351" s="29">
        <v>0.114264122825613</v>
      </c>
      <c r="Z351" s="29">
        <v>0.137195061739848</v>
      </c>
      <c r="AA351" s="29">
        <v>0.15640718842707599</v>
      </c>
      <c r="AB351" s="29">
        <v>0.13967145615142301</v>
      </c>
      <c r="AD351" s="27">
        <v>1033</v>
      </c>
      <c r="AE351" s="36" t="s">
        <v>455</v>
      </c>
      <c r="AF351" s="36">
        <v>0.71781674676081697</v>
      </c>
      <c r="AG351" s="36">
        <v>0.460393306400739</v>
      </c>
      <c r="AH351" s="36">
        <v>0.34234262727501602</v>
      </c>
      <c r="AI351" s="36">
        <v>0.38610934960278298</v>
      </c>
      <c r="AJ351" s="36">
        <v>0.38840740159468301</v>
      </c>
      <c r="AK351" s="36">
        <v>0.38124546406979898</v>
      </c>
      <c r="AL351" s="36">
        <v>0.325403307229024</v>
      </c>
      <c r="AM351" s="36">
        <v>0.33079387518828401</v>
      </c>
      <c r="AN351" s="36">
        <v>0.29527093354292999</v>
      </c>
      <c r="AO351" s="36">
        <v>0.26561681808359999</v>
      </c>
      <c r="AP351" s="36">
        <v>0.26011111798865699</v>
      </c>
      <c r="AQ351" s="36">
        <v>0.23845910545627899</v>
      </c>
      <c r="AR351" s="36">
        <v>0.26064547800132198</v>
      </c>
      <c r="AS351" s="36">
        <v>0.24441981731280599</v>
      </c>
      <c r="AT351" s="36">
        <v>0.19252523794206</v>
      </c>
      <c r="AU351" s="36">
        <v>0.18908628078269901</v>
      </c>
      <c r="AV351" s="36">
        <v>0.17046972471224101</v>
      </c>
      <c r="AW351" s="36">
        <v>0.173838530894112</v>
      </c>
      <c r="AX351" s="36">
        <v>0.18094774635411401</v>
      </c>
      <c r="AY351" s="36">
        <v>0.18456785497706399</v>
      </c>
      <c r="AZ351" s="36">
        <v>0.197739807127153</v>
      </c>
      <c r="BA351" s="36">
        <v>0.19578393803707</v>
      </c>
      <c r="BB351" s="36">
        <v>0.204746871112995</v>
      </c>
    </row>
    <row r="352" spans="4:54" x14ac:dyDescent="0.25">
      <c r="D352" s="27">
        <v>951</v>
      </c>
      <c r="E352" s="29" t="s">
        <v>465</v>
      </c>
      <c r="F352" s="29">
        <v>0.20502028096535099</v>
      </c>
      <c r="G352" s="29">
        <v>0.12633875919193299</v>
      </c>
      <c r="H352" s="29">
        <v>0.23964340090622899</v>
      </c>
      <c r="I352" s="29">
        <v>0.14395243371859101</v>
      </c>
      <c r="J352" s="29">
        <v>0.215404354376697</v>
      </c>
      <c r="K352" s="29">
        <v>0.117074475185348</v>
      </c>
      <c r="L352" s="29">
        <v>0.16081547342056801</v>
      </c>
      <c r="M352" s="29">
        <v>0.17782843677349999</v>
      </c>
      <c r="N352" s="29">
        <v>0.18762778472021599</v>
      </c>
      <c r="O352" s="29">
        <v>0.16259439566245201</v>
      </c>
      <c r="P352" s="29">
        <v>0.15939580135114501</v>
      </c>
      <c r="Q352" s="29">
        <v>0.15071138916267399</v>
      </c>
      <c r="R352" s="29">
        <v>0.13188050347576499</v>
      </c>
      <c r="S352" s="29">
        <v>0.115977138507073</v>
      </c>
      <c r="T352" s="29">
        <v>0.109088060914607</v>
      </c>
      <c r="U352" s="29">
        <v>0.137190696186589</v>
      </c>
      <c r="V352" s="29">
        <v>0.13592855468846499</v>
      </c>
      <c r="W352" s="29">
        <v>0.11115091711196901</v>
      </c>
      <c r="X352" s="29">
        <v>0.158520801411874</v>
      </c>
      <c r="Y352" s="29">
        <v>0.112997588488159</v>
      </c>
      <c r="Z352" s="29">
        <v>0.122293971175175</v>
      </c>
      <c r="AA352" s="29">
        <v>0.13343198364539799</v>
      </c>
      <c r="AB352" s="29">
        <v>0.122271527398519</v>
      </c>
      <c r="AD352" s="27">
        <v>697</v>
      </c>
      <c r="AE352" s="36" t="s">
        <v>456</v>
      </c>
      <c r="AF352" s="36">
        <v>0.51665507796899102</v>
      </c>
      <c r="AG352" s="36">
        <v>0.28992874223465098</v>
      </c>
      <c r="AH352" s="36">
        <v>0.33845589814511001</v>
      </c>
      <c r="AI352" s="36">
        <v>0.32923533901359198</v>
      </c>
      <c r="AJ352" s="36">
        <v>0.33735480652980698</v>
      </c>
      <c r="AK352" s="36">
        <v>0.29335462910647098</v>
      </c>
      <c r="AL352" s="36">
        <v>0.30894807285009201</v>
      </c>
      <c r="AM352" s="36">
        <v>0.27530559446610497</v>
      </c>
      <c r="AN352" s="36">
        <v>0.267218552730418</v>
      </c>
      <c r="AO352" s="36">
        <v>0.25531205008750302</v>
      </c>
      <c r="AP352" s="36">
        <v>0.25610967441742899</v>
      </c>
      <c r="AQ352" s="36">
        <v>0.216777102064487</v>
      </c>
      <c r="AR352" s="36">
        <v>0.20598728526662199</v>
      </c>
      <c r="AS352" s="36">
        <v>0.20239918446017299</v>
      </c>
      <c r="AT352" s="36">
        <v>0.18474802826300199</v>
      </c>
      <c r="AU352" s="36">
        <v>0.16535752385098501</v>
      </c>
      <c r="AV352" s="36">
        <v>0.1590818665515</v>
      </c>
      <c r="AW352" s="36">
        <v>0.15712288427649401</v>
      </c>
      <c r="AX352" s="36">
        <v>0.16547500900730799</v>
      </c>
      <c r="AY352" s="36">
        <v>0.17762947022360501</v>
      </c>
      <c r="AZ352" s="36">
        <v>0.158044238853671</v>
      </c>
      <c r="BA352" s="36">
        <v>0.17167586259913001</v>
      </c>
      <c r="BB352" s="36">
        <v>0.16827305716468599</v>
      </c>
    </row>
    <row r="353" spans="4:54" x14ac:dyDescent="0.25">
      <c r="D353" s="27">
        <v>937</v>
      </c>
      <c r="E353" s="29" t="s">
        <v>466</v>
      </c>
      <c r="F353" s="29">
        <v>0.46724587901249898</v>
      </c>
      <c r="G353" s="29">
        <v>0.31120015006426499</v>
      </c>
      <c r="H353" s="29">
        <v>0.25921799324438999</v>
      </c>
      <c r="I353" s="29">
        <v>0.24383219257296901</v>
      </c>
      <c r="J353" s="29">
        <v>0.23860596797725001</v>
      </c>
      <c r="K353" s="29">
        <v>0.233545930416904</v>
      </c>
      <c r="L353" s="29">
        <v>0.206032246258299</v>
      </c>
      <c r="M353" s="29">
        <v>0.21947669917609899</v>
      </c>
      <c r="N353" s="29">
        <v>0.17554925819734499</v>
      </c>
      <c r="O353" s="29">
        <v>0.18665188083277401</v>
      </c>
      <c r="P353" s="29">
        <v>0.181651399080686</v>
      </c>
      <c r="Q353" s="29">
        <v>0.16335058122686499</v>
      </c>
      <c r="R353" s="29">
        <v>0.14735466092230301</v>
      </c>
      <c r="S353" s="29">
        <v>0.136224702252915</v>
      </c>
      <c r="T353" s="29">
        <v>0.13463827141742701</v>
      </c>
      <c r="U353" s="29">
        <v>0.1270254876934</v>
      </c>
      <c r="V353" s="29">
        <v>0.118417023826611</v>
      </c>
      <c r="W353" s="29">
        <v>0.12549024250625601</v>
      </c>
      <c r="X353" s="29">
        <v>0.13156314425974999</v>
      </c>
      <c r="Y353" s="29">
        <v>0.13721602164181701</v>
      </c>
      <c r="Z353" s="29">
        <v>0.12764539835663</v>
      </c>
      <c r="AA353" s="29">
        <v>0.120373590353337</v>
      </c>
      <c r="AB353" s="29">
        <v>0.13601748259100899</v>
      </c>
      <c r="AD353" s="27">
        <v>1091</v>
      </c>
      <c r="AE353" s="36" t="s">
        <v>457</v>
      </c>
      <c r="AF353" s="36">
        <v>0.98155953702974896</v>
      </c>
      <c r="AG353" s="36">
        <v>0.60129449782014999</v>
      </c>
      <c r="AH353" s="36">
        <v>0.63454616176130896</v>
      </c>
      <c r="AI353" s="36">
        <v>0.57330666700126698</v>
      </c>
      <c r="AJ353" s="36">
        <v>0.40465576000785802</v>
      </c>
      <c r="AK353" s="36">
        <v>0.54939162232142502</v>
      </c>
      <c r="AL353" s="36">
        <v>0.46268510253822398</v>
      </c>
      <c r="AM353" s="36">
        <v>0.48661984833076999</v>
      </c>
      <c r="AN353" s="36">
        <v>0.41910259585598503</v>
      </c>
      <c r="AO353" s="36">
        <v>0.45561758556756798</v>
      </c>
      <c r="AP353" s="36">
        <v>0.40026314537026503</v>
      </c>
      <c r="AQ353" s="36">
        <v>0.42535009177937899</v>
      </c>
      <c r="AR353" s="36">
        <v>0.38665238970242699</v>
      </c>
      <c r="AS353" s="36">
        <v>0.324023430398995</v>
      </c>
      <c r="AT353" s="36">
        <v>0.31626939696558398</v>
      </c>
      <c r="AU353" s="36">
        <v>0.28872260712337799</v>
      </c>
      <c r="AV353" s="36">
        <v>0.27887376020664301</v>
      </c>
      <c r="AW353" s="36">
        <v>0.26707662829315398</v>
      </c>
      <c r="AX353" s="36">
        <v>0.28822660571983399</v>
      </c>
      <c r="AY353" s="36">
        <v>0.26881295665967597</v>
      </c>
      <c r="AZ353" s="36">
        <v>0.288409311983645</v>
      </c>
      <c r="BA353" s="36">
        <v>0.29193968155801098</v>
      </c>
      <c r="BB353" s="36">
        <v>0.30656575783969697</v>
      </c>
    </row>
    <row r="354" spans="4:54" x14ac:dyDescent="0.25">
      <c r="D354" s="27">
        <v>995</v>
      </c>
      <c r="E354" s="29" t="s">
        <v>467</v>
      </c>
      <c r="F354" s="29">
        <v>0.31331523781196802</v>
      </c>
      <c r="G354" s="29">
        <v>0.29581690913723102</v>
      </c>
      <c r="H354" s="29">
        <v>0.27821198324617002</v>
      </c>
      <c r="I354" s="29">
        <v>0.32022115789365801</v>
      </c>
      <c r="J354" s="29">
        <v>0.245942961450037</v>
      </c>
      <c r="K354" s="29">
        <v>0.30476772681248798</v>
      </c>
      <c r="L354" s="29">
        <v>0.19739874315108399</v>
      </c>
      <c r="M354" s="29">
        <v>0.182761158342965</v>
      </c>
      <c r="N354" s="29">
        <v>0.14993698455468199</v>
      </c>
      <c r="O354" s="29">
        <v>0.160412729426749</v>
      </c>
      <c r="P354" s="29">
        <v>0.11823537383720201</v>
      </c>
      <c r="Q354" s="29">
        <v>0.13130127997472599</v>
      </c>
      <c r="R354" s="29">
        <v>9.1239809157582299E-2</v>
      </c>
      <c r="S354" s="29">
        <v>7.1203442265413905E-2</v>
      </c>
      <c r="T354" s="29">
        <v>0.11045524912275199</v>
      </c>
      <c r="U354" s="29">
        <v>0.115149212316752</v>
      </c>
      <c r="V354" s="29">
        <v>8.9421644926864496E-2</v>
      </c>
      <c r="W354" s="29">
        <v>0.117314518244932</v>
      </c>
      <c r="X354" s="29">
        <v>0.122222023102714</v>
      </c>
      <c r="Y354" s="29">
        <v>0.13989141291037399</v>
      </c>
      <c r="Z354" s="29">
        <v>0.11420544632299499</v>
      </c>
      <c r="AA354" s="29">
        <v>0.13023736447061399</v>
      </c>
      <c r="AB354" s="29">
        <v>0.123230594761605</v>
      </c>
      <c r="AD354" s="27">
        <v>599</v>
      </c>
      <c r="AE354" s="36" t="s">
        <v>458</v>
      </c>
      <c r="AF354" s="36">
        <v>0.44992002322799102</v>
      </c>
      <c r="AG354" s="36">
        <v>0.59684549266600295</v>
      </c>
      <c r="AH354" s="36">
        <v>0.73488812129269798</v>
      </c>
      <c r="AI354" s="36">
        <v>0.67996077921113296</v>
      </c>
      <c r="AJ354" s="36">
        <v>0.89592741123823305</v>
      </c>
      <c r="AK354" s="36">
        <v>0.756588199209555</v>
      </c>
      <c r="AL354" s="36">
        <v>0.78881472824448895</v>
      </c>
      <c r="AM354" s="36">
        <v>0.69293251257225996</v>
      </c>
      <c r="AN354" s="36">
        <v>0.69791590461832698</v>
      </c>
      <c r="AO354" s="36">
        <v>0.65368411051629405</v>
      </c>
      <c r="AP354" s="36">
        <v>0.67629395339842802</v>
      </c>
      <c r="AQ354" s="36">
        <v>0.55007824293686702</v>
      </c>
      <c r="AR354" s="36">
        <v>0.53583610911785395</v>
      </c>
      <c r="AS354" s="36">
        <v>0.54656102716325705</v>
      </c>
      <c r="AT354" s="36">
        <v>0.52237657727141296</v>
      </c>
      <c r="AU354" s="36">
        <v>0.416052300611085</v>
      </c>
      <c r="AV354" s="36">
        <v>0.44805562558811501</v>
      </c>
      <c r="AW354" s="36">
        <v>0.45560121553470101</v>
      </c>
      <c r="AX354" s="36">
        <v>0.50359402439585899</v>
      </c>
      <c r="AY354" s="36">
        <v>0.50502578080851102</v>
      </c>
      <c r="AZ354" s="36">
        <v>0.48662813093058499</v>
      </c>
      <c r="BA354" s="36">
        <v>0.55004720015973596</v>
      </c>
      <c r="BB354" s="36">
        <v>0.51303062761513496</v>
      </c>
    </row>
    <row r="355" spans="4:54" x14ac:dyDescent="0.25">
      <c r="D355" s="27">
        <v>767</v>
      </c>
      <c r="E355" s="29" t="s">
        <v>468</v>
      </c>
      <c r="F355" s="29">
        <v>0.513654110129801</v>
      </c>
      <c r="G355" s="29">
        <v>0.30241191915624199</v>
      </c>
      <c r="H355" s="29">
        <v>0.30475518704223498</v>
      </c>
      <c r="I355" s="29">
        <v>0.26786544553615599</v>
      </c>
      <c r="J355" s="29">
        <v>0.26458895943223298</v>
      </c>
      <c r="K355" s="29">
        <v>0.31512689484225298</v>
      </c>
      <c r="L355" s="29">
        <v>0.29654891145130102</v>
      </c>
      <c r="M355" s="29">
        <v>0.175142545424785</v>
      </c>
      <c r="N355" s="29">
        <v>0.25286817459302602</v>
      </c>
      <c r="O355" s="29">
        <v>0.20663617083041599</v>
      </c>
      <c r="P355" s="29">
        <v>0.16734447654903301</v>
      </c>
      <c r="Q355" s="29">
        <v>0.17959748499504</v>
      </c>
      <c r="R355" s="29">
        <v>0.161454169749883</v>
      </c>
      <c r="S355" s="29">
        <v>0.11944956929752</v>
      </c>
      <c r="T355" s="29">
        <v>0.12363291516075101</v>
      </c>
      <c r="U355" s="29">
        <v>0.124921628596198</v>
      </c>
      <c r="V355" s="29">
        <v>0.132808128056428</v>
      </c>
      <c r="W355" s="29">
        <v>0.115188584585443</v>
      </c>
      <c r="X355" s="29">
        <v>0.157379049820221</v>
      </c>
      <c r="Y355" s="29">
        <v>0.114713413897387</v>
      </c>
      <c r="Z355" s="29">
        <v>0.127004232032603</v>
      </c>
      <c r="AA355" s="29">
        <v>0.13492552044448999</v>
      </c>
      <c r="AB355" s="29">
        <v>0.101239209293897</v>
      </c>
      <c r="AD355" s="27">
        <v>739</v>
      </c>
      <c r="AE355" s="36" t="s">
        <v>459</v>
      </c>
      <c r="AF355" s="36">
        <v>0.52493820250313805</v>
      </c>
      <c r="AG355" s="36">
        <v>0.27921197314804402</v>
      </c>
      <c r="AH355" s="36">
        <v>0.31081527297337302</v>
      </c>
      <c r="AI355" s="36">
        <v>0.24629593910727601</v>
      </c>
      <c r="AJ355" s="36">
        <v>0.32694779851300998</v>
      </c>
      <c r="AK355" s="36">
        <v>0.29693262669214299</v>
      </c>
      <c r="AL355" s="36">
        <v>0.29885874275517998</v>
      </c>
      <c r="AM355" s="36">
        <v>0.28962220129052202</v>
      </c>
      <c r="AN355" s="36">
        <v>0.23676554898327301</v>
      </c>
      <c r="AO355" s="36">
        <v>0.25080890792723398</v>
      </c>
      <c r="AP355" s="36">
        <v>0.217469088594204</v>
      </c>
      <c r="AQ355" s="36">
        <v>0.18095322567075001</v>
      </c>
      <c r="AR355" s="36">
        <v>0.18233321233472699</v>
      </c>
      <c r="AS355" s="36">
        <v>0.16570030027632601</v>
      </c>
      <c r="AT355" s="36">
        <v>0.15739366271396901</v>
      </c>
      <c r="AU355" s="36">
        <v>0.14958739292756601</v>
      </c>
      <c r="AV355" s="36">
        <v>0.12620888254917201</v>
      </c>
      <c r="AW355" s="36">
        <v>0.13332972418615699</v>
      </c>
      <c r="AX355" s="36">
        <v>0.128952987092286</v>
      </c>
      <c r="AY355" s="36">
        <v>0.118368276886789</v>
      </c>
      <c r="AZ355" s="36">
        <v>0.13489201763481201</v>
      </c>
      <c r="BA355" s="36">
        <v>0.129409826362159</v>
      </c>
      <c r="BB355" s="36">
        <v>0.129017740330792</v>
      </c>
    </row>
    <row r="356" spans="4:54" x14ac:dyDescent="0.25">
      <c r="D356" s="27">
        <v>679</v>
      </c>
      <c r="E356" s="29" t="s">
        <v>469</v>
      </c>
      <c r="F356" s="29">
        <v>0.25884990285176801</v>
      </c>
      <c r="G356" s="29">
        <v>0.26092758131252802</v>
      </c>
      <c r="H356" s="29">
        <v>0.28556950756565902</v>
      </c>
      <c r="I356" s="29">
        <v>0.247743782482507</v>
      </c>
      <c r="J356" s="29">
        <v>0.22214167223756201</v>
      </c>
      <c r="K356" s="29">
        <v>0.23516401965106601</v>
      </c>
      <c r="L356" s="29">
        <v>0.22405622452474599</v>
      </c>
      <c r="M356" s="29">
        <v>0.22420745532553299</v>
      </c>
      <c r="N356" s="29">
        <v>0.22092284444906701</v>
      </c>
      <c r="O356" s="29">
        <v>0.188144612112979</v>
      </c>
      <c r="P356" s="29">
        <v>0.18545787821194901</v>
      </c>
      <c r="Q356" s="29">
        <v>0.177055921443556</v>
      </c>
      <c r="R356" s="29">
        <v>0.15784818943859699</v>
      </c>
      <c r="S356" s="29">
        <v>0.16084015476520899</v>
      </c>
      <c r="T356" s="29">
        <v>0.15690519561101901</v>
      </c>
      <c r="U356" s="29">
        <v>0.16502622231809699</v>
      </c>
      <c r="V356" s="29">
        <v>0.160863351006379</v>
      </c>
      <c r="W356" s="29">
        <v>0.16511675733352199</v>
      </c>
      <c r="X356" s="29">
        <v>0.18171466236751799</v>
      </c>
      <c r="Y356" s="29">
        <v>0.18156035489796399</v>
      </c>
      <c r="Z356" s="29">
        <v>0.18302597611770099</v>
      </c>
      <c r="AA356" s="29">
        <v>0.18796795120767401</v>
      </c>
      <c r="AB356" s="29">
        <v>0.192604520596067</v>
      </c>
      <c r="AD356" s="27">
        <v>1023</v>
      </c>
      <c r="AE356" s="36" t="s">
        <v>460</v>
      </c>
      <c r="AF356" s="36">
        <v>0.51682857604997801</v>
      </c>
      <c r="AG356" s="36">
        <v>0.31556735765166299</v>
      </c>
      <c r="AH356" s="36">
        <v>0.33805499024389901</v>
      </c>
      <c r="AI356" s="36">
        <v>0.32332265071282901</v>
      </c>
      <c r="AJ356" s="36">
        <v>0.33700901698104702</v>
      </c>
      <c r="AK356" s="36">
        <v>0.34581919880332102</v>
      </c>
      <c r="AL356" s="36">
        <v>0.29967120788990498</v>
      </c>
      <c r="AM356" s="36">
        <v>0.315410249433696</v>
      </c>
      <c r="AN356" s="36">
        <v>0.30390364756007399</v>
      </c>
      <c r="AO356" s="36">
        <v>0.25627167470580903</v>
      </c>
      <c r="AP356" s="36">
        <v>0.23977410029085799</v>
      </c>
      <c r="AQ356" s="36">
        <v>0.25152073781349299</v>
      </c>
      <c r="AR356" s="36">
        <v>0.234251434576838</v>
      </c>
      <c r="AS356" s="36">
        <v>0.22243380022303899</v>
      </c>
      <c r="AT356" s="36">
        <v>0.19916218949704201</v>
      </c>
      <c r="AU356" s="36">
        <v>0.19196650436287399</v>
      </c>
      <c r="AV356" s="36">
        <v>0.16641965911512299</v>
      </c>
      <c r="AW356" s="36">
        <v>0.17671610557506501</v>
      </c>
      <c r="AX356" s="36">
        <v>0.17602778964004001</v>
      </c>
      <c r="AY356" s="36">
        <v>0.19061454419242499</v>
      </c>
      <c r="AZ356" s="36">
        <v>0.185139706411758</v>
      </c>
      <c r="BA356" s="36">
        <v>0.209705894341562</v>
      </c>
      <c r="BB356" s="36">
        <v>0.20430954523890199</v>
      </c>
    </row>
    <row r="357" spans="4:54" x14ac:dyDescent="0.25">
      <c r="D357" s="27">
        <v>891</v>
      </c>
      <c r="E357" s="29" t="s">
        <v>470</v>
      </c>
      <c r="F357" s="29">
        <v>0.51454713099548199</v>
      </c>
      <c r="G357" s="29">
        <v>0.48653884943303299</v>
      </c>
      <c r="H357" s="29">
        <v>0.59829826636431205</v>
      </c>
      <c r="I357" s="29">
        <v>0.288158907153999</v>
      </c>
      <c r="J357" s="29">
        <v>0.299423204313989</v>
      </c>
      <c r="K357" s="29">
        <v>0.38044938934549499</v>
      </c>
      <c r="L357" s="29">
        <v>0.244042911190061</v>
      </c>
      <c r="M357" s="29">
        <v>0.24196878606318101</v>
      </c>
      <c r="N357" s="29">
        <v>0.30625431832164002</v>
      </c>
      <c r="O357" s="29">
        <v>0.29645406764251198</v>
      </c>
      <c r="P357" s="29">
        <v>0.29361515593333798</v>
      </c>
      <c r="Q357" s="29">
        <v>0.214148413720331</v>
      </c>
      <c r="R357" s="29">
        <v>0.213448036457109</v>
      </c>
      <c r="S357" s="29">
        <v>0.20522471269294301</v>
      </c>
      <c r="T357" s="29">
        <v>0.19741807180823401</v>
      </c>
      <c r="U357" s="29">
        <v>0.21473711673027401</v>
      </c>
      <c r="V357" s="29">
        <v>0.24347231358044399</v>
      </c>
      <c r="W357" s="29">
        <v>0.21982992034912999</v>
      </c>
      <c r="X357" s="29">
        <v>0.26967825566644199</v>
      </c>
      <c r="Y357" s="29">
        <v>0.26985229196479898</v>
      </c>
      <c r="Z357" s="29">
        <v>0.27086539462826897</v>
      </c>
      <c r="AA357" s="29">
        <v>0.33806918294657301</v>
      </c>
      <c r="AB357" s="29">
        <v>0.33393696053160599</v>
      </c>
      <c r="AD357" s="27">
        <v>973</v>
      </c>
      <c r="AE357" s="36" t="s">
        <v>461</v>
      </c>
      <c r="AF357" s="36">
        <v>0.54033837241688498</v>
      </c>
      <c r="AG357" s="36">
        <v>0.45811516336653302</v>
      </c>
      <c r="AH357" s="36">
        <v>0.43340926552655601</v>
      </c>
      <c r="AI357" s="36">
        <v>0.37000390514238002</v>
      </c>
      <c r="AJ357" s="36">
        <v>0.37134127209432899</v>
      </c>
      <c r="AK357" s="36">
        <v>0.34023134378499498</v>
      </c>
      <c r="AL357" s="36">
        <v>0.30719888452358801</v>
      </c>
      <c r="AM357" s="36">
        <v>0.43378270754986398</v>
      </c>
      <c r="AN357" s="36">
        <v>0.39973086005360797</v>
      </c>
      <c r="AO357" s="36">
        <v>0.32612682080820499</v>
      </c>
      <c r="AP357" s="36">
        <v>0.31178562765635498</v>
      </c>
      <c r="AQ357" s="36">
        <v>0.24155027059056899</v>
      </c>
      <c r="AR357" s="36">
        <v>0.217515480866392</v>
      </c>
      <c r="AS357" s="36">
        <v>0.22723639223318101</v>
      </c>
      <c r="AT357" s="36">
        <v>0.19266322870608399</v>
      </c>
      <c r="AU357" s="36">
        <v>0.160970254988335</v>
      </c>
      <c r="AV357" s="36">
        <v>0.16814103097177699</v>
      </c>
      <c r="AW357" s="36">
        <v>0.15125383672450801</v>
      </c>
      <c r="AX357" s="36">
        <v>0.13719276334615299</v>
      </c>
      <c r="AY357" s="36">
        <v>0.113418085499808</v>
      </c>
      <c r="AZ357" s="36">
        <v>0.156155057489447</v>
      </c>
      <c r="BA357" s="36">
        <v>0.146776880438756</v>
      </c>
      <c r="BB357" s="36">
        <v>0.134509970614894</v>
      </c>
    </row>
    <row r="358" spans="4:54" x14ac:dyDescent="0.25">
      <c r="D358" s="27">
        <v>823</v>
      </c>
      <c r="E358" s="29" t="s">
        <v>471</v>
      </c>
      <c r="F358" s="29">
        <v>0.34244190774183603</v>
      </c>
      <c r="G358" s="29">
        <v>0.31264217701460401</v>
      </c>
      <c r="H358" s="29">
        <v>0.33333068523341403</v>
      </c>
      <c r="I358" s="29">
        <v>0.21675276683904501</v>
      </c>
      <c r="J358" s="29">
        <v>0.23644632921816799</v>
      </c>
      <c r="K358" s="29">
        <v>0.22040938471546501</v>
      </c>
      <c r="L358" s="29">
        <v>0.201673352319063</v>
      </c>
      <c r="M358" s="29">
        <v>0.19381106466147999</v>
      </c>
      <c r="N358" s="29">
        <v>0.207873808577274</v>
      </c>
      <c r="O358" s="29">
        <v>0.228760131514536</v>
      </c>
      <c r="P358" s="29">
        <v>0.194198088003704</v>
      </c>
      <c r="Q358" s="29">
        <v>0.14803144819078801</v>
      </c>
      <c r="R358" s="29">
        <v>0.14681827623207</v>
      </c>
      <c r="S358" s="29">
        <v>0.16563117869343399</v>
      </c>
      <c r="T358" s="29">
        <v>0.14706844039612901</v>
      </c>
      <c r="U358" s="29">
        <v>0.15481939783882201</v>
      </c>
      <c r="V358" s="29">
        <v>0.174254784926441</v>
      </c>
      <c r="W358" s="29">
        <v>0.16916107920498</v>
      </c>
      <c r="X358" s="29">
        <v>0.19706200324037301</v>
      </c>
      <c r="Y358" s="29">
        <v>0.20286452098965499</v>
      </c>
      <c r="Z358" s="29">
        <v>0.193966900839949</v>
      </c>
      <c r="AA358" s="29">
        <v>0.241976103467301</v>
      </c>
      <c r="AB358" s="29">
        <v>0.21240530251210801</v>
      </c>
      <c r="AD358" s="27">
        <v>1127</v>
      </c>
      <c r="AE358" s="36" t="s">
        <v>462</v>
      </c>
      <c r="AF358" s="36">
        <v>0.49983386446078498</v>
      </c>
      <c r="AG358" s="36">
        <v>0.235890493737027</v>
      </c>
      <c r="AH358" s="36">
        <v>0.314910706088049</v>
      </c>
      <c r="AI358" s="36">
        <v>0.26074128425374099</v>
      </c>
      <c r="AJ358" s="36">
        <v>0.27171582675226902</v>
      </c>
      <c r="AK358" s="36">
        <v>0.31606205910502799</v>
      </c>
      <c r="AL358" s="36">
        <v>0.269033998336413</v>
      </c>
      <c r="AM358" s="36">
        <v>0.25983639495157301</v>
      </c>
      <c r="AN358" s="36">
        <v>0.22421259989821199</v>
      </c>
      <c r="AO358" s="36">
        <v>0.225951124696498</v>
      </c>
      <c r="AP358" s="36">
        <v>0.200216105763875</v>
      </c>
      <c r="AQ358" s="36">
        <v>0.17065620299607701</v>
      </c>
      <c r="AR358" s="36">
        <v>0.17589947474554199</v>
      </c>
      <c r="AS358" s="36">
        <v>0.15424299285531501</v>
      </c>
      <c r="AT358" s="36">
        <v>0.13998038283425199</v>
      </c>
      <c r="AU358" s="36">
        <v>0.13660699120731401</v>
      </c>
      <c r="AV358" s="36">
        <v>0.117030570622459</v>
      </c>
      <c r="AW358" s="36">
        <v>0.114003694061205</v>
      </c>
      <c r="AX358" s="36">
        <v>0.1105333537781</v>
      </c>
      <c r="AY358" s="36">
        <v>0.109340244980714</v>
      </c>
      <c r="AZ358" s="36">
        <v>0.11179810949506599</v>
      </c>
      <c r="BA358" s="36">
        <v>0.10961972363617099</v>
      </c>
      <c r="BB358" s="36">
        <v>0.110159100463447</v>
      </c>
    </row>
    <row r="359" spans="4:54" x14ac:dyDescent="0.25">
      <c r="D359" s="27">
        <v>1043</v>
      </c>
      <c r="E359" s="29" t="s">
        <v>472</v>
      </c>
      <c r="F359" s="29">
        <v>0.59715991653668499</v>
      </c>
      <c r="G359" s="29">
        <v>0.27342079613466502</v>
      </c>
      <c r="H359" s="29">
        <v>0.41555640234563901</v>
      </c>
      <c r="I359" s="29">
        <v>0.36310412278096299</v>
      </c>
      <c r="J359" s="29">
        <v>0.40140110627473302</v>
      </c>
      <c r="K359" s="29">
        <v>0.31137529139925002</v>
      </c>
      <c r="L359" s="29">
        <v>0.302564853902414</v>
      </c>
      <c r="M359" s="29">
        <v>0.25627376233870602</v>
      </c>
      <c r="N359" s="29">
        <v>0.26050700270432903</v>
      </c>
      <c r="O359" s="29">
        <v>0.243752500339632</v>
      </c>
      <c r="P359" s="29">
        <v>0.20319378660265799</v>
      </c>
      <c r="Q359" s="29">
        <v>0.15750755031217201</v>
      </c>
      <c r="R359" s="29">
        <v>0.137185383642911</v>
      </c>
      <c r="S359" s="29">
        <v>0.130410953994441</v>
      </c>
      <c r="T359" s="29">
        <v>0.140154840380014</v>
      </c>
      <c r="U359" s="29">
        <v>0.150902093212787</v>
      </c>
      <c r="V359" s="29">
        <v>0.118163289168126</v>
      </c>
      <c r="W359" s="29">
        <v>0.15696931944136</v>
      </c>
      <c r="X359" s="29">
        <v>0.154659321500796</v>
      </c>
      <c r="Y359" s="29">
        <v>0.17407723565139899</v>
      </c>
      <c r="Z359" s="29">
        <v>0.150240139377808</v>
      </c>
      <c r="AA359" s="29">
        <v>0.15743809934554601</v>
      </c>
      <c r="AB359" s="29">
        <v>0.15750648697394001</v>
      </c>
      <c r="AD359" s="27">
        <v>979</v>
      </c>
      <c r="AE359" s="36" t="s">
        <v>463</v>
      </c>
      <c r="AF359" s="36">
        <v>0.40602142582185202</v>
      </c>
      <c r="AG359" s="36">
        <v>0.47520931209968797</v>
      </c>
      <c r="AH359" s="36">
        <v>0.49516685757093098</v>
      </c>
      <c r="AI359" s="36">
        <v>0.53308134363130399</v>
      </c>
      <c r="AJ359" s="36">
        <v>0.60335813855682296</v>
      </c>
      <c r="AK359" s="36">
        <v>0.57636118034141703</v>
      </c>
      <c r="AL359" s="36">
        <v>0.536879432426147</v>
      </c>
      <c r="AM359" s="36">
        <v>0.56189296666753796</v>
      </c>
      <c r="AN359" s="36">
        <v>0.53132767736625397</v>
      </c>
      <c r="AO359" s="36">
        <v>0.53494588374185503</v>
      </c>
      <c r="AP359" s="36">
        <v>0.48636880791815901</v>
      </c>
      <c r="AQ359" s="36">
        <v>0.43074194537446397</v>
      </c>
      <c r="AR359" s="36">
        <v>0.40389882910487701</v>
      </c>
      <c r="AS359" s="36">
        <v>0.41272017535139999</v>
      </c>
      <c r="AT359" s="36">
        <v>0.39145504457602898</v>
      </c>
      <c r="AU359" s="36">
        <v>0.34663218713257898</v>
      </c>
      <c r="AV359" s="36">
        <v>0.31798517049318498</v>
      </c>
      <c r="AW359" s="36">
        <v>0.34527499565000302</v>
      </c>
      <c r="AX359" s="36">
        <v>0.35797362855673698</v>
      </c>
      <c r="AY359" s="36">
        <v>0.35748260601280801</v>
      </c>
      <c r="AZ359" s="36">
        <v>0.36652862323752</v>
      </c>
      <c r="BA359" s="36">
        <v>0.39775942999977298</v>
      </c>
      <c r="BB359" s="36">
        <v>0.38786073106033803</v>
      </c>
    </row>
    <row r="360" spans="4:54" x14ac:dyDescent="0.25">
      <c r="D360" s="27">
        <v>729</v>
      </c>
      <c r="E360" s="29" t="s">
        <v>473</v>
      </c>
      <c r="F360" s="29">
        <v>0.51486858407568903</v>
      </c>
      <c r="G360" s="29">
        <v>0.37398702962837399</v>
      </c>
      <c r="H360" s="29">
        <v>0.28560673680682502</v>
      </c>
      <c r="I360" s="29">
        <v>0.22125741136316501</v>
      </c>
      <c r="J360" s="29">
        <v>0.28547179379542198</v>
      </c>
      <c r="K360" s="29">
        <v>0.29657422783551401</v>
      </c>
      <c r="L360" s="29">
        <v>0.31241154171376501</v>
      </c>
      <c r="M360" s="29">
        <v>0.26014796119277001</v>
      </c>
      <c r="N360" s="29">
        <v>0.30207644728449101</v>
      </c>
      <c r="O360" s="29">
        <v>0.23145242484237</v>
      </c>
      <c r="P360" s="29">
        <v>0.222343577180939</v>
      </c>
      <c r="Q360" s="29">
        <v>0.18524916499080399</v>
      </c>
      <c r="R360" s="29">
        <v>0.17055060712926701</v>
      </c>
      <c r="S360" s="29">
        <v>0.16494161647567801</v>
      </c>
      <c r="T360" s="29">
        <v>0.15749662857350999</v>
      </c>
      <c r="U360" s="29">
        <v>0.167956741179353</v>
      </c>
      <c r="V360" s="29">
        <v>0.18577089789816201</v>
      </c>
      <c r="W360" s="29">
        <v>0.165763949815006</v>
      </c>
      <c r="X360" s="29">
        <v>0.14939662225221501</v>
      </c>
      <c r="Y360" s="29">
        <v>0.22208882941352701</v>
      </c>
      <c r="Z360" s="29">
        <v>0.14779962238852701</v>
      </c>
      <c r="AA360" s="29">
        <v>0.16880565448474399</v>
      </c>
      <c r="AB360" s="29">
        <v>0.166842152810145</v>
      </c>
      <c r="AD360" s="27">
        <v>915</v>
      </c>
      <c r="AE360" s="36" t="s">
        <v>465</v>
      </c>
      <c r="AF360" s="36">
        <v>0.47775859341279697</v>
      </c>
      <c r="AG360" s="36">
        <v>0.44845442437636701</v>
      </c>
      <c r="AH360" s="36">
        <v>0.47194459582235398</v>
      </c>
      <c r="AI360" s="36">
        <v>0.395642743177475</v>
      </c>
      <c r="AJ360" s="36">
        <v>0.43056144181323103</v>
      </c>
      <c r="AK360" s="36">
        <v>0.41315170847337102</v>
      </c>
      <c r="AL360" s="36">
        <v>0.393049537175228</v>
      </c>
      <c r="AM360" s="36">
        <v>0.44589508795036198</v>
      </c>
      <c r="AN360" s="36">
        <v>0.39377944836616002</v>
      </c>
      <c r="AO360" s="36">
        <v>0.36714473428051198</v>
      </c>
      <c r="AP360" s="36">
        <v>0.38413712578375703</v>
      </c>
      <c r="AQ360" s="36">
        <v>0.329609487066159</v>
      </c>
      <c r="AR360" s="36">
        <v>0.27377434973294001</v>
      </c>
      <c r="AS360" s="36">
        <v>0.29854196300494801</v>
      </c>
      <c r="AT360" s="36">
        <v>0.26207985919117699</v>
      </c>
      <c r="AU360" s="36">
        <v>0.245265722247791</v>
      </c>
      <c r="AV360" s="36">
        <v>0.26369021088720801</v>
      </c>
      <c r="AW360" s="36">
        <v>0.27927197988177699</v>
      </c>
      <c r="AX360" s="36">
        <v>0.31038092107286103</v>
      </c>
      <c r="AY360" s="36">
        <v>0.31459600419648098</v>
      </c>
      <c r="AZ360" s="36">
        <v>0.33420040556966801</v>
      </c>
      <c r="BA360" s="36">
        <v>0.31041356268756998</v>
      </c>
      <c r="BB360" s="36">
        <v>0.31812277530490402</v>
      </c>
    </row>
    <row r="361" spans="4:54" x14ac:dyDescent="0.25">
      <c r="D361" s="27">
        <v>705</v>
      </c>
      <c r="E361" s="29" t="s">
        <v>474</v>
      </c>
      <c r="F361" s="29">
        <v>0.50122505661303096</v>
      </c>
      <c r="G361" s="29">
        <v>0.33393791909132098</v>
      </c>
      <c r="H361" s="29">
        <v>0.54796059081457604</v>
      </c>
      <c r="I361" s="29">
        <v>0.3195081196772</v>
      </c>
      <c r="J361" s="29">
        <v>0.43618771475534002</v>
      </c>
      <c r="K361" s="29">
        <v>0.338051376328738</v>
      </c>
      <c r="L361" s="29">
        <v>0.33113564711985399</v>
      </c>
      <c r="M361" s="29">
        <v>0.23393631022858699</v>
      </c>
      <c r="N361" s="29">
        <v>0.25872298473389599</v>
      </c>
      <c r="O361" s="29">
        <v>0.37778023356853802</v>
      </c>
      <c r="P361" s="29">
        <v>0.21314688376221999</v>
      </c>
      <c r="Q361" s="29">
        <v>0.21448520666410301</v>
      </c>
      <c r="R361" s="29">
        <v>0.18471047226731799</v>
      </c>
      <c r="S361" s="29">
        <v>0.15658076222651099</v>
      </c>
      <c r="T361" s="29">
        <v>0.164257972582907</v>
      </c>
      <c r="U361" s="29">
        <v>0.18023449118364501</v>
      </c>
      <c r="V361" s="29">
        <v>0.16732455654963599</v>
      </c>
      <c r="W361" s="29">
        <v>0.173048539816268</v>
      </c>
      <c r="X361" s="29">
        <v>0.19133408551912301</v>
      </c>
      <c r="Y361" s="29">
        <v>0.13995009988322901</v>
      </c>
      <c r="Z361" s="29">
        <v>0.13166962557733999</v>
      </c>
      <c r="AA361" s="29">
        <v>0.15037098973688601</v>
      </c>
      <c r="AB361" s="29">
        <v>0.14425097969314801</v>
      </c>
      <c r="AD361" s="27">
        <v>901</v>
      </c>
      <c r="AE361" s="36" t="s">
        <v>466</v>
      </c>
      <c r="AF361" s="36">
        <v>0.647407101189029</v>
      </c>
      <c r="AG361" s="36">
        <v>0.45748155088179598</v>
      </c>
      <c r="AH361" s="36">
        <v>0.44592756495956898</v>
      </c>
      <c r="AI361" s="36">
        <v>0.42486569067627</v>
      </c>
      <c r="AJ361" s="36">
        <v>0.42185510323758302</v>
      </c>
      <c r="AK361" s="36">
        <v>0.41980646301528302</v>
      </c>
      <c r="AL361" s="36">
        <v>0.39839329758688702</v>
      </c>
      <c r="AM361" s="36">
        <v>0.36806876544726103</v>
      </c>
      <c r="AN361" s="36">
        <v>0.37380996988870102</v>
      </c>
      <c r="AO361" s="36">
        <v>0.33330017150304803</v>
      </c>
      <c r="AP361" s="36">
        <v>0.32691073697676998</v>
      </c>
      <c r="AQ361" s="36">
        <v>0.310194206604129</v>
      </c>
      <c r="AR361" s="36">
        <v>0.26932989605964103</v>
      </c>
      <c r="AS361" s="36">
        <v>0.26016033995003601</v>
      </c>
      <c r="AT361" s="36">
        <v>0.229287663473493</v>
      </c>
      <c r="AU361" s="36">
        <v>0.21327157849106601</v>
      </c>
      <c r="AV361" s="36">
        <v>0.20905034379765</v>
      </c>
      <c r="AW361" s="36">
        <v>0.21779095229645101</v>
      </c>
      <c r="AX361" s="36">
        <v>0.21808216359166899</v>
      </c>
      <c r="AY361" s="36">
        <v>0.211656348460875</v>
      </c>
      <c r="AZ361" s="36">
        <v>0.22362357065676</v>
      </c>
      <c r="BA361" s="36">
        <v>0.21714763522014899</v>
      </c>
      <c r="BB361" s="36">
        <v>0.22520073641844501</v>
      </c>
    </row>
    <row r="362" spans="4:54" x14ac:dyDescent="0.25">
      <c r="D362" s="27">
        <v>737</v>
      </c>
      <c r="E362" s="29" t="s">
        <v>475</v>
      </c>
      <c r="F362" s="29">
        <v>0.64428017671568705</v>
      </c>
      <c r="G362" s="29">
        <v>0.41420836887639201</v>
      </c>
      <c r="H362" s="29">
        <v>0.36594563758142201</v>
      </c>
      <c r="I362" s="29">
        <v>0.26616440086049498</v>
      </c>
      <c r="J362" s="29">
        <v>0.37388899301140799</v>
      </c>
      <c r="K362" s="29">
        <v>0.44238655589873299</v>
      </c>
      <c r="L362" s="29">
        <v>0.387032004182426</v>
      </c>
      <c r="M362" s="29">
        <v>0.19837683685116</v>
      </c>
      <c r="N362" s="29">
        <v>0.31385813241823501</v>
      </c>
      <c r="O362" s="29">
        <v>0.23979597239762701</v>
      </c>
      <c r="P362" s="29">
        <v>0.22752919340489799</v>
      </c>
      <c r="Q362" s="29">
        <v>0.241290297414191</v>
      </c>
      <c r="R362" s="29">
        <v>0.16659784440672201</v>
      </c>
      <c r="S362" s="29">
        <v>0.15219539982567001</v>
      </c>
      <c r="T362" s="29">
        <v>0.14993557933465701</v>
      </c>
      <c r="U362" s="29">
        <v>0.167218059009967</v>
      </c>
      <c r="V362" s="29">
        <v>0.178366768275346</v>
      </c>
      <c r="W362" s="29">
        <v>0.131868893579491</v>
      </c>
      <c r="X362" s="29">
        <v>0.213953896632636</v>
      </c>
      <c r="Y362" s="29">
        <v>0.17045117587806899</v>
      </c>
      <c r="Z362" s="29">
        <v>0.161212313759201</v>
      </c>
      <c r="AA362" s="29">
        <v>0.16154892675132701</v>
      </c>
      <c r="AB362" s="29">
        <v>0.14339014067961001</v>
      </c>
      <c r="AD362" s="27">
        <v>959</v>
      </c>
      <c r="AE362" s="36" t="s">
        <v>467</v>
      </c>
      <c r="AF362" s="36">
        <v>0.530107725048931</v>
      </c>
      <c r="AG362" s="36">
        <v>0.44137592491551902</v>
      </c>
      <c r="AH362" s="36">
        <v>0.427678253994971</v>
      </c>
      <c r="AI362" s="36">
        <v>0.415240096068416</v>
      </c>
      <c r="AJ362" s="36">
        <v>0.47854293561001499</v>
      </c>
      <c r="AK362" s="36">
        <v>0.385844010832052</v>
      </c>
      <c r="AL362" s="36">
        <v>0.41800889095895999</v>
      </c>
      <c r="AM362" s="36">
        <v>0.40441062004765699</v>
      </c>
      <c r="AN362" s="36">
        <v>0.37528274871940098</v>
      </c>
      <c r="AO362" s="36">
        <v>0.311731523428047</v>
      </c>
      <c r="AP362" s="36">
        <v>0.341015420922683</v>
      </c>
      <c r="AQ362" s="36">
        <v>0.29044703725291698</v>
      </c>
      <c r="AR362" s="36">
        <v>0.28246093902650898</v>
      </c>
      <c r="AS362" s="36">
        <v>0.27506517397930802</v>
      </c>
      <c r="AT362" s="36">
        <v>0.24983906244236001</v>
      </c>
      <c r="AU362" s="36">
        <v>0.22106522876335899</v>
      </c>
      <c r="AV362" s="36">
        <v>0.229663168788729</v>
      </c>
      <c r="AW362" s="36">
        <v>0.235774829809761</v>
      </c>
      <c r="AX362" s="36">
        <v>0.23045201110879401</v>
      </c>
      <c r="AY362" s="36">
        <v>0.24073571561155299</v>
      </c>
      <c r="AZ362" s="36">
        <v>0.25013645266281498</v>
      </c>
      <c r="BA362" s="36">
        <v>0.27650405458531002</v>
      </c>
      <c r="BB362" s="36">
        <v>0.26298835878694399</v>
      </c>
    </row>
    <row r="363" spans="4:54" x14ac:dyDescent="0.25">
      <c r="D363" s="27">
        <v>1161</v>
      </c>
      <c r="E363" s="29" t="s">
        <v>476</v>
      </c>
      <c r="F363" s="29">
        <v>0.35872853600960902</v>
      </c>
      <c r="G363" s="29">
        <v>0.23191776798279101</v>
      </c>
      <c r="H363" s="29">
        <v>0.46920287347289602</v>
      </c>
      <c r="I363" s="29">
        <v>0.32756967715910001</v>
      </c>
      <c r="J363" s="29">
        <v>0.38239648398149301</v>
      </c>
      <c r="K363" s="29">
        <v>0.23477011559644201</v>
      </c>
      <c r="L363" s="29">
        <v>0.25931027972187898</v>
      </c>
      <c r="M363" s="29">
        <v>0.262466844362436</v>
      </c>
      <c r="N363" s="29">
        <v>0.243996363546054</v>
      </c>
      <c r="O363" s="29">
        <v>0.325557400644373</v>
      </c>
      <c r="P363" s="29">
        <v>0.19266977865000701</v>
      </c>
      <c r="Q363" s="29">
        <v>0.18227918270320601</v>
      </c>
      <c r="R363" s="29">
        <v>0.18809886568312201</v>
      </c>
      <c r="S363" s="29">
        <v>0.18505483244232501</v>
      </c>
      <c r="T363" s="29">
        <v>0.140406871702458</v>
      </c>
      <c r="U363" s="29">
        <v>0.175432176074411</v>
      </c>
      <c r="V363" s="29">
        <v>0.15878052031229001</v>
      </c>
      <c r="W363" s="29">
        <v>0.18567689861779199</v>
      </c>
      <c r="X363" s="29">
        <v>0.186754396623801</v>
      </c>
      <c r="Y363" s="29">
        <v>0.18320810925898001</v>
      </c>
      <c r="Z363" s="29">
        <v>0.215622625369677</v>
      </c>
      <c r="AA363" s="29">
        <v>0.18980158037512601</v>
      </c>
      <c r="AB363" s="29">
        <v>0.240844032369911</v>
      </c>
      <c r="AD363" s="27">
        <v>737</v>
      </c>
      <c r="AE363" s="36" t="s">
        <v>468</v>
      </c>
      <c r="AF363" s="36">
        <v>0.49139060958923497</v>
      </c>
      <c r="AG363" s="36">
        <v>0.29164162969843499</v>
      </c>
      <c r="AH363" s="36">
        <v>0.304903242807186</v>
      </c>
      <c r="AI363" s="36">
        <v>0.25540544467479798</v>
      </c>
      <c r="AJ363" s="36">
        <v>0.33373770219239601</v>
      </c>
      <c r="AK363" s="36">
        <v>0.29206572033994599</v>
      </c>
      <c r="AL363" s="36">
        <v>0.312620713949535</v>
      </c>
      <c r="AM363" s="36">
        <v>0.30199224444718797</v>
      </c>
      <c r="AN363" s="36">
        <v>0.21886961861023499</v>
      </c>
      <c r="AO363" s="36">
        <v>0.25413676031430499</v>
      </c>
      <c r="AP363" s="36">
        <v>0.217472890635827</v>
      </c>
      <c r="AQ363" s="36">
        <v>0.17904075115493501</v>
      </c>
      <c r="AR363" s="36">
        <v>0.18112086757242099</v>
      </c>
      <c r="AS363" s="36">
        <v>0.15877545202246299</v>
      </c>
      <c r="AT363" s="36">
        <v>0.15796843069341199</v>
      </c>
      <c r="AU363" s="36">
        <v>0.149734508336797</v>
      </c>
      <c r="AV363" s="36">
        <v>0.126630768872669</v>
      </c>
      <c r="AW363" s="36">
        <v>0.13661834049166099</v>
      </c>
      <c r="AX363" s="36">
        <v>0.13337259496786499</v>
      </c>
      <c r="AY363" s="36">
        <v>0.116390064680036</v>
      </c>
      <c r="AZ363" s="36">
        <v>0.136166861475154</v>
      </c>
      <c r="BA363" s="36">
        <v>0.12680825069034801</v>
      </c>
      <c r="BB363" s="36">
        <v>0.126221671950556</v>
      </c>
    </row>
    <row r="364" spans="4:54" x14ac:dyDescent="0.25">
      <c r="D364" s="27">
        <v>607</v>
      </c>
      <c r="E364" s="29" t="s">
        <v>477</v>
      </c>
      <c r="F364" s="29">
        <v>0.336632087368609</v>
      </c>
      <c r="G364" s="29">
        <v>0.277007184206152</v>
      </c>
      <c r="H364" s="29">
        <v>0.278569104848789</v>
      </c>
      <c r="I364" s="29">
        <v>0.27313152277638197</v>
      </c>
      <c r="J364" s="29">
        <v>0.22511968762121601</v>
      </c>
      <c r="K364" s="29">
        <v>0.21083283403254699</v>
      </c>
      <c r="L364" s="29">
        <v>0.17763279630376799</v>
      </c>
      <c r="M364" s="29">
        <v>0.241721949593345</v>
      </c>
      <c r="N364" s="29">
        <v>0.17627355737561901</v>
      </c>
      <c r="O364" s="29">
        <v>0.14240183484414701</v>
      </c>
      <c r="P364" s="29">
        <v>0.158936030457306</v>
      </c>
      <c r="Q364" s="29">
        <v>0.15474216264187099</v>
      </c>
      <c r="R364" s="29">
        <v>0.14793291094146799</v>
      </c>
      <c r="S364" s="29">
        <v>0.14917831244073801</v>
      </c>
      <c r="T364" s="29">
        <v>0.12512206188299299</v>
      </c>
      <c r="U364" s="29">
        <v>0.141118163569321</v>
      </c>
      <c r="V364" s="29">
        <v>0.128310798436233</v>
      </c>
      <c r="W364" s="29">
        <v>0.151931541710143</v>
      </c>
      <c r="X364" s="29">
        <v>0.157994544054745</v>
      </c>
      <c r="Y364" s="29">
        <v>0.154930128367715</v>
      </c>
      <c r="Z364" s="29">
        <v>0.17520998859200501</v>
      </c>
      <c r="AA364" s="29">
        <v>0.14926811648985999</v>
      </c>
      <c r="AB364" s="29">
        <v>0.202983170371245</v>
      </c>
      <c r="AD364" s="27">
        <v>655</v>
      </c>
      <c r="AE364" s="36" t="s">
        <v>469</v>
      </c>
      <c r="AF364" s="36">
        <v>0.57167623991520999</v>
      </c>
      <c r="AG364" s="36">
        <v>0.34309426842823898</v>
      </c>
      <c r="AH364" s="36">
        <v>0.364553413934674</v>
      </c>
      <c r="AI364" s="36">
        <v>0.324226479911844</v>
      </c>
      <c r="AJ364" s="36">
        <v>0.34089782699653798</v>
      </c>
      <c r="AK364" s="36">
        <v>0.30712154696660698</v>
      </c>
      <c r="AL364" s="36">
        <v>0.31337126858252601</v>
      </c>
      <c r="AM364" s="36">
        <v>0.296889939635964</v>
      </c>
      <c r="AN364" s="36">
        <v>0.27630164013097502</v>
      </c>
      <c r="AO364" s="36">
        <v>0.26618808034271901</v>
      </c>
      <c r="AP364" s="36">
        <v>0.23713501947513699</v>
      </c>
      <c r="AQ364" s="36">
        <v>0.225561014688893</v>
      </c>
      <c r="AR364" s="36">
        <v>0.21617958441278601</v>
      </c>
      <c r="AS364" s="36">
        <v>0.204489735587285</v>
      </c>
      <c r="AT364" s="36">
        <v>0.17481124998474301</v>
      </c>
      <c r="AU364" s="36">
        <v>0.161019985622541</v>
      </c>
      <c r="AV364" s="36">
        <v>0.15253995461437</v>
      </c>
      <c r="AW364" s="36">
        <v>0.147053149516884</v>
      </c>
      <c r="AX364" s="36">
        <v>0.150643865814618</v>
      </c>
      <c r="AY364" s="36">
        <v>0.150461882709374</v>
      </c>
      <c r="AZ364" s="36">
        <v>0.14829850682260601</v>
      </c>
      <c r="BA364" s="36">
        <v>0.151649756098162</v>
      </c>
      <c r="BB364" s="36">
        <v>0.151598120860853</v>
      </c>
    </row>
    <row r="365" spans="4:54" x14ac:dyDescent="0.25">
      <c r="D365" s="27">
        <v>617</v>
      </c>
      <c r="E365" s="29" t="s">
        <v>478</v>
      </c>
      <c r="F365" s="29">
        <v>0.63822550077057905</v>
      </c>
      <c r="G365" s="29">
        <v>0.37167820450063699</v>
      </c>
      <c r="H365" s="29">
        <v>0.50678355563661703</v>
      </c>
      <c r="I365" s="29">
        <v>0.46293575011023702</v>
      </c>
      <c r="J365" s="29">
        <v>0.41085713496765103</v>
      </c>
      <c r="K365" s="29">
        <v>0.30756274201879702</v>
      </c>
      <c r="L365" s="29">
        <v>0.31210240944977302</v>
      </c>
      <c r="M365" s="29">
        <v>0.310487746306295</v>
      </c>
      <c r="N365" s="29">
        <v>0.237888606973952</v>
      </c>
      <c r="O365" s="29">
        <v>0.24315946408313999</v>
      </c>
      <c r="P365" s="29">
        <v>0.23839420392074101</v>
      </c>
      <c r="Q365" s="29">
        <v>0.23614708782492899</v>
      </c>
      <c r="R365" s="29">
        <v>0.264836194979305</v>
      </c>
      <c r="S365" s="29">
        <v>0.20452232237246001</v>
      </c>
      <c r="T365" s="29">
        <v>0.22592776990021299</v>
      </c>
      <c r="U365" s="29">
        <v>0.228685223515848</v>
      </c>
      <c r="V365" s="29">
        <v>0.24635617805664201</v>
      </c>
      <c r="W365" s="29">
        <v>0.245845042910358</v>
      </c>
      <c r="X365" s="29">
        <v>0.26816216766072298</v>
      </c>
      <c r="Y365" s="29">
        <v>0.231202988415177</v>
      </c>
      <c r="Z365" s="29">
        <v>0.27188959595616402</v>
      </c>
      <c r="AA365" s="29">
        <v>0.26207440156846501</v>
      </c>
      <c r="AB365" s="29">
        <v>0.29554407899119001</v>
      </c>
      <c r="AD365" s="27">
        <v>855</v>
      </c>
      <c r="AE365" s="36" t="s">
        <v>470</v>
      </c>
      <c r="AF365" s="36">
        <v>0.90803608557615301</v>
      </c>
      <c r="AG365" s="36">
        <v>0.47196247595161001</v>
      </c>
      <c r="AH365" s="36">
        <v>0.53286111451662399</v>
      </c>
      <c r="AI365" s="36">
        <v>0.47532031314123002</v>
      </c>
      <c r="AJ365" s="36">
        <v>0.52221789021175202</v>
      </c>
      <c r="AK365" s="36">
        <v>0.47054018370206002</v>
      </c>
      <c r="AL365" s="36">
        <v>0.46163418848994697</v>
      </c>
      <c r="AM365" s="36">
        <v>0.54329000960355001</v>
      </c>
      <c r="AN365" s="36">
        <v>0.39187664335389699</v>
      </c>
      <c r="AO365" s="36">
        <v>0.443029946134956</v>
      </c>
      <c r="AP365" s="36">
        <v>0.36701199957748898</v>
      </c>
      <c r="AQ365" s="36">
        <v>0.38309680550814401</v>
      </c>
      <c r="AR365" s="36">
        <v>0.36753929104507299</v>
      </c>
      <c r="AS365" s="36">
        <v>0.30572657979033102</v>
      </c>
      <c r="AT365" s="36">
        <v>0.30872382036822699</v>
      </c>
      <c r="AU365" s="36">
        <v>0.27855485254763801</v>
      </c>
      <c r="AV365" s="36">
        <v>0.28440371784221302</v>
      </c>
      <c r="AW365" s="36">
        <v>0.28128923972865599</v>
      </c>
      <c r="AX365" s="36">
        <v>0.30371590864682402</v>
      </c>
      <c r="AY365" s="36">
        <v>0.26871978023415499</v>
      </c>
      <c r="AZ365" s="36">
        <v>0.26852117444652301</v>
      </c>
      <c r="BA365" s="36">
        <v>0.32661683244909701</v>
      </c>
      <c r="BB365" s="36">
        <v>0.306750300744488</v>
      </c>
    </row>
    <row r="366" spans="4:54" x14ac:dyDescent="0.25">
      <c r="D366" s="27">
        <v>819</v>
      </c>
      <c r="E366" s="29" t="s">
        <v>479</v>
      </c>
      <c r="F366" s="29">
        <v>0.40045292431030799</v>
      </c>
      <c r="G366" s="29">
        <v>0.29296470376247902</v>
      </c>
      <c r="H366" s="29">
        <v>0.28140755941765699</v>
      </c>
      <c r="I366" s="29">
        <v>0.33345513616979999</v>
      </c>
      <c r="J366" s="29">
        <v>0.18481068683804899</v>
      </c>
      <c r="K366" s="29">
        <v>0.230795955871027</v>
      </c>
      <c r="L366" s="29">
        <v>0.23743676028381999</v>
      </c>
      <c r="M366" s="29">
        <v>0.190836510583999</v>
      </c>
      <c r="N366" s="29">
        <v>0.195543999801253</v>
      </c>
      <c r="O366" s="29">
        <v>0.23892720755972699</v>
      </c>
      <c r="P366" s="29">
        <v>0.15943385294818499</v>
      </c>
      <c r="Q366" s="29">
        <v>0.13124756227425199</v>
      </c>
      <c r="R366" s="29">
        <v>0.157560025054099</v>
      </c>
      <c r="S366" s="29">
        <v>0.16521627573110101</v>
      </c>
      <c r="T366" s="29">
        <v>0.116161205001843</v>
      </c>
      <c r="U366" s="29">
        <v>0.108384007406677</v>
      </c>
      <c r="V366" s="29">
        <v>0.13123443666005699</v>
      </c>
      <c r="W366" s="29">
        <v>0.16126571774780599</v>
      </c>
      <c r="X366" s="29">
        <v>0.117461023201968</v>
      </c>
      <c r="Y366" s="29">
        <v>0.10933877427991801</v>
      </c>
      <c r="Z366" s="29">
        <v>9.1667892569548604E-2</v>
      </c>
      <c r="AA366" s="29">
        <v>0.139549450455698</v>
      </c>
      <c r="AB366" s="29">
        <v>0.1078534195206</v>
      </c>
      <c r="AD366" s="27">
        <v>791</v>
      </c>
      <c r="AE366" s="36" t="s">
        <v>471</v>
      </c>
      <c r="AF366" s="36">
        <v>0.62611975964021904</v>
      </c>
      <c r="AG366" s="36">
        <v>0.44614299384281397</v>
      </c>
      <c r="AH366" s="36">
        <v>0.46133233796560102</v>
      </c>
      <c r="AI366" s="36">
        <v>0.40756212047280199</v>
      </c>
      <c r="AJ366" s="36">
        <v>0.402624116321456</v>
      </c>
      <c r="AK366" s="36">
        <v>0.39144453497907</v>
      </c>
      <c r="AL366" s="36">
        <v>0.37655982390685899</v>
      </c>
      <c r="AM366" s="36">
        <v>0.39067988881452698</v>
      </c>
      <c r="AN366" s="36">
        <v>0.338443015027456</v>
      </c>
      <c r="AO366" s="36">
        <v>0.33462090745511103</v>
      </c>
      <c r="AP366" s="36">
        <v>0.30948178324593101</v>
      </c>
      <c r="AQ366" s="36">
        <v>0.306810681932012</v>
      </c>
      <c r="AR366" s="36">
        <v>0.27048784982997398</v>
      </c>
      <c r="AS366" s="36">
        <v>0.24170336669631501</v>
      </c>
      <c r="AT366" s="36">
        <v>0.23668465616097401</v>
      </c>
      <c r="AU366" s="36">
        <v>0.22206204306070201</v>
      </c>
      <c r="AV366" s="36">
        <v>0.212923249305182</v>
      </c>
      <c r="AW366" s="36">
        <v>0.216514267073456</v>
      </c>
      <c r="AX366" s="36">
        <v>0.23670644943668101</v>
      </c>
      <c r="AY366" s="36">
        <v>0.229136922184206</v>
      </c>
      <c r="AZ366" s="36">
        <v>0.230217659957277</v>
      </c>
      <c r="BA366" s="36">
        <v>0.25512384225312101</v>
      </c>
      <c r="BB366" s="36">
        <v>0.244293623075029</v>
      </c>
    </row>
    <row r="367" spans="4:54" x14ac:dyDescent="0.25">
      <c r="D367" s="27">
        <v>593</v>
      </c>
      <c r="E367" s="29" t="s">
        <v>480</v>
      </c>
      <c r="F367" s="29">
        <v>0.36212113895850701</v>
      </c>
      <c r="G367" s="29">
        <v>0.294876155755318</v>
      </c>
      <c r="H367" s="29">
        <v>0.322141741970291</v>
      </c>
      <c r="I367" s="29">
        <v>0.34387133167460099</v>
      </c>
      <c r="J367" s="29">
        <v>0.27772825977103999</v>
      </c>
      <c r="K367" s="29">
        <v>0.23984558291019101</v>
      </c>
      <c r="L367" s="29">
        <v>0.250770263993641</v>
      </c>
      <c r="M367" s="29">
        <v>0.21947145650955599</v>
      </c>
      <c r="N367" s="29">
        <v>0.22086972150828699</v>
      </c>
      <c r="O367" s="29">
        <v>0.24223998515415601</v>
      </c>
      <c r="P367" s="29">
        <v>0.194185265252586</v>
      </c>
      <c r="Q367" s="29">
        <v>0.18755139624740599</v>
      </c>
      <c r="R367" s="29">
        <v>0.17613889546431299</v>
      </c>
      <c r="S367" s="29">
        <v>0.148733470504855</v>
      </c>
      <c r="T367" s="29">
        <v>0.14869493599348399</v>
      </c>
      <c r="U367" s="29">
        <v>0.146088220590396</v>
      </c>
      <c r="V367" s="29">
        <v>0.143368906710894</v>
      </c>
      <c r="W367" s="29">
        <v>0.15158564494628399</v>
      </c>
      <c r="X367" s="29">
        <v>0.15436143977168601</v>
      </c>
      <c r="Y367" s="29">
        <v>0.15425594008920099</v>
      </c>
      <c r="Z367" s="29">
        <v>0.14970265234763799</v>
      </c>
      <c r="AA367" s="29">
        <v>0.15111242128838701</v>
      </c>
      <c r="AB367" s="29">
        <v>0.15721231402841801</v>
      </c>
      <c r="AD367" s="27">
        <v>997</v>
      </c>
      <c r="AE367" s="36" t="s">
        <v>472</v>
      </c>
      <c r="AF367" s="36">
        <v>0.713594327528142</v>
      </c>
      <c r="AG367" s="36">
        <v>0.47856271034186498</v>
      </c>
      <c r="AH367" s="36">
        <v>0.42634338489694501</v>
      </c>
      <c r="AI367" s="36">
        <v>0.51775624271943599</v>
      </c>
      <c r="AJ367" s="36">
        <v>0.50565465692248002</v>
      </c>
      <c r="AK367" s="36">
        <v>0.47428778275032002</v>
      </c>
      <c r="AL367" s="36">
        <v>0.43273636069724097</v>
      </c>
      <c r="AM367" s="36">
        <v>0.39876266100470997</v>
      </c>
      <c r="AN367" s="36">
        <v>0.40855594483618402</v>
      </c>
      <c r="AO367" s="36">
        <v>0.33334463849794099</v>
      </c>
      <c r="AP367" s="36">
        <v>0.352078875346162</v>
      </c>
      <c r="AQ367" s="36">
        <v>0.35725695620831299</v>
      </c>
      <c r="AR367" s="36">
        <v>0.31956224699460001</v>
      </c>
      <c r="AS367" s="36">
        <v>0.306507271183935</v>
      </c>
      <c r="AT367" s="36">
        <v>0.29336964655154602</v>
      </c>
      <c r="AU367" s="36">
        <v>0.24482028655087901</v>
      </c>
      <c r="AV367" s="36">
        <v>0.25259676737596698</v>
      </c>
      <c r="AW367" s="36">
        <v>0.27450174450730203</v>
      </c>
      <c r="AX367" s="36">
        <v>0.26927122256410002</v>
      </c>
      <c r="AY367" s="36">
        <v>0.28169844487694901</v>
      </c>
      <c r="AZ367" s="36">
        <v>0.27927685497952598</v>
      </c>
      <c r="BA367" s="36">
        <v>0.30980796055295901</v>
      </c>
      <c r="BB367" s="36">
        <v>0.29728577362001202</v>
      </c>
    </row>
    <row r="368" spans="4:54" x14ac:dyDescent="0.25">
      <c r="D368" s="27">
        <v>931</v>
      </c>
      <c r="E368" s="29" t="s">
        <v>481</v>
      </c>
      <c r="F368" s="29">
        <v>0.56220405512744298</v>
      </c>
      <c r="G368" s="29">
        <v>0.27880298078210902</v>
      </c>
      <c r="H368" s="29">
        <v>0.33115207306243799</v>
      </c>
      <c r="I368" s="29">
        <v>0.31830134929598503</v>
      </c>
      <c r="J368" s="29">
        <v>0.31384895981094402</v>
      </c>
      <c r="K368" s="29">
        <v>0.28274429015990499</v>
      </c>
      <c r="L368" s="29">
        <v>0.26780167897344598</v>
      </c>
      <c r="M368" s="29">
        <v>0.30116887152808403</v>
      </c>
      <c r="N368" s="29">
        <v>0.27300854775733802</v>
      </c>
      <c r="O368" s="29">
        <v>0.21942999042067199</v>
      </c>
      <c r="P368" s="29">
        <v>0.25373444841243997</v>
      </c>
      <c r="Q368" s="29">
        <v>0.200194356372981</v>
      </c>
      <c r="R368" s="29">
        <v>0.19182557158889799</v>
      </c>
      <c r="S368" s="29">
        <v>0.15720347597626499</v>
      </c>
      <c r="T368" s="29">
        <v>0.135207137559445</v>
      </c>
      <c r="U368" s="29">
        <v>0.19178793860784801</v>
      </c>
      <c r="V368" s="29">
        <v>0.156629841820948</v>
      </c>
      <c r="W368" s="29">
        <v>0.176253630598766</v>
      </c>
      <c r="X368" s="29">
        <v>0.15774614236485601</v>
      </c>
      <c r="Y368" s="29">
        <v>0.145637243208181</v>
      </c>
      <c r="Z368" s="29">
        <v>0.175293875041103</v>
      </c>
      <c r="AA368" s="29">
        <v>0.15281581790721899</v>
      </c>
      <c r="AB368" s="29">
        <v>0.172548999807525</v>
      </c>
      <c r="AD368" s="27">
        <v>703</v>
      </c>
      <c r="AE368" s="36" t="s">
        <v>473</v>
      </c>
      <c r="AF368" s="36">
        <v>0.62695330575083996</v>
      </c>
      <c r="AG368" s="36">
        <v>0.345551332635191</v>
      </c>
      <c r="AH368" s="36">
        <v>0.47876321671052302</v>
      </c>
      <c r="AI368" s="36">
        <v>0.27479989929339799</v>
      </c>
      <c r="AJ368" s="36">
        <v>0.419506654197358</v>
      </c>
      <c r="AK368" s="36">
        <v>0.36354034207813302</v>
      </c>
      <c r="AL368" s="36">
        <v>0.33077424541554901</v>
      </c>
      <c r="AM368" s="36">
        <v>0.34229715178675202</v>
      </c>
      <c r="AN368" s="36">
        <v>0.255232591555068</v>
      </c>
      <c r="AO368" s="36">
        <v>0.28519538196467398</v>
      </c>
      <c r="AP368" s="36">
        <v>0.24839867669003901</v>
      </c>
      <c r="AQ368" s="36">
        <v>0.22879422823779699</v>
      </c>
      <c r="AR368" s="36">
        <v>0.21411454634800201</v>
      </c>
      <c r="AS368" s="36">
        <v>0.178585790747819</v>
      </c>
      <c r="AT368" s="36">
        <v>0.18501525151316101</v>
      </c>
      <c r="AU368" s="36">
        <v>0.15147005660127799</v>
      </c>
      <c r="AV368" s="36">
        <v>0.14050179360569401</v>
      </c>
      <c r="AW368" s="36">
        <v>0.13419481300904401</v>
      </c>
      <c r="AX368" s="36">
        <v>0.13814973803238301</v>
      </c>
      <c r="AY368" s="36">
        <v>0.11596033594676899</v>
      </c>
      <c r="AZ368" s="36">
        <v>0.14096641782056499</v>
      </c>
      <c r="BA368" s="36">
        <v>0.121556909067113</v>
      </c>
      <c r="BB368" s="36">
        <v>0.11878668143485401</v>
      </c>
    </row>
    <row r="369" spans="4:54" x14ac:dyDescent="0.25">
      <c r="D369" s="27">
        <v>649</v>
      </c>
      <c r="E369" s="29" t="s">
        <v>482</v>
      </c>
      <c r="F369" s="29">
        <v>0.40934319672241398</v>
      </c>
      <c r="G369" s="29">
        <v>0.274667838939327</v>
      </c>
      <c r="H369" s="29">
        <v>0.66459078937055005</v>
      </c>
      <c r="I369" s="29">
        <v>0.44133723834170102</v>
      </c>
      <c r="J369" s="29">
        <v>0.42315995995315497</v>
      </c>
      <c r="K369" s="29">
        <v>0.24303680904126601</v>
      </c>
      <c r="L369" s="29">
        <v>0.26588603053513099</v>
      </c>
      <c r="M369" s="29">
        <v>0.31454594662810997</v>
      </c>
      <c r="N369" s="29">
        <v>0.18382499556777801</v>
      </c>
      <c r="O369" s="29">
        <v>0.25797431603443</v>
      </c>
      <c r="P369" s="29">
        <v>0.188980812413824</v>
      </c>
      <c r="Q369" s="29">
        <v>0.20178188544287201</v>
      </c>
      <c r="R369" s="29">
        <v>0.21860731795216801</v>
      </c>
      <c r="S369" s="29">
        <v>0.186170122143371</v>
      </c>
      <c r="T369" s="29">
        <v>0.17391614359281701</v>
      </c>
      <c r="U369" s="29">
        <v>0.210066211996431</v>
      </c>
      <c r="V369" s="29">
        <v>0.219618672942716</v>
      </c>
      <c r="W369" s="29">
        <v>0.189506001633583</v>
      </c>
      <c r="X369" s="29">
        <v>0.23407144832104501</v>
      </c>
      <c r="Y369" s="29">
        <v>0.21999446764303099</v>
      </c>
      <c r="Z369" s="29">
        <v>0.22141787724947401</v>
      </c>
      <c r="AA369" s="29">
        <v>0.23332194794210001</v>
      </c>
      <c r="AB369" s="29">
        <v>0.22753324920666501</v>
      </c>
      <c r="AD369" s="27">
        <v>681</v>
      </c>
      <c r="AE369" s="36" t="s">
        <v>474</v>
      </c>
      <c r="AF369" s="36">
        <v>0.53661749217464905</v>
      </c>
      <c r="AG369" s="36">
        <v>0.29843287230432802</v>
      </c>
      <c r="AH369" s="36">
        <v>0.326313029980767</v>
      </c>
      <c r="AI369" s="36">
        <v>0.27037197078873199</v>
      </c>
      <c r="AJ369" s="36">
        <v>0.31044358555558199</v>
      </c>
      <c r="AK369" s="36">
        <v>0.31462921569389102</v>
      </c>
      <c r="AL369" s="36">
        <v>0.28983693577282899</v>
      </c>
      <c r="AM369" s="36">
        <v>0.28930572594509402</v>
      </c>
      <c r="AN369" s="36">
        <v>0.23926170609030301</v>
      </c>
      <c r="AO369" s="36">
        <v>0.28025204300654999</v>
      </c>
      <c r="AP369" s="36">
        <v>0.218941758753912</v>
      </c>
      <c r="AQ369" s="36">
        <v>0.18104949020384101</v>
      </c>
      <c r="AR369" s="36">
        <v>0.18477397046897401</v>
      </c>
      <c r="AS369" s="36">
        <v>0.156447396761691</v>
      </c>
      <c r="AT369" s="36">
        <v>0.14718806136093199</v>
      </c>
      <c r="AU369" s="36">
        <v>0.14381737140013201</v>
      </c>
      <c r="AV369" s="36">
        <v>0.12057382291197299</v>
      </c>
      <c r="AW369" s="36">
        <v>0.11766195580332001</v>
      </c>
      <c r="AX369" s="36">
        <v>0.11658402861060201</v>
      </c>
      <c r="AY369" s="36">
        <v>0.11161900472826</v>
      </c>
      <c r="AZ369" s="36">
        <v>0.11731882705452</v>
      </c>
      <c r="BA369" s="36">
        <v>0.115367984013259</v>
      </c>
      <c r="BB369" s="36">
        <v>0.105771123710258</v>
      </c>
    </row>
    <row r="370" spans="4:54" x14ac:dyDescent="0.25">
      <c r="D370" s="27">
        <v>757</v>
      </c>
      <c r="E370" s="29" t="s">
        <v>483</v>
      </c>
      <c r="F370" s="29">
        <v>0.26619327389061898</v>
      </c>
      <c r="G370" s="29">
        <v>0.33358476899315398</v>
      </c>
      <c r="H370" s="29">
        <v>0.30384185976121197</v>
      </c>
      <c r="I370" s="29">
        <v>0.19935533155242899</v>
      </c>
      <c r="J370" s="29">
        <v>0.20937951978984301</v>
      </c>
      <c r="K370" s="29">
        <v>0.15861043244803799</v>
      </c>
      <c r="L370" s="29">
        <v>0.15819328952540301</v>
      </c>
      <c r="M370" s="29">
        <v>0.21264502216956699</v>
      </c>
      <c r="N370" s="29">
        <v>0.107885357977215</v>
      </c>
      <c r="O370" s="29">
        <v>0.13694251277029701</v>
      </c>
      <c r="P370" s="29">
        <v>0.10240878789563</v>
      </c>
      <c r="Q370" s="29">
        <v>0.15421329261444</v>
      </c>
      <c r="R370" s="29">
        <v>0.13740132479945899</v>
      </c>
      <c r="S370" s="29">
        <v>0.13541589108556201</v>
      </c>
      <c r="T370" s="29">
        <v>0.107553484466681</v>
      </c>
      <c r="U370" s="29">
        <v>9.9901162282430095E-2</v>
      </c>
      <c r="V370" s="29">
        <v>0.119701985758377</v>
      </c>
      <c r="W370" s="29">
        <v>0.10592391985347099</v>
      </c>
      <c r="X370" s="29">
        <v>0.13730824218431101</v>
      </c>
      <c r="Y370" s="29">
        <v>0.11291306082064501</v>
      </c>
      <c r="Z370" s="29">
        <v>0.14834395633222799</v>
      </c>
      <c r="AA370" s="29">
        <v>0.12784403487326701</v>
      </c>
      <c r="AB370" s="29">
        <v>0.136676793141145</v>
      </c>
      <c r="AD370" s="27">
        <v>711</v>
      </c>
      <c r="AE370" s="36" t="s">
        <v>475</v>
      </c>
      <c r="AF370" s="36">
        <v>0.48113579669565798</v>
      </c>
      <c r="AG370" s="36">
        <v>0.27804647427048501</v>
      </c>
      <c r="AH370" s="36">
        <v>0.31608046948228702</v>
      </c>
      <c r="AI370" s="36">
        <v>0.246811873566918</v>
      </c>
      <c r="AJ370" s="36">
        <v>0.358816965250502</v>
      </c>
      <c r="AK370" s="36">
        <v>0.27374673039798703</v>
      </c>
      <c r="AL370" s="36">
        <v>0.297769162110258</v>
      </c>
      <c r="AM370" s="36">
        <v>0.306593658541712</v>
      </c>
      <c r="AN370" s="36">
        <v>0.20841223792045199</v>
      </c>
      <c r="AO370" s="36">
        <v>0.24529728628667799</v>
      </c>
      <c r="AP370" s="36">
        <v>0.20924283931885601</v>
      </c>
      <c r="AQ370" s="36">
        <v>0.16816335137756699</v>
      </c>
      <c r="AR370" s="36">
        <v>0.1619059548932</v>
      </c>
      <c r="AS370" s="36">
        <v>0.150323276317336</v>
      </c>
      <c r="AT370" s="36">
        <v>0.15139718596892901</v>
      </c>
      <c r="AU370" s="36">
        <v>0.134227403775633</v>
      </c>
      <c r="AV370" s="36">
        <v>0.110970015844381</v>
      </c>
      <c r="AW370" s="36">
        <v>0.117300180545309</v>
      </c>
      <c r="AX370" s="36">
        <v>0.120540337026596</v>
      </c>
      <c r="AY370" s="36">
        <v>0.10270491073173101</v>
      </c>
      <c r="AZ370" s="36">
        <v>0.119814653407962</v>
      </c>
      <c r="BA370" s="36">
        <v>0.10811708938175101</v>
      </c>
      <c r="BB370" s="36">
        <v>0.104261000511177</v>
      </c>
    </row>
    <row r="371" spans="4:54" x14ac:dyDescent="0.25">
      <c r="D371" s="27">
        <v>1157</v>
      </c>
      <c r="E371" s="29" t="s">
        <v>484</v>
      </c>
      <c r="F371" s="29">
        <v>0.34005169645045502</v>
      </c>
      <c r="G371" s="29">
        <v>0.31919745792259102</v>
      </c>
      <c r="H371" s="29">
        <v>0.35462547137008799</v>
      </c>
      <c r="I371" s="29">
        <v>0.32334645144895502</v>
      </c>
      <c r="J371" s="29">
        <v>0.24541871942502699</v>
      </c>
      <c r="K371" s="29">
        <v>0.21418826434658</v>
      </c>
      <c r="L371" s="29">
        <v>0.23367473066059199</v>
      </c>
      <c r="M371" s="29">
        <v>0.20790161225718101</v>
      </c>
      <c r="N371" s="29">
        <v>0.24778187445422201</v>
      </c>
      <c r="O371" s="29">
        <v>0.25052820452053298</v>
      </c>
      <c r="P371" s="29">
        <v>0.164489181115415</v>
      </c>
      <c r="Q371" s="29">
        <v>0.15902086234205301</v>
      </c>
      <c r="R371" s="29">
        <v>0.14054141908177101</v>
      </c>
      <c r="S371" s="29">
        <v>0.153710261431589</v>
      </c>
      <c r="T371" s="29">
        <v>0.12754174819650399</v>
      </c>
      <c r="U371" s="29">
        <v>0.114160591827711</v>
      </c>
      <c r="V371" s="29">
        <v>0.126882724067094</v>
      </c>
      <c r="W371" s="29">
        <v>0.14581120548548801</v>
      </c>
      <c r="X371" s="29">
        <v>0.135878054717541</v>
      </c>
      <c r="Y371" s="29">
        <v>9.8866752743787395E-2</v>
      </c>
      <c r="Z371" s="29">
        <v>9.9711303609405194E-2</v>
      </c>
      <c r="AA371" s="29">
        <v>0.137908357866798</v>
      </c>
      <c r="AB371" s="29">
        <v>9.7460965574191996E-2</v>
      </c>
      <c r="AD371" s="27">
        <v>1119</v>
      </c>
      <c r="AE371" s="36" t="s">
        <v>476</v>
      </c>
      <c r="AF371" s="36">
        <v>1.6862921099293899</v>
      </c>
      <c r="AG371" s="36">
        <v>1.4320906693425299</v>
      </c>
      <c r="AH371" s="36">
        <v>1.2572258909799801</v>
      </c>
      <c r="AI371" s="36">
        <v>1.5175887630324401</v>
      </c>
      <c r="AJ371" s="36">
        <v>1.1625702267682001</v>
      </c>
      <c r="AK371" s="36">
        <v>1.2004217923154501</v>
      </c>
      <c r="AL371" s="36">
        <v>1.099944798661</v>
      </c>
      <c r="AM371" s="36">
        <v>1.20389326941522</v>
      </c>
      <c r="AN371" s="36">
        <v>1.14719150628827</v>
      </c>
      <c r="AO371" s="36">
        <v>1.19964029441301</v>
      </c>
      <c r="AP371" s="36">
        <v>1.01582971965154</v>
      </c>
      <c r="AQ371" s="36">
        <v>1.0634738378980799</v>
      </c>
      <c r="AR371" s="36">
        <v>0.93608557639711298</v>
      </c>
      <c r="AS371" s="36">
        <v>0.833283083883812</v>
      </c>
      <c r="AT371" s="36">
        <v>0.753077118366002</v>
      </c>
      <c r="AU371" s="36">
        <v>0.69423739124395201</v>
      </c>
      <c r="AV371" s="36">
        <v>0.71991034060758496</v>
      </c>
      <c r="AW371" s="36">
        <v>0.73097500682718697</v>
      </c>
      <c r="AX371" s="36">
        <v>0.69184112450027602</v>
      </c>
      <c r="AY371" s="36">
        <v>0.67627775581734295</v>
      </c>
      <c r="AZ371" s="36">
        <v>0.69082548240612296</v>
      </c>
      <c r="BA371" s="36">
        <v>0.67695845463065796</v>
      </c>
      <c r="BB371" s="36">
        <v>0.66190757252142396</v>
      </c>
    </row>
    <row r="372" spans="4:54" x14ac:dyDescent="0.25">
      <c r="D372" s="27">
        <v>713</v>
      </c>
      <c r="E372" s="29" t="s">
        <v>485</v>
      </c>
      <c r="F372" s="29">
        <v>0.34710543954788298</v>
      </c>
      <c r="G372" s="29">
        <v>0.31310380786173098</v>
      </c>
      <c r="H372" s="29">
        <v>0.36120051790816199</v>
      </c>
      <c r="I372" s="29">
        <v>0.33065745854920398</v>
      </c>
      <c r="J372" s="29">
        <v>0.25511767196451801</v>
      </c>
      <c r="K372" s="29">
        <v>0.22957323548129299</v>
      </c>
      <c r="L372" s="29">
        <v>0.24417980794783001</v>
      </c>
      <c r="M372" s="29">
        <v>0.22326056089874899</v>
      </c>
      <c r="N372" s="29">
        <v>0.24388438585432701</v>
      </c>
      <c r="O372" s="29">
        <v>0.27209488176899999</v>
      </c>
      <c r="P372" s="29">
        <v>0.174409830028777</v>
      </c>
      <c r="Q372" s="29">
        <v>0.164821909506387</v>
      </c>
      <c r="R372" s="29">
        <v>0.14684312559882601</v>
      </c>
      <c r="S372" s="29">
        <v>0.16133346828539499</v>
      </c>
      <c r="T372" s="29">
        <v>0.131314317883689</v>
      </c>
      <c r="U372" s="29">
        <v>0.120942365912306</v>
      </c>
      <c r="V372" s="29">
        <v>0.13130827674731099</v>
      </c>
      <c r="W372" s="29">
        <v>0.15168913295123701</v>
      </c>
      <c r="X372" s="29">
        <v>0.14052234143971401</v>
      </c>
      <c r="Y372" s="29">
        <v>0.102448870168937</v>
      </c>
      <c r="Z372" s="29">
        <v>0.10137273539241801</v>
      </c>
      <c r="AA372" s="29">
        <v>0.139564458574992</v>
      </c>
      <c r="AB372" s="29">
        <v>0.105506412077072</v>
      </c>
      <c r="AD372" s="27">
        <v>587</v>
      </c>
      <c r="AE372" s="36" t="s">
        <v>477</v>
      </c>
      <c r="AF372" s="36">
        <v>0.42221581419714899</v>
      </c>
      <c r="AG372" s="36">
        <v>0.56995322929014403</v>
      </c>
      <c r="AH372" s="36">
        <v>0.610304208544031</v>
      </c>
      <c r="AI372" s="36">
        <v>0.56700207733188701</v>
      </c>
      <c r="AJ372" s="36">
        <v>0.68079143601479997</v>
      </c>
      <c r="AK372" s="36">
        <v>0.57510619309991695</v>
      </c>
      <c r="AL372" s="36">
        <v>0.58630667538113301</v>
      </c>
      <c r="AM372" s="36">
        <v>0.59532621560611199</v>
      </c>
      <c r="AN372" s="36">
        <v>0.58385393477424896</v>
      </c>
      <c r="AO372" s="36">
        <v>0.53127193151719099</v>
      </c>
      <c r="AP372" s="36">
        <v>0.52981218657248996</v>
      </c>
      <c r="AQ372" s="36">
        <v>0.44700025847092201</v>
      </c>
      <c r="AR372" s="36">
        <v>0.45284831511880902</v>
      </c>
      <c r="AS372" s="36">
        <v>0.43903819603980698</v>
      </c>
      <c r="AT372" s="36">
        <v>0.41112919428771899</v>
      </c>
      <c r="AU372" s="36">
        <v>0.356189536407782</v>
      </c>
      <c r="AV372" s="36">
        <v>0.39340095606921899</v>
      </c>
      <c r="AW372" s="36">
        <v>0.40891085008148298</v>
      </c>
      <c r="AX372" s="36">
        <v>0.403353929620138</v>
      </c>
      <c r="AY372" s="36">
        <v>0.448581361567785</v>
      </c>
      <c r="AZ372" s="36">
        <v>0.46180110615348202</v>
      </c>
      <c r="BA372" s="36">
        <v>0.46420952638787999</v>
      </c>
      <c r="BB372" s="36">
        <v>0.44812161109722598</v>
      </c>
    </row>
    <row r="373" spans="4:54" x14ac:dyDescent="0.25">
      <c r="D373" s="27">
        <v>1083</v>
      </c>
      <c r="E373" s="29" t="s">
        <v>486</v>
      </c>
      <c r="F373" s="29">
        <v>0.48179470157626703</v>
      </c>
      <c r="G373" s="29">
        <v>0.25516514326647899</v>
      </c>
      <c r="H373" s="29">
        <v>0.26912382602200002</v>
      </c>
      <c r="I373" s="29">
        <v>0.280607009150668</v>
      </c>
      <c r="J373" s="29">
        <v>0.22879187971162299</v>
      </c>
      <c r="K373" s="29">
        <v>0.27175394659217</v>
      </c>
      <c r="L373" s="29">
        <v>0.27146131269583001</v>
      </c>
      <c r="M373" s="29">
        <v>0.17712673923150599</v>
      </c>
      <c r="N373" s="29">
        <v>0.20699435323506299</v>
      </c>
      <c r="O373" s="29">
        <v>0.21544294988083401</v>
      </c>
      <c r="P373" s="29">
        <v>0.159228903362127</v>
      </c>
      <c r="Q373" s="29">
        <v>0.14610078264719001</v>
      </c>
      <c r="R373" s="29">
        <v>0.17965289778305599</v>
      </c>
      <c r="S373" s="29">
        <v>0.13229137713061401</v>
      </c>
      <c r="T373" s="29">
        <v>0.113188361790323</v>
      </c>
      <c r="U373" s="29">
        <v>0.11446322552377799</v>
      </c>
      <c r="V373" s="29">
        <v>0.131870216606713</v>
      </c>
      <c r="W373" s="29">
        <v>0.14928649844838901</v>
      </c>
      <c r="X373" s="29">
        <v>0.12633493721692099</v>
      </c>
      <c r="Y373" s="29">
        <v>0.12840295170235499</v>
      </c>
      <c r="Z373" s="29">
        <v>0.107368189017143</v>
      </c>
      <c r="AA373" s="29">
        <v>0.13102589434876899</v>
      </c>
      <c r="AB373" s="29">
        <v>0.109899376937514</v>
      </c>
      <c r="AD373" s="27">
        <v>597</v>
      </c>
      <c r="AE373" s="36" t="s">
        <v>478</v>
      </c>
      <c r="AF373" s="36">
        <v>0.443150995552684</v>
      </c>
      <c r="AG373" s="36">
        <v>0.57166786492220401</v>
      </c>
      <c r="AH373" s="36">
        <v>0.66077828265599603</v>
      </c>
      <c r="AI373" s="36">
        <v>0.58433797836576595</v>
      </c>
      <c r="AJ373" s="36">
        <v>0.71808661154787501</v>
      </c>
      <c r="AK373" s="36">
        <v>0.62877562043143997</v>
      </c>
      <c r="AL373" s="36">
        <v>0.64716351898314795</v>
      </c>
      <c r="AM373" s="36">
        <v>0.60995312933192702</v>
      </c>
      <c r="AN373" s="36">
        <v>0.60349626968084602</v>
      </c>
      <c r="AO373" s="36">
        <v>0.57167641949475001</v>
      </c>
      <c r="AP373" s="36">
        <v>0.57642945017832403</v>
      </c>
      <c r="AQ373" s="36">
        <v>0.47084237483538499</v>
      </c>
      <c r="AR373" s="36">
        <v>0.47238867556026698</v>
      </c>
      <c r="AS373" s="36">
        <v>0.46899308647445498</v>
      </c>
      <c r="AT373" s="36">
        <v>0.44387234674361697</v>
      </c>
      <c r="AU373" s="36">
        <v>0.37698466323720897</v>
      </c>
      <c r="AV373" s="36">
        <v>0.41062294580198899</v>
      </c>
      <c r="AW373" s="36">
        <v>0.429199557844128</v>
      </c>
      <c r="AX373" s="36">
        <v>0.42364738698093102</v>
      </c>
      <c r="AY373" s="36">
        <v>0.44993776029939098</v>
      </c>
      <c r="AZ373" s="36">
        <v>0.46482810508601302</v>
      </c>
      <c r="BA373" s="36">
        <v>0.47588220215426702</v>
      </c>
      <c r="BB373" s="36">
        <v>0.46444872150787803</v>
      </c>
    </row>
    <row r="374" spans="4:54" x14ac:dyDescent="0.25">
      <c r="D374" s="27">
        <v>1081</v>
      </c>
      <c r="E374" s="29" t="s">
        <v>487</v>
      </c>
      <c r="F374" s="29">
        <v>0.61757499347234102</v>
      </c>
      <c r="G374" s="29">
        <v>0.37620179045336499</v>
      </c>
      <c r="H374" s="29">
        <v>0.53441678038359697</v>
      </c>
      <c r="I374" s="29">
        <v>0.276960522081104</v>
      </c>
      <c r="J374" s="29">
        <v>0.41309788487554899</v>
      </c>
      <c r="K374" s="29">
        <v>0.362251869801338</v>
      </c>
      <c r="L374" s="29">
        <v>0.34884642297421398</v>
      </c>
      <c r="M374" s="29">
        <v>0.217750205868812</v>
      </c>
      <c r="N374" s="29">
        <v>0.24089648100737501</v>
      </c>
      <c r="O374" s="29">
        <v>0.35219480027925398</v>
      </c>
      <c r="P374" s="29">
        <v>0.21179138789951299</v>
      </c>
      <c r="Q374" s="29">
        <v>0.21170679413024901</v>
      </c>
      <c r="R374" s="29">
        <v>0.18605594332633199</v>
      </c>
      <c r="S374" s="29">
        <v>0.154752988360361</v>
      </c>
      <c r="T374" s="29">
        <v>0.16017563382090999</v>
      </c>
      <c r="U374" s="29">
        <v>0.18802615212635901</v>
      </c>
      <c r="V374" s="29">
        <v>0.178166037045172</v>
      </c>
      <c r="W374" s="29">
        <v>0.163671754193085</v>
      </c>
      <c r="X374" s="29">
        <v>0.19152261719604199</v>
      </c>
      <c r="Y374" s="29">
        <v>0.155852108158646</v>
      </c>
      <c r="Z374" s="29">
        <v>0.141151597966896</v>
      </c>
      <c r="AA374" s="29">
        <v>0.15088281850504701</v>
      </c>
      <c r="AB374" s="29">
        <v>0.14565429846543301</v>
      </c>
      <c r="AD374" s="27">
        <v>787</v>
      </c>
      <c r="AE374" s="36" t="s">
        <v>479</v>
      </c>
      <c r="AF374" s="36">
        <v>0.53134033539577197</v>
      </c>
      <c r="AG374" s="36">
        <v>0.30572609203358297</v>
      </c>
      <c r="AH374" s="36">
        <v>0.32019095199299602</v>
      </c>
      <c r="AI374" s="36">
        <v>0.25251088639213798</v>
      </c>
      <c r="AJ374" s="36">
        <v>0.30632269590126099</v>
      </c>
      <c r="AK374" s="36">
        <v>0.30997875801676</v>
      </c>
      <c r="AL374" s="36">
        <v>0.262994883887334</v>
      </c>
      <c r="AM374" s="36">
        <v>0.26659514272691898</v>
      </c>
      <c r="AN374" s="36">
        <v>0.23724051758777401</v>
      </c>
      <c r="AO374" s="36">
        <v>0.234163547884812</v>
      </c>
      <c r="AP374" s="36">
        <v>0.21331193221386999</v>
      </c>
      <c r="AQ374" s="36">
        <v>0.18576683390548701</v>
      </c>
      <c r="AR374" s="36">
        <v>0.195069585548452</v>
      </c>
      <c r="AS374" s="36">
        <v>0.18430870986452799</v>
      </c>
      <c r="AT374" s="36">
        <v>0.158258805109941</v>
      </c>
      <c r="AU374" s="36">
        <v>0.16791415697481299</v>
      </c>
      <c r="AV374" s="36">
        <v>0.135235062301793</v>
      </c>
      <c r="AW374" s="36">
        <v>0.141562779183143</v>
      </c>
      <c r="AX374" s="36">
        <v>0.13651126429372401</v>
      </c>
      <c r="AY374" s="36">
        <v>0.133320705887394</v>
      </c>
      <c r="AZ374" s="36">
        <v>0.13947358411293201</v>
      </c>
      <c r="BA374" s="36">
        <v>0.14799805577071401</v>
      </c>
      <c r="BB374" s="36">
        <v>0.15130067980105</v>
      </c>
    </row>
    <row r="375" spans="4:54" x14ac:dyDescent="0.25">
      <c r="D375" s="27">
        <v>685</v>
      </c>
      <c r="E375" s="29" t="s">
        <v>488</v>
      </c>
      <c r="F375" s="29">
        <v>0.48852541573721397</v>
      </c>
      <c r="G375" s="29">
        <v>0.55701872636305205</v>
      </c>
      <c r="H375" s="29">
        <v>0.35395138532884102</v>
      </c>
      <c r="I375" s="29">
        <v>0.36738140450422901</v>
      </c>
      <c r="J375" s="29">
        <v>0.214776245367053</v>
      </c>
      <c r="K375" s="29">
        <v>0.262604380476188</v>
      </c>
      <c r="L375" s="29">
        <v>0.34270011754117202</v>
      </c>
      <c r="M375" s="29">
        <v>0.24615682514023501</v>
      </c>
      <c r="N375" s="29">
        <v>0.24211304889103299</v>
      </c>
      <c r="O375" s="29">
        <v>0.24643051644994299</v>
      </c>
      <c r="P375" s="29">
        <v>0.227129609615425</v>
      </c>
      <c r="Q375" s="29">
        <v>0.147776670378619</v>
      </c>
      <c r="R375" s="29">
        <v>0.17754827779153401</v>
      </c>
      <c r="S375" s="29">
        <v>0.188211423762597</v>
      </c>
      <c r="T375" s="29">
        <v>0.14882580457324601</v>
      </c>
      <c r="U375" s="29">
        <v>0.14480273517848999</v>
      </c>
      <c r="V375" s="29">
        <v>0.14578974553544999</v>
      </c>
      <c r="W375" s="29">
        <v>0.173746860801092</v>
      </c>
      <c r="X375" s="29">
        <v>0.13720423640875301</v>
      </c>
      <c r="Y375" s="29">
        <v>0.15001370481648599</v>
      </c>
      <c r="Z375" s="29">
        <v>0.159483145159595</v>
      </c>
      <c r="AA375" s="29">
        <v>0.177644801726104</v>
      </c>
      <c r="AB375" s="29">
        <v>0.17157276223439999</v>
      </c>
      <c r="AD375" s="27">
        <v>573</v>
      </c>
      <c r="AE375" s="36" t="s">
        <v>480</v>
      </c>
      <c r="AF375" s="36">
        <v>0.66257435765906902</v>
      </c>
      <c r="AG375" s="36">
        <v>0.43776505300786001</v>
      </c>
      <c r="AH375" s="36">
        <v>0.485188624322068</v>
      </c>
      <c r="AI375" s="36">
        <v>0.43009922549082802</v>
      </c>
      <c r="AJ375" s="36">
        <v>0.40069461127544398</v>
      </c>
      <c r="AK375" s="36">
        <v>0.41294619417096301</v>
      </c>
      <c r="AL375" s="36">
        <v>0.38688333171081701</v>
      </c>
      <c r="AM375" s="36">
        <v>0.37060357667601102</v>
      </c>
      <c r="AN375" s="36">
        <v>0.35000020676152399</v>
      </c>
      <c r="AO375" s="36">
        <v>0.33443484124247902</v>
      </c>
      <c r="AP375" s="36">
        <v>0.29071569892207799</v>
      </c>
      <c r="AQ375" s="36">
        <v>0.28012379194353199</v>
      </c>
      <c r="AR375" s="36">
        <v>0.26674860278788298</v>
      </c>
      <c r="AS375" s="36">
        <v>0.24165197660437601</v>
      </c>
      <c r="AT375" s="36">
        <v>0.207272115968725</v>
      </c>
      <c r="AU375" s="36">
        <v>0.18828198125615001</v>
      </c>
      <c r="AV375" s="36">
        <v>0.17997502496843901</v>
      </c>
      <c r="AW375" s="36">
        <v>0.16792146195766999</v>
      </c>
      <c r="AX375" s="36">
        <v>0.168671614200227</v>
      </c>
      <c r="AY375" s="36">
        <v>0.16560624715703801</v>
      </c>
      <c r="AZ375" s="36">
        <v>0.16814877283839999</v>
      </c>
      <c r="BA375" s="36">
        <v>0.16209610426841001</v>
      </c>
      <c r="BB375" s="36">
        <v>0.16790768367747899</v>
      </c>
    </row>
    <row r="376" spans="4:54" x14ac:dyDescent="0.25">
      <c r="D376" s="27">
        <v>1027</v>
      </c>
      <c r="E376" s="29" t="s">
        <v>489</v>
      </c>
      <c r="F376" s="29">
        <v>0.32626113276048702</v>
      </c>
      <c r="G376" s="29">
        <v>0.40759588397625901</v>
      </c>
      <c r="H376" s="29">
        <v>0.28002684752470203</v>
      </c>
      <c r="I376" s="29">
        <v>0.26693601441804599</v>
      </c>
      <c r="J376" s="29">
        <v>0.161882781940139</v>
      </c>
      <c r="K376" s="29">
        <v>0.2352965891413</v>
      </c>
      <c r="L376" s="29">
        <v>0.22286353264483499</v>
      </c>
      <c r="M376" s="29">
        <v>0.198230406144875</v>
      </c>
      <c r="N376" s="29">
        <v>0.19713457838639101</v>
      </c>
      <c r="O376" s="29">
        <v>0.278085982662794</v>
      </c>
      <c r="P376" s="29">
        <v>0.15709459689305899</v>
      </c>
      <c r="Q376" s="29">
        <v>0.129677680369753</v>
      </c>
      <c r="R376" s="29">
        <v>0.145336728249434</v>
      </c>
      <c r="S376" s="29">
        <v>0.16779149464394999</v>
      </c>
      <c r="T376" s="29">
        <v>0.122714801646746</v>
      </c>
      <c r="U376" s="29">
        <v>0.114128195619948</v>
      </c>
      <c r="V376" s="29">
        <v>0.12774166315142599</v>
      </c>
      <c r="W376" s="29">
        <v>0.151788445795243</v>
      </c>
      <c r="X376" s="29">
        <v>9.7333711246565299E-2</v>
      </c>
      <c r="Y376" s="29">
        <v>0.12585312042434199</v>
      </c>
      <c r="Z376" s="29">
        <v>0.105793190644554</v>
      </c>
      <c r="AA376" s="29">
        <v>0.141265046534227</v>
      </c>
      <c r="AB376" s="29">
        <v>0.14022455656726199</v>
      </c>
      <c r="AD376" s="27">
        <v>895</v>
      </c>
      <c r="AE376" s="36" t="s">
        <v>481</v>
      </c>
      <c r="AF376" s="36">
        <v>0.53154619686905502</v>
      </c>
      <c r="AG376" s="36">
        <v>0.28544890459824201</v>
      </c>
      <c r="AH376" s="36">
        <v>0.33814062574193798</v>
      </c>
      <c r="AI376" s="36">
        <v>0.290532064624484</v>
      </c>
      <c r="AJ376" s="36">
        <v>0.28048963701296498</v>
      </c>
      <c r="AK376" s="36">
        <v>0.29559207493960099</v>
      </c>
      <c r="AL376" s="36">
        <v>0.279669142570385</v>
      </c>
      <c r="AM376" s="36">
        <v>0.25656282096571498</v>
      </c>
      <c r="AN376" s="36">
        <v>0.23254387491419501</v>
      </c>
      <c r="AO376" s="36">
        <v>0.2203873681014</v>
      </c>
      <c r="AP376" s="36">
        <v>0.21287288133153501</v>
      </c>
      <c r="AQ376" s="36">
        <v>0.19226176336451101</v>
      </c>
      <c r="AR376" s="36">
        <v>0.18731257148963101</v>
      </c>
      <c r="AS376" s="36">
        <v>0.184197587827957</v>
      </c>
      <c r="AT376" s="36">
        <v>0.141099263748037</v>
      </c>
      <c r="AU376" s="36">
        <v>0.14551164764003599</v>
      </c>
      <c r="AV376" s="36">
        <v>0.14449738503171</v>
      </c>
      <c r="AW376" s="36">
        <v>0.132444037616188</v>
      </c>
      <c r="AX376" s="36">
        <v>0.13304989782905</v>
      </c>
      <c r="AY376" s="36">
        <v>0.132314887393161</v>
      </c>
      <c r="AZ376" s="36">
        <v>0.13514681762607</v>
      </c>
      <c r="BA376" s="36">
        <v>0.12875319656491499</v>
      </c>
      <c r="BB376" s="36">
        <v>0.13423321047039799</v>
      </c>
    </row>
    <row r="377" spans="4:54" x14ac:dyDescent="0.25">
      <c r="D377" s="27">
        <v>1047</v>
      </c>
      <c r="E377" s="29" t="s">
        <v>490</v>
      </c>
      <c r="F377" s="29">
        <v>0.41584813520626401</v>
      </c>
      <c r="G377" s="29">
        <v>0.65374341002309999</v>
      </c>
      <c r="H377" s="29">
        <v>0.243105720562246</v>
      </c>
      <c r="I377" s="29">
        <v>0.48875170459091</v>
      </c>
      <c r="J377" s="29">
        <v>0.21691956524434</v>
      </c>
      <c r="K377" s="29">
        <v>0.34667113165889002</v>
      </c>
      <c r="L377" s="29">
        <v>0.23945272888996499</v>
      </c>
      <c r="M377" s="29">
        <v>0.232597817061613</v>
      </c>
      <c r="N377" s="29">
        <v>0.16965322307505501</v>
      </c>
      <c r="O377" s="29">
        <v>0.17023061819096999</v>
      </c>
      <c r="P377" s="29">
        <v>0.136046430520227</v>
      </c>
      <c r="Q377" s="29">
        <v>0.13934293620830199</v>
      </c>
      <c r="R377" s="29">
        <v>8.5882297663803606E-2</v>
      </c>
      <c r="S377" s="29">
        <v>0.103374599593979</v>
      </c>
      <c r="T377" s="29">
        <v>0.122390456472667</v>
      </c>
      <c r="U377" s="29">
        <v>0.112890853013941</v>
      </c>
      <c r="V377" s="29">
        <v>8.9688390395571596E-2</v>
      </c>
      <c r="W377" s="29">
        <v>0.104074752565688</v>
      </c>
      <c r="X377" s="29">
        <v>0.13299023436117199</v>
      </c>
      <c r="Y377" s="29">
        <v>0.14008962066459901</v>
      </c>
      <c r="Z377" s="29">
        <v>0.10136845116724701</v>
      </c>
      <c r="AA377" s="29">
        <v>0.14497357000200001</v>
      </c>
      <c r="AB377" s="29">
        <v>0.111231053249884</v>
      </c>
      <c r="AD377" s="27">
        <v>625</v>
      </c>
      <c r="AE377" s="36" t="s">
        <v>482</v>
      </c>
      <c r="AF377" s="36">
        <v>0.33235541394338902</v>
      </c>
      <c r="AG377" s="36">
        <v>0.48318950409212302</v>
      </c>
      <c r="AH377" s="36">
        <v>0.61360498833636201</v>
      </c>
      <c r="AI377" s="36">
        <v>0.673349046548679</v>
      </c>
      <c r="AJ377" s="36">
        <v>0.79682602527901703</v>
      </c>
      <c r="AK377" s="36">
        <v>0.79285585512590695</v>
      </c>
      <c r="AL377" s="36">
        <v>0.74935530284568497</v>
      </c>
      <c r="AM377" s="36">
        <v>0.67779719631923196</v>
      </c>
      <c r="AN377" s="36">
        <v>0.63421753165604799</v>
      </c>
      <c r="AO377" s="36">
        <v>0.65747322893528803</v>
      </c>
      <c r="AP377" s="36">
        <v>0.64955240394556302</v>
      </c>
      <c r="AQ377" s="36">
        <v>0.53337557829119897</v>
      </c>
      <c r="AR377" s="36">
        <v>0.51798036808770498</v>
      </c>
      <c r="AS377" s="36">
        <v>0.52410824078751195</v>
      </c>
      <c r="AT377" s="36">
        <v>0.51462841935273196</v>
      </c>
      <c r="AU377" s="36">
        <v>0.40036691880028702</v>
      </c>
      <c r="AV377" s="36">
        <v>0.46460644604343299</v>
      </c>
      <c r="AW377" s="36">
        <v>0.45831430782106902</v>
      </c>
      <c r="AX377" s="36">
        <v>0.48190010015683499</v>
      </c>
      <c r="AY377" s="36">
        <v>0.53038119295894104</v>
      </c>
      <c r="AZ377" s="36">
        <v>0.48329863029734099</v>
      </c>
      <c r="BA377" s="36">
        <v>0.55601496009333495</v>
      </c>
      <c r="BB377" s="36">
        <v>0.51731074324993598</v>
      </c>
    </row>
    <row r="378" spans="4:54" x14ac:dyDescent="0.25">
      <c r="D378" s="27">
        <v>661</v>
      </c>
      <c r="E378" s="29" t="s">
        <v>491</v>
      </c>
      <c r="F378" s="29">
        <v>0.159367790560901</v>
      </c>
      <c r="G378" s="29">
        <v>0.23607904400104401</v>
      </c>
      <c r="H378" s="29">
        <v>0.26105266302687102</v>
      </c>
      <c r="I378" s="29">
        <v>0.31611728385475801</v>
      </c>
      <c r="J378" s="29">
        <v>0.17150121487884901</v>
      </c>
      <c r="K378" s="29">
        <v>0.20354405709248599</v>
      </c>
      <c r="L378" s="29">
        <v>0.21238845756334701</v>
      </c>
      <c r="M378" s="29">
        <v>0.21668074226053299</v>
      </c>
      <c r="N378" s="29">
        <v>0.109526483590058</v>
      </c>
      <c r="O378" s="29">
        <v>0.19637477042082399</v>
      </c>
      <c r="P378" s="29">
        <v>0.104409117185467</v>
      </c>
      <c r="Q378" s="29">
        <v>0.138026701927559</v>
      </c>
      <c r="R378" s="29">
        <v>9.1949638493880104E-2</v>
      </c>
      <c r="S378" s="29">
        <v>7.0652083697237605E-2</v>
      </c>
      <c r="T378" s="29">
        <v>0.11425145444802701</v>
      </c>
      <c r="U378" s="29">
        <v>0.12385565633579899</v>
      </c>
      <c r="V378" s="29">
        <v>0.114453519818297</v>
      </c>
      <c r="W378" s="29">
        <v>0.12358692563401</v>
      </c>
      <c r="X378" s="29">
        <v>0.109881060640656</v>
      </c>
      <c r="Y378" s="29">
        <v>0.11227347507075799</v>
      </c>
      <c r="Z378" s="29">
        <v>0.14360097470203201</v>
      </c>
      <c r="AA378" s="29">
        <v>0.13953806000181199</v>
      </c>
      <c r="AB378" s="29">
        <v>0.126178903847285</v>
      </c>
      <c r="AD378" s="27">
        <v>1115</v>
      </c>
      <c r="AE378" s="36" t="s">
        <v>484</v>
      </c>
      <c r="AF378" s="36">
        <v>0.50380338505314903</v>
      </c>
      <c r="AG378" s="36">
        <v>0.26441246201790602</v>
      </c>
      <c r="AH378" s="36">
        <v>0.31302923835060098</v>
      </c>
      <c r="AI378" s="36">
        <v>0.26352745792832</v>
      </c>
      <c r="AJ378" s="36">
        <v>0.29334077249469398</v>
      </c>
      <c r="AK378" s="36">
        <v>0.32519258518528099</v>
      </c>
      <c r="AL378" s="36">
        <v>0.27861242319787</v>
      </c>
      <c r="AM378" s="36">
        <v>0.28394151506075699</v>
      </c>
      <c r="AN378" s="36">
        <v>0.25675541119387102</v>
      </c>
      <c r="AO378" s="36">
        <v>0.29311712519469002</v>
      </c>
      <c r="AP378" s="36">
        <v>0.209763318994067</v>
      </c>
      <c r="AQ378" s="36">
        <v>0.20056988815317001</v>
      </c>
      <c r="AR378" s="36">
        <v>0.210490683238999</v>
      </c>
      <c r="AS378" s="36">
        <v>0.177850667367627</v>
      </c>
      <c r="AT378" s="36">
        <v>0.167863176218183</v>
      </c>
      <c r="AU378" s="36">
        <v>0.17451215994936001</v>
      </c>
      <c r="AV378" s="36">
        <v>0.13526105556767001</v>
      </c>
      <c r="AW378" s="36">
        <v>0.14697186211122901</v>
      </c>
      <c r="AX378" s="36">
        <v>0.14184742541583001</v>
      </c>
      <c r="AY378" s="36">
        <v>0.13802100342503201</v>
      </c>
      <c r="AZ378" s="36">
        <v>0.144374910600157</v>
      </c>
      <c r="BA378" s="36">
        <v>0.15008925504149601</v>
      </c>
      <c r="BB378" s="36">
        <v>0.15404564986331601</v>
      </c>
    </row>
    <row r="379" spans="4:54" x14ac:dyDescent="0.25">
      <c r="D379" s="27">
        <v>1057</v>
      </c>
      <c r="E379" s="29" t="s">
        <v>492</v>
      </c>
      <c r="F379" s="29">
        <v>0.148304819591486</v>
      </c>
      <c r="G379" s="29">
        <v>0.22910024467351001</v>
      </c>
      <c r="H379" s="29">
        <v>0.23400122706860099</v>
      </c>
      <c r="I379" s="29">
        <v>0.303060413722128</v>
      </c>
      <c r="J379" s="29">
        <v>0.164472108765782</v>
      </c>
      <c r="K379" s="29">
        <v>0.17464163004536901</v>
      </c>
      <c r="L379" s="29">
        <v>0.214154551858696</v>
      </c>
      <c r="M379" s="29">
        <v>0.22629619474158</v>
      </c>
      <c r="N379" s="29">
        <v>9.0473993522322396E-2</v>
      </c>
      <c r="O379" s="29">
        <v>0.20006184785445599</v>
      </c>
      <c r="P379" s="29">
        <v>0.106920835054627</v>
      </c>
      <c r="Q379" s="29">
        <v>0.13554622442814501</v>
      </c>
      <c r="R379" s="29">
        <v>8.9029857415460406E-2</v>
      </c>
      <c r="S379" s="29">
        <v>7.1506554141531106E-2</v>
      </c>
      <c r="T379" s="29">
        <v>0.115049346130239</v>
      </c>
      <c r="U379" s="29">
        <v>0.118265499792996</v>
      </c>
      <c r="V379" s="29">
        <v>0.116212210856545</v>
      </c>
      <c r="W379" s="29">
        <v>0.11746383608416799</v>
      </c>
      <c r="X379" s="29">
        <v>0.102463566759247</v>
      </c>
      <c r="Y379" s="29">
        <v>0.107151694871133</v>
      </c>
      <c r="Z379" s="29">
        <v>0.14635402369075301</v>
      </c>
      <c r="AA379" s="29">
        <v>0.14005813799453201</v>
      </c>
      <c r="AB379" s="29">
        <v>0.11625931207432</v>
      </c>
      <c r="AD379" s="27">
        <v>689</v>
      </c>
      <c r="AE379" s="36" t="s">
        <v>485</v>
      </c>
      <c r="AF379" s="36">
        <v>0.49642220664271702</v>
      </c>
      <c r="AG379" s="36">
        <v>0.25122249693851501</v>
      </c>
      <c r="AH379" s="36">
        <v>0.31170626244448002</v>
      </c>
      <c r="AI379" s="36">
        <v>0.25568760705145399</v>
      </c>
      <c r="AJ379" s="36">
        <v>0.27711959737101</v>
      </c>
      <c r="AK379" s="36">
        <v>0.31064120142792101</v>
      </c>
      <c r="AL379" s="36">
        <v>0.26463012724562901</v>
      </c>
      <c r="AM379" s="36">
        <v>0.26642265936012699</v>
      </c>
      <c r="AN379" s="36">
        <v>0.236920519405389</v>
      </c>
      <c r="AO379" s="36">
        <v>0.25163318335929902</v>
      </c>
      <c r="AP379" s="36">
        <v>0.20228859840885199</v>
      </c>
      <c r="AQ379" s="36">
        <v>0.18373197387173101</v>
      </c>
      <c r="AR379" s="36">
        <v>0.19254200990655301</v>
      </c>
      <c r="AS379" s="36">
        <v>0.17129789544031501</v>
      </c>
      <c r="AT379" s="36">
        <v>0.154675592999724</v>
      </c>
      <c r="AU379" s="36">
        <v>0.16020662799903099</v>
      </c>
      <c r="AV379" s="36">
        <v>0.126330512804013</v>
      </c>
      <c r="AW379" s="36">
        <v>0.13325678008691</v>
      </c>
      <c r="AX379" s="36">
        <v>0.13001716427806601</v>
      </c>
      <c r="AY379" s="36">
        <v>0.12702958813951001</v>
      </c>
      <c r="AZ379" s="36">
        <v>0.13315319938311901</v>
      </c>
      <c r="BA379" s="36">
        <v>0.138470725114758</v>
      </c>
      <c r="BB379" s="36">
        <v>0.141937692461162</v>
      </c>
    </row>
    <row r="380" spans="4:54" x14ac:dyDescent="0.25">
      <c r="D380" s="27">
        <v>969</v>
      </c>
      <c r="E380" s="29" t="s">
        <v>493</v>
      </c>
      <c r="F380" s="29">
        <v>0.31113586954073003</v>
      </c>
      <c r="G380" s="29">
        <v>0.296635045353912</v>
      </c>
      <c r="H380" s="29">
        <v>0.27131908806315302</v>
      </c>
      <c r="I380" s="29">
        <v>0.26107353949154199</v>
      </c>
      <c r="J380" s="29">
        <v>0.213531953325897</v>
      </c>
      <c r="K380" s="29">
        <v>0.177376566102809</v>
      </c>
      <c r="L380" s="29">
        <v>0.211897424830439</v>
      </c>
      <c r="M380" s="29">
        <v>0.146144182772214</v>
      </c>
      <c r="N380" s="29">
        <v>0.21421466787802901</v>
      </c>
      <c r="O380" s="29">
        <v>0.179115039143879</v>
      </c>
      <c r="P380" s="29">
        <v>0.121327558637517</v>
      </c>
      <c r="Q380" s="29">
        <v>0.13095425941981001</v>
      </c>
      <c r="R380" s="29">
        <v>0.136831984859481</v>
      </c>
      <c r="S380" s="29">
        <v>0.10592566310605001</v>
      </c>
      <c r="T380" s="29">
        <v>0.10959388630039101</v>
      </c>
      <c r="U380" s="29">
        <v>9.0539760869206204E-2</v>
      </c>
      <c r="V380" s="29">
        <v>0.10476123848957</v>
      </c>
      <c r="W380" s="29">
        <v>0.115598448754501</v>
      </c>
      <c r="X380" s="29">
        <v>0.11831046909538</v>
      </c>
      <c r="Y380" s="29">
        <v>9.2285659596528596E-2</v>
      </c>
      <c r="Z380" s="29">
        <v>0.103237214657194</v>
      </c>
      <c r="AA380" s="29">
        <v>0.12517817208864301</v>
      </c>
      <c r="AB380" s="29">
        <v>7.8346432217273401E-2</v>
      </c>
      <c r="AD380" s="27">
        <v>1037</v>
      </c>
      <c r="AE380" s="36" t="s">
        <v>486</v>
      </c>
      <c r="AF380" s="36">
        <v>0.68080755590197095</v>
      </c>
      <c r="AG380" s="36">
        <v>0.491772780703773</v>
      </c>
      <c r="AH380" s="36">
        <v>0.40933388525755898</v>
      </c>
      <c r="AI380" s="36">
        <v>0.294034917631603</v>
      </c>
      <c r="AJ380" s="36">
        <v>0.38295273400853802</v>
      </c>
      <c r="AK380" s="36">
        <v>0.39328894009672</v>
      </c>
      <c r="AL380" s="36">
        <v>0.323535918516767</v>
      </c>
      <c r="AM380" s="36">
        <v>0.35286146615650099</v>
      </c>
      <c r="AN380" s="36">
        <v>0.310777986148976</v>
      </c>
      <c r="AO380" s="36">
        <v>0.28000015941906298</v>
      </c>
      <c r="AP380" s="36">
        <v>0.25862674524790502</v>
      </c>
      <c r="AQ380" s="36">
        <v>0.22959825018377999</v>
      </c>
      <c r="AR380" s="36">
        <v>0.24112041017986</v>
      </c>
      <c r="AS380" s="36">
        <v>0.248625300191748</v>
      </c>
      <c r="AT380" s="36">
        <v>0.20797034076717999</v>
      </c>
      <c r="AU380" s="36">
        <v>0.201548749062025</v>
      </c>
      <c r="AV380" s="36">
        <v>0.17404520774483601</v>
      </c>
      <c r="AW380" s="36">
        <v>0.185404391030007</v>
      </c>
      <c r="AX380" s="36">
        <v>0.17258569918116201</v>
      </c>
      <c r="AY380" s="36">
        <v>0.178941544931629</v>
      </c>
      <c r="AZ380" s="36">
        <v>0.18592795006071</v>
      </c>
      <c r="BA380" s="36">
        <v>0.18176022921689899</v>
      </c>
      <c r="BB380" s="36">
        <v>0.185760989041685</v>
      </c>
    </row>
    <row r="381" spans="4:54" x14ac:dyDescent="0.25">
      <c r="D381" s="27">
        <v>1061</v>
      </c>
      <c r="E381" s="29" t="s">
        <v>494</v>
      </c>
      <c r="F381" s="29">
        <v>0.53829634101350798</v>
      </c>
      <c r="G381" s="29">
        <v>0.55581092147588695</v>
      </c>
      <c r="H381" s="29">
        <v>0.54262185359793602</v>
      </c>
      <c r="I381" s="29">
        <v>0.43012147409969298</v>
      </c>
      <c r="J381" s="29">
        <v>0.50479108866475797</v>
      </c>
      <c r="K381" s="29">
        <v>0.367578021391608</v>
      </c>
      <c r="L381" s="29">
        <v>0.32534962842242798</v>
      </c>
      <c r="M381" s="29">
        <v>0.45286084186701298</v>
      </c>
      <c r="N381" s="29">
        <v>0.35688831406645399</v>
      </c>
      <c r="O381" s="29">
        <v>0.26989609757077798</v>
      </c>
      <c r="P381" s="29">
        <v>0.276174891271392</v>
      </c>
      <c r="Q381" s="29">
        <v>0.25711979156371401</v>
      </c>
      <c r="R381" s="29">
        <v>0.24302096292771599</v>
      </c>
      <c r="S381" s="29">
        <v>0.17439074607194299</v>
      </c>
      <c r="T381" s="29">
        <v>0.19755097967358401</v>
      </c>
      <c r="U381" s="29">
        <v>0.29694316393745102</v>
      </c>
      <c r="V381" s="29">
        <v>0.235932180537655</v>
      </c>
      <c r="W381" s="29">
        <v>0.23621581434633901</v>
      </c>
      <c r="X381" s="29">
        <v>0.28391745231635002</v>
      </c>
      <c r="Y381" s="29">
        <v>0.23820680099421099</v>
      </c>
      <c r="Z381" s="29">
        <v>0.26845444667936902</v>
      </c>
      <c r="AA381" s="29">
        <v>0.25401812971405002</v>
      </c>
      <c r="AB381" s="29">
        <v>0.27842037184003798</v>
      </c>
      <c r="AD381" s="27">
        <v>1035</v>
      </c>
      <c r="AE381" s="36" t="s">
        <v>487</v>
      </c>
      <c r="AF381" s="36">
        <v>0.54094459117061</v>
      </c>
      <c r="AG381" s="36">
        <v>0.307828920755913</v>
      </c>
      <c r="AH381" s="36">
        <v>0.329878835792771</v>
      </c>
      <c r="AI381" s="36">
        <v>0.26038382269117399</v>
      </c>
      <c r="AJ381" s="36">
        <v>0.33759721402354598</v>
      </c>
      <c r="AK381" s="36">
        <v>0.30408957209281001</v>
      </c>
      <c r="AL381" s="36">
        <v>0.29362984549479099</v>
      </c>
      <c r="AM381" s="36">
        <v>0.30048932456042199</v>
      </c>
      <c r="AN381" s="36">
        <v>0.237873148444777</v>
      </c>
      <c r="AO381" s="36">
        <v>0.27779630367977098</v>
      </c>
      <c r="AP381" s="36">
        <v>0.22197436184480701</v>
      </c>
      <c r="AQ381" s="36">
        <v>0.180028310720621</v>
      </c>
      <c r="AR381" s="36">
        <v>0.18467082622296599</v>
      </c>
      <c r="AS381" s="36">
        <v>0.15466486473173299</v>
      </c>
      <c r="AT381" s="36">
        <v>0.14892738972397801</v>
      </c>
      <c r="AU381" s="36">
        <v>0.14252971465283801</v>
      </c>
      <c r="AV381" s="36">
        <v>0.118549727894597</v>
      </c>
      <c r="AW381" s="36">
        <v>0.117289746641332</v>
      </c>
      <c r="AX381" s="36">
        <v>0.11925221008838301</v>
      </c>
      <c r="AY381" s="36">
        <v>0.108951620973188</v>
      </c>
      <c r="AZ381" s="36">
        <v>0.11739846420447</v>
      </c>
      <c r="BA381" s="36">
        <v>0.114273597217349</v>
      </c>
      <c r="BB381" s="36">
        <v>0.10352287313439799</v>
      </c>
    </row>
    <row r="382" spans="4:54" x14ac:dyDescent="0.25">
      <c r="D382" s="27">
        <v>1033</v>
      </c>
      <c r="E382" s="29" t="s">
        <v>495</v>
      </c>
      <c r="F382" s="29">
        <v>0.52887492591950203</v>
      </c>
      <c r="G382" s="29">
        <v>6.0682687195891899E-2</v>
      </c>
      <c r="H382" s="29">
        <v>0.22153125502155199</v>
      </c>
      <c r="I382" s="29">
        <v>0.127477742744175</v>
      </c>
      <c r="J382" s="29">
        <v>0.16936186041081699</v>
      </c>
      <c r="K382" s="29">
        <v>0.18141293216753501</v>
      </c>
      <c r="L382" s="29">
        <v>0.17775088559576799</v>
      </c>
      <c r="M382" s="29">
        <v>0.196689585996661</v>
      </c>
      <c r="N382" s="29">
        <v>0.13529883785194899</v>
      </c>
      <c r="O382" s="29">
        <v>0.17882569967942999</v>
      </c>
      <c r="P382" s="29">
        <v>0.107162596965381</v>
      </c>
      <c r="Q382" s="29">
        <v>0.10113897781195499</v>
      </c>
      <c r="R382" s="29">
        <v>0.12639684048031699</v>
      </c>
      <c r="S382" s="29">
        <v>0.11917582430759401</v>
      </c>
      <c r="T382" s="29">
        <v>0.10484531113848999</v>
      </c>
      <c r="U382" s="29">
        <v>0.103411412417432</v>
      </c>
      <c r="V382" s="29">
        <v>7.7994355065322804E-2</v>
      </c>
      <c r="W382" s="29">
        <v>0.100993784552055</v>
      </c>
      <c r="X382" s="29">
        <v>9.2292831216573695E-2</v>
      </c>
      <c r="Y382" s="29">
        <v>9.1925358163373494E-2</v>
      </c>
      <c r="Z382" s="29">
        <v>9.2447408801037703E-2</v>
      </c>
      <c r="AA382" s="29">
        <v>0.10353638772354901</v>
      </c>
      <c r="AB382" s="29">
        <v>8.2838987546290599E-2</v>
      </c>
      <c r="AD382" s="27">
        <v>661</v>
      </c>
      <c r="AE382" s="36" t="s">
        <v>488</v>
      </c>
      <c r="AF382" s="36">
        <v>0.58956771592875101</v>
      </c>
      <c r="AG382" s="36">
        <v>0.90950556311355502</v>
      </c>
      <c r="AH382" s="36">
        <v>0.76563402119667501</v>
      </c>
      <c r="AI382" s="36">
        <v>0.69349143030798599</v>
      </c>
      <c r="AJ382" s="36">
        <v>0.71687555381991697</v>
      </c>
      <c r="AK382" s="36">
        <v>0.82240143009279598</v>
      </c>
      <c r="AL382" s="36">
        <v>0.78400039084634399</v>
      </c>
      <c r="AM382" s="36">
        <v>0.74045467219605099</v>
      </c>
      <c r="AN382" s="36">
        <v>0.66561343343678903</v>
      </c>
      <c r="AO382" s="36">
        <v>0.63618206296318602</v>
      </c>
      <c r="AP382" s="36">
        <v>0.61022764182901301</v>
      </c>
      <c r="AQ382" s="36">
        <v>0.57475228538919498</v>
      </c>
      <c r="AR382" s="36">
        <v>0.55392601706053302</v>
      </c>
      <c r="AS382" s="36">
        <v>0.59013155154111896</v>
      </c>
      <c r="AT382" s="36">
        <v>0.478674351946004</v>
      </c>
      <c r="AU382" s="36">
        <v>0.45624155262299099</v>
      </c>
      <c r="AV382" s="36">
        <v>0.43535497170846998</v>
      </c>
      <c r="AW382" s="36">
        <v>0.42604593778715799</v>
      </c>
      <c r="AX382" s="36">
        <v>0.44712385681854899</v>
      </c>
      <c r="AY382" s="36">
        <v>0.45236125297183299</v>
      </c>
      <c r="AZ382" s="36">
        <v>0.48659958402861703</v>
      </c>
      <c r="BA382" s="36">
        <v>0.47664772242054398</v>
      </c>
      <c r="BB382" s="36">
        <v>0.48087854742306002</v>
      </c>
    </row>
    <row r="383" spans="4:54" x14ac:dyDescent="0.25">
      <c r="D383" s="27">
        <v>639</v>
      </c>
      <c r="E383" s="29" t="s">
        <v>496</v>
      </c>
      <c r="F383" s="29">
        <v>0.64508561354257499</v>
      </c>
      <c r="G383" s="29">
        <v>0.56678042345937196</v>
      </c>
      <c r="H383" s="29">
        <v>0.48445693795259998</v>
      </c>
      <c r="I383" s="29">
        <v>0.37070923569459402</v>
      </c>
      <c r="J383" s="29">
        <v>0.55063845466860495</v>
      </c>
      <c r="K383" s="29">
        <v>0.43054207798772098</v>
      </c>
      <c r="L383" s="29">
        <v>0.32290444982313399</v>
      </c>
      <c r="M383" s="29">
        <v>0.46602980209266298</v>
      </c>
      <c r="N383" s="29">
        <v>0.36224806919876301</v>
      </c>
      <c r="O383" s="29">
        <v>0.30764477508444898</v>
      </c>
      <c r="P383" s="29">
        <v>0.31395463561539</v>
      </c>
      <c r="Q383" s="29">
        <v>0.29396933187867502</v>
      </c>
      <c r="R383" s="29">
        <v>0.30267824717824099</v>
      </c>
      <c r="S383" s="29">
        <v>0.21879532335517199</v>
      </c>
      <c r="T383" s="29">
        <v>0.25213271724516401</v>
      </c>
      <c r="U383" s="29">
        <v>0.317543083721124</v>
      </c>
      <c r="V383" s="29">
        <v>0.27855183449857501</v>
      </c>
      <c r="W383" s="29">
        <v>0.27136409371058601</v>
      </c>
      <c r="X383" s="29">
        <v>0.32300968674626801</v>
      </c>
      <c r="Y383" s="29">
        <v>0.27548956445985601</v>
      </c>
      <c r="Z383" s="29">
        <v>0.30683560988865999</v>
      </c>
      <c r="AA383" s="29">
        <v>0.277701366921069</v>
      </c>
      <c r="AB383" s="29">
        <v>0.34512509844412698</v>
      </c>
      <c r="AD383" s="27">
        <v>983</v>
      </c>
      <c r="AE383" s="36" t="s">
        <v>489</v>
      </c>
      <c r="AF383" s="36">
        <v>0.73573186429172199</v>
      </c>
      <c r="AG383" s="36">
        <v>0.52372793273299501</v>
      </c>
      <c r="AH383" s="36">
        <v>0.36717836866706899</v>
      </c>
      <c r="AI383" s="36">
        <v>0.37371508154862398</v>
      </c>
      <c r="AJ383" s="36">
        <v>0.389520176718818</v>
      </c>
      <c r="AK383" s="36">
        <v>0.40951837382273398</v>
      </c>
      <c r="AL383" s="36">
        <v>0.337081501839264</v>
      </c>
      <c r="AM383" s="36">
        <v>0.35477582148366998</v>
      </c>
      <c r="AN383" s="36">
        <v>0.30851290211486998</v>
      </c>
      <c r="AO383" s="36">
        <v>0.28016883617468102</v>
      </c>
      <c r="AP383" s="36">
        <v>0.27674884344520401</v>
      </c>
      <c r="AQ383" s="36">
        <v>0.24954558769202601</v>
      </c>
      <c r="AR383" s="36">
        <v>0.26991636144181502</v>
      </c>
      <c r="AS383" s="36">
        <v>0.262443948655395</v>
      </c>
      <c r="AT383" s="36">
        <v>0.204604843679838</v>
      </c>
      <c r="AU383" s="36">
        <v>0.206704402360955</v>
      </c>
      <c r="AV383" s="36">
        <v>0.185822253867442</v>
      </c>
      <c r="AW383" s="36">
        <v>0.18642303687492701</v>
      </c>
      <c r="AX383" s="36">
        <v>0.189577495925874</v>
      </c>
      <c r="AY383" s="36">
        <v>0.200903819628379</v>
      </c>
      <c r="AZ383" s="36">
        <v>0.21592277744257801</v>
      </c>
      <c r="BA383" s="36">
        <v>0.209765733080509</v>
      </c>
      <c r="BB383" s="36">
        <v>0.21697128246209699</v>
      </c>
    </row>
    <row r="384" spans="4:54" x14ac:dyDescent="0.25">
      <c r="D384" s="27">
        <v>1075</v>
      </c>
      <c r="E384" s="29" t="s">
        <v>497</v>
      </c>
      <c r="F384" s="29">
        <v>0.20837455465167601</v>
      </c>
      <c r="G384" s="29">
        <v>0.420778605222969</v>
      </c>
      <c r="H384" s="29">
        <v>0.24159358679953299</v>
      </c>
      <c r="I384" s="29">
        <v>0.227933010683041</v>
      </c>
      <c r="J384" s="29">
        <v>0.16550193195227</v>
      </c>
      <c r="K384" s="29">
        <v>0.14676137358751401</v>
      </c>
      <c r="L384" s="29">
        <v>0.183092934263276</v>
      </c>
      <c r="M384" s="29">
        <v>0.168428019715122</v>
      </c>
      <c r="N384" s="29">
        <v>0.21270103676482</v>
      </c>
      <c r="O384" s="29">
        <v>0.159547838526678</v>
      </c>
      <c r="P384" s="29">
        <v>0.125458408290193</v>
      </c>
      <c r="Q384" s="29">
        <v>0.12316105989982599</v>
      </c>
      <c r="R384" s="29">
        <v>0.103121209285679</v>
      </c>
      <c r="S384" s="29">
        <v>0.146635201261793</v>
      </c>
      <c r="T384" s="29">
        <v>0.10796265063355</v>
      </c>
      <c r="U384" s="29">
        <v>8.9380633543491406E-2</v>
      </c>
      <c r="V384" s="29">
        <v>0.103577424608498</v>
      </c>
      <c r="W384" s="29">
        <v>0.120249332360178</v>
      </c>
      <c r="X384" s="29">
        <v>9.98741186197281E-2</v>
      </c>
      <c r="Y384" s="29">
        <v>8.7347321368053801E-2</v>
      </c>
      <c r="Z384" s="29">
        <v>9.7068626182306994E-2</v>
      </c>
      <c r="AA384" s="29">
        <v>0.127332299542539</v>
      </c>
      <c r="AB384" s="29">
        <v>7.6461914131261605E-2</v>
      </c>
      <c r="AD384" s="27">
        <v>663</v>
      </c>
      <c r="AE384" s="36" t="s">
        <v>751</v>
      </c>
      <c r="AF384" s="36">
        <v>0.61675064586559303</v>
      </c>
      <c r="AG384" s="36">
        <v>0.42961845328953502</v>
      </c>
      <c r="AH384" s="36">
        <v>0.36872737316876603</v>
      </c>
      <c r="AI384" s="36">
        <v>0.44265527991917902</v>
      </c>
      <c r="AJ384" s="36">
        <v>0.44637397033436998</v>
      </c>
      <c r="AK384" s="36">
        <v>0.39821479793804498</v>
      </c>
      <c r="AL384" s="36">
        <v>0.39390868509869298</v>
      </c>
      <c r="AM384" s="36">
        <v>0.36254484238590101</v>
      </c>
      <c r="AN384" s="36">
        <v>0.34110449378673002</v>
      </c>
      <c r="AO384" s="36">
        <v>0.28659744547386601</v>
      </c>
      <c r="AP384" s="36">
        <v>0.2913506154621</v>
      </c>
      <c r="AQ384" s="36">
        <v>0.28996190630014201</v>
      </c>
      <c r="AR384" s="36">
        <v>0.26606239512046698</v>
      </c>
      <c r="AS384" s="36">
        <v>0.26129455065268198</v>
      </c>
      <c r="AT384" s="36">
        <v>0.233796776353596</v>
      </c>
      <c r="AU384" s="36">
        <v>0.20405884064699001</v>
      </c>
      <c r="AV384" s="36">
        <v>0.20779682792363999</v>
      </c>
      <c r="AW384" s="36">
        <v>0.219873750463701</v>
      </c>
      <c r="AX384" s="36">
        <v>0.224212085420774</v>
      </c>
      <c r="AY384" s="36">
        <v>0.22460760776040001</v>
      </c>
      <c r="AZ384" s="36">
        <v>0.22400681683787799</v>
      </c>
      <c r="BA384" s="36">
        <v>0.25581430531838401</v>
      </c>
      <c r="BB384" s="36">
        <v>0.24600857904793799</v>
      </c>
    </row>
    <row r="385" spans="4:54" x14ac:dyDescent="0.25">
      <c r="D385" s="27">
        <v>1085</v>
      </c>
      <c r="E385" s="29" t="s">
        <v>498</v>
      </c>
      <c r="F385" s="29">
        <v>0.30087686216859399</v>
      </c>
      <c r="G385" s="29">
        <v>0.159390795994067</v>
      </c>
      <c r="H385" s="29">
        <v>0.194045210003681</v>
      </c>
      <c r="I385" s="29">
        <v>0.24513746769044201</v>
      </c>
      <c r="J385" s="29">
        <v>0.26538384019988098</v>
      </c>
      <c r="K385" s="29">
        <v>0.20329247077556101</v>
      </c>
      <c r="L385" s="29">
        <v>0.34339665892836901</v>
      </c>
      <c r="M385" s="29">
        <v>0.18194918506768801</v>
      </c>
      <c r="N385" s="29">
        <v>0.197859102186317</v>
      </c>
      <c r="O385" s="29">
        <v>0.15286095624075699</v>
      </c>
      <c r="P385" s="29">
        <v>0.17738988541693201</v>
      </c>
      <c r="Q385" s="29">
        <v>0.136174522257409</v>
      </c>
      <c r="R385" s="29">
        <v>0.13237049235269699</v>
      </c>
      <c r="S385" s="29">
        <v>0.14536568395635699</v>
      </c>
      <c r="T385" s="29">
        <v>0.10862012322232401</v>
      </c>
      <c r="U385" s="29">
        <v>0.101332165057036</v>
      </c>
      <c r="V385" s="29">
        <v>0.122191855342119</v>
      </c>
      <c r="W385" s="29">
        <v>0.125020020704631</v>
      </c>
      <c r="X385" s="29">
        <v>0.10331003310713099</v>
      </c>
      <c r="Y385" s="29">
        <v>0.13223332417646899</v>
      </c>
      <c r="Z385" s="29">
        <v>0.10102797665018801</v>
      </c>
      <c r="AA385" s="29">
        <v>9.7689644687810606E-2</v>
      </c>
      <c r="AB385" s="29">
        <v>0.12462286755846599</v>
      </c>
      <c r="AD385" s="27">
        <v>639</v>
      </c>
      <c r="AE385" s="36" t="s">
        <v>491</v>
      </c>
      <c r="AF385" s="36">
        <v>0.52630509533110803</v>
      </c>
      <c r="AG385" s="36">
        <v>0.56841880956423996</v>
      </c>
      <c r="AH385" s="36">
        <v>0.64975392502203</v>
      </c>
      <c r="AI385" s="36">
        <v>0.59425227837181105</v>
      </c>
      <c r="AJ385" s="36">
        <v>0.81043576132003603</v>
      </c>
      <c r="AK385" s="36">
        <v>0.64999557639403305</v>
      </c>
      <c r="AL385" s="36">
        <v>0.69101097363822295</v>
      </c>
      <c r="AM385" s="36">
        <v>0.62890508828306901</v>
      </c>
      <c r="AN385" s="36">
        <v>0.63814345674945305</v>
      </c>
      <c r="AO385" s="36">
        <v>0.55313627572412305</v>
      </c>
      <c r="AP385" s="36">
        <v>0.61284156186134198</v>
      </c>
      <c r="AQ385" s="36">
        <v>0.49869503830984502</v>
      </c>
      <c r="AR385" s="36">
        <v>0.48384285033607199</v>
      </c>
      <c r="AS385" s="36">
        <v>0.48666000742500098</v>
      </c>
      <c r="AT385" s="36">
        <v>0.46119527910845398</v>
      </c>
      <c r="AU385" s="36">
        <v>0.37414062562554301</v>
      </c>
      <c r="AV385" s="36">
        <v>0.38877701801652598</v>
      </c>
      <c r="AW385" s="36">
        <v>0.398317519294906</v>
      </c>
      <c r="AX385" s="36">
        <v>0.41659235945076001</v>
      </c>
      <c r="AY385" s="36">
        <v>0.45710560560827601</v>
      </c>
      <c r="AZ385" s="36">
        <v>0.40605802495531801</v>
      </c>
      <c r="BA385" s="36">
        <v>0.497374124082542</v>
      </c>
      <c r="BB385" s="36">
        <v>0.43254422579992702</v>
      </c>
    </row>
    <row r="386" spans="4:54" x14ac:dyDescent="0.25">
      <c r="D386" s="27">
        <v>1131</v>
      </c>
      <c r="E386" s="29" t="s">
        <v>499</v>
      </c>
      <c r="F386" s="29">
        <v>0.55177971566332296</v>
      </c>
      <c r="G386" s="29">
        <v>0.413347206731558</v>
      </c>
      <c r="H386" s="29">
        <v>0.42008980138256702</v>
      </c>
      <c r="I386" s="29">
        <v>0.25026974298015597</v>
      </c>
      <c r="J386" s="29">
        <v>0.20012868547344501</v>
      </c>
      <c r="K386" s="29">
        <v>0.27150969780938999</v>
      </c>
      <c r="L386" s="29">
        <v>0.223594739542163</v>
      </c>
      <c r="M386" s="29">
        <v>0.22451753915845399</v>
      </c>
      <c r="N386" s="29">
        <v>0.27664973470258603</v>
      </c>
      <c r="O386" s="29">
        <v>0.226298339908371</v>
      </c>
      <c r="P386" s="29">
        <v>0.29140977626039899</v>
      </c>
      <c r="Q386" s="29">
        <v>0.15011491465243201</v>
      </c>
      <c r="R386" s="29">
        <v>0.21473433598258301</v>
      </c>
      <c r="S386" s="29">
        <v>0.223527000808667</v>
      </c>
      <c r="T386" s="29">
        <v>0.232852301159401</v>
      </c>
      <c r="U386" s="29">
        <v>0.22655298204067001</v>
      </c>
      <c r="V386" s="29">
        <v>0.203256040209674</v>
      </c>
      <c r="W386" s="29">
        <v>0.22312062734560301</v>
      </c>
      <c r="X386" s="29">
        <v>0.25108212096648702</v>
      </c>
      <c r="Y386" s="29">
        <v>0.301731005468933</v>
      </c>
      <c r="Z386" s="29">
        <v>0.27576804341588801</v>
      </c>
      <c r="AA386" s="29">
        <v>0.32519900882254599</v>
      </c>
      <c r="AB386" s="29">
        <v>0.315966975990226</v>
      </c>
      <c r="AD386" s="27">
        <v>1009</v>
      </c>
      <c r="AE386" s="36" t="s">
        <v>492</v>
      </c>
      <c r="AF386" s="36">
        <v>0.64550974471288203</v>
      </c>
      <c r="AG386" s="36">
        <v>0.44716305999935801</v>
      </c>
      <c r="AH386" s="36">
        <v>0.64633659702184998</v>
      </c>
      <c r="AI386" s="36">
        <v>0.53931578386853396</v>
      </c>
      <c r="AJ386" s="36">
        <v>0.62821331400432001</v>
      </c>
      <c r="AK386" s="36">
        <v>0.56878706987632199</v>
      </c>
      <c r="AL386" s="36">
        <v>0.56907920599593698</v>
      </c>
      <c r="AM386" s="36">
        <v>0.54783067833092502</v>
      </c>
      <c r="AN386" s="36">
        <v>0.55225204203152201</v>
      </c>
      <c r="AO386" s="36">
        <v>0.43617549990246401</v>
      </c>
      <c r="AP386" s="36">
        <v>0.46536294474995099</v>
      </c>
      <c r="AQ386" s="36">
        <v>0.460336397281011</v>
      </c>
      <c r="AR386" s="36">
        <v>0.42376502976651398</v>
      </c>
      <c r="AS386" s="36">
        <v>0.41052687624265599</v>
      </c>
      <c r="AT386" s="36">
        <v>0.374391176138058</v>
      </c>
      <c r="AU386" s="36">
        <v>0.33830990774644498</v>
      </c>
      <c r="AV386" s="36">
        <v>0.314580846899641</v>
      </c>
      <c r="AW386" s="36">
        <v>0.34546592482326899</v>
      </c>
      <c r="AX386" s="36">
        <v>0.34386734844161898</v>
      </c>
      <c r="AY386" s="36">
        <v>0.375337656324017</v>
      </c>
      <c r="AZ386" s="36">
        <v>0.33065600314982202</v>
      </c>
      <c r="BA386" s="36">
        <v>0.42814282118559499</v>
      </c>
      <c r="BB386" s="36">
        <v>0.351360213684976</v>
      </c>
    </row>
    <row r="387" spans="4:54" x14ac:dyDescent="0.25">
      <c r="D387" s="27">
        <v>841</v>
      </c>
      <c r="E387" s="29" t="s">
        <v>500</v>
      </c>
      <c r="F387" s="29">
        <v>0.72220679025182599</v>
      </c>
      <c r="G387" s="29">
        <v>0.73996190152476604</v>
      </c>
      <c r="H387" s="29">
        <v>0.53017464099601896</v>
      </c>
      <c r="I387" s="29">
        <v>0.64513611406076699</v>
      </c>
      <c r="J387" s="29">
        <v>0.51628393036392195</v>
      </c>
      <c r="K387" s="29">
        <v>0.47545789418562501</v>
      </c>
      <c r="L387" s="29">
        <v>0.56246766140756999</v>
      </c>
      <c r="M387" s="29">
        <v>0.41994803083294602</v>
      </c>
      <c r="N387" s="29">
        <v>0.45382660901965099</v>
      </c>
      <c r="O387" s="29">
        <v>0.40053094611941797</v>
      </c>
      <c r="P387" s="29">
        <v>0.433690064728531</v>
      </c>
      <c r="Q387" s="29">
        <v>0.38866076525250298</v>
      </c>
      <c r="R387" s="29">
        <v>0.391560610418551</v>
      </c>
      <c r="S387" s="29">
        <v>0.36164011619264802</v>
      </c>
      <c r="T387" s="29">
        <v>0.35814616361661999</v>
      </c>
      <c r="U387" s="29">
        <v>0.32371839027015797</v>
      </c>
      <c r="V387" s="29">
        <v>0.35395225628171301</v>
      </c>
      <c r="W387" s="29">
        <v>0.36690049701772098</v>
      </c>
      <c r="X387" s="29">
        <v>0.404611729123321</v>
      </c>
      <c r="Y387" s="29">
        <v>0.38342613043194401</v>
      </c>
      <c r="Z387" s="29">
        <v>0.418885310613894</v>
      </c>
      <c r="AA387" s="29">
        <v>0.43057396265815501</v>
      </c>
      <c r="AB387" s="29">
        <v>0.439039652597289</v>
      </c>
      <c r="AD387" s="27">
        <v>933</v>
      </c>
      <c r="AE387" s="36" t="s">
        <v>493</v>
      </c>
      <c r="AF387" s="36">
        <v>0.58759416328799796</v>
      </c>
      <c r="AG387" s="36">
        <v>0.34486089008377502</v>
      </c>
      <c r="AH387" s="36">
        <v>0.333885907207636</v>
      </c>
      <c r="AI387" s="36">
        <v>0.30233481370334497</v>
      </c>
      <c r="AJ387" s="36">
        <v>0.36172461383261201</v>
      </c>
      <c r="AK387" s="36">
        <v>0.35101636952985599</v>
      </c>
      <c r="AL387" s="36">
        <v>0.33941908198079901</v>
      </c>
      <c r="AM387" s="36">
        <v>0.33244670010633698</v>
      </c>
      <c r="AN387" s="36">
        <v>0.293967801766577</v>
      </c>
      <c r="AO387" s="36">
        <v>0.33600861262446002</v>
      </c>
      <c r="AP387" s="36">
        <v>0.27146537272783</v>
      </c>
      <c r="AQ387" s="36">
        <v>0.245825710473495</v>
      </c>
      <c r="AR387" s="36">
        <v>0.249614548021729</v>
      </c>
      <c r="AS387" s="36">
        <v>0.196372233150653</v>
      </c>
      <c r="AT387" s="36">
        <v>0.202891365603169</v>
      </c>
      <c r="AU387" s="36">
        <v>0.20179329164356999</v>
      </c>
      <c r="AV387" s="36">
        <v>0.175118187799918</v>
      </c>
      <c r="AW387" s="36">
        <v>0.19431675127815801</v>
      </c>
      <c r="AX387" s="36">
        <v>0.18171249773103301</v>
      </c>
      <c r="AY387" s="36">
        <v>0.184258629613024</v>
      </c>
      <c r="AZ387" s="36">
        <v>0.182152502355346</v>
      </c>
      <c r="BA387" s="36">
        <v>0.187658678709404</v>
      </c>
      <c r="BB387" s="36">
        <v>0.19066115411457699</v>
      </c>
    </row>
    <row r="388" spans="4:54" x14ac:dyDescent="0.25">
      <c r="D388" s="27">
        <v>825</v>
      </c>
      <c r="E388" s="29" t="s">
        <v>501</v>
      </c>
      <c r="F388" s="29">
        <v>0.25180152827427699</v>
      </c>
      <c r="G388" s="29">
        <v>0.18770777202698</v>
      </c>
      <c r="H388" s="29">
        <v>0.208645541440896</v>
      </c>
      <c r="I388" s="29">
        <v>0.16162712697616499</v>
      </c>
      <c r="J388" s="29">
        <v>0.18375190627837201</v>
      </c>
      <c r="K388" s="29">
        <v>0.162002904779944</v>
      </c>
      <c r="L388" s="29">
        <v>0.160929606864637</v>
      </c>
      <c r="M388" s="29">
        <v>0.16498180191272099</v>
      </c>
      <c r="N388" s="29">
        <v>0.13717423194810699</v>
      </c>
      <c r="O388" s="29">
        <v>0.16166136454389099</v>
      </c>
      <c r="P388" s="29">
        <v>0.15620749152119701</v>
      </c>
      <c r="Q388" s="29">
        <v>0.10772128352511801</v>
      </c>
      <c r="R388" s="29">
        <v>0.107181651791526</v>
      </c>
      <c r="S388" s="29">
        <v>0.151661008467637</v>
      </c>
      <c r="T388" s="29">
        <v>0.11542626939916301</v>
      </c>
      <c r="U388" s="29">
        <v>0.11752642147720201</v>
      </c>
      <c r="V388" s="29">
        <v>0.12641504011945301</v>
      </c>
      <c r="W388" s="29">
        <v>0.13087086181143201</v>
      </c>
      <c r="X388" s="29">
        <v>0.14656462914753701</v>
      </c>
      <c r="Y388" s="29">
        <v>0.15499502690192399</v>
      </c>
      <c r="Z388" s="29">
        <v>0.14152146229221399</v>
      </c>
      <c r="AA388" s="29">
        <v>0.182000946130049</v>
      </c>
      <c r="AB388" s="29">
        <v>0.147955889733037</v>
      </c>
      <c r="AD388" s="27">
        <v>987</v>
      </c>
      <c r="AE388" s="36" t="s">
        <v>495</v>
      </c>
      <c r="AF388" s="36">
        <v>0.44294030273666501</v>
      </c>
      <c r="AG388" s="36">
        <v>0.39662483388941</v>
      </c>
      <c r="AH388" s="36">
        <v>0.40058909336277398</v>
      </c>
      <c r="AI388" s="36">
        <v>0.26921146383781702</v>
      </c>
      <c r="AJ388" s="36">
        <v>0.47032161208496998</v>
      </c>
      <c r="AK388" s="36">
        <v>0.35615360712166</v>
      </c>
      <c r="AL388" s="36">
        <v>0.33605081453443902</v>
      </c>
      <c r="AM388" s="36">
        <v>0.32409065095984502</v>
      </c>
      <c r="AN388" s="36">
        <v>0.30755250015012198</v>
      </c>
      <c r="AO388" s="36">
        <v>0.29162648386302698</v>
      </c>
      <c r="AP388" s="36">
        <v>0.26213279656162702</v>
      </c>
      <c r="AQ388" s="36">
        <v>0.25606590833783899</v>
      </c>
      <c r="AR388" s="36">
        <v>0.257928461645274</v>
      </c>
      <c r="AS388" s="36">
        <v>0.23236164684796401</v>
      </c>
      <c r="AT388" s="36">
        <v>0.224455987108727</v>
      </c>
      <c r="AU388" s="36">
        <v>0.15989730032141</v>
      </c>
      <c r="AV388" s="36">
        <v>0.152467714548156</v>
      </c>
      <c r="AW388" s="36">
        <v>0.155182400215231</v>
      </c>
      <c r="AX388" s="36">
        <v>0.16790813034942001</v>
      </c>
      <c r="AY388" s="36">
        <v>0.18370515720064101</v>
      </c>
      <c r="AZ388" s="36">
        <v>0.16702473571514501</v>
      </c>
      <c r="BA388" s="36">
        <v>0.16137927468699501</v>
      </c>
      <c r="BB388" s="36">
        <v>0.17018628017254001</v>
      </c>
    </row>
    <row r="389" spans="4:54" x14ac:dyDescent="0.25">
      <c r="D389" s="27">
        <v>727</v>
      </c>
      <c r="E389" s="29" t="s">
        <v>502</v>
      </c>
      <c r="F389" s="29">
        <v>0.21863435899540701</v>
      </c>
      <c r="G389" s="29">
        <v>0.19344998985183101</v>
      </c>
      <c r="H389" s="29">
        <v>0.166962359726955</v>
      </c>
      <c r="I389" s="29">
        <v>0.21544678531035999</v>
      </c>
      <c r="J389" s="29">
        <v>0.158056230793612</v>
      </c>
      <c r="K389" s="29">
        <v>0.14618784209756</v>
      </c>
      <c r="L389" s="29">
        <v>0.17523028066605301</v>
      </c>
      <c r="M389" s="29">
        <v>0.18811154691547999</v>
      </c>
      <c r="N389" s="29">
        <v>0.20399659919155499</v>
      </c>
      <c r="O389" s="29">
        <v>0.128560479840231</v>
      </c>
      <c r="P389" s="29">
        <v>0.18813807061479099</v>
      </c>
      <c r="Q389" s="29">
        <v>0.13398015232198199</v>
      </c>
      <c r="R389" s="29">
        <v>0.108921818023252</v>
      </c>
      <c r="S389" s="29">
        <v>0.11194855647987199</v>
      </c>
      <c r="T389" s="29">
        <v>0.115917068191911</v>
      </c>
      <c r="U389" s="29">
        <v>0.11719624075584199</v>
      </c>
      <c r="V389" s="29">
        <v>0.136579560396278</v>
      </c>
      <c r="W389" s="29">
        <v>0.115662239880322</v>
      </c>
      <c r="X389" s="29">
        <v>0.12528605458747599</v>
      </c>
      <c r="Y389" s="29">
        <v>0.126372733462393</v>
      </c>
      <c r="Z389" s="29">
        <v>0.114493997069193</v>
      </c>
      <c r="AA389" s="29">
        <v>0.121376858566987</v>
      </c>
      <c r="AB389" s="29">
        <v>0.12826247950526001</v>
      </c>
      <c r="AD389" s="27">
        <v>617</v>
      </c>
      <c r="AE389" s="36" t="s">
        <v>496</v>
      </c>
      <c r="AF389" s="36">
        <v>0.32718176866826099</v>
      </c>
      <c r="AG389" s="36">
        <v>0.64175350535972298</v>
      </c>
      <c r="AH389" s="36">
        <v>0.564058420674307</v>
      </c>
      <c r="AI389" s="36">
        <v>0.61184971795704202</v>
      </c>
      <c r="AJ389" s="36">
        <v>0.73416691890446995</v>
      </c>
      <c r="AK389" s="36">
        <v>0.64616102565970801</v>
      </c>
      <c r="AL389" s="36">
        <v>0.58764254135414895</v>
      </c>
      <c r="AM389" s="36">
        <v>0.66084476580510199</v>
      </c>
      <c r="AN389" s="36">
        <v>0.67967395935838204</v>
      </c>
      <c r="AO389" s="36">
        <v>0.63539027427040595</v>
      </c>
      <c r="AP389" s="36">
        <v>0.54088467885950497</v>
      </c>
      <c r="AQ389" s="36">
        <v>0.51572525992334295</v>
      </c>
      <c r="AR389" s="36">
        <v>0.54440742460599201</v>
      </c>
      <c r="AS389" s="36">
        <v>0.45279813138247199</v>
      </c>
      <c r="AT389" s="36">
        <v>0.47911275795888297</v>
      </c>
      <c r="AU389" s="36">
        <v>0.40601501991815703</v>
      </c>
      <c r="AV389" s="36">
        <v>0.44374817246907799</v>
      </c>
      <c r="AW389" s="36">
        <v>0.44378555519125801</v>
      </c>
      <c r="AX389" s="36">
        <v>0.45828635507458398</v>
      </c>
      <c r="AY389" s="36">
        <v>0.53946114353248398</v>
      </c>
      <c r="AZ389" s="36">
        <v>0.55891689145539603</v>
      </c>
      <c r="BA389" s="36">
        <v>0.55232903160142399</v>
      </c>
      <c r="BB389" s="36">
        <v>0.55194239784892496</v>
      </c>
    </row>
    <row r="390" spans="4:54" x14ac:dyDescent="0.25">
      <c r="D390" s="27">
        <v>827</v>
      </c>
      <c r="E390" s="29" t="s">
        <v>503</v>
      </c>
      <c r="F390" s="29">
        <v>0.28987462194329899</v>
      </c>
      <c r="G390" s="29">
        <v>0.27171865559947</v>
      </c>
      <c r="H390" s="29">
        <v>0.24321281716392601</v>
      </c>
      <c r="I390" s="29">
        <v>0.197944069128376</v>
      </c>
      <c r="J390" s="29">
        <v>0.20040004114195301</v>
      </c>
      <c r="K390" s="29">
        <v>0.14994841686310401</v>
      </c>
      <c r="L390" s="29">
        <v>0.19482055272422</v>
      </c>
      <c r="M390" s="29">
        <v>0.19349886462869401</v>
      </c>
      <c r="N390" s="29">
        <v>0.169225396465745</v>
      </c>
      <c r="O390" s="29">
        <v>0.16842135570710001</v>
      </c>
      <c r="P390" s="29">
        <v>0.157119462320924</v>
      </c>
      <c r="Q390" s="29">
        <v>0.12009247812436399</v>
      </c>
      <c r="R390" s="29">
        <v>0.130813264074948</v>
      </c>
      <c r="S390" s="29">
        <v>0.173886456160595</v>
      </c>
      <c r="T390" s="29">
        <v>0.133055988434721</v>
      </c>
      <c r="U390" s="29">
        <v>0.14918767914883799</v>
      </c>
      <c r="V390" s="29">
        <v>0.13869339530029601</v>
      </c>
      <c r="W390" s="29">
        <v>0.160095570916513</v>
      </c>
      <c r="X390" s="29">
        <v>0.17796009652588701</v>
      </c>
      <c r="Y390" s="29">
        <v>0.18374518546436</v>
      </c>
      <c r="Z390" s="29">
        <v>0.17120278512746501</v>
      </c>
      <c r="AA390" s="29">
        <v>0.21045621713957899</v>
      </c>
      <c r="AB390" s="29">
        <v>0.177016648575683</v>
      </c>
      <c r="AD390" s="27">
        <v>1029</v>
      </c>
      <c r="AE390" s="36" t="s">
        <v>497</v>
      </c>
      <c r="AF390" s="36">
        <v>0.581217903142357</v>
      </c>
      <c r="AG390" s="36">
        <v>0.33734971758479199</v>
      </c>
      <c r="AH390" s="36">
        <v>0.34145089954951502</v>
      </c>
      <c r="AI390" s="36">
        <v>0.31612876628738601</v>
      </c>
      <c r="AJ390" s="36">
        <v>0.37670861054920401</v>
      </c>
      <c r="AK390" s="36">
        <v>0.370828669389071</v>
      </c>
      <c r="AL390" s="36">
        <v>0.31811621863858902</v>
      </c>
      <c r="AM390" s="36">
        <v>0.35409422217409903</v>
      </c>
      <c r="AN390" s="36">
        <v>0.31322772110800101</v>
      </c>
      <c r="AO390" s="36">
        <v>0.32536821722937698</v>
      </c>
      <c r="AP390" s="36">
        <v>0.27918059549698299</v>
      </c>
      <c r="AQ390" s="36">
        <v>0.271305273379496</v>
      </c>
      <c r="AR390" s="36">
        <v>0.25998261396245298</v>
      </c>
      <c r="AS390" s="36">
        <v>0.22272293367894599</v>
      </c>
      <c r="AT390" s="36">
        <v>0.219842751784636</v>
      </c>
      <c r="AU390" s="36">
        <v>0.21897980539697701</v>
      </c>
      <c r="AV390" s="36">
        <v>0.18535734114774099</v>
      </c>
      <c r="AW390" s="36">
        <v>0.20337590068082601</v>
      </c>
      <c r="AX390" s="36">
        <v>0.19455265708673899</v>
      </c>
      <c r="AY390" s="36">
        <v>0.21077526294768101</v>
      </c>
      <c r="AZ390" s="36">
        <v>0.20008303174577299</v>
      </c>
      <c r="BA390" s="36">
        <v>0.21841725202068599</v>
      </c>
      <c r="BB390" s="36">
        <v>0.22057918647410699</v>
      </c>
    </row>
    <row r="391" spans="4:54" x14ac:dyDescent="0.25">
      <c r="D391" s="27">
        <v>715</v>
      </c>
      <c r="E391" s="29" t="s">
        <v>504</v>
      </c>
      <c r="F391" s="29">
        <v>0.51569486635878103</v>
      </c>
      <c r="G391" s="29">
        <v>0.35081250254813401</v>
      </c>
      <c r="H391" s="29">
        <v>0.48043202052674899</v>
      </c>
      <c r="I391" s="29">
        <v>0.32088209215980301</v>
      </c>
      <c r="J391" s="29">
        <v>0.24081364073040801</v>
      </c>
      <c r="K391" s="29">
        <v>0.29035734396933799</v>
      </c>
      <c r="L391" s="29">
        <v>0.35994347881198102</v>
      </c>
      <c r="M391" s="29">
        <v>0.238051079162064</v>
      </c>
      <c r="N391" s="29">
        <v>0.273159079372299</v>
      </c>
      <c r="O391" s="29">
        <v>0.176282946879006</v>
      </c>
      <c r="P391" s="29">
        <v>0.24288298631974201</v>
      </c>
      <c r="Q391" s="29">
        <v>0.138702171045231</v>
      </c>
      <c r="R391" s="29">
        <v>0.15998532043293401</v>
      </c>
      <c r="S391" s="29">
        <v>0.172293924608523</v>
      </c>
      <c r="T391" s="29">
        <v>0.157731133751814</v>
      </c>
      <c r="U391" s="29">
        <v>0.15402431408095801</v>
      </c>
      <c r="V391" s="29">
        <v>0.14716860069695001</v>
      </c>
      <c r="W391" s="29">
        <v>0.18835659308833799</v>
      </c>
      <c r="X391" s="29">
        <v>0.148567224945169</v>
      </c>
      <c r="Y391" s="29">
        <v>0.16613877872623301</v>
      </c>
      <c r="Z391" s="29">
        <v>0.18260233505148199</v>
      </c>
      <c r="AA391" s="29">
        <v>0.20937008972330201</v>
      </c>
      <c r="AB391" s="29">
        <v>0.158799955174942</v>
      </c>
      <c r="AD391" s="27">
        <v>1039</v>
      </c>
      <c r="AE391" s="36" t="s">
        <v>498</v>
      </c>
      <c r="AF391" s="36">
        <v>0.51595615739770995</v>
      </c>
      <c r="AG391" s="36">
        <v>0.31856135884076697</v>
      </c>
      <c r="AH391" s="36">
        <v>0.411201364079474</v>
      </c>
      <c r="AI391" s="36">
        <v>0.244980368184606</v>
      </c>
      <c r="AJ391" s="36">
        <v>0.29496295943324902</v>
      </c>
      <c r="AK391" s="36">
        <v>0.32245872331280601</v>
      </c>
      <c r="AL391" s="36">
        <v>0.26883586384066399</v>
      </c>
      <c r="AM391" s="36">
        <v>0.27240792027086502</v>
      </c>
      <c r="AN391" s="36">
        <v>0.26857463594254199</v>
      </c>
      <c r="AO391" s="36">
        <v>0.22067656480373801</v>
      </c>
      <c r="AP391" s="36">
        <v>0.191738791899602</v>
      </c>
      <c r="AQ391" s="36">
        <v>0.20057358843320799</v>
      </c>
      <c r="AR391" s="36">
        <v>0.20342642123456001</v>
      </c>
      <c r="AS391" s="36">
        <v>0.20418591657428201</v>
      </c>
      <c r="AT391" s="36">
        <v>0.15740752247232501</v>
      </c>
      <c r="AU391" s="36">
        <v>0.17106138959650899</v>
      </c>
      <c r="AV391" s="36">
        <v>0.127660365747015</v>
      </c>
      <c r="AW391" s="36">
        <v>0.15599804425193001</v>
      </c>
      <c r="AX391" s="36">
        <v>0.12713448273952799</v>
      </c>
      <c r="AY391" s="36">
        <v>0.124541556025032</v>
      </c>
      <c r="AZ391" s="36">
        <v>0.12760040142280701</v>
      </c>
      <c r="BA391" s="36">
        <v>0.12663198866789499</v>
      </c>
      <c r="BB391" s="36">
        <v>0.135150342001679</v>
      </c>
    </row>
    <row r="392" spans="4:54" x14ac:dyDescent="0.25">
      <c r="D392" s="27">
        <v>803</v>
      </c>
      <c r="E392" s="29" t="s">
        <v>505</v>
      </c>
      <c r="F392" s="29">
        <v>0.98019822750965102</v>
      </c>
      <c r="G392" s="29">
        <v>0.41929910734887699</v>
      </c>
      <c r="H392" s="29">
        <v>0.56623352216626799</v>
      </c>
      <c r="I392" s="29">
        <v>0.21955116283440201</v>
      </c>
      <c r="J392" s="29">
        <v>0.62277117177711405</v>
      </c>
      <c r="K392" s="29">
        <v>0.450047057355977</v>
      </c>
      <c r="L392" s="29">
        <v>0.43429268722034398</v>
      </c>
      <c r="M392" s="29">
        <v>0.31130393231759701</v>
      </c>
      <c r="N392" s="29">
        <v>0.53213699482241295</v>
      </c>
      <c r="O392" s="29">
        <v>0.28064663864810702</v>
      </c>
      <c r="P392" s="29">
        <v>0.26462788775631102</v>
      </c>
      <c r="Q392" s="29">
        <v>0.399276345292291</v>
      </c>
      <c r="R392" s="29">
        <v>0.17384416075155501</v>
      </c>
      <c r="S392" s="29">
        <v>0.181210118337018</v>
      </c>
      <c r="T392" s="29">
        <v>0.15582484088906301</v>
      </c>
      <c r="U392" s="29">
        <v>0.15632131670221999</v>
      </c>
      <c r="V392" s="29">
        <v>0.19745912002019</v>
      </c>
      <c r="W392" s="29">
        <v>0.16646106942279501</v>
      </c>
      <c r="X392" s="29">
        <v>0.244944770174469</v>
      </c>
      <c r="Y392" s="29">
        <v>0.218484185185742</v>
      </c>
      <c r="Z392" s="29">
        <v>0.174577824839935</v>
      </c>
      <c r="AA392" s="29">
        <v>0.19670237191475601</v>
      </c>
      <c r="AB392" s="29">
        <v>0.213471839598594</v>
      </c>
      <c r="AD392" s="27">
        <v>1089</v>
      </c>
      <c r="AE392" s="36" t="s">
        <v>499</v>
      </c>
      <c r="AF392" s="36">
        <v>1.1943177912010901</v>
      </c>
      <c r="AG392" s="36">
        <v>0.72440463066827998</v>
      </c>
      <c r="AH392" s="36">
        <v>0.74511929121160003</v>
      </c>
      <c r="AI392" s="36">
        <v>0.63394573592877401</v>
      </c>
      <c r="AJ392" s="36">
        <v>0.54395140496203398</v>
      </c>
      <c r="AK392" s="36">
        <v>0.58454158117248101</v>
      </c>
      <c r="AL392" s="36">
        <v>0.64986877543720001</v>
      </c>
      <c r="AM392" s="36">
        <v>0.61037635942193003</v>
      </c>
      <c r="AN392" s="36">
        <v>0.510789076587434</v>
      </c>
      <c r="AO392" s="36">
        <v>0.53585061816969504</v>
      </c>
      <c r="AP392" s="36">
        <v>0.43758967112335001</v>
      </c>
      <c r="AQ392" s="36">
        <v>0.474723925679226</v>
      </c>
      <c r="AR392" s="36">
        <v>0.454670500527316</v>
      </c>
      <c r="AS392" s="36">
        <v>0.38917439196096698</v>
      </c>
      <c r="AT392" s="36">
        <v>0.37466033562331802</v>
      </c>
      <c r="AU392" s="36">
        <v>0.34380099164529498</v>
      </c>
      <c r="AV392" s="36">
        <v>0.35553924391551101</v>
      </c>
      <c r="AW392" s="36">
        <v>0.362791245932722</v>
      </c>
      <c r="AX392" s="36">
        <v>0.39218570149369902</v>
      </c>
      <c r="AY392" s="36">
        <v>0.36464312417616002</v>
      </c>
      <c r="AZ392" s="36">
        <v>0.38130722253770599</v>
      </c>
      <c r="BA392" s="36">
        <v>0.41788382960145198</v>
      </c>
      <c r="BB392" s="36">
        <v>0.40493394092152302</v>
      </c>
    </row>
    <row r="393" spans="4:54" x14ac:dyDescent="0.25">
      <c r="D393" s="27">
        <v>833</v>
      </c>
      <c r="E393" s="29" t="s">
        <v>506</v>
      </c>
      <c r="F393" s="29">
        <v>0.37646846219775898</v>
      </c>
      <c r="G393" s="29">
        <v>0.17752471081100299</v>
      </c>
      <c r="H393" s="29">
        <v>0.27807757909828801</v>
      </c>
      <c r="I393" s="29">
        <v>0.168862698632328</v>
      </c>
      <c r="J393" s="29">
        <v>0.19220112611114301</v>
      </c>
      <c r="K393" s="29">
        <v>0.17952200872736701</v>
      </c>
      <c r="L393" s="29">
        <v>0.14568899771690799</v>
      </c>
      <c r="M393" s="29">
        <v>0.166826157886974</v>
      </c>
      <c r="N393" s="29">
        <v>0.116734778976212</v>
      </c>
      <c r="O393" s="29">
        <v>0.15047926769276301</v>
      </c>
      <c r="P393" s="29">
        <v>0.11025139212360199</v>
      </c>
      <c r="Q393" s="29">
        <v>0.15288491204781601</v>
      </c>
      <c r="R393" s="29">
        <v>0.113051851754156</v>
      </c>
      <c r="S393" s="29">
        <v>0.12328409034348101</v>
      </c>
      <c r="T393" s="29">
        <v>0.111152132924773</v>
      </c>
      <c r="U393" s="29">
        <v>0.11553736189672099</v>
      </c>
      <c r="V393" s="29">
        <v>0.11302784437642099</v>
      </c>
      <c r="W393" s="29">
        <v>0.10864707749585401</v>
      </c>
      <c r="X393" s="29">
        <v>0.118207907626194</v>
      </c>
      <c r="Y393" s="29">
        <v>9.8114444628016398E-2</v>
      </c>
      <c r="Z393" s="29">
        <v>0.127703785717487</v>
      </c>
      <c r="AA393" s="29">
        <v>0.12949552782922899</v>
      </c>
      <c r="AB393" s="29">
        <v>0.13672438354362099</v>
      </c>
      <c r="AD393" s="27">
        <v>805</v>
      </c>
      <c r="AE393" s="36" t="s">
        <v>500</v>
      </c>
      <c r="AF393" s="36">
        <v>0.46456539237566902</v>
      </c>
      <c r="AG393" s="36">
        <v>0.90791757018310204</v>
      </c>
      <c r="AH393" s="36">
        <v>0.94506732470545596</v>
      </c>
      <c r="AI393" s="36">
        <v>0.87613325222525695</v>
      </c>
      <c r="AJ393" s="36">
        <v>0.92472824248692997</v>
      </c>
      <c r="AK393" s="36">
        <v>0.90466155108912505</v>
      </c>
      <c r="AL393" s="36">
        <v>0.91390991216833295</v>
      </c>
      <c r="AM393" s="36">
        <v>0.84930127602810201</v>
      </c>
      <c r="AN393" s="36">
        <v>0.80485313584719098</v>
      </c>
      <c r="AO393" s="36">
        <v>0.79844812235574503</v>
      </c>
      <c r="AP393" s="36">
        <v>0.783737637682138</v>
      </c>
      <c r="AQ393" s="36">
        <v>0.70365710336979703</v>
      </c>
      <c r="AR393" s="36">
        <v>0.75468181042441596</v>
      </c>
      <c r="AS393" s="36">
        <v>0.66319081235293598</v>
      </c>
      <c r="AT393" s="36">
        <v>0.58231700397073105</v>
      </c>
      <c r="AU393" s="36">
        <v>0.56464052433273004</v>
      </c>
      <c r="AV393" s="36">
        <v>0.54424210917986005</v>
      </c>
      <c r="AW393" s="36">
        <v>0.55331731064721201</v>
      </c>
      <c r="AX393" s="36">
        <v>0.57961390638461796</v>
      </c>
      <c r="AY393" s="36">
        <v>0.59513813725058096</v>
      </c>
      <c r="AZ393" s="36">
        <v>0.60929587705764499</v>
      </c>
      <c r="BA393" s="36">
        <v>0.62663168985475703</v>
      </c>
      <c r="BB393" s="36">
        <v>0.63149467600237696</v>
      </c>
    </row>
    <row r="394" spans="4:54" x14ac:dyDescent="0.25">
      <c r="D394" s="27">
        <v>689</v>
      </c>
      <c r="E394" s="29" t="s">
        <v>507</v>
      </c>
      <c r="F394" s="29">
        <v>0.16878464353606801</v>
      </c>
      <c r="G394" s="29">
        <v>0.182938552278919</v>
      </c>
      <c r="H394" s="29">
        <v>0.13877767015554901</v>
      </c>
      <c r="I394" s="29">
        <v>0.11367492296754</v>
      </c>
      <c r="J394" s="29">
        <v>0.10744337263680501</v>
      </c>
      <c r="K394" s="29">
        <v>9.9458728413981998E-2</v>
      </c>
      <c r="L394" s="29">
        <v>0.117486878709707</v>
      </c>
      <c r="M394" s="29">
        <v>0.148576135450736</v>
      </c>
      <c r="N394" s="29">
        <v>0.11352160107833</v>
      </c>
      <c r="O394" s="29">
        <v>9.4049402970139501E-2</v>
      </c>
      <c r="P394" s="29">
        <v>0.143354394958603</v>
      </c>
      <c r="Q394" s="29">
        <v>0.11205262455203201</v>
      </c>
      <c r="R394" s="29">
        <v>9.8756793826309794E-2</v>
      </c>
      <c r="S394" s="29">
        <v>9.3987371544774795E-2</v>
      </c>
      <c r="T394" s="29">
        <v>0.103318837389478</v>
      </c>
      <c r="U394" s="29">
        <v>0.107714504764976</v>
      </c>
      <c r="V394" s="29">
        <v>9.9767016286561302E-2</v>
      </c>
      <c r="W394" s="29">
        <v>8.9721171218226106E-2</v>
      </c>
      <c r="X394" s="29">
        <v>8.6432942501863397E-2</v>
      </c>
      <c r="Y394" s="29">
        <v>9.3455532625912496E-2</v>
      </c>
      <c r="Z394" s="29">
        <v>9.1733821411892194E-2</v>
      </c>
      <c r="AA394" s="29">
        <v>0.101444817234811</v>
      </c>
      <c r="AB394" s="29">
        <v>9.8620502857727596E-2</v>
      </c>
      <c r="AD394" s="27">
        <v>793</v>
      </c>
      <c r="AE394" s="36" t="s">
        <v>501</v>
      </c>
      <c r="AF394" s="36">
        <v>0.64243469336783199</v>
      </c>
      <c r="AG394" s="36">
        <v>0.458235341277274</v>
      </c>
      <c r="AH394" s="36">
        <v>0.457636844795278</v>
      </c>
      <c r="AI394" s="36">
        <v>0.40345994456969098</v>
      </c>
      <c r="AJ394" s="36">
        <v>0.37602728102583399</v>
      </c>
      <c r="AK394" s="36">
        <v>0.39135429983105602</v>
      </c>
      <c r="AL394" s="36">
        <v>0.39035690736274498</v>
      </c>
      <c r="AM394" s="36">
        <v>0.38806017810246302</v>
      </c>
      <c r="AN394" s="36">
        <v>0.33870136571430898</v>
      </c>
      <c r="AO394" s="36">
        <v>0.32723176565935502</v>
      </c>
      <c r="AP394" s="36">
        <v>0.31631969504868401</v>
      </c>
      <c r="AQ394" s="36">
        <v>0.331796238668295</v>
      </c>
      <c r="AR394" s="36">
        <v>0.27372210143958797</v>
      </c>
      <c r="AS394" s="36">
        <v>0.255063380261637</v>
      </c>
      <c r="AT394" s="36">
        <v>0.23890906917259999</v>
      </c>
      <c r="AU394" s="36">
        <v>0.228648244765421</v>
      </c>
      <c r="AV394" s="36">
        <v>0.223963756364776</v>
      </c>
      <c r="AW394" s="36">
        <v>0.237782542407067</v>
      </c>
      <c r="AX394" s="36">
        <v>0.25597165589602699</v>
      </c>
      <c r="AY394" s="36">
        <v>0.26909495256184401</v>
      </c>
      <c r="AZ394" s="36">
        <v>0.25883407845559298</v>
      </c>
      <c r="BA394" s="36">
        <v>0.28278145821755402</v>
      </c>
      <c r="BB394" s="36">
        <v>0.26499154857305202</v>
      </c>
    </row>
    <row r="395" spans="4:54" x14ac:dyDescent="0.25">
      <c r="D395" s="27">
        <v>845</v>
      </c>
      <c r="E395" s="29" t="s">
        <v>508</v>
      </c>
      <c r="F395" s="29">
        <v>0.32680329773718397</v>
      </c>
      <c r="G395" s="29">
        <v>0.14396414031670501</v>
      </c>
      <c r="H395" s="29">
        <v>0.26480080669001299</v>
      </c>
      <c r="I395" s="29">
        <v>0.25119669800842798</v>
      </c>
      <c r="J395" s="29">
        <v>0.25070879029479198</v>
      </c>
      <c r="K395" s="29">
        <v>0.22697753669513701</v>
      </c>
      <c r="L395" s="29">
        <v>0.227777501027391</v>
      </c>
      <c r="M395" s="29">
        <v>0.17955402675016899</v>
      </c>
      <c r="N395" s="29">
        <v>0.19785134202739299</v>
      </c>
      <c r="O395" s="29">
        <v>0.154494734914952</v>
      </c>
      <c r="P395" s="29">
        <v>0.162188598506913</v>
      </c>
      <c r="Q395" s="29">
        <v>0.124548900474035</v>
      </c>
      <c r="R395" s="29">
        <v>0.139464240262171</v>
      </c>
      <c r="S395" s="29">
        <v>0.14559726085083999</v>
      </c>
      <c r="T395" s="29">
        <v>0.116941312167938</v>
      </c>
      <c r="U395" s="29">
        <v>0.14242099833414901</v>
      </c>
      <c r="V395" s="29">
        <v>0.111504279604923</v>
      </c>
      <c r="W395" s="29">
        <v>0.135097795295163</v>
      </c>
      <c r="X395" s="29">
        <v>0.13954919926791301</v>
      </c>
      <c r="Y395" s="29">
        <v>0.101433803492973</v>
      </c>
      <c r="Z395" s="29">
        <v>9.6822422370550498E-2</v>
      </c>
      <c r="AA395" s="29">
        <v>0.13606603720024399</v>
      </c>
      <c r="AB395" s="29">
        <v>0.12971964171011399</v>
      </c>
      <c r="AD395" s="27">
        <v>701</v>
      </c>
      <c r="AE395" s="36" t="s">
        <v>502</v>
      </c>
      <c r="AF395" s="36">
        <v>0.58018303091203904</v>
      </c>
      <c r="AG395" s="36">
        <v>0.28810596414209699</v>
      </c>
      <c r="AH395" s="36">
        <v>0.39857546286904</v>
      </c>
      <c r="AI395" s="36">
        <v>0.337431726419197</v>
      </c>
      <c r="AJ395" s="36">
        <v>0.34435503222831998</v>
      </c>
      <c r="AK395" s="36">
        <v>0.32998905917691701</v>
      </c>
      <c r="AL395" s="36">
        <v>0.30536284632426602</v>
      </c>
      <c r="AM395" s="36">
        <v>0.29584319908683199</v>
      </c>
      <c r="AN395" s="36">
        <v>0.28694906726621</v>
      </c>
      <c r="AO395" s="36">
        <v>0.30034097414301097</v>
      </c>
      <c r="AP395" s="36">
        <v>0.24498910888550701</v>
      </c>
      <c r="AQ395" s="36">
        <v>0.24036538058762</v>
      </c>
      <c r="AR395" s="36">
        <v>0.245004202445466</v>
      </c>
      <c r="AS395" s="36">
        <v>0.19093970804172</v>
      </c>
      <c r="AT395" s="36">
        <v>0.16560328053923501</v>
      </c>
      <c r="AU395" s="36">
        <v>0.16023442977659</v>
      </c>
      <c r="AV395" s="36">
        <v>0.141407347038841</v>
      </c>
      <c r="AW395" s="36">
        <v>0.14296391665007799</v>
      </c>
      <c r="AX395" s="36">
        <v>0.13113891309086001</v>
      </c>
      <c r="AY395" s="36">
        <v>0.13741870343812099</v>
      </c>
      <c r="AZ395" s="36">
        <v>0.146734477638747</v>
      </c>
      <c r="BA395" s="36">
        <v>0.12464297056754101</v>
      </c>
      <c r="BB395" s="36">
        <v>0.13342865387679001</v>
      </c>
    </row>
    <row r="396" spans="4:54" x14ac:dyDescent="0.25">
      <c r="D396" s="27">
        <v>731</v>
      </c>
      <c r="E396" s="29" t="s">
        <v>509</v>
      </c>
      <c r="F396" s="29">
        <v>0.42167941840499401</v>
      </c>
      <c r="G396" s="29">
        <v>0.31063537516220002</v>
      </c>
      <c r="H396" s="29">
        <v>0.217467545974459</v>
      </c>
      <c r="I396" s="29">
        <v>0.164917583180961</v>
      </c>
      <c r="J396" s="29">
        <v>0.19789960454039901</v>
      </c>
      <c r="K396" s="29">
        <v>0.201459038456062</v>
      </c>
      <c r="L396" s="29">
        <v>0.23510750593844601</v>
      </c>
      <c r="M396" s="29">
        <v>0.19867887475170701</v>
      </c>
      <c r="N396" s="29">
        <v>0.20349639996646701</v>
      </c>
      <c r="O396" s="29">
        <v>0.14091942577300301</v>
      </c>
      <c r="P396" s="29">
        <v>0.17291316833694001</v>
      </c>
      <c r="Q396" s="29">
        <v>0.119335488186859</v>
      </c>
      <c r="R396" s="29">
        <v>0.12596394235168101</v>
      </c>
      <c r="S396" s="29">
        <v>0.12145227672473601</v>
      </c>
      <c r="T396" s="29">
        <v>0.12075213321219801</v>
      </c>
      <c r="U396" s="29">
        <v>0.116454097156721</v>
      </c>
      <c r="V396" s="29">
        <v>0.12520345532673199</v>
      </c>
      <c r="W396" s="29">
        <v>0.113790909571376</v>
      </c>
      <c r="X396" s="29">
        <v>0.10984483819794701</v>
      </c>
      <c r="Y396" s="29">
        <v>0.128908554847216</v>
      </c>
      <c r="Z396" s="29">
        <v>0.13106837188373599</v>
      </c>
      <c r="AA396" s="29">
        <v>0.116423369037504</v>
      </c>
      <c r="AB396" s="29">
        <v>0.13106678656294299</v>
      </c>
      <c r="AD396" s="27">
        <v>795</v>
      </c>
      <c r="AE396" s="36" t="s">
        <v>503</v>
      </c>
      <c r="AF396" s="36">
        <v>0.59487702424397204</v>
      </c>
      <c r="AG396" s="36">
        <v>0.482868063101346</v>
      </c>
      <c r="AH396" s="36">
        <v>0.50616578452801797</v>
      </c>
      <c r="AI396" s="36">
        <v>0.40301762672397501</v>
      </c>
      <c r="AJ396" s="36">
        <v>0.37888822372270398</v>
      </c>
      <c r="AK396" s="36">
        <v>0.42071469140971302</v>
      </c>
      <c r="AL396" s="36">
        <v>0.39705096494473302</v>
      </c>
      <c r="AM396" s="36">
        <v>0.38465057856657497</v>
      </c>
      <c r="AN396" s="36">
        <v>0.357046747726463</v>
      </c>
      <c r="AO396" s="36">
        <v>0.34206629146043799</v>
      </c>
      <c r="AP396" s="36">
        <v>0.32696727776717699</v>
      </c>
      <c r="AQ396" s="36">
        <v>0.337279101548219</v>
      </c>
      <c r="AR396" s="36">
        <v>0.282510829088016</v>
      </c>
      <c r="AS396" s="36">
        <v>0.25855414579081898</v>
      </c>
      <c r="AT396" s="36">
        <v>0.24891261542308599</v>
      </c>
      <c r="AU396" s="36">
        <v>0.23867804326466099</v>
      </c>
      <c r="AV396" s="36">
        <v>0.231425897806189</v>
      </c>
      <c r="AW396" s="36">
        <v>0.237268425969968</v>
      </c>
      <c r="AX396" s="36">
        <v>0.27183480049669401</v>
      </c>
      <c r="AY396" s="36">
        <v>0.27433437504371699</v>
      </c>
      <c r="AZ396" s="36">
        <v>0.27835741895576599</v>
      </c>
      <c r="BA396" s="36">
        <v>0.29672695143080002</v>
      </c>
      <c r="BB396" s="36">
        <v>0.28307978692577201</v>
      </c>
    </row>
    <row r="397" spans="4:54" x14ac:dyDescent="0.25">
      <c r="D397" s="27">
        <v>953</v>
      </c>
      <c r="E397" s="29" t="s">
        <v>510</v>
      </c>
      <c r="F397" s="29">
        <v>0.37316240232710601</v>
      </c>
      <c r="G397" s="29">
        <v>0.22891220159199999</v>
      </c>
      <c r="H397" s="29">
        <v>0.24476519218162601</v>
      </c>
      <c r="I397" s="29">
        <v>0.24285570288601999</v>
      </c>
      <c r="J397" s="29">
        <v>0.19432186287248099</v>
      </c>
      <c r="K397" s="29">
        <v>0.20372694208609399</v>
      </c>
      <c r="L397" s="29">
        <v>0.25864658786032901</v>
      </c>
      <c r="M397" s="29">
        <v>0.23596993563508301</v>
      </c>
      <c r="N397" s="29">
        <v>0.196426284887911</v>
      </c>
      <c r="O397" s="29">
        <v>0.233981119795932</v>
      </c>
      <c r="P397" s="29">
        <v>0.202603995198751</v>
      </c>
      <c r="Q397" s="29">
        <v>0.22526242652054099</v>
      </c>
      <c r="R397" s="29">
        <v>0.142380614045714</v>
      </c>
      <c r="S397" s="29">
        <v>0.15102182277724699</v>
      </c>
      <c r="T397" s="29">
        <v>0.14570976284491399</v>
      </c>
      <c r="U397" s="29">
        <v>0.15319521124170701</v>
      </c>
      <c r="V397" s="29">
        <v>0.139826811776008</v>
      </c>
      <c r="W397" s="29">
        <v>0.148848332334059</v>
      </c>
      <c r="X397" s="29">
        <v>0.16844318096724301</v>
      </c>
      <c r="Y397" s="29">
        <v>0.15063704656969101</v>
      </c>
      <c r="Z397" s="29">
        <v>0.16404745429593101</v>
      </c>
      <c r="AA397" s="29">
        <v>0.139630390850081</v>
      </c>
      <c r="AB397" s="29">
        <v>0.15285284133916699</v>
      </c>
      <c r="AD397" s="27">
        <v>691</v>
      </c>
      <c r="AE397" s="36" t="s">
        <v>504</v>
      </c>
      <c r="AF397" s="36">
        <v>0.47897886153069302</v>
      </c>
      <c r="AG397" s="36">
        <v>0.65328181403527497</v>
      </c>
      <c r="AH397" s="36">
        <v>0.61309064658429002</v>
      </c>
      <c r="AI397" s="36">
        <v>0.628826627646909</v>
      </c>
      <c r="AJ397" s="36">
        <v>0.71211468589234095</v>
      </c>
      <c r="AK397" s="36">
        <v>0.72476666982940396</v>
      </c>
      <c r="AL397" s="36">
        <v>0.65866476320556799</v>
      </c>
      <c r="AM397" s="36">
        <v>0.68917251093793597</v>
      </c>
      <c r="AN397" s="36">
        <v>0.60190255561981298</v>
      </c>
      <c r="AO397" s="36">
        <v>0.61844147427091101</v>
      </c>
      <c r="AP397" s="36">
        <v>0.61254642669632198</v>
      </c>
      <c r="AQ397" s="36">
        <v>0.56276596967571901</v>
      </c>
      <c r="AR397" s="36">
        <v>0.50042978009710504</v>
      </c>
      <c r="AS397" s="36">
        <v>0.53800499146658698</v>
      </c>
      <c r="AT397" s="36">
        <v>0.46632538504369803</v>
      </c>
      <c r="AU397" s="36">
        <v>0.41617095833062001</v>
      </c>
      <c r="AV397" s="36">
        <v>0.38671446778938701</v>
      </c>
      <c r="AW397" s="36">
        <v>0.40843850037882701</v>
      </c>
      <c r="AX397" s="36">
        <v>0.43765311189650202</v>
      </c>
      <c r="AY397" s="36">
        <v>0.41858451559568599</v>
      </c>
      <c r="AZ397" s="36">
        <v>0.44136653541958698</v>
      </c>
      <c r="BA397" s="36">
        <v>0.47793630183506802</v>
      </c>
      <c r="BB397" s="36">
        <v>0.46637202496761099</v>
      </c>
    </row>
    <row r="398" spans="4:54" x14ac:dyDescent="0.25">
      <c r="D398" s="27">
        <v>933</v>
      </c>
      <c r="E398" s="29" t="s">
        <v>511</v>
      </c>
      <c r="F398" s="29">
        <v>0.28426819505690598</v>
      </c>
      <c r="G398" s="29">
        <v>0.39858781071655203</v>
      </c>
      <c r="H398" s="29">
        <v>0.25664112081257801</v>
      </c>
      <c r="I398" s="29">
        <v>0.29502023368200497</v>
      </c>
      <c r="J398" s="29">
        <v>0.40139249176007802</v>
      </c>
      <c r="K398" s="29">
        <v>0.27372824641348797</v>
      </c>
      <c r="L398" s="29">
        <v>0.2492165362606</v>
      </c>
      <c r="M398" s="29">
        <v>0.232182349781755</v>
      </c>
      <c r="N398" s="29">
        <v>0.236832740238961</v>
      </c>
      <c r="O398" s="29">
        <v>0.22930352569422299</v>
      </c>
      <c r="P398" s="29">
        <v>0.261334112522771</v>
      </c>
      <c r="Q398" s="29">
        <v>0.225351086456582</v>
      </c>
      <c r="R398" s="29">
        <v>0.23238073767419001</v>
      </c>
      <c r="S398" s="29">
        <v>0.21671719690715099</v>
      </c>
      <c r="T398" s="29">
        <v>0.15044830245305901</v>
      </c>
      <c r="U398" s="29">
        <v>0.18573848604555299</v>
      </c>
      <c r="V398" s="29">
        <v>0.18966727574280401</v>
      </c>
      <c r="W398" s="29">
        <v>0.17628296302287</v>
      </c>
      <c r="X398" s="29">
        <v>0.19469207394758301</v>
      </c>
      <c r="Y398" s="29">
        <v>0.170001693502702</v>
      </c>
      <c r="Z398" s="29">
        <v>0.21142348726171001</v>
      </c>
      <c r="AA398" s="29">
        <v>0.207005363016349</v>
      </c>
      <c r="AB398" s="29">
        <v>0.18697614542760499</v>
      </c>
      <c r="AD398" s="27">
        <v>771</v>
      </c>
      <c r="AE398" s="36" t="s">
        <v>505</v>
      </c>
      <c r="AF398" s="36">
        <v>0.52147060720685001</v>
      </c>
      <c r="AG398" s="36">
        <v>0.26638624319765802</v>
      </c>
      <c r="AH398" s="36">
        <v>0.34372994051217598</v>
      </c>
      <c r="AI398" s="36">
        <v>0.20890940948913</v>
      </c>
      <c r="AJ398" s="36">
        <v>0.34685132909729</v>
      </c>
      <c r="AK398" s="36">
        <v>0.28492990968764698</v>
      </c>
      <c r="AL398" s="36">
        <v>0.30289351617746202</v>
      </c>
      <c r="AM398" s="36">
        <v>0.32895871617668598</v>
      </c>
      <c r="AN398" s="36">
        <v>0.24461193901839001</v>
      </c>
      <c r="AO398" s="36">
        <v>0.23269052393992201</v>
      </c>
      <c r="AP398" s="36">
        <v>0.20092874336196301</v>
      </c>
      <c r="AQ398" s="36">
        <v>0.17499610585012701</v>
      </c>
      <c r="AR398" s="36">
        <v>0.14513459482145599</v>
      </c>
      <c r="AS398" s="36">
        <v>0.17894591248253899</v>
      </c>
      <c r="AT398" s="36">
        <v>0.15757520613980999</v>
      </c>
      <c r="AU398" s="36">
        <v>0.12259657298972799</v>
      </c>
      <c r="AV398" s="36">
        <v>0.10696278081780899</v>
      </c>
      <c r="AW398" s="36">
        <v>0.1157472844835</v>
      </c>
      <c r="AX398" s="36">
        <v>0.113967825749536</v>
      </c>
      <c r="AY398" s="36">
        <v>9.6125462523914906E-2</v>
      </c>
      <c r="AZ398" s="36">
        <v>0.12812913888064101</v>
      </c>
      <c r="BA398" s="36">
        <v>0.106487508718835</v>
      </c>
      <c r="BB398" s="36">
        <v>0.11380732533837</v>
      </c>
    </row>
    <row r="399" spans="4:54" x14ac:dyDescent="0.25">
      <c r="D399" s="27">
        <v>965</v>
      </c>
      <c r="E399" s="29" t="s">
        <v>512</v>
      </c>
      <c r="F399" s="29">
        <v>0.26960746397385399</v>
      </c>
      <c r="G399" s="29">
        <v>0.42819017481688298</v>
      </c>
      <c r="H399" s="29">
        <v>0.218683913392306</v>
      </c>
      <c r="I399" s="29">
        <v>0.30541454098070903</v>
      </c>
      <c r="J399" s="29">
        <v>0.18426068235311199</v>
      </c>
      <c r="K399" s="29">
        <v>0.22869550784729401</v>
      </c>
      <c r="L399" s="29">
        <v>0.235603935861391</v>
      </c>
      <c r="M399" s="29">
        <v>0.24022401724714601</v>
      </c>
      <c r="N399" s="29">
        <v>0.13569834949583701</v>
      </c>
      <c r="O399" s="29">
        <v>0.18790935581843099</v>
      </c>
      <c r="P399" s="29">
        <v>0.13923490412473999</v>
      </c>
      <c r="Q399" s="29">
        <v>0.143510981527599</v>
      </c>
      <c r="R399" s="29">
        <v>0.115446999969627</v>
      </c>
      <c r="S399" s="29">
        <v>0.10382696383746901</v>
      </c>
      <c r="T399" s="29">
        <v>0.124870328779403</v>
      </c>
      <c r="U399" s="29">
        <v>0.112379975810339</v>
      </c>
      <c r="V399" s="29">
        <v>0.11250713536847599</v>
      </c>
      <c r="W399" s="29">
        <v>0.104528289539754</v>
      </c>
      <c r="X399" s="29">
        <v>0.107331713479578</v>
      </c>
      <c r="Y399" s="29">
        <v>0.114363903526535</v>
      </c>
      <c r="Z399" s="29">
        <v>0.12577428593873299</v>
      </c>
      <c r="AA399" s="29">
        <v>0.12832192055150601</v>
      </c>
      <c r="AB399" s="29">
        <v>0.106629364177503</v>
      </c>
      <c r="AD399" s="27">
        <v>801</v>
      </c>
      <c r="AE399" s="36" t="s">
        <v>506</v>
      </c>
      <c r="AF399" s="36">
        <v>1.35219304140534</v>
      </c>
      <c r="AG399" s="36">
        <v>0.67322883929094202</v>
      </c>
      <c r="AH399" s="36">
        <v>0.799704521798005</v>
      </c>
      <c r="AI399" s="36">
        <v>0.70102589698851803</v>
      </c>
      <c r="AJ399" s="36">
        <v>0.76343286509402397</v>
      </c>
      <c r="AK399" s="36">
        <v>0.66186018596781004</v>
      </c>
      <c r="AL399" s="36">
        <v>0.61794741536782904</v>
      </c>
      <c r="AM399" s="36">
        <v>0.71419393911007401</v>
      </c>
      <c r="AN399" s="36">
        <v>0.66366068287148705</v>
      </c>
      <c r="AO399" s="36">
        <v>0.57352148122564695</v>
      </c>
      <c r="AP399" s="36">
        <v>0.56149011764151802</v>
      </c>
      <c r="AQ399" s="36">
        <v>0.60217747879427397</v>
      </c>
      <c r="AR399" s="36">
        <v>0.53722284215877902</v>
      </c>
      <c r="AS399" s="36">
        <v>0.50430363125412803</v>
      </c>
      <c r="AT399" s="36">
        <v>0.45193289114155899</v>
      </c>
      <c r="AU399" s="36">
        <v>0.39724449348916802</v>
      </c>
      <c r="AV399" s="36">
        <v>0.415281930009818</v>
      </c>
      <c r="AW399" s="36">
        <v>0.42513627044067798</v>
      </c>
      <c r="AX399" s="36">
        <v>0.43334354697007499</v>
      </c>
      <c r="AY399" s="36">
        <v>0.401411428308868</v>
      </c>
      <c r="AZ399" s="36">
        <v>0.41712420248149501</v>
      </c>
      <c r="BA399" s="36">
        <v>0.447135301962795</v>
      </c>
      <c r="BB399" s="36">
        <v>0.40758671683240799</v>
      </c>
    </row>
    <row r="400" spans="4:54" x14ac:dyDescent="0.25">
      <c r="D400" s="27">
        <v>885</v>
      </c>
      <c r="E400" s="29" t="s">
        <v>513</v>
      </c>
      <c r="F400" s="29">
        <v>0.53150836885567998</v>
      </c>
      <c r="G400" s="29">
        <v>0.179465550649165</v>
      </c>
      <c r="H400" s="29">
        <v>0.30193397063837202</v>
      </c>
      <c r="I400" s="29">
        <v>0.14159497790987399</v>
      </c>
      <c r="J400" s="29">
        <v>0.240885872205124</v>
      </c>
      <c r="K400" s="29">
        <v>0.20896246887998901</v>
      </c>
      <c r="L400" s="29">
        <v>0.16857249243780201</v>
      </c>
      <c r="M400" s="29">
        <v>0.21288308444807699</v>
      </c>
      <c r="N400" s="29">
        <v>0.15542846058807999</v>
      </c>
      <c r="O400" s="29">
        <v>0.16777171416546999</v>
      </c>
      <c r="P400" s="29">
        <v>0.12407008362307</v>
      </c>
      <c r="Q400" s="29">
        <v>0.12938763323921201</v>
      </c>
      <c r="R400" s="29">
        <v>0.142550666101043</v>
      </c>
      <c r="S400" s="29">
        <v>0.12948886507813401</v>
      </c>
      <c r="T400" s="29">
        <v>0.115332192297093</v>
      </c>
      <c r="U400" s="29">
        <v>0.11254236070217299</v>
      </c>
      <c r="V400" s="29">
        <v>9.6537477193237395E-2</v>
      </c>
      <c r="W400" s="29">
        <v>0.111304330424977</v>
      </c>
      <c r="X400" s="29">
        <v>0.100931448840305</v>
      </c>
      <c r="Y400" s="29">
        <v>0.102564459518641</v>
      </c>
      <c r="Z400" s="29">
        <v>0.10626865108068199</v>
      </c>
      <c r="AA400" s="29">
        <v>0.114430004501699</v>
      </c>
      <c r="AB400" s="29">
        <v>9.3116129559900299E-2</v>
      </c>
      <c r="AD400" s="27">
        <v>667</v>
      </c>
      <c r="AE400" s="36" t="s">
        <v>507</v>
      </c>
      <c r="AF400" s="36">
        <v>0.88070684635823004</v>
      </c>
      <c r="AG400" s="36">
        <v>0.33023646637899601</v>
      </c>
      <c r="AH400" s="36">
        <v>0.49354626412413599</v>
      </c>
      <c r="AI400" s="36">
        <v>0.37397453523405699</v>
      </c>
      <c r="AJ400" s="36">
        <v>0.50575267156253501</v>
      </c>
      <c r="AK400" s="36">
        <v>0.38135344377664698</v>
      </c>
      <c r="AL400" s="36">
        <v>0.37817322248831298</v>
      </c>
      <c r="AM400" s="36">
        <v>0.38253841185425902</v>
      </c>
      <c r="AN400" s="36">
        <v>0.30012666769330598</v>
      </c>
      <c r="AO400" s="36">
        <v>0.38361144249888501</v>
      </c>
      <c r="AP400" s="36">
        <v>0.32661426510999197</v>
      </c>
      <c r="AQ400" s="36">
        <v>0.316313240020903</v>
      </c>
      <c r="AR400" s="36">
        <v>0.28890602052542302</v>
      </c>
      <c r="AS400" s="36">
        <v>0.24062541887252101</v>
      </c>
      <c r="AT400" s="36">
        <v>0.21285582808329401</v>
      </c>
      <c r="AU400" s="36">
        <v>0.20865423763475399</v>
      </c>
      <c r="AV400" s="36">
        <v>0.183552962978933</v>
      </c>
      <c r="AW400" s="36">
        <v>0.16908632139049601</v>
      </c>
      <c r="AX400" s="36">
        <v>0.176489448116015</v>
      </c>
      <c r="AY400" s="36">
        <v>0.18163673930941901</v>
      </c>
      <c r="AZ400" s="36">
        <v>0.17779013711823599</v>
      </c>
      <c r="BA400" s="36">
        <v>0.17218171300504401</v>
      </c>
      <c r="BB400" s="36">
        <v>0.18444165201965201</v>
      </c>
    </row>
    <row r="401" spans="3:54" x14ac:dyDescent="0.25">
      <c r="D401" s="27">
        <v>877</v>
      </c>
      <c r="E401" s="29" t="s">
        <v>514</v>
      </c>
      <c r="F401" s="29">
        <v>0.36035512433712502</v>
      </c>
      <c r="G401" s="29">
        <v>0.319590708315029</v>
      </c>
      <c r="H401" s="29">
        <v>0.33161453007816999</v>
      </c>
      <c r="I401" s="29">
        <v>0.311846642325603</v>
      </c>
      <c r="J401" s="29">
        <v>0.28476073614806102</v>
      </c>
      <c r="K401" s="29">
        <v>0.275034065964747</v>
      </c>
      <c r="L401" s="29">
        <v>0.25779380600588597</v>
      </c>
      <c r="M401" s="29">
        <v>0.237046325266525</v>
      </c>
      <c r="N401" s="29">
        <v>0.212823534727511</v>
      </c>
      <c r="O401" s="29">
        <v>0.22940614337687201</v>
      </c>
      <c r="P401" s="29">
        <v>0.20403872457984201</v>
      </c>
      <c r="Q401" s="29">
        <v>0.2052804552934</v>
      </c>
      <c r="R401" s="29">
        <v>0.19898511984485401</v>
      </c>
      <c r="S401" s="29">
        <v>0.17712534843240499</v>
      </c>
      <c r="T401" s="29">
        <v>0.18106130688827801</v>
      </c>
      <c r="U401" s="29">
        <v>0.18876002136654299</v>
      </c>
      <c r="V401" s="29">
        <v>0.19277708786756301</v>
      </c>
      <c r="W401" s="29">
        <v>0.201562691718042</v>
      </c>
      <c r="X401" s="29">
        <v>0.21432269408903801</v>
      </c>
      <c r="Y401" s="29">
        <v>0.220081531278707</v>
      </c>
      <c r="Z401" s="29">
        <v>0.22524176380590499</v>
      </c>
      <c r="AA401" s="29">
        <v>0.248373951619977</v>
      </c>
      <c r="AB401" s="29">
        <v>0.229301573335391</v>
      </c>
      <c r="AD401" s="27">
        <v>705</v>
      </c>
      <c r="AE401" s="36" t="s">
        <v>509</v>
      </c>
      <c r="AF401" s="36">
        <v>0.69419027218756602</v>
      </c>
      <c r="AG401" s="36">
        <v>0.47566661869448201</v>
      </c>
      <c r="AH401" s="36">
        <v>0.51877355299310302</v>
      </c>
      <c r="AI401" s="36">
        <v>0.48528616270349501</v>
      </c>
      <c r="AJ401" s="36">
        <v>0.38280416185410499</v>
      </c>
      <c r="AK401" s="36">
        <v>0.43071721352057801</v>
      </c>
      <c r="AL401" s="36">
        <v>0.45031890207119302</v>
      </c>
      <c r="AM401" s="36">
        <v>0.39445234897412201</v>
      </c>
      <c r="AN401" s="36">
        <v>0.35842596714631803</v>
      </c>
      <c r="AO401" s="36">
        <v>0.33711626890537999</v>
      </c>
      <c r="AP401" s="36">
        <v>0.36484985750013699</v>
      </c>
      <c r="AQ401" s="36">
        <v>0.32675021760553802</v>
      </c>
      <c r="AR401" s="36">
        <v>0.31522771969824098</v>
      </c>
      <c r="AS401" s="36">
        <v>0.29932806621321001</v>
      </c>
      <c r="AT401" s="36">
        <v>0.249607099142233</v>
      </c>
      <c r="AU401" s="36">
        <v>0.24664879529998801</v>
      </c>
      <c r="AV401" s="36">
        <v>0.23417187050906799</v>
      </c>
      <c r="AW401" s="36">
        <v>0.25636308019736997</v>
      </c>
      <c r="AX401" s="36">
        <v>0.26042078037583999</v>
      </c>
      <c r="AY401" s="36">
        <v>0.26153886886465799</v>
      </c>
      <c r="AZ401" s="36">
        <v>0.24489130659948799</v>
      </c>
      <c r="BA401" s="36">
        <v>0.250732394536543</v>
      </c>
      <c r="BB401" s="36">
        <v>0.26253471513959398</v>
      </c>
    </row>
    <row r="402" spans="3:54" s="9" customFormat="1" x14ac:dyDescent="0.25">
      <c r="C402" s="3" t="s">
        <v>210</v>
      </c>
      <c r="D402" s="39">
        <v>905</v>
      </c>
      <c r="E402" s="9" t="s">
        <v>515</v>
      </c>
      <c r="F402" s="9">
        <v>0.23451806115184801</v>
      </c>
      <c r="G402" s="9">
        <v>0.434051518698718</v>
      </c>
      <c r="H402" s="9">
        <v>0.27441150484980498</v>
      </c>
      <c r="I402" s="9">
        <v>0.27511784261460798</v>
      </c>
      <c r="J402" s="9">
        <v>0.25505249646667899</v>
      </c>
      <c r="K402" s="9">
        <v>0.22865349384183001</v>
      </c>
      <c r="L402" s="9">
        <v>0.19697406113877899</v>
      </c>
      <c r="M402" s="9">
        <v>0.21357643612718299</v>
      </c>
      <c r="N402" s="9">
        <v>0.27053960179806402</v>
      </c>
      <c r="O402" s="9">
        <v>0.20714141288858101</v>
      </c>
      <c r="P402" s="9">
        <v>0.17309348625061499</v>
      </c>
      <c r="Q402" s="9">
        <v>0.189599180498948</v>
      </c>
      <c r="R402" s="9">
        <v>0.17587861321560999</v>
      </c>
      <c r="S402" s="9">
        <v>0.198896780890712</v>
      </c>
      <c r="T402" s="9">
        <v>0.17892842525137101</v>
      </c>
      <c r="U402" s="9">
        <v>0.18473509070921601</v>
      </c>
      <c r="V402" s="9">
        <v>0.186306002102889</v>
      </c>
      <c r="W402" s="9">
        <v>0.226148446829361</v>
      </c>
      <c r="X402" s="9">
        <v>0.23912249107644901</v>
      </c>
      <c r="Y402" s="9">
        <v>0.25722237109793</v>
      </c>
      <c r="Z402" s="9">
        <v>0.25141656296979198</v>
      </c>
      <c r="AA402" s="9">
        <v>0.28719618709637001</v>
      </c>
      <c r="AB402" s="9">
        <v>0.30105695184444897</v>
      </c>
      <c r="AD402" s="27">
        <v>869</v>
      </c>
      <c r="AE402" s="9" t="s">
        <v>515</v>
      </c>
      <c r="AF402" s="9">
        <v>0.52067520782338605</v>
      </c>
      <c r="AG402" s="9">
        <v>0.45194999663489099</v>
      </c>
      <c r="AH402" s="9">
        <v>0.52902146051946197</v>
      </c>
      <c r="AI402" s="9">
        <v>0.40083116112199002</v>
      </c>
      <c r="AJ402" s="9">
        <v>0.363004946752014</v>
      </c>
      <c r="AK402" s="9">
        <v>0.42124231818251301</v>
      </c>
      <c r="AL402" s="9">
        <v>0.39016492926463597</v>
      </c>
      <c r="AM402" s="9">
        <v>0.38058067786577399</v>
      </c>
      <c r="AN402" s="9">
        <v>0.38265360676097698</v>
      </c>
      <c r="AO402" s="9">
        <v>0.36015272645746599</v>
      </c>
      <c r="AP402" s="9">
        <v>0.34629012944593202</v>
      </c>
      <c r="AQ402" s="9">
        <v>0.34374766322072398</v>
      </c>
      <c r="AR402" s="9">
        <v>0.31396373940268302</v>
      </c>
      <c r="AS402" s="9">
        <v>0.290173679708076</v>
      </c>
      <c r="AT402" s="9">
        <v>0.27645724910014902</v>
      </c>
      <c r="AU402" s="9">
        <v>0.25966984268576998</v>
      </c>
      <c r="AV402" s="9">
        <v>0.27498256864827503</v>
      </c>
      <c r="AW402" s="9">
        <v>0.275219123522563</v>
      </c>
      <c r="AX402" s="9">
        <v>0.31844523688735699</v>
      </c>
      <c r="AY402" s="9">
        <v>0.33309292084917302</v>
      </c>
      <c r="AZ402" s="9">
        <v>0.33843604180595799</v>
      </c>
      <c r="BA402" s="9">
        <v>0.349637231011932</v>
      </c>
      <c r="BB402" s="9">
        <v>0.35590671112312899</v>
      </c>
    </row>
    <row r="403" spans="3:54" x14ac:dyDescent="0.25">
      <c r="D403" s="27">
        <v>599</v>
      </c>
      <c r="E403" s="29" t="s">
        <v>516</v>
      </c>
      <c r="F403" s="29">
        <v>0.24326192317395001</v>
      </c>
      <c r="G403" s="29">
        <v>0.20407366715672301</v>
      </c>
      <c r="H403" s="29">
        <v>0.17476237638495401</v>
      </c>
      <c r="I403" s="29">
        <v>0.16701521776602099</v>
      </c>
      <c r="J403" s="29">
        <v>0.17936416439504099</v>
      </c>
      <c r="K403" s="29">
        <v>0.15997472307011301</v>
      </c>
      <c r="L403" s="29">
        <v>0.15707209495465099</v>
      </c>
      <c r="M403" s="29">
        <v>0.17464959413740899</v>
      </c>
      <c r="N403" s="29">
        <v>0.13974265718369799</v>
      </c>
      <c r="O403" s="29">
        <v>0.15507094787150699</v>
      </c>
      <c r="P403" s="29">
        <v>0.14844322959898301</v>
      </c>
      <c r="Q403" s="29">
        <v>0.129826483311762</v>
      </c>
      <c r="R403" s="29">
        <v>0.123363946573903</v>
      </c>
      <c r="S403" s="29">
        <v>0.102000625074391</v>
      </c>
      <c r="T403" s="29">
        <v>0.112546507769274</v>
      </c>
      <c r="U403" s="29">
        <v>0.11157981811435801</v>
      </c>
      <c r="V403" s="29">
        <v>0.11110699353099</v>
      </c>
      <c r="W403" s="29">
        <v>0.101056108893446</v>
      </c>
      <c r="X403" s="29">
        <v>0.11219216933285001</v>
      </c>
      <c r="Y403" s="29">
        <v>0.110728189548742</v>
      </c>
      <c r="Z403" s="29">
        <v>0.11015916703207899</v>
      </c>
      <c r="AA403" s="29">
        <v>0.104702522127384</v>
      </c>
      <c r="AB403" s="29">
        <v>0.121613567333359</v>
      </c>
      <c r="AD403" s="27">
        <v>897</v>
      </c>
      <c r="AE403" s="36" t="s">
        <v>511</v>
      </c>
      <c r="AF403" s="36">
        <v>0.49331277639763099</v>
      </c>
      <c r="AG403" s="36">
        <v>0.33450296616582498</v>
      </c>
      <c r="AH403" s="36">
        <v>0.26881133363655202</v>
      </c>
      <c r="AI403" s="36">
        <v>0.321687539767053</v>
      </c>
      <c r="AJ403" s="36">
        <v>0.31676363580707301</v>
      </c>
      <c r="AK403" s="36">
        <v>0.30985787277952398</v>
      </c>
      <c r="AL403" s="36">
        <v>0.31776932207668501</v>
      </c>
      <c r="AM403" s="36">
        <v>0.33044052326682</v>
      </c>
      <c r="AN403" s="36">
        <v>0.25828667378831399</v>
      </c>
      <c r="AO403" s="36">
        <v>0.27208051584617998</v>
      </c>
      <c r="AP403" s="36">
        <v>0.24579939883346399</v>
      </c>
      <c r="AQ403" s="36">
        <v>0.225478181233742</v>
      </c>
      <c r="AR403" s="36">
        <v>0.228865802461689</v>
      </c>
      <c r="AS403" s="36">
        <v>0.20779528469170599</v>
      </c>
      <c r="AT403" s="36">
        <v>0.18425847389432201</v>
      </c>
      <c r="AU403" s="36">
        <v>0.159451613572446</v>
      </c>
      <c r="AV403" s="36">
        <v>0.17446787306018499</v>
      </c>
      <c r="AW403" s="36">
        <v>0.153905695168085</v>
      </c>
      <c r="AX403" s="36">
        <v>0.15631606424745301</v>
      </c>
      <c r="AY403" s="36">
        <v>0.166976219318519</v>
      </c>
      <c r="AZ403" s="36">
        <v>0.17003744363592299</v>
      </c>
      <c r="BA403" s="36">
        <v>0.15768401988047701</v>
      </c>
      <c r="BB403" s="36">
        <v>0.16950130945257</v>
      </c>
    </row>
    <row r="404" spans="3:54" x14ac:dyDescent="0.25">
      <c r="D404" s="27">
        <v>915</v>
      </c>
      <c r="E404" s="29" t="s">
        <v>517</v>
      </c>
      <c r="F404" s="29">
        <v>0.22122777496639701</v>
      </c>
      <c r="G404" s="29">
        <v>0.34594028316572401</v>
      </c>
      <c r="H404" s="29">
        <v>0.36980632777899902</v>
      </c>
      <c r="I404" s="29">
        <v>0.177050435109878</v>
      </c>
      <c r="J404" s="29">
        <v>0.29943927864824699</v>
      </c>
      <c r="K404" s="29">
        <v>0.21707412665441</v>
      </c>
      <c r="L404" s="29">
        <v>0.153507015338405</v>
      </c>
      <c r="M404" s="29">
        <v>0.18625246888970901</v>
      </c>
      <c r="N404" s="29">
        <v>0.21602193489168001</v>
      </c>
      <c r="O404" s="29">
        <v>0.108430049425907</v>
      </c>
      <c r="P404" s="29">
        <v>0.133526163378936</v>
      </c>
      <c r="Q404" s="29">
        <v>0.178369675224331</v>
      </c>
      <c r="R404" s="29">
        <v>0.123020014263599</v>
      </c>
      <c r="S404" s="29">
        <v>0.141871132463876</v>
      </c>
      <c r="T404" s="29">
        <v>0.14391661409107001</v>
      </c>
      <c r="U404" s="29">
        <v>0.10278921708073099</v>
      </c>
      <c r="V404" s="29">
        <v>0.12504127633656001</v>
      </c>
      <c r="W404" s="29">
        <v>0.118486513703221</v>
      </c>
      <c r="X404" s="29">
        <v>0.116424481654382</v>
      </c>
      <c r="Y404" s="29">
        <v>0.150265910636393</v>
      </c>
      <c r="Z404" s="29">
        <v>0.13109154612673499</v>
      </c>
      <c r="AA404" s="29">
        <v>0.14037842954973101</v>
      </c>
      <c r="AB404" s="29">
        <v>0.13470700613418299</v>
      </c>
      <c r="AD404" s="27">
        <v>929</v>
      </c>
      <c r="AE404" s="36" t="s">
        <v>512</v>
      </c>
      <c r="AF404" s="36">
        <v>0.49657019985790302</v>
      </c>
      <c r="AG404" s="36">
        <v>0.41267893315875698</v>
      </c>
      <c r="AH404" s="36">
        <v>0.454705885879858</v>
      </c>
      <c r="AI404" s="36">
        <v>0.40618049500570302</v>
      </c>
      <c r="AJ404" s="36">
        <v>0.43892757924616699</v>
      </c>
      <c r="AK404" s="36">
        <v>0.42467473006163797</v>
      </c>
      <c r="AL404" s="36">
        <v>0.43153271542032301</v>
      </c>
      <c r="AM404" s="36">
        <v>0.38590871867965898</v>
      </c>
      <c r="AN404" s="36">
        <v>0.40874628657868101</v>
      </c>
      <c r="AO404" s="36">
        <v>0.32566207005313602</v>
      </c>
      <c r="AP404" s="36">
        <v>0.32400451081192999</v>
      </c>
      <c r="AQ404" s="36">
        <v>0.308478473542389</v>
      </c>
      <c r="AR404" s="36">
        <v>0.30043572468895402</v>
      </c>
      <c r="AS404" s="36">
        <v>0.28692372835381202</v>
      </c>
      <c r="AT404" s="36">
        <v>0.25706565931223802</v>
      </c>
      <c r="AU404" s="36">
        <v>0.233995125537068</v>
      </c>
      <c r="AV404" s="36">
        <v>0.223221368642359</v>
      </c>
      <c r="AW404" s="36">
        <v>0.231437491974849</v>
      </c>
      <c r="AX404" s="36">
        <v>0.234170145239503</v>
      </c>
      <c r="AY404" s="36">
        <v>0.24042793993002101</v>
      </c>
      <c r="AZ404" s="36">
        <v>0.23361759683877101</v>
      </c>
      <c r="BA404" s="36">
        <v>0.27705357699127098</v>
      </c>
      <c r="BB404" s="36">
        <v>0.25489031801240503</v>
      </c>
    </row>
    <row r="405" spans="3:54" x14ac:dyDescent="0.25">
      <c r="D405" s="27">
        <v>1055</v>
      </c>
      <c r="E405" s="29" t="s">
        <v>518</v>
      </c>
      <c r="F405" s="29">
        <v>0.380985784300227</v>
      </c>
      <c r="G405" s="29">
        <v>0.35908033696309699</v>
      </c>
      <c r="H405" s="29">
        <v>0.55125918355973902</v>
      </c>
      <c r="I405" s="29">
        <v>0.52821151941283295</v>
      </c>
      <c r="J405" s="29">
        <v>0.43541086325423201</v>
      </c>
      <c r="K405" s="29">
        <v>0.265043886301079</v>
      </c>
      <c r="L405" s="29">
        <v>0.34471490757610401</v>
      </c>
      <c r="M405" s="29">
        <v>0.37308892477379102</v>
      </c>
      <c r="N405" s="29">
        <v>0.23318011974132299</v>
      </c>
      <c r="O405" s="29">
        <v>0.28247604012350103</v>
      </c>
      <c r="P405" s="29">
        <v>0.22737485683206399</v>
      </c>
      <c r="Q405" s="29">
        <v>0.19724761737985599</v>
      </c>
      <c r="R405" s="29">
        <v>0.22121310990319501</v>
      </c>
      <c r="S405" s="29">
        <v>0.15729526232411001</v>
      </c>
      <c r="T405" s="29">
        <v>0.18462472283863701</v>
      </c>
      <c r="U405" s="29">
        <v>0.22192570859814101</v>
      </c>
      <c r="V405" s="29">
        <v>0.221576100668717</v>
      </c>
      <c r="W405" s="29">
        <v>0.202709606221053</v>
      </c>
      <c r="X405" s="29">
        <v>0.24000049002177501</v>
      </c>
      <c r="Y405" s="29">
        <v>0.20677682928292301</v>
      </c>
      <c r="Z405" s="29">
        <v>0.23180709026537499</v>
      </c>
      <c r="AA405" s="29">
        <v>0.26267525004570602</v>
      </c>
      <c r="AB405" s="29">
        <v>0.209215927781329</v>
      </c>
      <c r="AD405" s="27">
        <v>849</v>
      </c>
      <c r="AE405" s="36" t="s">
        <v>513</v>
      </c>
      <c r="AF405" s="36">
        <v>0.50408003663006296</v>
      </c>
      <c r="AG405" s="36">
        <v>0.39287825297560902</v>
      </c>
      <c r="AH405" s="36">
        <v>0.38023131495294199</v>
      </c>
      <c r="AI405" s="36">
        <v>0.30713998727380498</v>
      </c>
      <c r="AJ405" s="36">
        <v>0.454524446098174</v>
      </c>
      <c r="AK405" s="36">
        <v>0.351760836038086</v>
      </c>
      <c r="AL405" s="36">
        <v>0.338792051983696</v>
      </c>
      <c r="AM405" s="36">
        <v>0.32759647050844598</v>
      </c>
      <c r="AN405" s="36">
        <v>0.31366304234873099</v>
      </c>
      <c r="AO405" s="36">
        <v>0.294718733035708</v>
      </c>
      <c r="AP405" s="36">
        <v>0.281678168324898</v>
      </c>
      <c r="AQ405" s="36">
        <v>0.26679055687366199</v>
      </c>
      <c r="AR405" s="36">
        <v>0.25929858548368001</v>
      </c>
      <c r="AS405" s="36">
        <v>0.23314212824063801</v>
      </c>
      <c r="AT405" s="36">
        <v>0.22927360821229401</v>
      </c>
      <c r="AU405" s="36">
        <v>0.180998759453224</v>
      </c>
      <c r="AV405" s="36">
        <v>0.169246171405387</v>
      </c>
      <c r="AW405" s="36">
        <v>0.166987203800499</v>
      </c>
      <c r="AX405" s="36">
        <v>0.18306699744386701</v>
      </c>
      <c r="AY405" s="36">
        <v>0.202685888687129</v>
      </c>
      <c r="AZ405" s="36">
        <v>0.176340275352947</v>
      </c>
      <c r="BA405" s="36">
        <v>0.181059680951107</v>
      </c>
      <c r="BB405" s="36">
        <v>0.18418515533937599</v>
      </c>
    </row>
    <row r="406" spans="3:54" x14ac:dyDescent="0.25">
      <c r="D406" s="27">
        <v>627</v>
      </c>
      <c r="E406" s="29" t="s">
        <v>519</v>
      </c>
      <c r="F406" s="29">
        <v>0.47771760337729102</v>
      </c>
      <c r="G406" s="29">
        <v>0.26408946533727201</v>
      </c>
      <c r="H406" s="29">
        <v>0.367523700279138</v>
      </c>
      <c r="I406" s="29">
        <v>0.36391254470414602</v>
      </c>
      <c r="J406" s="29">
        <v>0.28069908357025503</v>
      </c>
      <c r="K406" s="29">
        <v>0.23304819114581801</v>
      </c>
      <c r="L406" s="29">
        <v>0.233690506376076</v>
      </c>
      <c r="M406" s="29">
        <v>0.247350331034141</v>
      </c>
      <c r="N406" s="29">
        <v>0.199683397673598</v>
      </c>
      <c r="O406" s="29">
        <v>0.165706656732278</v>
      </c>
      <c r="P406" s="29">
        <v>0.19012492014839999</v>
      </c>
      <c r="Q406" s="29">
        <v>0.18159498783921499</v>
      </c>
      <c r="R406" s="29">
        <v>0.196257754100335</v>
      </c>
      <c r="S406" s="29">
        <v>0.171925323935707</v>
      </c>
      <c r="T406" s="29">
        <v>0.16953678139924599</v>
      </c>
      <c r="U406" s="29">
        <v>0.16747683738979399</v>
      </c>
      <c r="V406" s="29">
        <v>0.179509857693709</v>
      </c>
      <c r="W406" s="29">
        <v>0.188766278400017</v>
      </c>
      <c r="X406" s="29">
        <v>0.20130996136459101</v>
      </c>
      <c r="Y406" s="29">
        <v>0.18363166610637299</v>
      </c>
      <c r="Z406" s="29">
        <v>0.21911670198748501</v>
      </c>
      <c r="AA406" s="29">
        <v>0.19766981815797199</v>
      </c>
      <c r="AB406" s="29">
        <v>0.236498289042678</v>
      </c>
      <c r="AD406" s="27">
        <v>837</v>
      </c>
      <c r="AE406" s="36" t="s">
        <v>514</v>
      </c>
      <c r="AF406" s="36">
        <v>0.49084974701228601</v>
      </c>
      <c r="AG406" s="36">
        <v>0.35488687696788501</v>
      </c>
      <c r="AH406" s="36">
        <v>0.36510129420668702</v>
      </c>
      <c r="AI406" s="36">
        <v>0.350924998144724</v>
      </c>
      <c r="AJ406" s="36">
        <v>0.33586595379214301</v>
      </c>
      <c r="AK406" s="36">
        <v>0.32860914609655001</v>
      </c>
      <c r="AL406" s="36">
        <v>0.329535559951948</v>
      </c>
      <c r="AM406" s="36">
        <v>0.312184924756368</v>
      </c>
      <c r="AN406" s="36">
        <v>0.29748777648874503</v>
      </c>
      <c r="AO406" s="36">
        <v>0.28203381113360099</v>
      </c>
      <c r="AP406" s="36">
        <v>0.26927582454658699</v>
      </c>
      <c r="AQ406" s="36">
        <v>0.25773426668461702</v>
      </c>
      <c r="AR406" s="36">
        <v>0.238850269564268</v>
      </c>
      <c r="AS406" s="36">
        <v>0.228086034833129</v>
      </c>
      <c r="AT406" s="36">
        <v>0.21182294166413099</v>
      </c>
      <c r="AU406" s="36">
        <v>0.19283186931663099</v>
      </c>
      <c r="AV406" s="36">
        <v>0.196087984148407</v>
      </c>
      <c r="AW406" s="36">
        <v>0.210021071017958</v>
      </c>
      <c r="AX406" s="36">
        <v>0.22545501296784401</v>
      </c>
      <c r="AY406" s="36">
        <v>0.23427637464909601</v>
      </c>
      <c r="AZ406" s="36">
        <v>0.23263206232622999</v>
      </c>
      <c r="BA406" s="36">
        <v>0.24052922443084901</v>
      </c>
      <c r="BB406" s="36">
        <v>0.24345252492625499</v>
      </c>
    </row>
    <row r="407" spans="3:54" x14ac:dyDescent="0.25">
      <c r="D407" s="27">
        <v>939</v>
      </c>
      <c r="E407" s="29" t="s">
        <v>520</v>
      </c>
      <c r="F407" s="29">
        <v>0.33869490782680001</v>
      </c>
      <c r="G407" s="29">
        <v>0.37451211380252297</v>
      </c>
      <c r="H407" s="29">
        <v>0.19044592529604801</v>
      </c>
      <c r="I407" s="29">
        <v>0.230461495970466</v>
      </c>
      <c r="J407" s="29">
        <v>0.15460400713660399</v>
      </c>
      <c r="K407" s="29">
        <v>0.14401602771025401</v>
      </c>
      <c r="L407" s="29">
        <v>0.14866480778025201</v>
      </c>
      <c r="M407" s="29">
        <v>0.21373534641457001</v>
      </c>
      <c r="N407" s="29">
        <v>0.157205637002793</v>
      </c>
      <c r="O407" s="29">
        <v>0.136717007155189</v>
      </c>
      <c r="P407" s="29">
        <v>0.150579063521217</v>
      </c>
      <c r="Q407" s="29">
        <v>0.13686255407782899</v>
      </c>
      <c r="R407" s="29">
        <v>0.125148683873576</v>
      </c>
      <c r="S407" s="29">
        <v>0.1131600993476</v>
      </c>
      <c r="T407" s="29">
        <v>0.12185360196126301</v>
      </c>
      <c r="U407" s="29">
        <v>0.11273015668329101</v>
      </c>
      <c r="V407" s="29">
        <v>9.6941840213393596E-2</v>
      </c>
      <c r="W407" s="29">
        <v>0.117198386927743</v>
      </c>
      <c r="X407" s="29">
        <v>0.11533562660005001</v>
      </c>
      <c r="Y407" s="29">
        <v>0.12588742013221499</v>
      </c>
      <c r="Z407" s="29">
        <v>0.12738331719201401</v>
      </c>
      <c r="AA407" s="29">
        <v>0.113953085400956</v>
      </c>
      <c r="AB407" s="29">
        <v>0.14372664660548301</v>
      </c>
      <c r="AC407" s="37">
        <v>411</v>
      </c>
      <c r="AD407" s="13">
        <v>589</v>
      </c>
      <c r="AE407" s="37" t="s">
        <v>521</v>
      </c>
      <c r="AF407" s="37">
        <v>0.52657509414613402</v>
      </c>
      <c r="AG407" s="37">
        <v>0.64500466822834301</v>
      </c>
      <c r="AH407" s="37">
        <v>0.76023579042576195</v>
      </c>
      <c r="AI407" s="37">
        <v>0.644631070014962</v>
      </c>
      <c r="AJ407" s="37">
        <v>0.81185248549344102</v>
      </c>
      <c r="AK407" s="37">
        <v>0.68165198422147399</v>
      </c>
      <c r="AL407" s="37">
        <v>0.72984060266802897</v>
      </c>
      <c r="AM407" s="37">
        <v>0.62866918956033102</v>
      </c>
      <c r="AN407" s="37">
        <v>0.66836774829387002</v>
      </c>
      <c r="AO407" s="37">
        <v>0.611233301167459</v>
      </c>
      <c r="AP407" s="37">
        <v>0.64045721956315005</v>
      </c>
      <c r="AQ407" s="37">
        <v>0.51263956671832001</v>
      </c>
      <c r="AR407" s="37">
        <v>0.51587689726737995</v>
      </c>
      <c r="AS407" s="37">
        <v>0.49991701984490999</v>
      </c>
      <c r="AT407" s="37">
        <v>0.46546222834218498</v>
      </c>
      <c r="AU407" s="37">
        <v>0.40283126678570103</v>
      </c>
      <c r="AV407" s="37">
        <v>0.41812266757851002</v>
      </c>
      <c r="AW407" s="37">
        <v>0.43399620143974399</v>
      </c>
      <c r="AX407" s="37">
        <v>0.458714352813132</v>
      </c>
      <c r="AY407" s="37">
        <v>0.44502736600597298</v>
      </c>
      <c r="AZ407" s="37">
        <v>0.46247006344178399</v>
      </c>
      <c r="BA407" s="37">
        <v>0.48397944383213998</v>
      </c>
      <c r="BB407" s="37">
        <v>0.47463160089888801</v>
      </c>
    </row>
    <row r="408" spans="3:54" x14ac:dyDescent="0.25">
      <c r="D408" s="27">
        <v>609</v>
      </c>
      <c r="E408" s="29" t="s">
        <v>521</v>
      </c>
      <c r="F408" s="29">
        <v>0.29067443181797598</v>
      </c>
      <c r="G408" s="29">
        <v>0.20056442800715099</v>
      </c>
      <c r="H408" s="29">
        <v>0.34903641879304298</v>
      </c>
      <c r="I408" s="29">
        <v>0.288796783557843</v>
      </c>
      <c r="J408" s="29">
        <v>0.153492466703436</v>
      </c>
      <c r="K408" s="29">
        <v>0.195107482183557</v>
      </c>
      <c r="L408" s="29">
        <v>0.17117435071203099</v>
      </c>
      <c r="M408" s="29">
        <v>0.179755710747316</v>
      </c>
      <c r="N408" s="29">
        <v>0.15086402074087599</v>
      </c>
      <c r="O408" s="29">
        <v>0.15031238304519901</v>
      </c>
      <c r="P408" s="29">
        <v>9.7782364369476696E-2</v>
      </c>
      <c r="Q408" s="29">
        <v>0.13986617565150999</v>
      </c>
      <c r="R408" s="29">
        <v>0.123296329654762</v>
      </c>
      <c r="S408" s="29">
        <v>0.11377864001085</v>
      </c>
      <c r="T408" s="29">
        <v>0.115631257751708</v>
      </c>
      <c r="U408" s="29">
        <v>0.12028339754495899</v>
      </c>
      <c r="V408" s="29">
        <v>0.117442015613311</v>
      </c>
      <c r="W408" s="29">
        <v>0.121761707820046</v>
      </c>
      <c r="X408" s="29">
        <v>0.117161200226103</v>
      </c>
      <c r="Y408" s="29">
        <v>0.12076068299175501</v>
      </c>
      <c r="Z408" s="29">
        <v>0.14779982195024199</v>
      </c>
      <c r="AA408" s="29">
        <v>0.11991841364388101</v>
      </c>
      <c r="AB408" s="29">
        <v>0.161876861910838</v>
      </c>
      <c r="AD408" s="27">
        <v>579</v>
      </c>
      <c r="AE408" s="36" t="s">
        <v>516</v>
      </c>
      <c r="AF408" s="36">
        <v>0.65789403069825503</v>
      </c>
      <c r="AG408" s="36">
        <v>0.39926382210182498</v>
      </c>
      <c r="AH408" s="36">
        <v>0.41140556701592401</v>
      </c>
      <c r="AI408" s="36">
        <v>0.42164646107444198</v>
      </c>
      <c r="AJ408" s="36">
        <v>0.37090954588256497</v>
      </c>
      <c r="AK408" s="36">
        <v>0.377332385914883</v>
      </c>
      <c r="AL408" s="36">
        <v>0.36615743235959702</v>
      </c>
      <c r="AM408" s="36">
        <v>0.340857077827941</v>
      </c>
      <c r="AN408" s="36">
        <v>0.33827121604013399</v>
      </c>
      <c r="AO408" s="36">
        <v>0.33540441385384101</v>
      </c>
      <c r="AP408" s="36">
        <v>0.30184173946085602</v>
      </c>
      <c r="AQ408" s="36">
        <v>0.28873607177917299</v>
      </c>
      <c r="AR408" s="36">
        <v>0.26715806602088799</v>
      </c>
      <c r="AS408" s="36">
        <v>0.25810302932588097</v>
      </c>
      <c r="AT408" s="36">
        <v>0.22258838104225001</v>
      </c>
      <c r="AU408" s="36">
        <v>0.218991423247757</v>
      </c>
      <c r="AV408" s="36">
        <v>0.20541123010149601</v>
      </c>
      <c r="AW408" s="36">
        <v>0.21738366901551501</v>
      </c>
      <c r="AX408" s="36">
        <v>0.224501161768521</v>
      </c>
      <c r="AY408" s="36">
        <v>0.23496007429242999</v>
      </c>
      <c r="AZ408" s="36">
        <v>0.23267863778062101</v>
      </c>
      <c r="BA408" s="36">
        <v>0.23718093535826101</v>
      </c>
      <c r="BB408" s="36">
        <v>0.23995724500351601</v>
      </c>
    </row>
    <row r="409" spans="3:54" x14ac:dyDescent="0.25">
      <c r="D409" s="27">
        <v>1101</v>
      </c>
      <c r="E409" s="29" t="s">
        <v>522</v>
      </c>
      <c r="F409" s="29">
        <v>0.396867975279867</v>
      </c>
      <c r="G409" s="29">
        <v>0.30924424313055998</v>
      </c>
      <c r="H409" s="29">
        <v>0.26001632488652399</v>
      </c>
      <c r="I409" s="29">
        <v>0.25344443618243701</v>
      </c>
      <c r="J409" s="29">
        <v>0.25419568348209398</v>
      </c>
      <c r="K409" s="29">
        <v>0.270660787626748</v>
      </c>
      <c r="L409" s="29">
        <v>0.26727585137021698</v>
      </c>
      <c r="M409" s="29">
        <v>0.22854834852477801</v>
      </c>
      <c r="N409" s="29">
        <v>0.22865237618081699</v>
      </c>
      <c r="O409" s="29">
        <v>0.17956327925075199</v>
      </c>
      <c r="P409" s="29">
        <v>0.21143204863956799</v>
      </c>
      <c r="Q409" s="29">
        <v>0.161079708920432</v>
      </c>
      <c r="R409" s="29">
        <v>0.14839250385637101</v>
      </c>
      <c r="S409" s="29">
        <v>0.15650879721706501</v>
      </c>
      <c r="T409" s="29">
        <v>0.15273119530392201</v>
      </c>
      <c r="U409" s="29">
        <v>0.13730881773606901</v>
      </c>
      <c r="V409" s="29">
        <v>0.14149049994739099</v>
      </c>
      <c r="W409" s="29">
        <v>0.143304364795239</v>
      </c>
      <c r="X409" s="29">
        <v>0.15738798775867299</v>
      </c>
      <c r="Y409" s="29">
        <v>0.150459596809356</v>
      </c>
      <c r="Z409" s="29">
        <v>0.17027435525728499</v>
      </c>
      <c r="AA409" s="29">
        <v>0.15475304895957601</v>
      </c>
      <c r="AB409" s="29">
        <v>0.18400205882811399</v>
      </c>
      <c r="AD409" s="27">
        <v>879</v>
      </c>
      <c r="AE409" s="36" t="s">
        <v>517</v>
      </c>
      <c r="AF409" s="36">
        <v>0.48590190340496497</v>
      </c>
      <c r="AG409" s="36">
        <v>0.29608101460695402</v>
      </c>
      <c r="AH409" s="36">
        <v>0.28310193493973601</v>
      </c>
      <c r="AI409" s="36">
        <v>0.39159168709735998</v>
      </c>
      <c r="AJ409" s="36">
        <v>0.32683878706720199</v>
      </c>
      <c r="AK409" s="36">
        <v>0.27220551693154899</v>
      </c>
      <c r="AL409" s="36">
        <v>0.26725842737293698</v>
      </c>
      <c r="AM409" s="36">
        <v>0.25054275664168502</v>
      </c>
      <c r="AN409" s="36">
        <v>0.25282812788002901</v>
      </c>
      <c r="AO409" s="36">
        <v>0.24228970327695901</v>
      </c>
      <c r="AP409" s="36">
        <v>0.23490927272449999</v>
      </c>
      <c r="AQ409" s="36">
        <v>0.203929849280619</v>
      </c>
      <c r="AR409" s="36">
        <v>0.23714663336001901</v>
      </c>
      <c r="AS409" s="36">
        <v>0.157668649633606</v>
      </c>
      <c r="AT409" s="36">
        <v>0.159750601241817</v>
      </c>
      <c r="AU409" s="36">
        <v>0.14737536295258</v>
      </c>
      <c r="AV409" s="36">
        <v>0.141513201659872</v>
      </c>
      <c r="AW409" s="36">
        <v>0.13077910610448701</v>
      </c>
      <c r="AX409" s="36">
        <v>0.17665456524696299</v>
      </c>
      <c r="AY409" s="36">
        <v>0.16334066222371699</v>
      </c>
      <c r="AZ409" s="36">
        <v>0.15181110741288201</v>
      </c>
      <c r="BA409" s="36">
        <v>0.15167848246865301</v>
      </c>
      <c r="BB409" s="36">
        <v>0.168198072104736</v>
      </c>
    </row>
    <row r="410" spans="3:54" x14ac:dyDescent="0.25">
      <c r="D410" s="27">
        <v>1119</v>
      </c>
      <c r="E410" s="29" t="s">
        <v>523</v>
      </c>
      <c r="F410" s="29">
        <v>0.44360229069491097</v>
      </c>
      <c r="G410" s="29">
        <v>0.31629264708564703</v>
      </c>
      <c r="H410" s="29">
        <v>0.304078576594909</v>
      </c>
      <c r="I410" s="29">
        <v>0.27287332080946203</v>
      </c>
      <c r="J410" s="29">
        <v>0.28097814130676801</v>
      </c>
      <c r="K410" s="29">
        <v>0.29986233589858202</v>
      </c>
      <c r="L410" s="29">
        <v>0.31041226029549401</v>
      </c>
      <c r="M410" s="29">
        <v>0.238529418656342</v>
      </c>
      <c r="N410" s="29">
        <v>0.24371004482501299</v>
      </c>
      <c r="O410" s="29">
        <v>0.20600148590398501</v>
      </c>
      <c r="P410" s="29">
        <v>0.22281019363580401</v>
      </c>
      <c r="Q410" s="29">
        <v>0.17026721270065601</v>
      </c>
      <c r="R410" s="29">
        <v>0.15465067696413301</v>
      </c>
      <c r="S410" s="29">
        <v>0.17988520599027</v>
      </c>
      <c r="T410" s="29">
        <v>0.16317046765829599</v>
      </c>
      <c r="U410" s="29">
        <v>0.14473944580721501</v>
      </c>
      <c r="V410" s="29">
        <v>0.15471486919358801</v>
      </c>
      <c r="W410" s="29">
        <v>0.15447673604143999</v>
      </c>
      <c r="X410" s="29">
        <v>0.17241595059982001</v>
      </c>
      <c r="Y410" s="29">
        <v>0.16193581255782599</v>
      </c>
      <c r="Z410" s="29">
        <v>0.189588764277665</v>
      </c>
      <c r="AA410" s="29">
        <v>0.16537949175948199</v>
      </c>
      <c r="AB410" s="29">
        <v>0.20164798480269899</v>
      </c>
      <c r="AD410" s="27">
        <v>1007</v>
      </c>
      <c r="AE410" s="36" t="s">
        <v>518</v>
      </c>
      <c r="AF410" s="36">
        <v>0.36146820732305601</v>
      </c>
      <c r="AG410" s="36">
        <v>0.37934697900169501</v>
      </c>
      <c r="AH410" s="36">
        <v>0.57032825432095502</v>
      </c>
      <c r="AI410" s="36">
        <v>0.62353130020333902</v>
      </c>
      <c r="AJ410" s="36">
        <v>0.77039985524493204</v>
      </c>
      <c r="AK410" s="36">
        <v>0.68497130400579898</v>
      </c>
      <c r="AL410" s="36">
        <v>0.68552560991300004</v>
      </c>
      <c r="AM410" s="36">
        <v>0.65146558882133798</v>
      </c>
      <c r="AN410" s="36">
        <v>0.58765769073595198</v>
      </c>
      <c r="AO410" s="36">
        <v>0.64696959423201805</v>
      </c>
      <c r="AP410" s="36">
        <v>0.59285698389864105</v>
      </c>
      <c r="AQ410" s="36">
        <v>0.444412972299979</v>
      </c>
      <c r="AR410" s="36">
        <v>0.48623607801573598</v>
      </c>
      <c r="AS410" s="36">
        <v>0.46114784692697602</v>
      </c>
      <c r="AT410" s="36">
        <v>0.45755945385934599</v>
      </c>
      <c r="AU410" s="36">
        <v>0.39050417418259498</v>
      </c>
      <c r="AV410" s="36">
        <v>0.42096891612398901</v>
      </c>
      <c r="AW410" s="36">
        <v>0.433744625666037</v>
      </c>
      <c r="AX410" s="36">
        <v>0.43991023409869701</v>
      </c>
      <c r="AY410" s="36">
        <v>0.49352337390477102</v>
      </c>
      <c r="AZ410" s="36">
        <v>0.42587163283101798</v>
      </c>
      <c r="BA410" s="36">
        <v>0.50695349874850104</v>
      </c>
      <c r="BB410" s="36">
        <v>0.47620087106263698</v>
      </c>
    </row>
    <row r="411" spans="3:54" x14ac:dyDescent="0.25">
      <c r="D411" s="27">
        <v>1125</v>
      </c>
      <c r="E411" s="29" t="s">
        <v>524</v>
      </c>
      <c r="F411" s="29">
        <v>0.337478098303306</v>
      </c>
      <c r="G411" s="29">
        <v>0.40549010175834499</v>
      </c>
      <c r="H411" s="29">
        <v>0.56252939580704597</v>
      </c>
      <c r="I411" s="29">
        <v>0.43188046335372099</v>
      </c>
      <c r="J411" s="29">
        <v>0.43886274606320602</v>
      </c>
      <c r="K411" s="29">
        <v>0.28245434915698198</v>
      </c>
      <c r="L411" s="29">
        <v>0.381262763187033</v>
      </c>
      <c r="M411" s="29">
        <v>0.30850275296441598</v>
      </c>
      <c r="N411" s="29">
        <v>0.36098103699543799</v>
      </c>
      <c r="O411" s="29">
        <v>0.35469369427456299</v>
      </c>
      <c r="P411" s="29">
        <v>0.26169045036433503</v>
      </c>
      <c r="Q411" s="29">
        <v>0.235627566719952</v>
      </c>
      <c r="R411" s="29">
        <v>0.24881832944079199</v>
      </c>
      <c r="S411" s="29">
        <v>0.25975302354752</v>
      </c>
      <c r="T411" s="29">
        <v>0.18095049719536899</v>
      </c>
      <c r="U411" s="29">
        <v>0.22223279493697601</v>
      </c>
      <c r="V411" s="29">
        <v>0.210755313605169</v>
      </c>
      <c r="W411" s="29">
        <v>0.231745444076697</v>
      </c>
      <c r="X411" s="29">
        <v>0.24572562577653401</v>
      </c>
      <c r="Y411" s="29">
        <v>0.235422388722484</v>
      </c>
      <c r="Z411" s="29">
        <v>0.27150243611144498</v>
      </c>
      <c r="AA411" s="29">
        <v>0.22086570126477101</v>
      </c>
      <c r="AB411" s="29">
        <v>0.276590176138448</v>
      </c>
      <c r="AD411" s="27">
        <v>607</v>
      </c>
      <c r="AE411" s="36" t="s">
        <v>519</v>
      </c>
      <c r="AF411" s="36">
        <v>0.503792670730701</v>
      </c>
      <c r="AG411" s="36">
        <v>0.643326745706289</v>
      </c>
      <c r="AH411" s="36">
        <v>0.77338779245996103</v>
      </c>
      <c r="AI411" s="36">
        <v>0.7250329497829</v>
      </c>
      <c r="AJ411" s="36">
        <v>0.81834161739081401</v>
      </c>
      <c r="AK411" s="36">
        <v>0.73527753058501799</v>
      </c>
      <c r="AL411" s="36">
        <v>0.75699519043854002</v>
      </c>
      <c r="AM411" s="36">
        <v>0.66511918683424598</v>
      </c>
      <c r="AN411" s="36">
        <v>0.69154751820124205</v>
      </c>
      <c r="AO411" s="36">
        <v>0.66686601450688399</v>
      </c>
      <c r="AP411" s="36">
        <v>0.65348873573029198</v>
      </c>
      <c r="AQ411" s="36">
        <v>0.55592423687800796</v>
      </c>
      <c r="AR411" s="36">
        <v>0.54491132227761097</v>
      </c>
      <c r="AS411" s="36">
        <v>0.52837781148166796</v>
      </c>
      <c r="AT411" s="36">
        <v>0.48323804121283798</v>
      </c>
      <c r="AU411" s="36">
        <v>0.42790489515791502</v>
      </c>
      <c r="AV411" s="36">
        <v>0.44561841140663899</v>
      </c>
      <c r="AW411" s="36">
        <v>0.47007158209878402</v>
      </c>
      <c r="AX411" s="36">
        <v>0.50866579047411797</v>
      </c>
      <c r="AY411" s="36">
        <v>0.48309462073307902</v>
      </c>
      <c r="AZ411" s="36">
        <v>0.49800164408675102</v>
      </c>
      <c r="BA411" s="36">
        <v>0.51922163804152399</v>
      </c>
      <c r="BB411" s="36">
        <v>0.51125305793679099</v>
      </c>
    </row>
    <row r="412" spans="3:54" x14ac:dyDescent="0.25">
      <c r="D412" s="27">
        <v>641</v>
      </c>
      <c r="E412" s="29" t="s">
        <v>525</v>
      </c>
      <c r="F412" s="29">
        <v>0.32869344455787902</v>
      </c>
      <c r="G412" s="29">
        <v>0.239521764835433</v>
      </c>
      <c r="H412" s="29">
        <v>0.55820717800323905</v>
      </c>
      <c r="I412" s="29">
        <v>0.38839188351789899</v>
      </c>
      <c r="J412" s="29">
        <v>0.31916827579584101</v>
      </c>
      <c r="K412" s="29">
        <v>0.21290285590557401</v>
      </c>
      <c r="L412" s="29">
        <v>0.22270898957100599</v>
      </c>
      <c r="M412" s="29">
        <v>0.26831005664384899</v>
      </c>
      <c r="N412" s="29">
        <v>0.171864487236636</v>
      </c>
      <c r="O412" s="29">
        <v>0.23076520936359499</v>
      </c>
      <c r="P412" s="29">
        <v>0.15574725403429901</v>
      </c>
      <c r="Q412" s="29">
        <v>0.16750769826484799</v>
      </c>
      <c r="R412" s="29">
        <v>0.17421551087814599</v>
      </c>
      <c r="S412" s="29">
        <v>0.14772441078347301</v>
      </c>
      <c r="T412" s="29">
        <v>0.147583841889499</v>
      </c>
      <c r="U412" s="29">
        <v>0.17747069322879899</v>
      </c>
      <c r="V412" s="29">
        <v>0.17803123602996701</v>
      </c>
      <c r="W412" s="29">
        <v>0.15515136027118601</v>
      </c>
      <c r="X412" s="29">
        <v>0.185426916988708</v>
      </c>
      <c r="Y412" s="29">
        <v>0.17333630648258799</v>
      </c>
      <c r="Z412" s="29">
        <v>0.189187110836185</v>
      </c>
      <c r="AA412" s="29">
        <v>0.19229183843977399</v>
      </c>
      <c r="AB412" s="29">
        <v>0.192728191193791</v>
      </c>
      <c r="AD412" s="27">
        <v>903</v>
      </c>
      <c r="AE412" s="36" t="s">
        <v>520</v>
      </c>
      <c r="AF412" s="36">
        <v>0.46834962697237498</v>
      </c>
      <c r="AG412" s="36">
        <v>0.35601618575895599</v>
      </c>
      <c r="AH412" s="36">
        <v>0.37280722798473698</v>
      </c>
      <c r="AI412" s="36">
        <v>0.32438931200629101</v>
      </c>
      <c r="AJ412" s="36">
        <v>0.36666519681626403</v>
      </c>
      <c r="AK412" s="36">
        <v>0.33179627052268501</v>
      </c>
      <c r="AL412" s="36">
        <v>0.35829734426211401</v>
      </c>
      <c r="AM412" s="36">
        <v>0.34538215735748601</v>
      </c>
      <c r="AN412" s="36">
        <v>0.32546050522575598</v>
      </c>
      <c r="AO412" s="36">
        <v>0.32009675062948301</v>
      </c>
      <c r="AP412" s="36">
        <v>0.32230668937728701</v>
      </c>
      <c r="AQ412" s="36">
        <v>0.27885289218279602</v>
      </c>
      <c r="AR412" s="36">
        <v>0.24425363311227299</v>
      </c>
      <c r="AS412" s="36">
        <v>0.247229511497985</v>
      </c>
      <c r="AT412" s="36">
        <v>0.21501621646408101</v>
      </c>
      <c r="AU412" s="36">
        <v>0.19685807566506699</v>
      </c>
      <c r="AV412" s="36">
        <v>0.221377735237796</v>
      </c>
      <c r="AW412" s="36">
        <v>0.23028137291950501</v>
      </c>
      <c r="AX412" s="36">
        <v>0.20026357705409201</v>
      </c>
      <c r="AY412" s="36">
        <v>0.20908405408956099</v>
      </c>
      <c r="AZ412" s="36">
        <v>0.22793899942875301</v>
      </c>
      <c r="BA412" s="36">
        <v>0.210145783343857</v>
      </c>
      <c r="BB412" s="36">
        <v>0.22656021938253901</v>
      </c>
    </row>
    <row r="413" spans="3:54" s="9" customFormat="1" x14ac:dyDescent="0.25">
      <c r="C413" s="3" t="s">
        <v>52</v>
      </c>
      <c r="D413" s="39">
        <v>1147</v>
      </c>
      <c r="E413" s="9" t="s">
        <v>526</v>
      </c>
      <c r="F413" s="9">
        <v>0.31987530355497201</v>
      </c>
      <c r="G413" s="9">
        <v>0.321572951501718</v>
      </c>
      <c r="H413" s="9">
        <v>0.27439312022191897</v>
      </c>
      <c r="I413" s="9">
        <v>0.37188871699443299</v>
      </c>
      <c r="J413" s="9">
        <v>0.38235155561363499</v>
      </c>
      <c r="K413" s="9">
        <v>0.276580977064808</v>
      </c>
      <c r="L413" s="9">
        <v>0.27081027100919403</v>
      </c>
      <c r="M413" s="9">
        <v>0.26035830030481399</v>
      </c>
      <c r="N413" s="9">
        <v>0.27202203100671402</v>
      </c>
      <c r="O413" s="9">
        <v>0.22856492135429801</v>
      </c>
      <c r="P413" s="9">
        <v>0.23935516955345601</v>
      </c>
      <c r="Q413" s="9">
        <v>0.17310217638504899</v>
      </c>
      <c r="R413" s="9">
        <v>0.17842574581408699</v>
      </c>
      <c r="S413" s="9">
        <v>0.190400762065039</v>
      </c>
      <c r="T413" s="9">
        <v>0.14943412152594401</v>
      </c>
      <c r="U413" s="9">
        <v>0.17051317662652299</v>
      </c>
      <c r="V413" s="9">
        <v>0.14826951093804699</v>
      </c>
      <c r="W413" s="9">
        <v>0.17670442698783301</v>
      </c>
      <c r="X413" s="9">
        <v>0.17759755352928799</v>
      </c>
      <c r="Y413" s="9">
        <v>0.173262774856002</v>
      </c>
      <c r="Z413" s="9">
        <v>0.16592905435986099</v>
      </c>
      <c r="AA413" s="9">
        <v>0.18698356929021501</v>
      </c>
      <c r="AB413" s="9">
        <v>0.17756542630414199</v>
      </c>
      <c r="AD413" s="27">
        <v>1105</v>
      </c>
      <c r="AE413" s="9" t="s">
        <v>526</v>
      </c>
      <c r="AF413" s="9">
        <v>1.19004142770966</v>
      </c>
      <c r="AG413" s="9">
        <v>0.930958791321989</v>
      </c>
      <c r="AH413" s="9">
        <v>0.92785856155423296</v>
      </c>
      <c r="AI413" s="9">
        <v>0.67868190091681002</v>
      </c>
      <c r="AJ413" s="9">
        <v>0.89646412451081803</v>
      </c>
      <c r="AK413" s="9">
        <v>0.77886306489184198</v>
      </c>
      <c r="AL413" s="9">
        <v>0.76340883975662599</v>
      </c>
      <c r="AM413" s="9">
        <v>0.70036985823674403</v>
      </c>
      <c r="AN413" s="9">
        <v>0.68835201418724101</v>
      </c>
      <c r="AO413" s="9">
        <v>0.67401368768849901</v>
      </c>
      <c r="AP413" s="9">
        <v>0.65626613464610195</v>
      </c>
      <c r="AQ413" s="9">
        <v>0.64839541564956604</v>
      </c>
      <c r="AR413" s="9">
        <v>0.63090481741507198</v>
      </c>
      <c r="AS413" s="9">
        <v>0.495517891906186</v>
      </c>
      <c r="AT413" s="9">
        <v>0.51611008275862802</v>
      </c>
      <c r="AU413" s="9">
        <v>0.49279267623636802</v>
      </c>
      <c r="AV413" s="9">
        <v>0.45632589840707299</v>
      </c>
      <c r="AW413" s="9">
        <v>0.49469764277147599</v>
      </c>
      <c r="AX413" s="9">
        <v>0.50093527232608803</v>
      </c>
      <c r="AY413" s="9">
        <v>0.48992401045961398</v>
      </c>
      <c r="AZ413" s="9">
        <v>0.49357879291026202</v>
      </c>
      <c r="BA413" s="9">
        <v>0.48309314987334501</v>
      </c>
      <c r="BB413" s="9">
        <v>0.48508431826883203</v>
      </c>
    </row>
    <row r="414" spans="3:54" x14ac:dyDescent="0.25">
      <c r="D414" s="27">
        <v>637</v>
      </c>
      <c r="E414" s="29" t="s">
        <v>527</v>
      </c>
      <c r="F414" s="29">
        <v>0.453977427971402</v>
      </c>
      <c r="G414" s="29">
        <v>0.403422305734081</v>
      </c>
      <c r="H414" s="29">
        <v>0.34929561106969198</v>
      </c>
      <c r="I414" s="29">
        <v>0.358792416878636</v>
      </c>
      <c r="J414" s="29">
        <v>0.358198174074283</v>
      </c>
      <c r="K414" s="29">
        <v>0.283663671829541</v>
      </c>
      <c r="L414" s="29">
        <v>0.22750888545522299</v>
      </c>
      <c r="M414" s="29">
        <v>0.25904240246583599</v>
      </c>
      <c r="N414" s="29">
        <v>0.22006736296575399</v>
      </c>
      <c r="O414" s="29">
        <v>0.20622185662180001</v>
      </c>
      <c r="P414" s="29">
        <v>0.181571906673996</v>
      </c>
      <c r="Q414" s="29">
        <v>0.151313727262292</v>
      </c>
      <c r="R414" s="29">
        <v>0.111343069828944</v>
      </c>
      <c r="S414" s="29">
        <v>0.13612652128580499</v>
      </c>
      <c r="T414" s="29">
        <v>0.13035534353584299</v>
      </c>
      <c r="U414" s="29">
        <v>0.151196840383408</v>
      </c>
      <c r="V414" s="29">
        <v>0.11603675616654301</v>
      </c>
      <c r="W414" s="29">
        <v>0.141392333024211</v>
      </c>
      <c r="X414" s="29">
        <v>0.155066153536074</v>
      </c>
      <c r="Y414" s="29">
        <v>0.16041270499087301</v>
      </c>
      <c r="Z414" s="29">
        <v>0.13685181143707301</v>
      </c>
      <c r="AA414" s="29">
        <v>0.15686310087977501</v>
      </c>
      <c r="AB414" s="29">
        <v>0.14840804808367</v>
      </c>
      <c r="AD414" s="27">
        <v>1059</v>
      </c>
      <c r="AE414" s="36" t="s">
        <v>522</v>
      </c>
      <c r="AF414" s="36">
        <v>0.59331769986348804</v>
      </c>
      <c r="AG414" s="36">
        <v>0.52681205831256905</v>
      </c>
      <c r="AH414" s="36">
        <v>0.57068268686337897</v>
      </c>
      <c r="AI414" s="36">
        <v>0.56538422305952496</v>
      </c>
      <c r="AJ414" s="36">
        <v>0.50350248078938198</v>
      </c>
      <c r="AK414" s="36">
        <v>0.512852979128116</v>
      </c>
      <c r="AL414" s="36">
        <v>0.51192999824051599</v>
      </c>
      <c r="AM414" s="36">
        <v>0.49961351155868999</v>
      </c>
      <c r="AN414" s="36">
        <v>0.49424208917913498</v>
      </c>
      <c r="AO414" s="36">
        <v>0.49591916660417101</v>
      </c>
      <c r="AP414" s="36">
        <v>0.43102000131437201</v>
      </c>
      <c r="AQ414" s="36">
        <v>0.41799310880350998</v>
      </c>
      <c r="AR414" s="36">
        <v>0.395631384426611</v>
      </c>
      <c r="AS414" s="36">
        <v>0.37415652036493402</v>
      </c>
      <c r="AT414" s="36">
        <v>0.33251586432826002</v>
      </c>
      <c r="AU414" s="36">
        <v>0.32024663602065701</v>
      </c>
      <c r="AV414" s="36">
        <v>0.316167614717351</v>
      </c>
      <c r="AW414" s="36">
        <v>0.32928359090076598</v>
      </c>
      <c r="AX414" s="36">
        <v>0.34157710515691803</v>
      </c>
      <c r="AY414" s="36">
        <v>0.34104245624538398</v>
      </c>
      <c r="AZ414" s="36">
        <v>0.353060765841887</v>
      </c>
      <c r="BA414" s="36">
        <v>0.36030113877508202</v>
      </c>
      <c r="BB414" s="36">
        <v>0.36376164029320601</v>
      </c>
    </row>
    <row r="415" spans="3:54" x14ac:dyDescent="0.25">
      <c r="D415" s="27">
        <v>961</v>
      </c>
      <c r="E415" s="29" t="s">
        <v>528</v>
      </c>
      <c r="F415" s="29">
        <v>0.42843783079789299</v>
      </c>
      <c r="G415" s="29">
        <v>0.34662385789017303</v>
      </c>
      <c r="H415" s="29">
        <v>0.45021939330472799</v>
      </c>
      <c r="I415" s="29">
        <v>0.39880291147048802</v>
      </c>
      <c r="J415" s="29">
        <v>0.44402505986164298</v>
      </c>
      <c r="K415" s="29">
        <v>0.31742937308253599</v>
      </c>
      <c r="L415" s="29">
        <v>0.34860636183363197</v>
      </c>
      <c r="M415" s="29">
        <v>0.27283084492592502</v>
      </c>
      <c r="N415" s="29">
        <v>0.25113481505014601</v>
      </c>
      <c r="O415" s="29">
        <v>0.39338350449509002</v>
      </c>
      <c r="P415" s="29">
        <v>0.23504406380251799</v>
      </c>
      <c r="Q415" s="29">
        <v>0.216663951688504</v>
      </c>
      <c r="R415" s="29">
        <v>0.173717638838736</v>
      </c>
      <c r="S415" s="29">
        <v>0.18180780727862</v>
      </c>
      <c r="T415" s="29">
        <v>0.16459720541893599</v>
      </c>
      <c r="U415" s="29">
        <v>0.16254847305060399</v>
      </c>
      <c r="V415" s="29">
        <v>0.15438161211102899</v>
      </c>
      <c r="W415" s="29">
        <v>0.17620186346751299</v>
      </c>
      <c r="X415" s="29">
        <v>0.18088495516768199</v>
      </c>
      <c r="Y415" s="29">
        <v>0.13318683679208099</v>
      </c>
      <c r="Z415" s="29">
        <v>0.118963302105626</v>
      </c>
      <c r="AA415" s="29">
        <v>0.151715547516556</v>
      </c>
      <c r="AB415" s="29">
        <v>0.14380936582815301</v>
      </c>
      <c r="AD415" s="27">
        <v>763</v>
      </c>
      <c r="AE415" s="36" t="s">
        <v>750</v>
      </c>
      <c r="AF415" s="36">
        <v>0.447011210004646</v>
      </c>
      <c r="AG415" s="36">
        <v>0.23177159528000099</v>
      </c>
      <c r="AH415" s="36">
        <v>0.27525410444070503</v>
      </c>
      <c r="AI415" s="36">
        <v>0.21590007711498699</v>
      </c>
      <c r="AJ415" s="36">
        <v>0.33154471147696501</v>
      </c>
      <c r="AK415" s="36">
        <v>0.26270283370241199</v>
      </c>
      <c r="AL415" s="36">
        <v>0.30805414654054097</v>
      </c>
      <c r="AM415" s="36">
        <v>0.28634316697868201</v>
      </c>
      <c r="AN415" s="36">
        <v>0.21205588586497001</v>
      </c>
      <c r="AO415" s="36">
        <v>0.20445868459709901</v>
      </c>
      <c r="AP415" s="36">
        <v>0.189215351299445</v>
      </c>
      <c r="AQ415" s="36">
        <v>0.153765402130048</v>
      </c>
      <c r="AR415" s="36">
        <v>0.13464124678875999</v>
      </c>
      <c r="AS415" s="36">
        <v>0.15780884653444999</v>
      </c>
      <c r="AT415" s="36">
        <v>0.14815869032634699</v>
      </c>
      <c r="AU415" s="36">
        <v>0.118857965461955</v>
      </c>
      <c r="AV415" s="36">
        <v>9.9590587516846796E-2</v>
      </c>
      <c r="AW415" s="36">
        <v>0.11299978500138801</v>
      </c>
      <c r="AX415" s="36">
        <v>0.11008404348187199</v>
      </c>
      <c r="AY415" s="36">
        <v>9.61127912684034E-2</v>
      </c>
      <c r="AZ415" s="36">
        <v>0.122312269879056</v>
      </c>
      <c r="BA415" s="36">
        <v>0.104299757811539</v>
      </c>
      <c r="BB415" s="36">
        <v>0.109677416344613</v>
      </c>
    </row>
    <row r="416" spans="3:54" s="9" customFormat="1" x14ac:dyDescent="0.25">
      <c r="C416" s="3" t="s">
        <v>210</v>
      </c>
      <c r="D416" s="39">
        <v>903</v>
      </c>
      <c r="E416" s="9" t="s">
        <v>529</v>
      </c>
      <c r="F416" s="9">
        <v>0.23912373978007001</v>
      </c>
      <c r="G416" s="9">
        <v>0.34042254356070301</v>
      </c>
      <c r="H416" s="9">
        <v>0.235829564169732</v>
      </c>
      <c r="I416" s="9">
        <v>0.26576577298495502</v>
      </c>
      <c r="J416" s="9">
        <v>0.25169448784839799</v>
      </c>
      <c r="K416" s="9">
        <v>0.24420764131914399</v>
      </c>
      <c r="L416" s="9">
        <v>0.20253738100659999</v>
      </c>
      <c r="M416" s="9">
        <v>0.223584503770416</v>
      </c>
      <c r="N416" s="9">
        <v>0.190638076087987</v>
      </c>
      <c r="O416" s="9">
        <v>0.187482517960536</v>
      </c>
      <c r="P416" s="9">
        <v>0.17058049059066899</v>
      </c>
      <c r="Q416" s="9">
        <v>0.18302506200488</v>
      </c>
      <c r="R416" s="9">
        <v>0.167751124608399</v>
      </c>
      <c r="S416" s="9">
        <v>0.17731895800367301</v>
      </c>
      <c r="T416" s="9">
        <v>0.18151118616360401</v>
      </c>
      <c r="U416" s="9">
        <v>0.19098696835536699</v>
      </c>
      <c r="V416" s="9">
        <v>0.19629831026557901</v>
      </c>
      <c r="W416" s="9">
        <v>0.19775357364360199</v>
      </c>
      <c r="X416" s="9">
        <v>0.198537768904887</v>
      </c>
      <c r="Y416" s="9">
        <v>0.222588048613067</v>
      </c>
      <c r="Z416" s="9">
        <v>0.208076698865827</v>
      </c>
      <c r="AA416" s="9">
        <v>0.23096172881270499</v>
      </c>
      <c r="AB416" s="9">
        <v>0.23062621274674699</v>
      </c>
      <c r="AD416" s="27">
        <v>867</v>
      </c>
      <c r="AE416" s="9" t="s">
        <v>529</v>
      </c>
      <c r="AF416" s="9">
        <v>0.38408770522470598</v>
      </c>
      <c r="AG416" s="9">
        <v>0.305315274436253</v>
      </c>
      <c r="AH416" s="9">
        <v>0.33213979290694001</v>
      </c>
      <c r="AI416" s="9">
        <v>0.29858906125531198</v>
      </c>
      <c r="AJ416" s="9">
        <v>0.311473565728694</v>
      </c>
      <c r="AK416" s="9">
        <v>0.300726102163338</v>
      </c>
      <c r="AL416" s="9">
        <v>0.30974093233053202</v>
      </c>
      <c r="AM416" s="9">
        <v>0.277854177408355</v>
      </c>
      <c r="AN416" s="9">
        <v>0.276453387011451</v>
      </c>
      <c r="AO416" s="9">
        <v>0.27493385660680902</v>
      </c>
      <c r="AP416" s="9">
        <v>0.25782576854417999</v>
      </c>
      <c r="AQ416" s="9">
        <v>0.24319539003659299</v>
      </c>
      <c r="AR416" s="9">
        <v>0.23147733620881999</v>
      </c>
      <c r="AS416" s="9">
        <v>0.214815263450086</v>
      </c>
      <c r="AT416" s="9">
        <v>0.195766275433226</v>
      </c>
      <c r="AU416" s="9">
        <v>0.184333406711683</v>
      </c>
      <c r="AV416" s="9">
        <v>0.189978136848069</v>
      </c>
      <c r="AW416" s="9">
        <v>0.202052760300029</v>
      </c>
      <c r="AX416" s="9">
        <v>0.22781496772406501</v>
      </c>
      <c r="AY416" s="9">
        <v>0.23293724853212899</v>
      </c>
      <c r="AZ416" s="9">
        <v>0.236953636293811</v>
      </c>
      <c r="BA416" s="9">
        <v>0.23605787226768499</v>
      </c>
      <c r="BB416" s="9">
        <v>0.25125894692198603</v>
      </c>
    </row>
    <row r="417" spans="4:54" x14ac:dyDescent="0.25">
      <c r="D417" s="27">
        <v>595</v>
      </c>
      <c r="E417" s="29" t="s">
        <v>530</v>
      </c>
      <c r="F417" s="29">
        <v>0.213515227656488</v>
      </c>
      <c r="G417" s="29">
        <v>0.25845887500931602</v>
      </c>
      <c r="H417" s="29">
        <v>0.231572673840723</v>
      </c>
      <c r="I417" s="29">
        <v>0.24698056248335501</v>
      </c>
      <c r="J417" s="29">
        <v>0.25903719517484602</v>
      </c>
      <c r="K417" s="29">
        <v>0.169223521885461</v>
      </c>
      <c r="L417" s="29">
        <v>0.164257666407293</v>
      </c>
      <c r="M417" s="29">
        <v>0.17437294044740601</v>
      </c>
      <c r="N417" s="29">
        <v>0.14835350965783001</v>
      </c>
      <c r="O417" s="29">
        <v>0.139074901864331</v>
      </c>
      <c r="P417" s="29">
        <v>0.12694732925055299</v>
      </c>
      <c r="Q417" s="29">
        <v>0.11379274416895201</v>
      </c>
      <c r="R417" s="29">
        <v>0.115097325107523</v>
      </c>
      <c r="S417" s="29">
        <v>9.9847406632283101E-2</v>
      </c>
      <c r="T417" s="29">
        <v>0.10967340085015</v>
      </c>
      <c r="U417" s="29">
        <v>9.2416773416761397E-2</v>
      </c>
      <c r="V417" s="29">
        <v>9.39878634671861E-2</v>
      </c>
      <c r="W417" s="29">
        <v>9.6046737453857695E-2</v>
      </c>
      <c r="X417" s="29">
        <v>0.101661648218996</v>
      </c>
      <c r="Y417" s="29">
        <v>0.104153116853495</v>
      </c>
      <c r="Z417" s="29">
        <v>9.1720007097421494E-2</v>
      </c>
      <c r="AA417" s="29">
        <v>0.106813091264056</v>
      </c>
      <c r="AB417" s="29">
        <v>0.113132633486578</v>
      </c>
      <c r="AD417" s="27">
        <v>1083</v>
      </c>
      <c r="AE417" s="36" t="s">
        <v>524</v>
      </c>
      <c r="AF417" s="36">
        <v>1.24176163786756</v>
      </c>
      <c r="AG417" s="36">
        <v>1.0384436368168699</v>
      </c>
      <c r="AH417" s="36">
        <v>0.95008406084033903</v>
      </c>
      <c r="AI417" s="36">
        <v>1.2908954507142301</v>
      </c>
      <c r="AJ417" s="36">
        <v>0.84568419795161198</v>
      </c>
      <c r="AK417" s="36">
        <v>0.91984779437183295</v>
      </c>
      <c r="AL417" s="36">
        <v>0.87011852893567698</v>
      </c>
      <c r="AM417" s="36">
        <v>0.95196818515219594</v>
      </c>
      <c r="AN417" s="36">
        <v>0.92177326108327395</v>
      </c>
      <c r="AO417" s="36">
        <v>0.89084852450440599</v>
      </c>
      <c r="AP417" s="36">
        <v>0.788720087421381</v>
      </c>
      <c r="AQ417" s="36">
        <v>0.78654628424928297</v>
      </c>
      <c r="AR417" s="36">
        <v>0.71299874829804799</v>
      </c>
      <c r="AS417" s="36">
        <v>0.58077387323834195</v>
      </c>
      <c r="AT417" s="36">
        <v>0.56093663058092602</v>
      </c>
      <c r="AU417" s="36">
        <v>0.54735741665147897</v>
      </c>
      <c r="AV417" s="36">
        <v>0.585158809777652</v>
      </c>
      <c r="AW417" s="36">
        <v>0.57397810837443297</v>
      </c>
      <c r="AX417" s="36">
        <v>0.55904410769471702</v>
      </c>
      <c r="AY417" s="36">
        <v>0.54042242771679105</v>
      </c>
      <c r="AZ417" s="36">
        <v>0.57763339358274302</v>
      </c>
      <c r="BA417" s="36">
        <v>0.54734780347864298</v>
      </c>
      <c r="BB417" s="36">
        <v>0.57580843057856101</v>
      </c>
    </row>
    <row r="418" spans="4:54" x14ac:dyDescent="0.25">
      <c r="D418" s="27">
        <v>669</v>
      </c>
      <c r="E418" s="29" t="s">
        <v>531</v>
      </c>
      <c r="F418" s="29">
        <v>0.41004484975338201</v>
      </c>
      <c r="G418" s="29">
        <v>0.38422603446199199</v>
      </c>
      <c r="H418" s="29">
        <v>0.48334087528949699</v>
      </c>
      <c r="I418" s="29">
        <v>0.46866908590135498</v>
      </c>
      <c r="J418" s="29">
        <v>0.38790490452293802</v>
      </c>
      <c r="K418" s="29">
        <v>0.299182218487268</v>
      </c>
      <c r="L418" s="29">
        <v>0.37583326702493902</v>
      </c>
      <c r="M418" s="29">
        <v>0.346386588331004</v>
      </c>
      <c r="N418" s="29">
        <v>0.27619524074774898</v>
      </c>
      <c r="O418" s="29">
        <v>0.25366336051989302</v>
      </c>
      <c r="P418" s="29">
        <v>0.26528586430891599</v>
      </c>
      <c r="Q418" s="29">
        <v>0.189710010704878</v>
      </c>
      <c r="R418" s="29">
        <v>0.200325626461579</v>
      </c>
      <c r="S418" s="29">
        <v>0.16988955393755301</v>
      </c>
      <c r="T418" s="29">
        <v>0.20721721803397999</v>
      </c>
      <c r="U418" s="29">
        <v>0.21525222803524099</v>
      </c>
      <c r="V418" s="29">
        <v>0.21537377802096</v>
      </c>
      <c r="W418" s="29">
        <v>0.22838333850991199</v>
      </c>
      <c r="X418" s="29">
        <v>0.23219016707262999</v>
      </c>
      <c r="Y418" s="29">
        <v>0.215772533742637</v>
      </c>
      <c r="Z418" s="29">
        <v>0.23917737844815801</v>
      </c>
      <c r="AA418" s="29">
        <v>0.28540424366823303</v>
      </c>
      <c r="AB418" s="29">
        <v>0.21044964767010699</v>
      </c>
      <c r="AD418" s="27">
        <v>619</v>
      </c>
      <c r="AE418" s="36" t="s">
        <v>525</v>
      </c>
      <c r="AF418" s="36">
        <v>0.469951666503237</v>
      </c>
      <c r="AG418" s="36">
        <v>0.58315940661788601</v>
      </c>
      <c r="AH418" s="36">
        <v>0.68561990550413598</v>
      </c>
      <c r="AI418" s="36">
        <v>0.679454261245517</v>
      </c>
      <c r="AJ418" s="36">
        <v>0.91107208067720502</v>
      </c>
      <c r="AK418" s="36">
        <v>0.764132198650181</v>
      </c>
      <c r="AL418" s="36">
        <v>0.77646973254859897</v>
      </c>
      <c r="AM418" s="36">
        <v>0.69656277979870895</v>
      </c>
      <c r="AN418" s="36">
        <v>0.69659675947133903</v>
      </c>
      <c r="AO418" s="36">
        <v>0.65254609642043104</v>
      </c>
      <c r="AP418" s="36">
        <v>0.67271479176402404</v>
      </c>
      <c r="AQ418" s="36">
        <v>0.55738821277003503</v>
      </c>
      <c r="AR418" s="36">
        <v>0.53038349781786498</v>
      </c>
      <c r="AS418" s="36">
        <v>0.54158820655238205</v>
      </c>
      <c r="AT418" s="36">
        <v>0.51782968343646396</v>
      </c>
      <c r="AU418" s="36">
        <v>0.40716235209607898</v>
      </c>
      <c r="AV418" s="36">
        <v>0.442525833229861</v>
      </c>
      <c r="AW418" s="36">
        <v>0.44522155336971603</v>
      </c>
      <c r="AX418" s="36">
        <v>0.47717478976759198</v>
      </c>
      <c r="AY418" s="36">
        <v>0.51485632877546295</v>
      </c>
      <c r="AZ418" s="36">
        <v>0.46159547979069299</v>
      </c>
      <c r="BA418" s="36">
        <v>0.54715079827065505</v>
      </c>
      <c r="BB418" s="36">
        <v>0.48894021642285901</v>
      </c>
    </row>
    <row r="419" spans="4:54" x14ac:dyDescent="0.25">
      <c r="D419" s="27">
        <v>741</v>
      </c>
      <c r="E419" s="29" t="s">
        <v>532</v>
      </c>
      <c r="F419" s="29">
        <v>0.23790832510020901</v>
      </c>
      <c r="G419" s="29">
        <v>0.16466740848004099</v>
      </c>
      <c r="H419" s="29">
        <v>0.21884616147494601</v>
      </c>
      <c r="I419" s="29">
        <v>0.15816649310428199</v>
      </c>
      <c r="J419" s="29">
        <v>0.108873682173433</v>
      </c>
      <c r="K419" s="29">
        <v>0.146644475693539</v>
      </c>
      <c r="L419" s="29">
        <v>0.16640239962978101</v>
      </c>
      <c r="M419" s="29">
        <v>0.172497535342854</v>
      </c>
      <c r="N419" s="29">
        <v>9.5097023961952395E-2</v>
      </c>
      <c r="O419" s="29">
        <v>0.11974435569030401</v>
      </c>
      <c r="P419" s="29">
        <v>0.12759857327740101</v>
      </c>
      <c r="Q419" s="29">
        <v>9.6608928104925995E-2</v>
      </c>
      <c r="R419" s="29">
        <v>7.0931731606111201E-2</v>
      </c>
      <c r="S419" s="29">
        <v>8.2792580565091006E-2</v>
      </c>
      <c r="T419" s="29">
        <v>8.9298055741175303E-2</v>
      </c>
      <c r="U419" s="29">
        <v>8.0253576673375099E-2</v>
      </c>
      <c r="V419" s="29">
        <v>7.8579114912077905E-2</v>
      </c>
      <c r="W419" s="29">
        <v>8.2531789812636994E-2</v>
      </c>
      <c r="X419" s="29">
        <v>7.5353409883786998E-2</v>
      </c>
      <c r="Y419" s="29">
        <v>9.5026625449261701E-2</v>
      </c>
      <c r="Z419" s="29">
        <v>9.2165134564980794E-2</v>
      </c>
      <c r="AA419" s="29">
        <v>8.5744864564621104E-2</v>
      </c>
      <c r="AB419" s="29">
        <v>9.0956304217612902E-2</v>
      </c>
      <c r="AC419" s="37">
        <v>414</v>
      </c>
      <c r="AD419" s="13">
        <v>1077</v>
      </c>
      <c r="AE419" s="37" t="s">
        <v>523</v>
      </c>
      <c r="AF419" s="37">
        <v>0.59387870496421102</v>
      </c>
      <c r="AG419" s="37">
        <v>0.60181748529915202</v>
      </c>
      <c r="AH419" s="37">
        <v>0.59270652319288797</v>
      </c>
      <c r="AI419" s="37">
        <v>0.61735537002876095</v>
      </c>
      <c r="AJ419" s="37">
        <v>0.52557373024791199</v>
      </c>
      <c r="AK419" s="37">
        <v>0.561636433052911</v>
      </c>
      <c r="AL419" s="37">
        <v>0.55358077335774303</v>
      </c>
      <c r="AM419" s="37">
        <v>0.53439060020759599</v>
      </c>
      <c r="AN419" s="37">
        <v>0.55475161724787603</v>
      </c>
      <c r="AO419" s="37">
        <v>0.533555707819511</v>
      </c>
      <c r="AP419" s="37">
        <v>0.468544562853006</v>
      </c>
      <c r="AQ419" s="37">
        <v>0.44959687031495399</v>
      </c>
      <c r="AR419" s="37">
        <v>0.42428205459447399</v>
      </c>
      <c r="AS419" s="37">
        <v>0.39878900011756102</v>
      </c>
      <c r="AT419" s="37">
        <v>0.36064318434715198</v>
      </c>
      <c r="AU419" s="37">
        <v>0.34785005463368401</v>
      </c>
      <c r="AV419" s="37">
        <v>0.34775194990234098</v>
      </c>
      <c r="AW419" s="37">
        <v>0.36241622307959298</v>
      </c>
      <c r="AX419" s="37">
        <v>0.37980950821007098</v>
      </c>
      <c r="AY419" s="37">
        <v>0.36950364081942999</v>
      </c>
      <c r="AZ419" s="37">
        <v>0.390199271507219</v>
      </c>
      <c r="BA419" s="37">
        <v>0.393869582761326</v>
      </c>
      <c r="BB419" s="37">
        <v>0.40474654992992598</v>
      </c>
    </row>
    <row r="420" spans="4:54" x14ac:dyDescent="0.25">
      <c r="D420" s="27">
        <v>1053</v>
      </c>
      <c r="E420" s="29" t="s">
        <v>533</v>
      </c>
      <c r="F420" s="29">
        <v>0.17517518844918301</v>
      </c>
      <c r="G420" s="29">
        <v>0.34962176673627399</v>
      </c>
      <c r="H420" s="29">
        <v>0.21616016329552701</v>
      </c>
      <c r="I420" s="29">
        <v>0.38474679345554103</v>
      </c>
      <c r="J420" s="29">
        <v>0.19320664788518199</v>
      </c>
      <c r="K420" s="29">
        <v>0.23749434636972599</v>
      </c>
      <c r="L420" s="29">
        <v>0.242002972510139</v>
      </c>
      <c r="M420" s="29">
        <v>0.22520841037145001</v>
      </c>
      <c r="N420" s="29">
        <v>0.134476285149212</v>
      </c>
      <c r="O420" s="29">
        <v>0.17820325485072</v>
      </c>
      <c r="P420" s="29">
        <v>0.12164553033085999</v>
      </c>
      <c r="Q420" s="29">
        <v>0.142825610401001</v>
      </c>
      <c r="R420" s="29">
        <v>7.3306349464613105E-2</v>
      </c>
      <c r="S420" s="29">
        <v>7.0211088927479098E-2</v>
      </c>
      <c r="T420" s="29">
        <v>0.110221561352344</v>
      </c>
      <c r="U420" s="29">
        <v>0.12266760547343999</v>
      </c>
      <c r="V420" s="29">
        <v>0.102633956274059</v>
      </c>
      <c r="W420" s="29">
        <v>0.120286454733929</v>
      </c>
      <c r="X420" s="29">
        <v>0.121444191861553</v>
      </c>
      <c r="Y420" s="29">
        <v>0.116135535902312</v>
      </c>
      <c r="Z420" s="29">
        <v>0.12846456861441199</v>
      </c>
      <c r="AA420" s="29">
        <v>0.15152226988839201</v>
      </c>
      <c r="AB420" s="29">
        <v>0.114574872987096</v>
      </c>
      <c r="AD420" s="27">
        <v>615</v>
      </c>
      <c r="AE420" s="36" t="s">
        <v>527</v>
      </c>
      <c r="AF420" s="36">
        <v>0.55023215392875802</v>
      </c>
      <c r="AG420" s="36">
        <v>0.469117673341375</v>
      </c>
      <c r="AH420" s="36">
        <v>0.47432668549651202</v>
      </c>
      <c r="AI420" s="36">
        <v>0.48528601012851702</v>
      </c>
      <c r="AJ420" s="36">
        <v>0.52392441663468003</v>
      </c>
      <c r="AK420" s="36">
        <v>0.46215769187198402</v>
      </c>
      <c r="AL420" s="36">
        <v>0.43328458886606103</v>
      </c>
      <c r="AM420" s="36">
        <v>0.46484362482420899</v>
      </c>
      <c r="AN420" s="36">
        <v>0.43972360189264098</v>
      </c>
      <c r="AO420" s="36">
        <v>0.36880475966937898</v>
      </c>
      <c r="AP420" s="36">
        <v>0.40621700628655999</v>
      </c>
      <c r="AQ420" s="36">
        <v>0.35866762151593101</v>
      </c>
      <c r="AR420" s="36">
        <v>0.35042052460120399</v>
      </c>
      <c r="AS420" s="36">
        <v>0.32230060982893899</v>
      </c>
      <c r="AT420" s="36">
        <v>0.31985470864118298</v>
      </c>
      <c r="AU420" s="36">
        <v>0.26904960639744602</v>
      </c>
      <c r="AV420" s="36">
        <v>0.27947721969146699</v>
      </c>
      <c r="AW420" s="36">
        <v>0.29737145971107898</v>
      </c>
      <c r="AX420" s="36">
        <v>0.27774847293966698</v>
      </c>
      <c r="AY420" s="36">
        <v>0.31403952249598899</v>
      </c>
      <c r="AZ420" s="36">
        <v>0.31825864267366599</v>
      </c>
      <c r="BA420" s="36">
        <v>0.33724297298308697</v>
      </c>
      <c r="BB420" s="36">
        <v>0.32448810457684002</v>
      </c>
    </row>
    <row r="421" spans="4:54" x14ac:dyDescent="0.25">
      <c r="D421" s="27">
        <v>943</v>
      </c>
      <c r="E421" s="29" t="s">
        <v>534</v>
      </c>
      <c r="F421" s="29">
        <v>0.48562499017576299</v>
      </c>
      <c r="G421" s="29">
        <v>0.34842065016913998</v>
      </c>
      <c r="H421" s="29">
        <v>0.22598554490363801</v>
      </c>
      <c r="I421" s="29">
        <v>0.20151928499272401</v>
      </c>
      <c r="J421" s="29">
        <v>0.199139178842765</v>
      </c>
      <c r="K421" s="29">
        <v>0.219146211079565</v>
      </c>
      <c r="L421" s="29">
        <v>0.150905088727639</v>
      </c>
      <c r="M421" s="29">
        <v>0.200020403952475</v>
      </c>
      <c r="N421" s="29">
        <v>0.18096941374765299</v>
      </c>
      <c r="O421" s="29">
        <v>0.13170129737137001</v>
      </c>
      <c r="P421" s="29">
        <v>0.14846748055723899</v>
      </c>
      <c r="Q421" s="29">
        <v>0.14745838111475101</v>
      </c>
      <c r="R421" s="29">
        <v>0.128059864118614</v>
      </c>
      <c r="S421" s="29">
        <v>0.106514246450299</v>
      </c>
      <c r="T421" s="29">
        <v>0.12807977727894099</v>
      </c>
      <c r="U421" s="29">
        <v>0.108228128796706</v>
      </c>
      <c r="V421" s="29">
        <v>9.9923646939919106E-2</v>
      </c>
      <c r="W421" s="29">
        <v>0.1243957528813</v>
      </c>
      <c r="X421" s="29">
        <v>0.12811869226577499</v>
      </c>
      <c r="Y421" s="29">
        <v>0.13978080835471399</v>
      </c>
      <c r="Z421" s="29">
        <v>0.119615469466181</v>
      </c>
      <c r="AA421" s="29">
        <v>0.130416423079627</v>
      </c>
      <c r="AB421" s="29">
        <v>0.13991254695021499</v>
      </c>
      <c r="AD421" s="27">
        <v>925</v>
      </c>
      <c r="AE421" s="36" t="s">
        <v>528</v>
      </c>
      <c r="AF421" s="36">
        <v>0.49283365753577602</v>
      </c>
      <c r="AG421" s="36">
        <v>0.26316085911453002</v>
      </c>
      <c r="AH421" s="36">
        <v>0.31973369145618202</v>
      </c>
      <c r="AI421" s="36">
        <v>0.28044171659103101</v>
      </c>
      <c r="AJ421" s="36">
        <v>0.269751679588285</v>
      </c>
      <c r="AK421" s="36">
        <v>0.326641076625584</v>
      </c>
      <c r="AL421" s="36">
        <v>0.27591859954266101</v>
      </c>
      <c r="AM421" s="36">
        <v>0.272251883221308</v>
      </c>
      <c r="AN421" s="36">
        <v>0.238932142528546</v>
      </c>
      <c r="AO421" s="36">
        <v>0.241424163595787</v>
      </c>
      <c r="AP421" s="36">
        <v>0.206333068771724</v>
      </c>
      <c r="AQ421" s="36">
        <v>0.175101033199897</v>
      </c>
      <c r="AR421" s="36">
        <v>0.17971620015579901</v>
      </c>
      <c r="AS421" s="36">
        <v>0.15769537062036701</v>
      </c>
      <c r="AT421" s="36">
        <v>0.14373413013785</v>
      </c>
      <c r="AU421" s="36">
        <v>0.13730383295691501</v>
      </c>
      <c r="AV421" s="36">
        <v>0.119393994756032</v>
      </c>
      <c r="AW421" s="36">
        <v>0.11471919432449</v>
      </c>
      <c r="AX421" s="36">
        <v>0.112538008652992</v>
      </c>
      <c r="AY421" s="36">
        <v>0.112514308458287</v>
      </c>
      <c r="AZ421" s="36">
        <v>0.11742927388374599</v>
      </c>
      <c r="BA421" s="36">
        <v>0.112170974710015</v>
      </c>
      <c r="BB421" s="36">
        <v>0.110470992252864</v>
      </c>
    </row>
    <row r="422" spans="4:54" x14ac:dyDescent="0.25">
      <c r="D422" s="27">
        <v>651</v>
      </c>
      <c r="E422" s="29" t="s">
        <v>535</v>
      </c>
      <c r="F422" s="29">
        <v>0.33898745950742398</v>
      </c>
      <c r="G422" s="29">
        <v>0.29644088281098402</v>
      </c>
      <c r="H422" s="29">
        <v>0.25910069398421898</v>
      </c>
      <c r="I422" s="29">
        <v>0.32568827769547898</v>
      </c>
      <c r="J422" s="29">
        <v>0.25418463809032699</v>
      </c>
      <c r="K422" s="29">
        <v>0.218863028225489</v>
      </c>
      <c r="L422" s="29">
        <v>0.227562393149214</v>
      </c>
      <c r="M422" s="29">
        <v>0.217831538736801</v>
      </c>
      <c r="N422" s="29">
        <v>0.21377451700216099</v>
      </c>
      <c r="O422" s="29">
        <v>0.178042721879758</v>
      </c>
      <c r="P422" s="29">
        <v>0.16884838829659399</v>
      </c>
      <c r="Q422" s="29">
        <v>0.15354180617787799</v>
      </c>
      <c r="R422" s="29">
        <v>0.15294232720722101</v>
      </c>
      <c r="S422" s="29">
        <v>0.13757705758793201</v>
      </c>
      <c r="T422" s="29">
        <v>0.13176203013340401</v>
      </c>
      <c r="U422" s="29">
        <v>0.13396781005199301</v>
      </c>
      <c r="V422" s="29">
        <v>0.136606711083543</v>
      </c>
      <c r="W422" s="29">
        <v>0.14150203417284801</v>
      </c>
      <c r="X422" s="29">
        <v>0.14236224828430299</v>
      </c>
      <c r="Y422" s="29">
        <v>0.144751602618922</v>
      </c>
      <c r="Z422" s="29">
        <v>0.15230493273769699</v>
      </c>
      <c r="AA422" s="29">
        <v>0.154030544822673</v>
      </c>
      <c r="AB422" s="29">
        <v>0.15957384078458001</v>
      </c>
      <c r="AC422" s="37">
        <v>438</v>
      </c>
      <c r="AD422" s="13">
        <v>1019</v>
      </c>
      <c r="AE422" s="37" t="s">
        <v>546</v>
      </c>
      <c r="AF422" s="37">
        <v>0.54929349335078304</v>
      </c>
      <c r="AG422" s="37">
        <v>0.38995838485575901</v>
      </c>
      <c r="AH422" s="37">
        <v>0.47418026224237902</v>
      </c>
      <c r="AI422" s="37">
        <v>0.39453176740520202</v>
      </c>
      <c r="AJ422" s="37">
        <v>0.44415681002586599</v>
      </c>
      <c r="AK422" s="37">
        <v>0.41177942037590898</v>
      </c>
      <c r="AL422" s="37">
        <v>0.418722697074424</v>
      </c>
      <c r="AM422" s="37">
        <v>0.38723482572378198</v>
      </c>
      <c r="AN422" s="37">
        <v>0.42036935203228099</v>
      </c>
      <c r="AO422" s="37">
        <v>0.31253431105483198</v>
      </c>
      <c r="AP422" s="37">
        <v>0.31210104717799197</v>
      </c>
      <c r="AQ422" s="37">
        <v>0.33405887037646398</v>
      </c>
      <c r="AR422" s="37">
        <v>0.30398512601158401</v>
      </c>
      <c r="AS422" s="37">
        <v>0.30621101924481298</v>
      </c>
      <c r="AT422" s="37">
        <v>0.26785568934000598</v>
      </c>
      <c r="AU422" s="37">
        <v>0.241498337391092</v>
      </c>
      <c r="AV422" s="37">
        <v>0.227826495216714</v>
      </c>
      <c r="AW422" s="37">
        <v>0.239342605688737</v>
      </c>
      <c r="AX422" s="37">
        <v>0.245068758046874</v>
      </c>
      <c r="AY422" s="37">
        <v>0.26205394573526097</v>
      </c>
      <c r="AZ422" s="37">
        <v>0.238171488823084</v>
      </c>
      <c r="BA422" s="37">
        <v>0.30946142965719903</v>
      </c>
      <c r="BB422" s="37">
        <v>0.26395770749504099</v>
      </c>
    </row>
    <row r="423" spans="4:54" x14ac:dyDescent="0.25">
      <c r="D423" s="27">
        <v>657</v>
      </c>
      <c r="E423" s="29" t="s">
        <v>536</v>
      </c>
      <c r="F423" s="29">
        <v>0.27317779387961399</v>
      </c>
      <c r="G423" s="29">
        <v>0.39199196392177199</v>
      </c>
      <c r="H423" s="29">
        <v>0.24050903018073799</v>
      </c>
      <c r="I423" s="29">
        <v>0.38680469796752898</v>
      </c>
      <c r="J423" s="29">
        <v>0.208006158296968</v>
      </c>
      <c r="K423" s="29">
        <v>0.306885265901372</v>
      </c>
      <c r="L423" s="29">
        <v>0.22783718671808001</v>
      </c>
      <c r="M423" s="29">
        <v>0.201168021672924</v>
      </c>
      <c r="N423" s="29">
        <v>0.14795181953942901</v>
      </c>
      <c r="O423" s="29">
        <v>0.166473733093533</v>
      </c>
      <c r="P423" s="29">
        <v>0.115824367445343</v>
      </c>
      <c r="Q423" s="29">
        <v>0.13928236399312799</v>
      </c>
      <c r="R423" s="29">
        <v>8.4159412841972203E-2</v>
      </c>
      <c r="S423" s="29">
        <v>7.3006472530028094E-2</v>
      </c>
      <c r="T423" s="29">
        <v>0.112869955839141</v>
      </c>
      <c r="U423" s="29">
        <v>0.116437378866612</v>
      </c>
      <c r="V423" s="29">
        <v>9.38493544582258E-2</v>
      </c>
      <c r="W423" s="29">
        <v>0.114972171840886</v>
      </c>
      <c r="X423" s="29">
        <v>0.12210278787249</v>
      </c>
      <c r="Y423" s="29">
        <v>0.129393218360563</v>
      </c>
      <c r="Z423" s="29">
        <v>0.11674509986479401</v>
      </c>
      <c r="AA423" s="29">
        <v>0.137559907085123</v>
      </c>
      <c r="AB423" s="29">
        <v>0.11841221038616601</v>
      </c>
      <c r="AD423" s="27">
        <v>575</v>
      </c>
      <c r="AE423" s="36" t="s">
        <v>530</v>
      </c>
      <c r="AF423" s="36">
        <v>0.88651140832408903</v>
      </c>
      <c r="AG423" s="36">
        <v>0.57177502493799603</v>
      </c>
      <c r="AH423" s="36">
        <v>0.55135593774880498</v>
      </c>
      <c r="AI423" s="36">
        <v>0.51065864162751795</v>
      </c>
      <c r="AJ423" s="36">
        <v>0.50503443964108996</v>
      </c>
      <c r="AK423" s="36">
        <v>0.49122293163876102</v>
      </c>
      <c r="AL423" s="36">
        <v>0.44753465464282699</v>
      </c>
      <c r="AM423" s="36">
        <v>0.44650995680419697</v>
      </c>
      <c r="AN423" s="36">
        <v>0.43052639558635802</v>
      </c>
      <c r="AO423" s="36">
        <v>0.44024578710629902</v>
      </c>
      <c r="AP423" s="36">
        <v>0.37776110419667402</v>
      </c>
      <c r="AQ423" s="36">
        <v>0.372139203864505</v>
      </c>
      <c r="AR423" s="36">
        <v>0.35325268971877699</v>
      </c>
      <c r="AS423" s="36">
        <v>0.30549039136899497</v>
      </c>
      <c r="AT423" s="36">
        <v>0.27241731317696</v>
      </c>
      <c r="AU423" s="36">
        <v>0.23494287716342099</v>
      </c>
      <c r="AV423" s="36">
        <v>0.2495531601647</v>
      </c>
      <c r="AW423" s="36">
        <v>0.240321191560702</v>
      </c>
      <c r="AX423" s="36">
        <v>0.23741744122219199</v>
      </c>
      <c r="AY423" s="36">
        <v>0.237188809759208</v>
      </c>
      <c r="AZ423" s="36">
        <v>0.24063076018914101</v>
      </c>
      <c r="BA423" s="36">
        <v>0.25049909501129602</v>
      </c>
      <c r="BB423" s="36">
        <v>0.23789493358085201</v>
      </c>
    </row>
    <row r="424" spans="4:54" x14ac:dyDescent="0.25">
      <c r="D424" s="27">
        <v>1137</v>
      </c>
      <c r="E424" s="29" t="s">
        <v>537</v>
      </c>
      <c r="F424" s="29">
        <v>0.29583851513755699</v>
      </c>
      <c r="G424" s="29">
        <v>0.46019636293041799</v>
      </c>
      <c r="H424" s="29">
        <v>0.26141617899471098</v>
      </c>
      <c r="I424" s="29">
        <v>0.51847932139827702</v>
      </c>
      <c r="J424" s="29">
        <v>0.33581201711752201</v>
      </c>
      <c r="K424" s="29">
        <v>0.34718868514421403</v>
      </c>
      <c r="L424" s="29">
        <v>0.32543815808357401</v>
      </c>
      <c r="M424" s="29">
        <v>0.25606852578112899</v>
      </c>
      <c r="N424" s="29">
        <v>0.34638245374690502</v>
      </c>
      <c r="O424" s="29">
        <v>0.25781096632623701</v>
      </c>
      <c r="P424" s="29">
        <v>0.22262730947798301</v>
      </c>
      <c r="Q424" s="29">
        <v>0.16617881328789399</v>
      </c>
      <c r="R424" s="29">
        <v>0.20843124801526</v>
      </c>
      <c r="S424" s="29">
        <v>0.18265964235169099</v>
      </c>
      <c r="T424" s="29">
        <v>0.13110382813353899</v>
      </c>
      <c r="U424" s="29">
        <v>0.142891450601697</v>
      </c>
      <c r="V424" s="29">
        <v>0.13752608654439399</v>
      </c>
      <c r="W424" s="29">
        <v>0.17860225799257801</v>
      </c>
      <c r="X424" s="29">
        <v>0.16149474206921699</v>
      </c>
      <c r="Y424" s="29">
        <v>0.16546116557815399</v>
      </c>
      <c r="Z424" s="29">
        <v>0.136482738088509</v>
      </c>
      <c r="AA424" s="29">
        <v>0.15582846065939701</v>
      </c>
      <c r="AB424" s="29">
        <v>0.148393766729537</v>
      </c>
      <c r="AD424" s="27">
        <v>647</v>
      </c>
      <c r="AE424" s="36" t="s">
        <v>531</v>
      </c>
      <c r="AF424" s="36">
        <v>0.31771345220894798</v>
      </c>
      <c r="AG424" s="36">
        <v>0.419055355009328</v>
      </c>
      <c r="AH424" s="36">
        <v>0.54035154551612297</v>
      </c>
      <c r="AI424" s="36">
        <v>0.61420354867208804</v>
      </c>
      <c r="AJ424" s="36">
        <v>0.71875485832915298</v>
      </c>
      <c r="AK424" s="36">
        <v>0.63662051145881804</v>
      </c>
      <c r="AL424" s="36">
        <v>0.64048449967144105</v>
      </c>
      <c r="AM424" s="36">
        <v>0.61950685511959802</v>
      </c>
      <c r="AN424" s="36">
        <v>0.59490233103404</v>
      </c>
      <c r="AO424" s="36">
        <v>0.64050527519113398</v>
      </c>
      <c r="AP424" s="36">
        <v>0.561400369192675</v>
      </c>
      <c r="AQ424" s="36">
        <v>0.44302945507956698</v>
      </c>
      <c r="AR424" s="36">
        <v>0.47213599047520699</v>
      </c>
      <c r="AS424" s="36">
        <v>0.44248318955823002</v>
      </c>
      <c r="AT424" s="36">
        <v>0.45480621225981399</v>
      </c>
      <c r="AU424" s="36">
        <v>0.39930784297356497</v>
      </c>
      <c r="AV424" s="36">
        <v>0.39600835135970802</v>
      </c>
      <c r="AW424" s="36">
        <v>0.42544356240335002</v>
      </c>
      <c r="AX424" s="36">
        <v>0.43374823621539399</v>
      </c>
      <c r="AY424" s="36">
        <v>0.47066978178878699</v>
      </c>
      <c r="AZ424" s="36">
        <v>0.434831861064021</v>
      </c>
      <c r="BA424" s="36">
        <v>0.49640104021708997</v>
      </c>
      <c r="BB424" s="36">
        <v>0.47298036990785902</v>
      </c>
    </row>
    <row r="425" spans="4:54" x14ac:dyDescent="0.25">
      <c r="D425" s="27">
        <v>831</v>
      </c>
      <c r="E425" s="29" t="s">
        <v>538</v>
      </c>
      <c r="F425" s="29">
        <v>0.269194371108819</v>
      </c>
      <c r="G425" s="29">
        <v>0.18687243314830099</v>
      </c>
      <c r="H425" s="29">
        <v>0.18309082862621301</v>
      </c>
      <c r="I425" s="29">
        <v>0.246073610305446</v>
      </c>
      <c r="J425" s="29">
        <v>0.196235253559911</v>
      </c>
      <c r="K425" s="29">
        <v>0.129330059421149</v>
      </c>
      <c r="L425" s="29">
        <v>0.17668289122755701</v>
      </c>
      <c r="M425" s="29">
        <v>0.14827966204142601</v>
      </c>
      <c r="N425" s="29">
        <v>0.117087352797594</v>
      </c>
      <c r="O425" s="29">
        <v>0.14023226378047601</v>
      </c>
      <c r="P425" s="29">
        <v>0.12826310867073101</v>
      </c>
      <c r="Q425" s="29">
        <v>0.12203961355706799</v>
      </c>
      <c r="R425" s="29">
        <v>7.6055209301619894E-2</v>
      </c>
      <c r="S425" s="29">
        <v>0.119199146567075</v>
      </c>
      <c r="T425" s="29">
        <v>9.5130896674962107E-2</v>
      </c>
      <c r="U425" s="29">
        <v>9.9928809166147506E-2</v>
      </c>
      <c r="V425" s="29">
        <v>0.11321185753581001</v>
      </c>
      <c r="W425" s="29">
        <v>0.10666001150474699</v>
      </c>
      <c r="X425" s="29">
        <v>0.114118884077666</v>
      </c>
      <c r="Y425" s="29">
        <v>0.109017452400445</v>
      </c>
      <c r="Z425" s="29">
        <v>0.118619327981175</v>
      </c>
      <c r="AA425" s="29">
        <v>0.13204635485015301</v>
      </c>
      <c r="AB425" s="29">
        <v>0.149351764635274</v>
      </c>
      <c r="AD425" s="27">
        <v>715</v>
      </c>
      <c r="AE425" s="36" t="s">
        <v>532</v>
      </c>
      <c r="AF425" s="36">
        <v>0.87735198645172097</v>
      </c>
      <c r="AG425" s="36">
        <v>0.35978356282347601</v>
      </c>
      <c r="AH425" s="36">
        <v>0.52411377339873499</v>
      </c>
      <c r="AI425" s="36">
        <v>0.41370128435415399</v>
      </c>
      <c r="AJ425" s="36">
        <v>0.40714961205169597</v>
      </c>
      <c r="AK425" s="36">
        <v>0.363026687707666</v>
      </c>
      <c r="AL425" s="36">
        <v>0.37044343561825599</v>
      </c>
      <c r="AM425" s="36">
        <v>0.38362961742278701</v>
      </c>
      <c r="AN425" s="36">
        <v>0.34936953900892898</v>
      </c>
      <c r="AO425" s="36">
        <v>0.35659932423538598</v>
      </c>
      <c r="AP425" s="36">
        <v>0.30988745444073001</v>
      </c>
      <c r="AQ425" s="36">
        <v>0.30401357687776398</v>
      </c>
      <c r="AR425" s="36">
        <v>0.27025087783829699</v>
      </c>
      <c r="AS425" s="36">
        <v>0.30550895225128</v>
      </c>
      <c r="AT425" s="36">
        <v>0.20969699256270499</v>
      </c>
      <c r="AU425" s="36">
        <v>0.21126571342285</v>
      </c>
      <c r="AV425" s="36">
        <v>0.185788446367707</v>
      </c>
      <c r="AW425" s="36">
        <v>0.21411049109052399</v>
      </c>
      <c r="AX425" s="36">
        <v>0.17715273123217301</v>
      </c>
      <c r="AY425" s="36">
        <v>0.18719907306004599</v>
      </c>
      <c r="AZ425" s="36">
        <v>0.187470031705288</v>
      </c>
      <c r="BA425" s="36">
        <v>0.198674877786535</v>
      </c>
      <c r="BB425" s="36">
        <v>0.18235400948627101</v>
      </c>
    </row>
    <row r="426" spans="4:54" x14ac:dyDescent="0.25">
      <c r="D426" s="27">
        <v>1051</v>
      </c>
      <c r="E426" s="29" t="s">
        <v>539</v>
      </c>
      <c r="F426" s="29">
        <v>0.52502557241426495</v>
      </c>
      <c r="G426" s="29">
        <v>0.51488594149871603</v>
      </c>
      <c r="H426" s="29">
        <v>0.52994977143671995</v>
      </c>
      <c r="I426" s="29">
        <v>0.47145045187966</v>
      </c>
      <c r="J426" s="29">
        <v>0.49102415613216199</v>
      </c>
      <c r="K426" s="29">
        <v>0.36013616650496799</v>
      </c>
      <c r="L426" s="29">
        <v>0.352628497612261</v>
      </c>
      <c r="M426" s="29">
        <v>0.44732069938476099</v>
      </c>
      <c r="N426" s="29">
        <v>0.33774220144677303</v>
      </c>
      <c r="O426" s="29">
        <v>0.28005563280281798</v>
      </c>
      <c r="P426" s="29">
        <v>0.26373919828548997</v>
      </c>
      <c r="Q426" s="29">
        <v>0.24471304593519599</v>
      </c>
      <c r="R426" s="29">
        <v>0.23541029413321499</v>
      </c>
      <c r="S426" s="29">
        <v>0.16918938020362301</v>
      </c>
      <c r="T426" s="29">
        <v>0.19769578816830599</v>
      </c>
      <c r="U426" s="29">
        <v>0.27801355189337101</v>
      </c>
      <c r="V426" s="29">
        <v>0.22652198196812601</v>
      </c>
      <c r="W426" s="29">
        <v>0.22921163831682401</v>
      </c>
      <c r="X426" s="29">
        <v>0.26953841121768402</v>
      </c>
      <c r="Y426" s="29">
        <v>0.226884335221859</v>
      </c>
      <c r="Z426" s="29">
        <v>0.26291947992843001</v>
      </c>
      <c r="AA426" s="29">
        <v>0.254206179975355</v>
      </c>
      <c r="AB426" s="29">
        <v>0.25997186214490697</v>
      </c>
      <c r="AD426" s="27">
        <v>1005</v>
      </c>
      <c r="AE426" s="36" t="s">
        <v>533</v>
      </c>
      <c r="AF426" s="36">
        <v>0.58216899214158901</v>
      </c>
      <c r="AG426" s="36">
        <v>0.47343407471906501</v>
      </c>
      <c r="AH426" s="36">
        <v>0.55045350014211103</v>
      </c>
      <c r="AI426" s="36">
        <v>0.48695147076642797</v>
      </c>
      <c r="AJ426" s="36">
        <v>0.61857309908333402</v>
      </c>
      <c r="AK426" s="36">
        <v>0.52684655249407797</v>
      </c>
      <c r="AL426" s="36">
        <v>0.54010683646282498</v>
      </c>
      <c r="AM426" s="36">
        <v>0.51246989997416303</v>
      </c>
      <c r="AN426" s="36">
        <v>0.49922588932254502</v>
      </c>
      <c r="AO426" s="36">
        <v>0.40470204183513597</v>
      </c>
      <c r="AP426" s="36">
        <v>0.48010676794511598</v>
      </c>
      <c r="AQ426" s="36">
        <v>0.40868745318448402</v>
      </c>
      <c r="AR426" s="36">
        <v>0.38795375913458902</v>
      </c>
      <c r="AS426" s="36">
        <v>0.37494726292869901</v>
      </c>
      <c r="AT426" s="36">
        <v>0.37001325016333902</v>
      </c>
      <c r="AU426" s="36">
        <v>0.31097194596981098</v>
      </c>
      <c r="AV426" s="36">
        <v>0.31234998566119998</v>
      </c>
      <c r="AW426" s="36">
        <v>0.33068725963296602</v>
      </c>
      <c r="AX426" s="36">
        <v>0.35433435235127297</v>
      </c>
      <c r="AY426" s="36">
        <v>0.37156054501693297</v>
      </c>
      <c r="AZ426" s="36">
        <v>0.31813312365109397</v>
      </c>
      <c r="BA426" s="36">
        <v>0.42514712195711002</v>
      </c>
      <c r="BB426" s="36">
        <v>0.35241185305935102</v>
      </c>
    </row>
    <row r="427" spans="4:54" x14ac:dyDescent="0.25">
      <c r="D427" s="27">
        <v>633</v>
      </c>
      <c r="E427" s="29" t="s">
        <v>540</v>
      </c>
      <c r="F427" s="29">
        <v>0.52479690017673597</v>
      </c>
      <c r="G427" s="29">
        <v>0.34437977086962601</v>
      </c>
      <c r="H427" s="29">
        <v>0.58260123561730903</v>
      </c>
      <c r="I427" s="29">
        <v>0.430879087610192</v>
      </c>
      <c r="J427" s="29">
        <v>0.39919311316748302</v>
      </c>
      <c r="K427" s="29">
        <v>0.285233316925387</v>
      </c>
      <c r="L427" s="29">
        <v>0.28266105017064602</v>
      </c>
      <c r="M427" s="29">
        <v>0.32401636730521999</v>
      </c>
      <c r="N427" s="29">
        <v>0.22421432288052401</v>
      </c>
      <c r="O427" s="29">
        <v>0.25877812180906801</v>
      </c>
      <c r="P427" s="29">
        <v>0.20990231089129099</v>
      </c>
      <c r="Q427" s="29">
        <v>0.21427192475357601</v>
      </c>
      <c r="R427" s="29">
        <v>0.23079874896692601</v>
      </c>
      <c r="S427" s="29">
        <v>0.183563443504144</v>
      </c>
      <c r="T427" s="29">
        <v>0.18552323529543799</v>
      </c>
      <c r="U427" s="29">
        <v>0.22189767379615299</v>
      </c>
      <c r="V427" s="29">
        <v>0.219573315632385</v>
      </c>
      <c r="W427" s="29">
        <v>0.19653999304501099</v>
      </c>
      <c r="X427" s="29">
        <v>0.23798696649716899</v>
      </c>
      <c r="Y427" s="29">
        <v>0.214451968299009</v>
      </c>
      <c r="Z427" s="29">
        <v>0.23052533597515401</v>
      </c>
      <c r="AA427" s="29">
        <v>0.22087415794896201</v>
      </c>
      <c r="AB427" s="29">
        <v>0.25800347720547701</v>
      </c>
      <c r="AD427" s="27">
        <v>907</v>
      </c>
      <c r="AE427" s="36" t="s">
        <v>534</v>
      </c>
      <c r="AF427" s="36">
        <v>0.52716166212403803</v>
      </c>
      <c r="AG427" s="36">
        <v>0.39861450793339698</v>
      </c>
      <c r="AH427" s="36">
        <v>0.36131598390226199</v>
      </c>
      <c r="AI427" s="36">
        <v>0.40373527672374698</v>
      </c>
      <c r="AJ427" s="36">
        <v>0.429103151153925</v>
      </c>
      <c r="AK427" s="36">
        <v>0.378102668064909</v>
      </c>
      <c r="AL427" s="36">
        <v>0.40080204754008297</v>
      </c>
      <c r="AM427" s="36">
        <v>0.36174045669335703</v>
      </c>
      <c r="AN427" s="36">
        <v>0.38738498680765099</v>
      </c>
      <c r="AO427" s="36">
        <v>0.33824152877387997</v>
      </c>
      <c r="AP427" s="36">
        <v>0.33485575355965702</v>
      </c>
      <c r="AQ427" s="36">
        <v>0.33497795720119899</v>
      </c>
      <c r="AR427" s="36">
        <v>0.27755330645440401</v>
      </c>
      <c r="AS427" s="36">
        <v>0.27930865667821902</v>
      </c>
      <c r="AT427" s="36">
        <v>0.24969159796377099</v>
      </c>
      <c r="AU427" s="36">
        <v>0.24471175827080199</v>
      </c>
      <c r="AV427" s="36">
        <v>0.234658612040578</v>
      </c>
      <c r="AW427" s="36">
        <v>0.26152539605770497</v>
      </c>
      <c r="AX427" s="36">
        <v>0.25253776380159698</v>
      </c>
      <c r="AY427" s="36">
        <v>0.23432041130912901</v>
      </c>
      <c r="AZ427" s="36">
        <v>0.259179922190797</v>
      </c>
      <c r="BA427" s="36">
        <v>0.25837233442009899</v>
      </c>
      <c r="BB427" s="36">
        <v>0.25939205622957701</v>
      </c>
    </row>
    <row r="428" spans="4:54" x14ac:dyDescent="0.25">
      <c r="D428" s="27">
        <v>745</v>
      </c>
      <c r="E428" s="29" t="s">
        <v>541</v>
      </c>
      <c r="F428" s="29">
        <v>0.409322014093777</v>
      </c>
      <c r="G428" s="29">
        <v>0.32461725445513001</v>
      </c>
      <c r="H428" s="29">
        <v>0.19843318642209901</v>
      </c>
      <c r="I428" s="29">
        <v>0.21177869191823601</v>
      </c>
      <c r="J428" s="29">
        <v>0.23883623540701601</v>
      </c>
      <c r="K428" s="29">
        <v>0.23254624852064901</v>
      </c>
      <c r="L428" s="29">
        <v>0.21690517435633599</v>
      </c>
      <c r="M428" s="29">
        <v>0.169707350397096</v>
      </c>
      <c r="N428" s="29">
        <v>0.17535121351070601</v>
      </c>
      <c r="O428" s="29">
        <v>0.197371572764413</v>
      </c>
      <c r="P428" s="29">
        <v>0.161408143265446</v>
      </c>
      <c r="Q428" s="29">
        <v>0.139261379479171</v>
      </c>
      <c r="R428" s="29">
        <v>0.113247760212057</v>
      </c>
      <c r="S428" s="29">
        <v>0.12905658011992199</v>
      </c>
      <c r="T428" s="29">
        <v>0.129368835974322</v>
      </c>
      <c r="U428" s="29">
        <v>0.123671607140399</v>
      </c>
      <c r="V428" s="29">
        <v>0.10952193414172399</v>
      </c>
      <c r="W428" s="29">
        <v>0.11660119538908</v>
      </c>
      <c r="X428" s="29">
        <v>0.12544973576806001</v>
      </c>
      <c r="Y428" s="29">
        <v>0.13065313789866501</v>
      </c>
      <c r="Z428" s="29">
        <v>0.14252436785782099</v>
      </c>
      <c r="AA428" s="29">
        <v>0.12574597246775801</v>
      </c>
      <c r="AB428" s="29">
        <v>0.13931959615298301</v>
      </c>
      <c r="AD428" s="27">
        <v>627</v>
      </c>
      <c r="AE428" s="36" t="s">
        <v>535</v>
      </c>
      <c r="AF428" s="36">
        <v>0.481882398545875</v>
      </c>
      <c r="AG428" s="36">
        <v>0.37215484360754703</v>
      </c>
      <c r="AH428" s="36">
        <v>0.38905228226051902</v>
      </c>
      <c r="AI428" s="36">
        <v>0.40096629741804901</v>
      </c>
      <c r="AJ428" s="36">
        <v>0.35890056043975099</v>
      </c>
      <c r="AK428" s="36">
        <v>0.34033251279057802</v>
      </c>
      <c r="AL428" s="36">
        <v>0.34731910952561901</v>
      </c>
      <c r="AM428" s="36">
        <v>0.33951536662029203</v>
      </c>
      <c r="AN428" s="36">
        <v>0.32209155081916202</v>
      </c>
      <c r="AO428" s="36">
        <v>0.32879656262551099</v>
      </c>
      <c r="AP428" s="36">
        <v>0.29349183899937897</v>
      </c>
      <c r="AQ428" s="36">
        <v>0.27844880424049101</v>
      </c>
      <c r="AR428" s="36">
        <v>0.272248235812661</v>
      </c>
      <c r="AS428" s="36">
        <v>0.25057233744052898</v>
      </c>
      <c r="AT428" s="36">
        <v>0.23961476325766101</v>
      </c>
      <c r="AU428" s="36">
        <v>0.22572946029218499</v>
      </c>
      <c r="AV428" s="36">
        <v>0.22810076506992699</v>
      </c>
      <c r="AW428" s="36">
        <v>0.237025176074946</v>
      </c>
      <c r="AX428" s="36">
        <v>0.25256601594294198</v>
      </c>
      <c r="AY428" s="36">
        <v>0.260762732266204</v>
      </c>
      <c r="AZ428" s="36">
        <v>0.272758411639281</v>
      </c>
      <c r="BA428" s="36">
        <v>0.27480538789717202</v>
      </c>
      <c r="BB428" s="36">
        <v>0.27551525329444798</v>
      </c>
    </row>
    <row r="429" spans="4:54" x14ac:dyDescent="0.25">
      <c r="D429" s="27">
        <v>693</v>
      </c>
      <c r="E429" s="29" t="s">
        <v>542</v>
      </c>
      <c r="F429" s="29">
        <v>0.189350726419865</v>
      </c>
      <c r="G429" s="29">
        <v>0.78509174210067201</v>
      </c>
      <c r="H429" s="29">
        <v>0.16907529424356901</v>
      </c>
      <c r="I429" s="29">
        <v>0.20059240697321801</v>
      </c>
      <c r="J429" s="29">
        <v>0.113587142277831</v>
      </c>
      <c r="K429" s="29">
        <v>0.14386939434259699</v>
      </c>
      <c r="L429" s="29">
        <v>0.2000924824734</v>
      </c>
      <c r="M429" s="29">
        <v>0.218416228131567</v>
      </c>
      <c r="N429" s="29">
        <v>0.17947301985911901</v>
      </c>
      <c r="O429" s="29">
        <v>0.157362804520844</v>
      </c>
      <c r="P429" s="29">
        <v>0.13534674250318801</v>
      </c>
      <c r="Q429" s="29">
        <v>0.116583074417898</v>
      </c>
      <c r="R429" s="29">
        <v>6.7624316896773395E-2</v>
      </c>
      <c r="S429" s="29">
        <v>0.171184511987862</v>
      </c>
      <c r="T429" s="29">
        <v>0.10224663266253201</v>
      </c>
      <c r="U429" s="29">
        <v>0.101424723779599</v>
      </c>
      <c r="V429" s="29">
        <v>9.9897023531003798E-2</v>
      </c>
      <c r="W429" s="29">
        <v>0.103055074231687</v>
      </c>
      <c r="X429" s="29">
        <v>9.5455645552611004E-2</v>
      </c>
      <c r="Y429" s="29">
        <v>9.5431903395496898E-2</v>
      </c>
      <c r="Z429" s="29">
        <v>9.6905970140640493E-2</v>
      </c>
      <c r="AA429" s="29">
        <v>0.13660111161822699</v>
      </c>
      <c r="AB429" s="29">
        <v>7.7920842836427598E-2</v>
      </c>
      <c r="AD429" s="27">
        <v>841</v>
      </c>
      <c r="AE429" s="36" t="s">
        <v>749</v>
      </c>
      <c r="AF429" s="36">
        <v>0.57315370109250796</v>
      </c>
      <c r="AG429" s="36">
        <v>0.34256272863821302</v>
      </c>
      <c r="AH429" s="36">
        <v>0.36203501898953</v>
      </c>
      <c r="AI429" s="36">
        <v>0.24507924283323401</v>
      </c>
      <c r="AJ429" s="36">
        <v>0.44986078181054201</v>
      </c>
      <c r="AK429" s="36">
        <v>0.36057871540719999</v>
      </c>
      <c r="AL429" s="36">
        <v>0.34699765079807299</v>
      </c>
      <c r="AM429" s="36">
        <v>0.26164579627245299</v>
      </c>
      <c r="AN429" s="36">
        <v>0.31299838553437098</v>
      </c>
      <c r="AO429" s="36">
        <v>0.25796047565542302</v>
      </c>
      <c r="AP429" s="36">
        <v>0.28712444450164298</v>
      </c>
      <c r="AQ429" s="36">
        <v>0.23818133512975201</v>
      </c>
      <c r="AR429" s="36">
        <v>0.27209907550705698</v>
      </c>
      <c r="AS429" s="36">
        <v>0.178404518160171</v>
      </c>
      <c r="AT429" s="36">
        <v>0.208233176026766</v>
      </c>
      <c r="AU429" s="36">
        <v>0.16512037826835499</v>
      </c>
      <c r="AV429" s="36">
        <v>0.15389584194828301</v>
      </c>
      <c r="AW429" s="36">
        <v>0.159588875151115</v>
      </c>
      <c r="AX429" s="36">
        <v>0.19136287510789801</v>
      </c>
      <c r="AY429" s="36">
        <v>0.18772257522424901</v>
      </c>
      <c r="AZ429" s="36">
        <v>0.190526667224588</v>
      </c>
      <c r="BA429" s="36">
        <v>0.16067432756575001</v>
      </c>
      <c r="BB429" s="36">
        <v>0.157831420221441</v>
      </c>
    </row>
    <row r="430" spans="4:54" x14ac:dyDescent="0.25">
      <c r="D430" s="27">
        <v>807</v>
      </c>
      <c r="E430" s="29" t="s">
        <v>543</v>
      </c>
      <c r="F430" s="29">
        <v>0.50879224890698105</v>
      </c>
      <c r="G430" s="29">
        <v>0.17972542458121801</v>
      </c>
      <c r="H430" s="29">
        <v>0.36597081097414202</v>
      </c>
      <c r="I430" s="29">
        <v>0.22009104688720599</v>
      </c>
      <c r="J430" s="29">
        <v>0.35098346976071598</v>
      </c>
      <c r="K430" s="29">
        <v>0.30768680755296302</v>
      </c>
      <c r="L430" s="29">
        <v>0.30549722734089801</v>
      </c>
      <c r="M430" s="29">
        <v>0.24229160422754201</v>
      </c>
      <c r="N430" s="29">
        <v>0.250530388940226</v>
      </c>
      <c r="O430" s="29">
        <v>0.23981390627917801</v>
      </c>
      <c r="P430" s="29">
        <v>0.16289889012758499</v>
      </c>
      <c r="Q430" s="29">
        <v>0.21257960570239701</v>
      </c>
      <c r="R430" s="29">
        <v>0.12803378713946001</v>
      </c>
      <c r="S430" s="29">
        <v>0.12704365218800401</v>
      </c>
      <c r="T430" s="29">
        <v>0.13949345276053099</v>
      </c>
      <c r="U430" s="29">
        <v>0.13526486915397801</v>
      </c>
      <c r="V430" s="29">
        <v>0.13431908843554299</v>
      </c>
      <c r="W430" s="29">
        <v>0.13433157663655701</v>
      </c>
      <c r="X430" s="29">
        <v>0.178201751756874</v>
      </c>
      <c r="Y430" s="29">
        <v>0.15015680846561999</v>
      </c>
      <c r="Z430" s="29">
        <v>0.14503287614711199</v>
      </c>
      <c r="AA430" s="29">
        <v>0.16205030812090901</v>
      </c>
      <c r="AB430" s="29">
        <v>0.20114013826438901</v>
      </c>
      <c r="AD430" s="27">
        <v>635</v>
      </c>
      <c r="AE430" s="36" t="s">
        <v>536</v>
      </c>
      <c r="AF430" s="36">
        <v>0.51963427849661703</v>
      </c>
      <c r="AG430" s="36">
        <v>0.473238481478027</v>
      </c>
      <c r="AH430" s="36">
        <v>0.46868292148238999</v>
      </c>
      <c r="AI430" s="36">
        <v>0.41039354901873498</v>
      </c>
      <c r="AJ430" s="36">
        <v>0.51028254769693804</v>
      </c>
      <c r="AK430" s="36">
        <v>0.41569580415542601</v>
      </c>
      <c r="AL430" s="36">
        <v>0.46555360375660298</v>
      </c>
      <c r="AM430" s="36">
        <v>0.42124637301502998</v>
      </c>
      <c r="AN430" s="36">
        <v>0.413724332943395</v>
      </c>
      <c r="AO430" s="36">
        <v>0.32480466761369797</v>
      </c>
      <c r="AP430" s="36">
        <v>0.38801409704856799</v>
      </c>
      <c r="AQ430" s="36">
        <v>0.31645726959217702</v>
      </c>
      <c r="AR430" s="36">
        <v>0.317627845069264</v>
      </c>
      <c r="AS430" s="36">
        <v>0.30624909532427902</v>
      </c>
      <c r="AT430" s="36">
        <v>0.28475810156606901</v>
      </c>
      <c r="AU430" s="36">
        <v>0.24645140798378001</v>
      </c>
      <c r="AV430" s="36">
        <v>0.24884652841274801</v>
      </c>
      <c r="AW430" s="36">
        <v>0.25630923736317601</v>
      </c>
      <c r="AX430" s="36">
        <v>0.25958993493044602</v>
      </c>
      <c r="AY430" s="36">
        <v>0.27336824544044402</v>
      </c>
      <c r="AZ430" s="36">
        <v>0.26384185350793699</v>
      </c>
      <c r="BA430" s="36">
        <v>0.319747242000406</v>
      </c>
      <c r="BB430" s="36">
        <v>0.29190934745827901</v>
      </c>
    </row>
    <row r="431" spans="4:54" x14ac:dyDescent="0.25">
      <c r="D431" s="27">
        <v>783</v>
      </c>
      <c r="E431" s="29" t="s">
        <v>544</v>
      </c>
      <c r="F431" s="29">
        <v>0.27218218302365099</v>
      </c>
      <c r="G431" s="29">
        <v>0.33360628368996698</v>
      </c>
      <c r="H431" s="29">
        <v>0.32155696351603502</v>
      </c>
      <c r="I431" s="29">
        <v>0.23183906133430399</v>
      </c>
      <c r="J431" s="29">
        <v>0.24469137996439899</v>
      </c>
      <c r="K431" s="29">
        <v>0.177666763565239</v>
      </c>
      <c r="L431" s="29">
        <v>0.18261015296956401</v>
      </c>
      <c r="M431" s="29">
        <v>0.21374050671292</v>
      </c>
      <c r="N431" s="29">
        <v>0.13523105235129301</v>
      </c>
      <c r="O431" s="29">
        <v>0.15113408945054099</v>
      </c>
      <c r="P431" s="29">
        <v>0.11675541412286</v>
      </c>
      <c r="Q431" s="29">
        <v>0.15438351671016801</v>
      </c>
      <c r="R431" s="29">
        <v>0.140304268625043</v>
      </c>
      <c r="S431" s="29">
        <v>0.142101658167886</v>
      </c>
      <c r="T431" s="29">
        <v>0.12820779772548699</v>
      </c>
      <c r="U431" s="29">
        <v>0.11226693662934301</v>
      </c>
      <c r="V431" s="29">
        <v>0.12839139404849001</v>
      </c>
      <c r="W431" s="29">
        <v>0.12304140650052001</v>
      </c>
      <c r="X431" s="29">
        <v>0.15156038896778701</v>
      </c>
      <c r="Y431" s="29">
        <v>0.126639976472955</v>
      </c>
      <c r="Z431" s="29">
        <v>0.15925252960800701</v>
      </c>
      <c r="AA431" s="29">
        <v>0.14299085450478299</v>
      </c>
      <c r="AB431" s="29">
        <v>0.15425698604191801</v>
      </c>
      <c r="AD431" s="27">
        <v>1095</v>
      </c>
      <c r="AE431" s="36" t="s">
        <v>537</v>
      </c>
      <c r="AF431" s="36">
        <v>1.14167349598204</v>
      </c>
      <c r="AG431" s="36">
        <v>0.817905403843326</v>
      </c>
      <c r="AH431" s="36">
        <v>0.89982496567117198</v>
      </c>
      <c r="AI431" s="36">
        <v>0.67603519499201004</v>
      </c>
      <c r="AJ431" s="36">
        <v>0.73176839342636402</v>
      </c>
      <c r="AK431" s="36">
        <v>0.69713180934201002</v>
      </c>
      <c r="AL431" s="36">
        <v>0.69872431488988695</v>
      </c>
      <c r="AM431" s="36">
        <v>0.65064730058296005</v>
      </c>
      <c r="AN431" s="36">
        <v>0.589697649184586</v>
      </c>
      <c r="AO431" s="36">
        <v>0.618444748835003</v>
      </c>
      <c r="AP431" s="36">
        <v>0.60456823170554197</v>
      </c>
      <c r="AQ431" s="36">
        <v>0.58039906311279299</v>
      </c>
      <c r="AR431" s="36">
        <v>0.56914647589977096</v>
      </c>
      <c r="AS431" s="36">
        <v>0.45601181074410102</v>
      </c>
      <c r="AT431" s="36">
        <v>0.48156721900710397</v>
      </c>
      <c r="AU431" s="36">
        <v>0.46175739979602698</v>
      </c>
      <c r="AV431" s="36">
        <v>0.41921796735515199</v>
      </c>
      <c r="AW431" s="36">
        <v>0.46312923409800499</v>
      </c>
      <c r="AX431" s="36">
        <v>0.46688004373542902</v>
      </c>
      <c r="AY431" s="36">
        <v>0.46044287036565301</v>
      </c>
      <c r="AZ431" s="36">
        <v>0.47491440835528898</v>
      </c>
      <c r="BA431" s="36">
        <v>0.43811122522207302</v>
      </c>
      <c r="BB431" s="36">
        <v>0.461468310965855</v>
      </c>
    </row>
    <row r="432" spans="4:54" x14ac:dyDescent="0.25">
      <c r="D432" s="27">
        <v>643</v>
      </c>
      <c r="E432" s="29" t="s">
        <v>545</v>
      </c>
      <c r="F432" s="29">
        <v>0.487684949924032</v>
      </c>
      <c r="G432" s="29">
        <v>0.52535769444634495</v>
      </c>
      <c r="H432" s="29">
        <v>0.48888639148087898</v>
      </c>
      <c r="I432" s="29">
        <v>0.363193889156045</v>
      </c>
      <c r="J432" s="29">
        <v>0.486553245673853</v>
      </c>
      <c r="K432" s="29">
        <v>0.34222259403344901</v>
      </c>
      <c r="L432" s="29">
        <v>0.28349647646458698</v>
      </c>
      <c r="M432" s="29">
        <v>0.41425146580850403</v>
      </c>
      <c r="N432" s="29">
        <v>0.327350551020618</v>
      </c>
      <c r="O432" s="29">
        <v>0.230767640552625</v>
      </c>
      <c r="P432" s="29">
        <v>0.265684298818952</v>
      </c>
      <c r="Q432" s="29">
        <v>0.240936308214732</v>
      </c>
      <c r="R432" s="29">
        <v>0.22272887325922699</v>
      </c>
      <c r="S432" s="29">
        <v>0.16913526733845599</v>
      </c>
      <c r="T432" s="29">
        <v>0.18071372110775</v>
      </c>
      <c r="U432" s="29">
        <v>0.27754229021177701</v>
      </c>
      <c r="V432" s="29">
        <v>0.217481022565503</v>
      </c>
      <c r="W432" s="29">
        <v>0.22604195130694801</v>
      </c>
      <c r="X432" s="29">
        <v>0.26094669723817698</v>
      </c>
      <c r="Y432" s="29">
        <v>0.226766132284664</v>
      </c>
      <c r="Z432" s="29">
        <v>0.254499241885984</v>
      </c>
      <c r="AA432" s="29">
        <v>0.23946062264149801</v>
      </c>
      <c r="AB432" s="29">
        <v>0.26685510542942298</v>
      </c>
      <c r="AD432" s="27">
        <v>799</v>
      </c>
      <c r="AE432" s="36" t="s">
        <v>538</v>
      </c>
      <c r="AF432" s="36">
        <v>0.51707651946220801</v>
      </c>
      <c r="AG432" s="36">
        <v>0.35496289736371101</v>
      </c>
      <c r="AH432" s="36">
        <v>0.33778662295149697</v>
      </c>
      <c r="AI432" s="36">
        <v>0.30933607346750902</v>
      </c>
      <c r="AJ432" s="36">
        <v>0.324238552306716</v>
      </c>
      <c r="AK432" s="36">
        <v>0.28920226483665101</v>
      </c>
      <c r="AL432" s="36">
        <v>0.25773610331768798</v>
      </c>
      <c r="AM432" s="36">
        <v>0.26484716206090803</v>
      </c>
      <c r="AN432" s="36">
        <v>0.25597507353812599</v>
      </c>
      <c r="AO432" s="36">
        <v>0.25194070112212902</v>
      </c>
      <c r="AP432" s="36">
        <v>0.23520893790942499</v>
      </c>
      <c r="AQ432" s="36">
        <v>0.20721956388839299</v>
      </c>
      <c r="AR432" s="36">
        <v>0.19022555538719799</v>
      </c>
      <c r="AS432" s="36">
        <v>0.16816201393192901</v>
      </c>
      <c r="AT432" s="36">
        <v>0.16364426540199201</v>
      </c>
      <c r="AU432" s="36">
        <v>0.14987954914143101</v>
      </c>
      <c r="AV432" s="36">
        <v>0.137971147730825</v>
      </c>
      <c r="AW432" s="36">
        <v>0.133010861509434</v>
      </c>
      <c r="AX432" s="36">
        <v>0.13870844201004101</v>
      </c>
      <c r="AY432" s="36">
        <v>0.133766048158595</v>
      </c>
      <c r="AZ432" s="36">
        <v>0.139070416267462</v>
      </c>
      <c r="BA432" s="36">
        <v>0.14969517621408401</v>
      </c>
      <c r="BB432" s="36">
        <v>0.142245281365103</v>
      </c>
    </row>
    <row r="433" spans="3:54" x14ac:dyDescent="0.25">
      <c r="D433" s="27">
        <v>1065</v>
      </c>
      <c r="E433" s="29" t="s">
        <v>546</v>
      </c>
      <c r="F433" s="29">
        <v>0.18704036502881999</v>
      </c>
      <c r="G433" s="29">
        <v>0.69161896777234799</v>
      </c>
      <c r="H433" s="29">
        <v>0.14149208766493299</v>
      </c>
      <c r="I433" s="29">
        <v>0.30604397381135301</v>
      </c>
      <c r="J433" s="29">
        <v>0.13026382285468299</v>
      </c>
      <c r="K433" s="29">
        <v>0.174895153946278</v>
      </c>
      <c r="L433" s="29">
        <v>0.24369005070626301</v>
      </c>
      <c r="M433" s="29">
        <v>0.26202471297618302</v>
      </c>
      <c r="N433" s="29">
        <v>0.122244032587899</v>
      </c>
      <c r="O433" s="29">
        <v>0.17358394985294001</v>
      </c>
      <c r="P433" s="29">
        <v>0.129157806203991</v>
      </c>
      <c r="Q433" s="29">
        <v>0.138406724604756</v>
      </c>
      <c r="R433" s="29">
        <v>7.1359037449573795E-2</v>
      </c>
      <c r="S433" s="29">
        <v>0.10277974903197699</v>
      </c>
      <c r="T433" s="29">
        <v>0.11144945752016699</v>
      </c>
      <c r="U433" s="29">
        <v>0.109747770088145</v>
      </c>
      <c r="V433" s="29">
        <v>0.105597364507546</v>
      </c>
      <c r="W433" s="29">
        <v>0.100938366460584</v>
      </c>
      <c r="X433" s="29">
        <v>0.100649386491779</v>
      </c>
      <c r="Y433" s="29">
        <v>0.10653250049412601</v>
      </c>
      <c r="Z433" s="29">
        <v>0.12073295037583601</v>
      </c>
      <c r="AA433" s="29">
        <v>0.142117318266825</v>
      </c>
      <c r="AB433" s="29">
        <v>9.4251916386045798E-2</v>
      </c>
      <c r="AD433" s="27">
        <v>1003</v>
      </c>
      <c r="AE433" s="36" t="s">
        <v>539</v>
      </c>
      <c r="AF433" s="36">
        <v>0.46404928597370398</v>
      </c>
      <c r="AG433" s="36">
        <v>0.52041252139419503</v>
      </c>
      <c r="AH433" s="36">
        <v>0.55751233638833497</v>
      </c>
      <c r="AI433" s="36">
        <v>0.581494377664171</v>
      </c>
      <c r="AJ433" s="36">
        <v>0.71337571419199697</v>
      </c>
      <c r="AK433" s="36">
        <v>0.59882060057393705</v>
      </c>
      <c r="AL433" s="36">
        <v>0.59250875390816304</v>
      </c>
      <c r="AM433" s="36">
        <v>0.58541885905473301</v>
      </c>
      <c r="AN433" s="36">
        <v>0.58194202844086695</v>
      </c>
      <c r="AO433" s="36">
        <v>0.52949748060347801</v>
      </c>
      <c r="AP433" s="36">
        <v>0.54294727431543</v>
      </c>
      <c r="AQ433" s="36">
        <v>0.44878579307550098</v>
      </c>
      <c r="AR433" s="36">
        <v>0.46714148533956301</v>
      </c>
      <c r="AS433" s="36">
        <v>0.41521830893827799</v>
      </c>
      <c r="AT433" s="36">
        <v>0.44333812603561201</v>
      </c>
      <c r="AU433" s="36">
        <v>0.35888415336561502</v>
      </c>
      <c r="AV433" s="36">
        <v>0.38320901866130702</v>
      </c>
      <c r="AW433" s="36">
        <v>0.39159800070692002</v>
      </c>
      <c r="AX433" s="36">
        <v>0.41909651110449497</v>
      </c>
      <c r="AY433" s="36">
        <v>0.46306851784523301</v>
      </c>
      <c r="AZ433" s="36">
        <v>0.42217713077047098</v>
      </c>
      <c r="BA433" s="36">
        <v>0.50216628618391801</v>
      </c>
      <c r="BB433" s="36">
        <v>0.43703176449083603</v>
      </c>
    </row>
    <row r="434" spans="3:54" x14ac:dyDescent="0.25">
      <c r="D434" s="27">
        <v>701</v>
      </c>
      <c r="E434" s="29" t="s">
        <v>547</v>
      </c>
      <c r="F434" s="29">
        <v>0.453740226696072</v>
      </c>
      <c r="G434" s="29">
        <v>0.410038503291908</v>
      </c>
      <c r="H434" s="29">
        <v>0.26085078235032699</v>
      </c>
      <c r="I434" s="29">
        <v>0.27689501476939699</v>
      </c>
      <c r="J434" s="29">
        <v>0.32931895368819902</v>
      </c>
      <c r="K434" s="29">
        <v>0.199876998580446</v>
      </c>
      <c r="L434" s="29">
        <v>0.26960518275259299</v>
      </c>
      <c r="M434" s="29">
        <v>0.21943333795263301</v>
      </c>
      <c r="N434" s="29">
        <v>0.248690018791351</v>
      </c>
      <c r="O434" s="29">
        <v>0.20283095357521999</v>
      </c>
      <c r="P434" s="29">
        <v>0.188662663708834</v>
      </c>
      <c r="Q434" s="29">
        <v>0.15943316188493001</v>
      </c>
      <c r="R434" s="29">
        <v>0.161098283224655</v>
      </c>
      <c r="S434" s="29">
        <v>0.140235077929765</v>
      </c>
      <c r="T434" s="29">
        <v>0.16048745678134199</v>
      </c>
      <c r="U434" s="29">
        <v>0.145767181165149</v>
      </c>
      <c r="V434" s="29">
        <v>0.17171264151877599</v>
      </c>
      <c r="W434" s="29">
        <v>0.160445664797535</v>
      </c>
      <c r="X434" s="29">
        <v>0.12611479177248899</v>
      </c>
      <c r="Y434" s="29">
        <v>0.16996658021383901</v>
      </c>
      <c r="Z434" s="29">
        <v>0.13067121854167099</v>
      </c>
      <c r="AA434" s="29">
        <v>0.15791996583285001</v>
      </c>
      <c r="AB434" s="29">
        <v>0.16016728785155099</v>
      </c>
      <c r="AD434" s="27">
        <v>613</v>
      </c>
      <c r="AE434" s="36" t="s">
        <v>540</v>
      </c>
      <c r="AF434" s="36">
        <v>0.32352910549601399</v>
      </c>
      <c r="AG434" s="36">
        <v>0.49677912960582599</v>
      </c>
      <c r="AH434" s="36">
        <v>0.62476709084052096</v>
      </c>
      <c r="AI434" s="36">
        <v>0.67366473623692902</v>
      </c>
      <c r="AJ434" s="36">
        <v>0.79088090129736999</v>
      </c>
      <c r="AK434" s="36">
        <v>0.78182559181861599</v>
      </c>
      <c r="AL434" s="36">
        <v>0.73983147380232595</v>
      </c>
      <c r="AM434" s="36">
        <v>0.679847805242346</v>
      </c>
      <c r="AN434" s="36">
        <v>0.64881199334429596</v>
      </c>
      <c r="AO434" s="36">
        <v>0.66169036092290401</v>
      </c>
      <c r="AP434" s="36">
        <v>0.654663358957563</v>
      </c>
      <c r="AQ434" s="36">
        <v>0.53038748699677196</v>
      </c>
      <c r="AR434" s="36">
        <v>0.53040091090039698</v>
      </c>
      <c r="AS434" s="36">
        <v>0.52402898909988904</v>
      </c>
      <c r="AT434" s="36">
        <v>0.52507644933445596</v>
      </c>
      <c r="AU434" s="36">
        <v>0.407171438559146</v>
      </c>
      <c r="AV434" s="36">
        <v>0.46731651056411699</v>
      </c>
      <c r="AW434" s="36">
        <v>0.46648608065819203</v>
      </c>
      <c r="AX434" s="36">
        <v>0.48960063382246199</v>
      </c>
      <c r="AY434" s="36">
        <v>0.53425885848561405</v>
      </c>
      <c r="AZ434" s="36">
        <v>0.50231756629592805</v>
      </c>
      <c r="BA434" s="36">
        <v>0.56747390183239999</v>
      </c>
      <c r="BB434" s="36">
        <v>0.52981049659205504</v>
      </c>
    </row>
    <row r="435" spans="3:54" x14ac:dyDescent="0.25">
      <c r="D435" s="27">
        <v>871</v>
      </c>
      <c r="E435" s="29" t="s">
        <v>548</v>
      </c>
      <c r="F435" s="29">
        <v>0.67570782024684795</v>
      </c>
      <c r="G435" s="29">
        <v>0.63555844752589297</v>
      </c>
      <c r="H435" s="29">
        <v>0.56392723867467098</v>
      </c>
      <c r="I435" s="29">
        <v>0.41862100959738702</v>
      </c>
      <c r="J435" s="29">
        <v>0.36832501511620802</v>
      </c>
      <c r="K435" s="29">
        <v>0.49192754473997102</v>
      </c>
      <c r="L435" s="29">
        <v>0.35261917682384297</v>
      </c>
      <c r="M435" s="29">
        <v>0.28545427464037998</v>
      </c>
      <c r="N435" s="29">
        <v>0.41254665242094402</v>
      </c>
      <c r="O435" s="29">
        <v>0.30757855796906503</v>
      </c>
      <c r="P435" s="29">
        <v>0.32841531997191897</v>
      </c>
      <c r="Q435" s="29">
        <v>0.27121927843322602</v>
      </c>
      <c r="R435" s="29">
        <v>0.266928989248991</v>
      </c>
      <c r="S435" s="29">
        <v>0.206589798437811</v>
      </c>
      <c r="T435" s="29">
        <v>0.235360459494106</v>
      </c>
      <c r="U435" s="29">
        <v>0.231564225883616</v>
      </c>
      <c r="V435" s="29">
        <v>0.240249035229463</v>
      </c>
      <c r="W435" s="29">
        <v>0.22877996197907399</v>
      </c>
      <c r="X435" s="29">
        <v>0.27562852771581597</v>
      </c>
      <c r="Y435" s="29">
        <v>0.27040573271179802</v>
      </c>
      <c r="Z435" s="29">
        <v>0.28928848200406798</v>
      </c>
      <c r="AA435" s="29">
        <v>0.32187664229329299</v>
      </c>
      <c r="AB435" s="29">
        <v>0.37118653366960502</v>
      </c>
      <c r="AD435" s="27">
        <v>719</v>
      </c>
      <c r="AE435" s="36" t="s">
        <v>541</v>
      </c>
      <c r="AF435" s="36">
        <v>0.450223327465539</v>
      </c>
      <c r="AG435" s="36">
        <v>0.35140418689358499</v>
      </c>
      <c r="AH435" s="36">
        <v>0.32499368810610901</v>
      </c>
      <c r="AI435" s="36">
        <v>0.32986027479785701</v>
      </c>
      <c r="AJ435" s="36">
        <v>0.29130020458817102</v>
      </c>
      <c r="AK435" s="36">
        <v>0.29667849399032598</v>
      </c>
      <c r="AL435" s="36">
        <v>0.30048076852083999</v>
      </c>
      <c r="AM435" s="36">
        <v>0.25614727602980902</v>
      </c>
      <c r="AN435" s="36">
        <v>0.26864510991444601</v>
      </c>
      <c r="AO435" s="36">
        <v>0.26440968820315702</v>
      </c>
      <c r="AP435" s="36">
        <v>0.23446602950932199</v>
      </c>
      <c r="AQ435" s="36">
        <v>0.198273060556688</v>
      </c>
      <c r="AR435" s="36">
        <v>0.20564568257962501</v>
      </c>
      <c r="AS435" s="36">
        <v>0.18551167753696601</v>
      </c>
      <c r="AT435" s="36">
        <v>0.173976035898078</v>
      </c>
      <c r="AU435" s="36">
        <v>0.15463647595655799</v>
      </c>
      <c r="AV435" s="36">
        <v>0.150175558581055</v>
      </c>
      <c r="AW435" s="36">
        <v>0.14173142739533801</v>
      </c>
      <c r="AX435" s="36">
        <v>0.14089281445684701</v>
      </c>
      <c r="AY435" s="36">
        <v>0.13256671936304501</v>
      </c>
      <c r="AZ435" s="36">
        <v>0.14317697946469099</v>
      </c>
      <c r="BA435" s="36">
        <v>0.150326876999818</v>
      </c>
      <c r="BB435" s="36">
        <v>0.139611919673965</v>
      </c>
    </row>
    <row r="436" spans="3:54" x14ac:dyDescent="0.25">
      <c r="D436" s="27">
        <v>1045</v>
      </c>
      <c r="E436" s="29" t="s">
        <v>549</v>
      </c>
      <c r="F436" s="29">
        <v>0.59649522338871896</v>
      </c>
      <c r="G436" s="29">
        <v>0.21203014565939399</v>
      </c>
      <c r="H436" s="29">
        <v>0.38103804998177199</v>
      </c>
      <c r="I436" s="29">
        <v>0.35819553046085201</v>
      </c>
      <c r="J436" s="29">
        <v>0.44491071506115598</v>
      </c>
      <c r="K436" s="29">
        <v>0.27838522317382203</v>
      </c>
      <c r="L436" s="29">
        <v>0.23187190879848599</v>
      </c>
      <c r="M436" s="29">
        <v>0.23108955996920799</v>
      </c>
      <c r="N436" s="29">
        <v>0.24314746825266101</v>
      </c>
      <c r="O436" s="29">
        <v>0.199505007047793</v>
      </c>
      <c r="P436" s="29">
        <v>0.18653303467169999</v>
      </c>
      <c r="Q436" s="29">
        <v>0.148395704169066</v>
      </c>
      <c r="R436" s="29">
        <v>0.1056217006664</v>
      </c>
      <c r="S436" s="29">
        <v>0.111986486519754</v>
      </c>
      <c r="T436" s="29">
        <v>0.13567640037182199</v>
      </c>
      <c r="U436" s="29">
        <v>0.148271107103602</v>
      </c>
      <c r="V436" s="29">
        <v>0.101939628910859</v>
      </c>
      <c r="W436" s="29">
        <v>0.14140301918411499</v>
      </c>
      <c r="X436" s="29">
        <v>0.15427105165643901</v>
      </c>
      <c r="Y436" s="29">
        <v>0.17183673938140401</v>
      </c>
      <c r="Z436" s="29">
        <v>0.134658279655225</v>
      </c>
      <c r="AA436" s="29">
        <v>0.137151337317959</v>
      </c>
      <c r="AB436" s="29">
        <v>0.133622255102123</v>
      </c>
      <c r="AD436" s="27">
        <v>671</v>
      </c>
      <c r="AE436" s="36" t="s">
        <v>542</v>
      </c>
      <c r="AF436" s="36">
        <v>0.58126392343190503</v>
      </c>
      <c r="AG436" s="36">
        <v>0.32293929273052402</v>
      </c>
      <c r="AH436" s="36">
        <v>0.38708685673579801</v>
      </c>
      <c r="AI436" s="36">
        <v>0.39175786863463402</v>
      </c>
      <c r="AJ436" s="36">
        <v>0.40986799685981601</v>
      </c>
      <c r="AK436" s="36">
        <v>0.40700025212778701</v>
      </c>
      <c r="AL436" s="36">
        <v>0.34177494495441602</v>
      </c>
      <c r="AM436" s="36">
        <v>0.38907253385715901</v>
      </c>
      <c r="AN436" s="36">
        <v>0.37090161814386802</v>
      </c>
      <c r="AO436" s="36">
        <v>0.32068279468557298</v>
      </c>
      <c r="AP436" s="36">
        <v>0.29468207058194101</v>
      </c>
      <c r="AQ436" s="36">
        <v>0.32851344206989003</v>
      </c>
      <c r="AR436" s="36">
        <v>0.28483407009613099</v>
      </c>
      <c r="AS436" s="36">
        <v>0.26056534616152699</v>
      </c>
      <c r="AT436" s="36">
        <v>0.25012882306134099</v>
      </c>
      <c r="AU436" s="36">
        <v>0.24049203535159999</v>
      </c>
      <c r="AV436" s="36">
        <v>0.20720195744917899</v>
      </c>
      <c r="AW436" s="36">
        <v>0.22927110828863501</v>
      </c>
      <c r="AX436" s="36">
        <v>0.21887623411585</v>
      </c>
      <c r="AY436" s="36">
        <v>0.251095027520786</v>
      </c>
      <c r="AZ436" s="36">
        <v>0.231625309556662</v>
      </c>
      <c r="BA436" s="36">
        <v>0.26251226334418098</v>
      </c>
      <c r="BB436" s="36">
        <v>0.25022138942507099</v>
      </c>
    </row>
    <row r="437" spans="3:54" x14ac:dyDescent="0.25">
      <c r="D437" s="27">
        <v>615</v>
      </c>
      <c r="E437" s="29" t="s">
        <v>550</v>
      </c>
      <c r="F437" s="29">
        <v>0.80098055944541502</v>
      </c>
      <c r="G437" s="29">
        <v>0.45830554618207903</v>
      </c>
      <c r="H437" s="29">
        <v>0.51734609262067399</v>
      </c>
      <c r="I437" s="29">
        <v>0.48254884257192199</v>
      </c>
      <c r="J437" s="29">
        <v>0.49583589473502598</v>
      </c>
      <c r="K437" s="29">
        <v>0.38701823126463902</v>
      </c>
      <c r="L437" s="29">
        <v>0.36880837985458298</v>
      </c>
      <c r="M437" s="29">
        <v>0.385832881723425</v>
      </c>
      <c r="N437" s="29">
        <v>0.29912428430195498</v>
      </c>
      <c r="O437" s="29">
        <v>0.30525946103604601</v>
      </c>
      <c r="P437" s="29">
        <v>0.28308714478040398</v>
      </c>
      <c r="Q437" s="29">
        <v>0.287184061746594</v>
      </c>
      <c r="R437" s="29">
        <v>0.32381752747611298</v>
      </c>
      <c r="S437" s="29">
        <v>0.23264152443773201</v>
      </c>
      <c r="T437" s="29">
        <v>0.26723515872159298</v>
      </c>
      <c r="U437" s="29">
        <v>0.28151948953633399</v>
      </c>
      <c r="V437" s="29">
        <v>0.286026648777507</v>
      </c>
      <c r="W437" s="29">
        <v>0.28351334449611199</v>
      </c>
      <c r="X437" s="29">
        <v>0.31685594293150998</v>
      </c>
      <c r="Y437" s="29">
        <v>0.26430753562603199</v>
      </c>
      <c r="Z437" s="29">
        <v>0.29978335263480199</v>
      </c>
      <c r="AA437" s="29">
        <v>0.29107131198852998</v>
      </c>
      <c r="AB437" s="29">
        <v>0.34100182476938801</v>
      </c>
      <c r="AD437" s="27">
        <v>775</v>
      </c>
      <c r="AE437" s="36" t="s">
        <v>543</v>
      </c>
      <c r="AF437" s="36">
        <v>0.49559242469866099</v>
      </c>
      <c r="AG437" s="36">
        <v>0.35328286544551601</v>
      </c>
      <c r="AH437" s="36">
        <v>0.35292944485675098</v>
      </c>
      <c r="AI437" s="36">
        <v>0.30850789856141803</v>
      </c>
      <c r="AJ437" s="36">
        <v>0.36956619967975102</v>
      </c>
      <c r="AK437" s="36">
        <v>0.30460542305805</v>
      </c>
      <c r="AL437" s="36">
        <v>0.30020314584554703</v>
      </c>
      <c r="AM437" s="36">
        <v>0.310049123414401</v>
      </c>
      <c r="AN437" s="36">
        <v>0.35248744291735501</v>
      </c>
      <c r="AO437" s="36">
        <v>0.29352174524506802</v>
      </c>
      <c r="AP437" s="36">
        <v>0.26246038152301698</v>
      </c>
      <c r="AQ437" s="36">
        <v>0.23118801414852</v>
      </c>
      <c r="AR437" s="36">
        <v>0.23104991632319899</v>
      </c>
      <c r="AS437" s="36">
        <v>0.187880813070816</v>
      </c>
      <c r="AT437" s="36">
        <v>0.18391851113152399</v>
      </c>
      <c r="AU437" s="36">
        <v>0.15261117387154599</v>
      </c>
      <c r="AV437" s="36">
        <v>0.14836321822836401</v>
      </c>
      <c r="AW437" s="36">
        <v>0.13655119595554099</v>
      </c>
      <c r="AX437" s="36">
        <v>0.14214802312712899</v>
      </c>
      <c r="AY437" s="36">
        <v>0.13199629349123099</v>
      </c>
      <c r="AZ437" s="36">
        <v>0.15116794051563801</v>
      </c>
      <c r="BA437" s="36">
        <v>0.13578950731726599</v>
      </c>
      <c r="BB437" s="36">
        <v>0.129811164506385</v>
      </c>
    </row>
    <row r="438" spans="3:54" x14ac:dyDescent="0.25">
      <c r="D438" s="27">
        <v>809</v>
      </c>
      <c r="E438" s="29" t="s">
        <v>551</v>
      </c>
      <c r="F438" s="29">
        <v>0.57935620948299005</v>
      </c>
      <c r="G438" s="29">
        <v>0.24480415933056701</v>
      </c>
      <c r="H438" s="29">
        <v>0.47531515582635198</v>
      </c>
      <c r="I438" s="29">
        <v>0.19171453554436299</v>
      </c>
      <c r="J438" s="29">
        <v>0.51043088788219804</v>
      </c>
      <c r="K438" s="29">
        <v>0.28098642064465501</v>
      </c>
      <c r="L438" s="29">
        <v>0.32110588324003297</v>
      </c>
      <c r="M438" s="29">
        <v>0.313561632680802</v>
      </c>
      <c r="N438" s="29">
        <v>0.31075772749345998</v>
      </c>
      <c r="O438" s="29">
        <v>0.26829359615067699</v>
      </c>
      <c r="P438" s="29">
        <v>0.18130999008003601</v>
      </c>
      <c r="Q438" s="29">
        <v>0.324530542492318</v>
      </c>
      <c r="R438" s="29">
        <v>0.14584986976949599</v>
      </c>
      <c r="S438" s="29">
        <v>0.114600263913146</v>
      </c>
      <c r="T438" s="29">
        <v>0.15292786449857099</v>
      </c>
      <c r="U438" s="29">
        <v>0.141004371788435</v>
      </c>
      <c r="V438" s="29">
        <v>0.16756500100025701</v>
      </c>
      <c r="W438" s="29">
        <v>0.16495320857231</v>
      </c>
      <c r="X438" s="29">
        <v>0.21851602668370801</v>
      </c>
      <c r="Y438" s="29">
        <v>0.17366106087070701</v>
      </c>
      <c r="Z438" s="29">
        <v>0.16091460215099901</v>
      </c>
      <c r="AA438" s="29">
        <v>0.18078978409958599</v>
      </c>
      <c r="AB438" s="29">
        <v>0.257085395222659</v>
      </c>
      <c r="AD438" s="27">
        <v>749</v>
      </c>
      <c r="AE438" s="36" t="s">
        <v>544</v>
      </c>
      <c r="AF438" s="36">
        <v>1.39690892163714</v>
      </c>
      <c r="AG438" s="36">
        <v>0.96618774045032596</v>
      </c>
      <c r="AH438" s="36">
        <v>1.0928711841682499</v>
      </c>
      <c r="AI438" s="36">
        <v>0.96247903881247798</v>
      </c>
      <c r="AJ438" s="36">
        <v>1.05760753428107</v>
      </c>
      <c r="AK438" s="36">
        <v>0.85312813176885705</v>
      </c>
      <c r="AL438" s="36">
        <v>0.85887679429073505</v>
      </c>
      <c r="AM438" s="36">
        <v>0.87711802110881298</v>
      </c>
      <c r="AN438" s="36">
        <v>0.82633897860144501</v>
      </c>
      <c r="AO438" s="36">
        <v>0.79892025726165605</v>
      </c>
      <c r="AP438" s="36">
        <v>0.73910450074290102</v>
      </c>
      <c r="AQ438" s="36">
        <v>0.78600830435232805</v>
      </c>
      <c r="AR438" s="36">
        <v>0.72495575746626795</v>
      </c>
      <c r="AS438" s="36">
        <v>0.64152129398912905</v>
      </c>
      <c r="AT438" s="36">
        <v>0.57998476325993698</v>
      </c>
      <c r="AU438" s="36">
        <v>0.49779580034446202</v>
      </c>
      <c r="AV438" s="36">
        <v>0.52666089372104796</v>
      </c>
      <c r="AW438" s="36">
        <v>0.54862195071971898</v>
      </c>
      <c r="AX438" s="36">
        <v>0.542814932452795</v>
      </c>
      <c r="AY438" s="36">
        <v>0.49963500908777198</v>
      </c>
      <c r="AZ438" s="36">
        <v>0.50934401055554901</v>
      </c>
      <c r="BA438" s="36">
        <v>0.55005130055506801</v>
      </c>
      <c r="BB438" s="36">
        <v>0.506044383628099</v>
      </c>
    </row>
    <row r="439" spans="3:54" x14ac:dyDescent="0.25">
      <c r="D439" s="27">
        <v>801</v>
      </c>
      <c r="E439" s="29" t="s">
        <v>552</v>
      </c>
      <c r="F439" s="29">
        <v>0.34176818466660303</v>
      </c>
      <c r="G439" s="29">
        <v>0.244653931205568</v>
      </c>
      <c r="H439" s="29">
        <v>0.25155453465320698</v>
      </c>
      <c r="I439" s="29">
        <v>7.9846143381695295E-2</v>
      </c>
      <c r="J439" s="29">
        <v>0.153763029284401</v>
      </c>
      <c r="K439" s="29">
        <v>0.173017998515692</v>
      </c>
      <c r="L439" s="29">
        <v>0.153209071813035</v>
      </c>
      <c r="M439" s="29">
        <v>0.19220750368479</v>
      </c>
      <c r="N439" s="29">
        <v>0.15124423518171601</v>
      </c>
      <c r="O439" s="29">
        <v>0.12524757140273499</v>
      </c>
      <c r="P439" s="29">
        <v>0.116688328531258</v>
      </c>
      <c r="Q439" s="29">
        <v>9.1809649483512307E-2</v>
      </c>
      <c r="R439" s="29">
        <v>8.9278547793330498E-2</v>
      </c>
      <c r="S439" s="29">
        <v>8.8805845448055698E-2</v>
      </c>
      <c r="T439" s="29">
        <v>7.7406058409922707E-2</v>
      </c>
      <c r="U439" s="29">
        <v>9.3393251117447604E-2</v>
      </c>
      <c r="V439" s="29">
        <v>8.2017351739408606E-2</v>
      </c>
      <c r="W439" s="29">
        <v>7.7856010105730705E-2</v>
      </c>
      <c r="X439" s="29">
        <v>7.5502038340553398E-2</v>
      </c>
      <c r="Y439" s="29">
        <v>0.104553305113051</v>
      </c>
      <c r="Z439" s="29">
        <v>0.107438503960036</v>
      </c>
      <c r="AA439" s="29">
        <v>8.9839874345991694E-2</v>
      </c>
      <c r="AB439" s="29">
        <v>8.8676514786767399E-2</v>
      </c>
      <c r="AD439" s="27">
        <v>621</v>
      </c>
      <c r="AE439" s="36" t="s">
        <v>545</v>
      </c>
      <c r="AF439" s="36">
        <v>0.40734126546641403</v>
      </c>
      <c r="AG439" s="36">
        <v>0.60576324034472695</v>
      </c>
      <c r="AH439" s="36">
        <v>0.58800277333504203</v>
      </c>
      <c r="AI439" s="36">
        <v>0.60174128387040404</v>
      </c>
      <c r="AJ439" s="36">
        <v>0.723637042592708</v>
      </c>
      <c r="AK439" s="36">
        <v>0.59977065370094795</v>
      </c>
      <c r="AL439" s="36">
        <v>0.57036752035647298</v>
      </c>
      <c r="AM439" s="36">
        <v>0.64943630729271995</v>
      </c>
      <c r="AN439" s="36">
        <v>0.61628222090896501</v>
      </c>
      <c r="AO439" s="36">
        <v>0.57086687727970697</v>
      </c>
      <c r="AP439" s="36">
        <v>0.533217671616663</v>
      </c>
      <c r="AQ439" s="36">
        <v>0.480478892037079</v>
      </c>
      <c r="AR439" s="36">
        <v>0.50902236663886102</v>
      </c>
      <c r="AS439" s="36">
        <v>0.43907317977196297</v>
      </c>
      <c r="AT439" s="36">
        <v>0.46250542857434301</v>
      </c>
      <c r="AU439" s="36">
        <v>0.37394601440786501</v>
      </c>
      <c r="AV439" s="36">
        <v>0.407393629492247</v>
      </c>
      <c r="AW439" s="36">
        <v>0.41486262205127999</v>
      </c>
      <c r="AX439" s="36">
        <v>0.42153388312113099</v>
      </c>
      <c r="AY439" s="36">
        <v>0.49512409339922497</v>
      </c>
      <c r="AZ439" s="36">
        <v>0.49973100466836601</v>
      </c>
      <c r="BA439" s="36">
        <v>0.51253728953474098</v>
      </c>
      <c r="BB439" s="36">
        <v>0.48500240302152198</v>
      </c>
    </row>
    <row r="440" spans="3:54" s="9" customFormat="1" x14ac:dyDescent="0.25">
      <c r="C440" s="3" t="s">
        <v>253</v>
      </c>
      <c r="D440" s="39">
        <v>837</v>
      </c>
      <c r="E440" s="9" t="s">
        <v>553</v>
      </c>
      <c r="F440" s="9">
        <v>0.26942907352533602</v>
      </c>
      <c r="G440" s="9">
        <v>0.42651803939168198</v>
      </c>
      <c r="H440" s="9">
        <v>0.22696570982001699</v>
      </c>
      <c r="I440" s="9">
        <v>0.178445365260502</v>
      </c>
      <c r="J440" s="9">
        <v>6.7939169792067405E-2</v>
      </c>
      <c r="K440" s="9">
        <v>0.25047350031160898</v>
      </c>
      <c r="L440" s="9">
        <v>0.117757425489143</v>
      </c>
      <c r="M440" s="9">
        <v>0.14619004858578499</v>
      </c>
      <c r="N440" s="9">
        <v>0.22964568561603199</v>
      </c>
      <c r="O440" s="9">
        <v>0.19689196045566601</v>
      </c>
      <c r="P440" s="9">
        <v>0.13233683389123599</v>
      </c>
      <c r="Q440" s="9">
        <v>0.118990057973373</v>
      </c>
      <c r="R440" s="9">
        <v>9.2993756417000001E-2</v>
      </c>
      <c r="S440" s="9">
        <v>0.109933903393736</v>
      </c>
      <c r="T440" s="9">
        <v>9.5851985028103603E-2</v>
      </c>
      <c r="U440" s="9">
        <v>0.10264556213199499</v>
      </c>
      <c r="V440" s="9">
        <v>0.14121955874189901</v>
      </c>
      <c r="W440" s="9">
        <v>0.105572895449469</v>
      </c>
      <c r="X440" s="9">
        <v>9.3947106675334305E-2</v>
      </c>
      <c r="Y440" s="9">
        <v>0.123567299308022</v>
      </c>
      <c r="Z440" s="9">
        <v>0.11376658203706</v>
      </c>
      <c r="AA440" s="9">
        <v>0.12603426365305601</v>
      </c>
      <c r="AB440" s="9">
        <v>0.13816799903222601</v>
      </c>
      <c r="AD440" s="39"/>
    </row>
    <row r="441" spans="3:54" x14ac:dyDescent="0.25">
      <c r="D441" s="27">
        <v>787</v>
      </c>
      <c r="E441" s="29" t="s">
        <v>554</v>
      </c>
      <c r="F441" s="29">
        <v>0.84437248019245403</v>
      </c>
      <c r="G441" s="29">
        <v>0.44389485575001802</v>
      </c>
      <c r="H441" s="29">
        <v>0.45684519232536402</v>
      </c>
      <c r="I441" s="29">
        <v>0.22711700999874099</v>
      </c>
      <c r="J441" s="29">
        <v>0.53866145812806299</v>
      </c>
      <c r="K441" s="29">
        <v>0.47437305346478797</v>
      </c>
      <c r="L441" s="29">
        <v>0.43345319191817799</v>
      </c>
      <c r="M441" s="29">
        <v>0.287038488368696</v>
      </c>
      <c r="N441" s="29">
        <v>0.454021987570772</v>
      </c>
      <c r="O441" s="29">
        <v>0.28428317354454302</v>
      </c>
      <c r="P441" s="29">
        <v>0.27012772030586202</v>
      </c>
      <c r="Q441" s="29">
        <v>0.34968185066718599</v>
      </c>
      <c r="R441" s="29">
        <v>0.175508469266176</v>
      </c>
      <c r="S441" s="29">
        <v>0.185760353008879</v>
      </c>
      <c r="T441" s="29">
        <v>0.15769306640681199</v>
      </c>
      <c r="U441" s="29">
        <v>0.16680847978653801</v>
      </c>
      <c r="V441" s="29">
        <v>0.19785472768322701</v>
      </c>
      <c r="W441" s="29">
        <v>0.15536373846700299</v>
      </c>
      <c r="X441" s="29">
        <v>0.23945196924571599</v>
      </c>
      <c r="Y441" s="29">
        <v>0.221583983942399</v>
      </c>
      <c r="Z441" s="29">
        <v>0.17038527783089899</v>
      </c>
      <c r="AA441" s="29">
        <v>0.19037349572012099</v>
      </c>
      <c r="AB441" s="29">
        <v>0.17951375905630801</v>
      </c>
      <c r="AD441" s="27">
        <v>839</v>
      </c>
      <c r="AE441" s="36" t="s">
        <v>748</v>
      </c>
      <c r="AF441" s="36">
        <v>0.47451251441046299</v>
      </c>
      <c r="AG441" s="36">
        <v>0.269076639281848</v>
      </c>
      <c r="AH441" s="36">
        <v>0.317241320544283</v>
      </c>
      <c r="AI441" s="36">
        <v>0.23899180331106601</v>
      </c>
      <c r="AJ441" s="36">
        <v>0.36949187081219698</v>
      </c>
      <c r="AK441" s="36">
        <v>0.32058665863992503</v>
      </c>
      <c r="AL441" s="36">
        <v>0.322119294844043</v>
      </c>
      <c r="AM441" s="36">
        <v>0.24754911445949501</v>
      </c>
      <c r="AN441" s="36">
        <v>0.286309480579021</v>
      </c>
      <c r="AO441" s="36">
        <v>0.25944077763149598</v>
      </c>
      <c r="AP441" s="36">
        <v>0.243300401472197</v>
      </c>
      <c r="AQ441" s="36">
        <v>0.20944579143410599</v>
      </c>
      <c r="AR441" s="36">
        <v>0.244087456972543</v>
      </c>
      <c r="AS441" s="36">
        <v>0.17174431486331701</v>
      </c>
      <c r="AT441" s="36">
        <v>0.191211935342501</v>
      </c>
      <c r="AU441" s="36">
        <v>0.14169449501849801</v>
      </c>
      <c r="AV441" s="36">
        <v>0.13363825323494799</v>
      </c>
      <c r="AW441" s="36">
        <v>0.12513074350255901</v>
      </c>
      <c r="AX441" s="36">
        <v>0.158833194859475</v>
      </c>
      <c r="AY441" s="36">
        <v>0.16594262402549001</v>
      </c>
      <c r="AZ441" s="36">
        <v>0.16098227001528101</v>
      </c>
      <c r="BA441" s="36">
        <v>0.13761636691970799</v>
      </c>
      <c r="BB441" s="36">
        <v>0.134208721648754</v>
      </c>
    </row>
    <row r="442" spans="3:54" x14ac:dyDescent="0.25">
      <c r="D442" s="27">
        <v>981</v>
      </c>
      <c r="E442" s="29" t="s">
        <v>555</v>
      </c>
      <c r="F442" s="29">
        <v>0.28908159298115599</v>
      </c>
      <c r="G442" s="29">
        <v>0.20748549789623999</v>
      </c>
      <c r="H442" s="29">
        <v>0.31329323685833699</v>
      </c>
      <c r="I442" s="29">
        <v>0.28203930674462002</v>
      </c>
      <c r="J442" s="29">
        <v>0.28374329885512001</v>
      </c>
      <c r="K442" s="29">
        <v>0.22815540460660999</v>
      </c>
      <c r="L442" s="29">
        <v>0.21947854498462699</v>
      </c>
      <c r="M442" s="29">
        <v>0.221349567782474</v>
      </c>
      <c r="N442" s="29">
        <v>0.253124629483375</v>
      </c>
      <c r="O442" s="29">
        <v>0.227179390818397</v>
      </c>
      <c r="P442" s="29">
        <v>0.19899720696741299</v>
      </c>
      <c r="Q442" s="29">
        <v>0.15144689051207399</v>
      </c>
      <c r="R442" s="29">
        <v>0.16852961290194901</v>
      </c>
      <c r="S442" s="29">
        <v>0.16780782844763001</v>
      </c>
      <c r="T442" s="29">
        <v>0.129943413766929</v>
      </c>
      <c r="U442" s="29">
        <v>0.158143417148222</v>
      </c>
      <c r="V442" s="29">
        <v>0.13367728822264199</v>
      </c>
      <c r="W442" s="29">
        <v>0.14451527257055499</v>
      </c>
      <c r="X442" s="29">
        <v>0.16529198429061701</v>
      </c>
      <c r="Y442" s="29">
        <v>0.13424104903401601</v>
      </c>
      <c r="Z442" s="29">
        <v>0.14445314186736</v>
      </c>
      <c r="AA442" s="29">
        <v>0.17134319398211501</v>
      </c>
      <c r="AB442" s="29">
        <v>0.174639545354248</v>
      </c>
      <c r="AD442" s="27">
        <v>677</v>
      </c>
      <c r="AE442" s="36" t="s">
        <v>547</v>
      </c>
      <c r="AF442" s="36">
        <v>0.68006533829579496</v>
      </c>
      <c r="AG442" s="36">
        <v>0.31839047833759998</v>
      </c>
      <c r="AH442" s="36">
        <v>0.43579921494159102</v>
      </c>
      <c r="AI442" s="36">
        <v>0.36775919198866502</v>
      </c>
      <c r="AJ442" s="36">
        <v>0.40695334797525101</v>
      </c>
      <c r="AK442" s="36">
        <v>0.45091522634616599</v>
      </c>
      <c r="AL442" s="36">
        <v>0.337422749987144</v>
      </c>
      <c r="AM442" s="36">
        <v>0.35949519618051501</v>
      </c>
      <c r="AN442" s="36">
        <v>0.29318946677873597</v>
      </c>
      <c r="AO442" s="36">
        <v>0.27597969038058001</v>
      </c>
      <c r="AP442" s="36">
        <v>0.26425842861212601</v>
      </c>
      <c r="AQ442" s="36">
        <v>0.23747749335695101</v>
      </c>
      <c r="AR442" s="36">
        <v>0.239597005248017</v>
      </c>
      <c r="AS442" s="36">
        <v>0.19149259082012601</v>
      </c>
      <c r="AT442" s="36">
        <v>0.172300239155841</v>
      </c>
      <c r="AU442" s="36">
        <v>0.16302164143196701</v>
      </c>
      <c r="AV442" s="36">
        <v>0.15752648125881599</v>
      </c>
      <c r="AW442" s="36">
        <v>0.13311998617249701</v>
      </c>
      <c r="AX442" s="36">
        <v>0.13406425068761399</v>
      </c>
      <c r="AY442" s="36">
        <v>0.13153815414265299</v>
      </c>
      <c r="AZ442" s="36">
        <v>0.13825141391472401</v>
      </c>
      <c r="BA442" s="36">
        <v>0.122605202239453</v>
      </c>
      <c r="BB442" s="36">
        <v>0.121849738681928</v>
      </c>
    </row>
    <row r="443" spans="3:54" x14ac:dyDescent="0.25">
      <c r="D443" s="27">
        <v>711</v>
      </c>
      <c r="E443" s="29" t="s">
        <v>556</v>
      </c>
      <c r="F443" s="29">
        <v>0.31566272249952898</v>
      </c>
      <c r="G443" s="29">
        <v>0.262775264116961</v>
      </c>
      <c r="H443" s="29">
        <v>0.24955187115400099</v>
      </c>
      <c r="I443" s="29">
        <v>0.270473807915243</v>
      </c>
      <c r="J443" s="29">
        <v>0.22896604125305101</v>
      </c>
      <c r="K443" s="29">
        <v>0.20596440869004801</v>
      </c>
      <c r="L443" s="29">
        <v>0.205684828649077</v>
      </c>
      <c r="M443" s="29">
        <v>0.184017168298167</v>
      </c>
      <c r="N443" s="29">
        <v>0.15262382846619699</v>
      </c>
      <c r="O443" s="29">
        <v>0.186474497186953</v>
      </c>
      <c r="P443" s="29">
        <v>0.140480479955746</v>
      </c>
      <c r="Q443" s="29">
        <v>0.118579160237325</v>
      </c>
      <c r="R443" s="29">
        <v>0.18839307101467501</v>
      </c>
      <c r="S443" s="29">
        <v>0.119720096486928</v>
      </c>
      <c r="T443" s="29">
        <v>0.125270771174748</v>
      </c>
      <c r="U443" s="29">
        <v>0.12645545900390601</v>
      </c>
      <c r="V443" s="29">
        <v>0.12868899794709601</v>
      </c>
      <c r="W443" s="29">
        <v>0.16664745276803</v>
      </c>
      <c r="X443" s="29">
        <v>0.10676743573356599</v>
      </c>
      <c r="Y443" s="29">
        <v>0.13663997194609701</v>
      </c>
      <c r="Z443" s="29">
        <v>0.14538870367750201</v>
      </c>
      <c r="AA443" s="29">
        <v>0.13151961905610199</v>
      </c>
      <c r="AB443" s="29">
        <v>0.14064843962102699</v>
      </c>
      <c r="AD443" s="27">
        <v>831</v>
      </c>
      <c r="AE443" s="36" t="s">
        <v>548</v>
      </c>
      <c r="AF443" s="36">
        <v>0.63348333150389802</v>
      </c>
      <c r="AG443" s="36">
        <v>0.5063486696774</v>
      </c>
      <c r="AH443" s="36">
        <v>0.57133438348715104</v>
      </c>
      <c r="AI443" s="36">
        <v>0.48787513611565497</v>
      </c>
      <c r="AJ443" s="36">
        <v>0.58796521065563001</v>
      </c>
      <c r="AK443" s="36">
        <v>0.51706266151899105</v>
      </c>
      <c r="AL443" s="36">
        <v>0.49700753732007502</v>
      </c>
      <c r="AM443" s="36">
        <v>0.54572670439037696</v>
      </c>
      <c r="AN443" s="36">
        <v>0.46129453365422601</v>
      </c>
      <c r="AO443" s="36">
        <v>0.49417116772278002</v>
      </c>
      <c r="AP443" s="36">
        <v>0.42751817138111198</v>
      </c>
      <c r="AQ443" s="36">
        <v>0.43173073583728999</v>
      </c>
      <c r="AR443" s="36">
        <v>0.43273449089908</v>
      </c>
      <c r="AS443" s="36">
        <v>0.38732659671254299</v>
      </c>
      <c r="AT443" s="36">
        <v>0.348892128822956</v>
      </c>
      <c r="AU443" s="36">
        <v>0.32741667666254698</v>
      </c>
      <c r="AV443" s="36">
        <v>0.32106545242623602</v>
      </c>
      <c r="AW443" s="36">
        <v>0.33852100838048699</v>
      </c>
      <c r="AX443" s="36">
        <v>0.36289686841357699</v>
      </c>
      <c r="AY443" s="36">
        <v>0.33769496207384397</v>
      </c>
      <c r="AZ443" s="36">
        <v>0.36382875219776101</v>
      </c>
      <c r="BA443" s="36">
        <v>0.37689061335134</v>
      </c>
      <c r="BB443" s="36">
        <v>0.36946143353543598</v>
      </c>
    </row>
    <row r="444" spans="3:54" x14ac:dyDescent="0.25">
      <c r="D444" s="27">
        <v>853</v>
      </c>
      <c r="E444" s="29" t="s">
        <v>557</v>
      </c>
      <c r="F444" s="29">
        <v>0.308494540084577</v>
      </c>
      <c r="G444" s="29">
        <v>0.270198602037172</v>
      </c>
      <c r="H444" s="29">
        <v>0.36053182234741299</v>
      </c>
      <c r="I444" s="29">
        <v>0.315359864278068</v>
      </c>
      <c r="J444" s="29">
        <v>0.309113489237756</v>
      </c>
      <c r="K444" s="29">
        <v>0.24427367359528901</v>
      </c>
      <c r="L444" s="29">
        <v>0.25267218908653799</v>
      </c>
      <c r="M444" s="29">
        <v>0.25834589527047602</v>
      </c>
      <c r="N444" s="29">
        <v>0.29753518337456503</v>
      </c>
      <c r="O444" s="29">
        <v>0.26764242533346599</v>
      </c>
      <c r="P444" s="29">
        <v>0.22122622892195601</v>
      </c>
      <c r="Q444" s="29">
        <v>0.17237987068402899</v>
      </c>
      <c r="R444" s="29">
        <v>0.19972697945582399</v>
      </c>
      <c r="S444" s="29">
        <v>0.19102203732020701</v>
      </c>
      <c r="T444" s="29">
        <v>0.15050439243515401</v>
      </c>
      <c r="U444" s="29">
        <v>0.183812793548145</v>
      </c>
      <c r="V444" s="29">
        <v>0.15457197586028201</v>
      </c>
      <c r="W444" s="29">
        <v>0.16837314767346701</v>
      </c>
      <c r="X444" s="29">
        <v>0.19090830398196099</v>
      </c>
      <c r="Y444" s="29">
        <v>0.167680702939184</v>
      </c>
      <c r="Z444" s="29">
        <v>0.17859006907026001</v>
      </c>
      <c r="AA444" s="29">
        <v>0.20850723582823599</v>
      </c>
      <c r="AB444" s="29">
        <v>0.218410051812192</v>
      </c>
      <c r="AD444" s="27">
        <v>999</v>
      </c>
      <c r="AE444" s="36" t="s">
        <v>549</v>
      </c>
      <c r="AF444" s="36">
        <v>0.83369083806033395</v>
      </c>
      <c r="AG444" s="36">
        <v>0.56032942804628705</v>
      </c>
      <c r="AH444" s="36">
        <v>0.52505780467208696</v>
      </c>
      <c r="AI444" s="36">
        <v>0.62595965270881404</v>
      </c>
      <c r="AJ444" s="36">
        <v>0.59948079068698901</v>
      </c>
      <c r="AK444" s="36">
        <v>0.60833074293442702</v>
      </c>
      <c r="AL444" s="36">
        <v>0.50422562855942399</v>
      </c>
      <c r="AM444" s="36">
        <v>0.469067513155209</v>
      </c>
      <c r="AN444" s="36">
        <v>0.52065270320756696</v>
      </c>
      <c r="AO444" s="36">
        <v>0.42502654744163199</v>
      </c>
      <c r="AP444" s="36">
        <v>0.46459770467600198</v>
      </c>
      <c r="AQ444" s="36">
        <v>0.46452129606985398</v>
      </c>
      <c r="AR444" s="36">
        <v>0.404706271631184</v>
      </c>
      <c r="AS444" s="36">
        <v>0.37502821160036598</v>
      </c>
      <c r="AT444" s="36">
        <v>0.38220704931334998</v>
      </c>
      <c r="AU444" s="36">
        <v>0.30711954999190599</v>
      </c>
      <c r="AV444" s="36">
        <v>0.31585664805145702</v>
      </c>
      <c r="AW444" s="36">
        <v>0.35013911652343599</v>
      </c>
      <c r="AX444" s="36">
        <v>0.32764467172224698</v>
      </c>
      <c r="AY444" s="36">
        <v>0.35657592896750101</v>
      </c>
      <c r="AZ444" s="36">
        <v>0.35650105587863101</v>
      </c>
      <c r="BA444" s="36">
        <v>0.37730521275849299</v>
      </c>
      <c r="BB444" s="36">
        <v>0.372197176812328</v>
      </c>
    </row>
    <row r="445" spans="3:54" x14ac:dyDescent="0.25">
      <c r="D445" s="27">
        <v>835</v>
      </c>
      <c r="E445" s="29" t="s">
        <v>558</v>
      </c>
      <c r="F445" s="29">
        <v>0.265295148459466</v>
      </c>
      <c r="G445" s="29">
        <v>0.39623391113659401</v>
      </c>
      <c r="H445" s="29">
        <v>0.22330120560816799</v>
      </c>
      <c r="I445" s="29">
        <v>0.16112109532850299</v>
      </c>
      <c r="J445" s="29">
        <v>6.4782759530042505E-2</v>
      </c>
      <c r="K445" s="29">
        <v>0.25229766810007198</v>
      </c>
      <c r="L445" s="29">
        <v>0.113071812061668</v>
      </c>
      <c r="M445" s="29">
        <v>0.14115577809393001</v>
      </c>
      <c r="N445" s="29">
        <v>0.19579137346047501</v>
      </c>
      <c r="O445" s="29">
        <v>0.18876748662729201</v>
      </c>
      <c r="P445" s="29">
        <v>0.130080783789675</v>
      </c>
      <c r="Q445" s="29">
        <v>0.11596859098125099</v>
      </c>
      <c r="R445" s="29">
        <v>9.4242837491253603E-2</v>
      </c>
      <c r="S445" s="29">
        <v>0.10870798492042399</v>
      </c>
      <c r="T445" s="29">
        <v>9.5500675757508494E-2</v>
      </c>
      <c r="U445" s="29">
        <v>9.5586312549283695E-2</v>
      </c>
      <c r="V445" s="29">
        <v>0.13662792673278901</v>
      </c>
      <c r="W445" s="29">
        <v>0.10244019787560001</v>
      </c>
      <c r="X445" s="29">
        <v>9.32220376996864E-2</v>
      </c>
      <c r="Y445" s="29">
        <v>0.122477527420395</v>
      </c>
      <c r="Z445" s="29">
        <v>0.111130097511473</v>
      </c>
      <c r="AA445" s="29">
        <v>0.124507000527337</v>
      </c>
      <c r="AB445" s="29">
        <v>0.136146138739419</v>
      </c>
      <c r="AD445" s="27">
        <v>595</v>
      </c>
      <c r="AE445" s="36" t="s">
        <v>550</v>
      </c>
      <c r="AF445" s="36">
        <v>0.319900591103223</v>
      </c>
      <c r="AG445" s="36">
        <v>0.54177055360321802</v>
      </c>
      <c r="AH445" s="36">
        <v>0.601296725079834</v>
      </c>
      <c r="AI445" s="36">
        <v>0.65645722305980303</v>
      </c>
      <c r="AJ445" s="36">
        <v>0.741584132219266</v>
      </c>
      <c r="AK445" s="36">
        <v>0.75133110516624402</v>
      </c>
      <c r="AL445" s="36">
        <v>0.70017167447982498</v>
      </c>
      <c r="AM445" s="36">
        <v>0.68898416470524604</v>
      </c>
      <c r="AN445" s="36">
        <v>0.67502485628338604</v>
      </c>
      <c r="AO445" s="36">
        <v>0.67856295720265003</v>
      </c>
      <c r="AP445" s="36">
        <v>0.64884780097400996</v>
      </c>
      <c r="AQ445" s="36">
        <v>0.55046967847879102</v>
      </c>
      <c r="AR445" s="36">
        <v>0.55535178442813304</v>
      </c>
      <c r="AS445" s="36">
        <v>0.50490994687283497</v>
      </c>
      <c r="AT445" s="36">
        <v>0.52440426477355395</v>
      </c>
      <c r="AU445" s="36">
        <v>0.43766362193560199</v>
      </c>
      <c r="AV445" s="36">
        <v>0.47713262927882</v>
      </c>
      <c r="AW445" s="36">
        <v>0.489088174718599</v>
      </c>
      <c r="AX445" s="36">
        <v>0.50533519809336602</v>
      </c>
      <c r="AY445" s="36">
        <v>0.54810878108902705</v>
      </c>
      <c r="AZ445" s="36">
        <v>0.55059620826849398</v>
      </c>
      <c r="BA445" s="36">
        <v>0.579933025703951</v>
      </c>
      <c r="BB445" s="36">
        <v>0.57111728858068</v>
      </c>
    </row>
    <row r="446" spans="3:54" s="9" customFormat="1" x14ac:dyDescent="0.25">
      <c r="C446" s="3" t="s">
        <v>210</v>
      </c>
      <c r="D446" s="39">
        <v>907</v>
      </c>
      <c r="E446" s="9" t="s">
        <v>559</v>
      </c>
      <c r="F446" s="9">
        <v>0.372406906813747</v>
      </c>
      <c r="G446" s="9">
        <v>0.25655993065685601</v>
      </c>
      <c r="H446" s="9">
        <v>0.28242806721487801</v>
      </c>
      <c r="I446" s="9">
        <v>0.31535122973031499</v>
      </c>
      <c r="J446" s="9">
        <v>0.26424781173198703</v>
      </c>
      <c r="K446" s="9">
        <v>0.26504416366612099</v>
      </c>
      <c r="L446" s="9">
        <v>0.22140229231835401</v>
      </c>
      <c r="M446" s="9">
        <v>0.25124245423324798</v>
      </c>
      <c r="N446" s="9">
        <v>0.25501375832623702</v>
      </c>
      <c r="O446" s="9">
        <v>0.22150367542298199</v>
      </c>
      <c r="P446" s="9">
        <v>0.21805766602401</v>
      </c>
      <c r="Q446" s="9">
        <v>0.194014466511651</v>
      </c>
      <c r="R446" s="9">
        <v>0.180748692640777</v>
      </c>
      <c r="S446" s="9">
        <v>0.18678767881272201</v>
      </c>
      <c r="T446" s="9">
        <v>0.17763864958534101</v>
      </c>
      <c r="U446" s="9">
        <v>0.18706404220897099</v>
      </c>
      <c r="V446" s="9">
        <v>0.20060646080747399</v>
      </c>
      <c r="W446" s="9">
        <v>0.21225409858866101</v>
      </c>
      <c r="X446" s="9">
        <v>0.23231737301392499</v>
      </c>
      <c r="Y446" s="9">
        <v>0.22074540686722699</v>
      </c>
      <c r="Z446" s="9">
        <v>0.236571831974421</v>
      </c>
      <c r="AA446" s="9">
        <v>0.24849535399442799</v>
      </c>
      <c r="AB446" s="9">
        <v>0.23881752599237399</v>
      </c>
      <c r="AD446" s="39">
        <v>871</v>
      </c>
      <c r="AE446" s="9" t="s">
        <v>559</v>
      </c>
      <c r="AF446" s="9">
        <v>0.65166962862923195</v>
      </c>
      <c r="AG446" s="9">
        <v>0.45538371140470102</v>
      </c>
      <c r="AH446" s="9">
        <v>0.46091698898712402</v>
      </c>
      <c r="AI446" s="9">
        <v>0.42007762081604999</v>
      </c>
      <c r="AJ446" s="9">
        <v>0.43315413614450199</v>
      </c>
      <c r="AK446" s="9">
        <v>0.42524814292312602</v>
      </c>
      <c r="AL446" s="9">
        <v>0.40238830297100298</v>
      </c>
      <c r="AM446" s="9">
        <v>0.38404196301927801</v>
      </c>
      <c r="AN446" s="9">
        <v>0.38277812379939302</v>
      </c>
      <c r="AO446" s="9">
        <v>0.34172039297027901</v>
      </c>
      <c r="AP446" s="9">
        <v>0.33067202254311201</v>
      </c>
      <c r="AQ446" s="9">
        <v>0.31060341546183001</v>
      </c>
      <c r="AR446" s="9">
        <v>0.32988349935239702</v>
      </c>
      <c r="AS446" s="9">
        <v>0.29238111192470301</v>
      </c>
      <c r="AT446" s="9">
        <v>0.274089161296179</v>
      </c>
      <c r="AU446" s="9">
        <v>0.25045887362608299</v>
      </c>
      <c r="AV446" s="9">
        <v>0.25535502264160398</v>
      </c>
      <c r="AW446" s="9">
        <v>0.28804143462444898</v>
      </c>
      <c r="AX446" s="9">
        <v>0.32099919900165502</v>
      </c>
      <c r="AY446" s="9">
        <v>0.32786304570375202</v>
      </c>
      <c r="AZ446" s="9">
        <v>0.34385825509661899</v>
      </c>
      <c r="BA446" s="9">
        <v>0.34542025840016199</v>
      </c>
      <c r="BB446" s="9">
        <v>0.35923846044543101</v>
      </c>
    </row>
    <row r="447" spans="3:54" x14ac:dyDescent="0.25">
      <c r="D447" s="27">
        <v>975</v>
      </c>
      <c r="E447" s="29" t="s">
        <v>560</v>
      </c>
      <c r="F447" s="29">
        <v>0.28827937290531502</v>
      </c>
      <c r="G447" s="29">
        <v>0.468018022676982</v>
      </c>
      <c r="H447" s="29">
        <v>0.27936042579385001</v>
      </c>
      <c r="I447" s="29">
        <v>0.34923641873559302</v>
      </c>
      <c r="J447" s="29">
        <v>0.16620225182544099</v>
      </c>
      <c r="K447" s="29">
        <v>0.22596531192383101</v>
      </c>
      <c r="L447" s="29">
        <v>0.229879418209438</v>
      </c>
      <c r="M447" s="29">
        <v>0.22822687406002501</v>
      </c>
      <c r="N447" s="29">
        <v>0.19195010104391699</v>
      </c>
      <c r="O447" s="29">
        <v>0.26499705834091403</v>
      </c>
      <c r="P447" s="29">
        <v>0.162183029766861</v>
      </c>
      <c r="Q447" s="29">
        <v>0.132016992109729</v>
      </c>
      <c r="R447" s="29">
        <v>0.124178781078287</v>
      </c>
      <c r="S447" s="29">
        <v>0.200736891488003</v>
      </c>
      <c r="T447" s="29">
        <v>0.12637371211457901</v>
      </c>
      <c r="U447" s="29">
        <v>0.113567121395239</v>
      </c>
      <c r="V447" s="29">
        <v>0.12928059576124001</v>
      </c>
      <c r="W447" s="29">
        <v>0.14541598746756099</v>
      </c>
      <c r="X447" s="29">
        <v>0.117676130457171</v>
      </c>
      <c r="Y447" s="29">
        <v>0.110959140495971</v>
      </c>
      <c r="Z447" s="29">
        <v>9.3904966511978702E-2</v>
      </c>
      <c r="AA447" s="29">
        <v>0.142489746287528</v>
      </c>
      <c r="AB447" s="29">
        <v>0.121538740631775</v>
      </c>
      <c r="AD447" s="27">
        <v>769</v>
      </c>
      <c r="AE447" s="36" t="s">
        <v>552</v>
      </c>
      <c r="AF447" s="36">
        <v>0.81995577848132895</v>
      </c>
      <c r="AG447" s="36">
        <v>0.50849813414949097</v>
      </c>
      <c r="AH447" s="36">
        <v>0.58719577970000103</v>
      </c>
      <c r="AI447" s="36">
        <v>0.55041050565833405</v>
      </c>
      <c r="AJ447" s="36">
        <v>0.41864909777892401</v>
      </c>
      <c r="AK447" s="36">
        <v>0.44270880667954199</v>
      </c>
      <c r="AL447" s="36">
        <v>0.50411740361314605</v>
      </c>
      <c r="AM447" s="36">
        <v>0.45005505904467602</v>
      </c>
      <c r="AN447" s="36">
        <v>0.36282571013044101</v>
      </c>
      <c r="AO447" s="36">
        <v>0.31802155328229198</v>
      </c>
      <c r="AP447" s="36">
        <v>0.406979483069349</v>
      </c>
      <c r="AQ447" s="36">
        <v>0.32315020209682099</v>
      </c>
      <c r="AR447" s="36">
        <v>0.33605929057436801</v>
      </c>
      <c r="AS447" s="36">
        <v>0.36842569415225501</v>
      </c>
      <c r="AT447" s="36">
        <v>0.26722812448391797</v>
      </c>
      <c r="AU447" s="36">
        <v>0.25730802328304397</v>
      </c>
      <c r="AV447" s="36">
        <v>0.24374038257754099</v>
      </c>
      <c r="AW447" s="36">
        <v>0.282073278627687</v>
      </c>
      <c r="AX447" s="36">
        <v>0.26300702970085299</v>
      </c>
      <c r="AY447" s="36">
        <v>0.28234473275427702</v>
      </c>
      <c r="AZ447" s="36">
        <v>0.24630884918777199</v>
      </c>
      <c r="BA447" s="36">
        <v>0.26035962378314698</v>
      </c>
      <c r="BB447" s="36">
        <v>0.25698036711341099</v>
      </c>
    </row>
    <row r="448" spans="3:54" x14ac:dyDescent="0.25">
      <c r="D448" s="27">
        <v>743</v>
      </c>
      <c r="E448" s="29" t="s">
        <v>561</v>
      </c>
      <c r="F448" s="29">
        <v>0.227107184393298</v>
      </c>
      <c r="G448" s="29">
        <v>0.16124962517086</v>
      </c>
      <c r="H448" s="29">
        <v>0.15414829784540299</v>
      </c>
      <c r="I448" s="29">
        <v>0.163327795730798</v>
      </c>
      <c r="J448" s="29">
        <v>0.15836293838707299</v>
      </c>
      <c r="K448" s="29">
        <v>0.129784286780849</v>
      </c>
      <c r="L448" s="29">
        <v>0.178867026756687</v>
      </c>
      <c r="M448" s="29">
        <v>0.16226963814125001</v>
      </c>
      <c r="N448" s="29">
        <v>0.12701698071027701</v>
      </c>
      <c r="O448" s="29">
        <v>0.10089189489621</v>
      </c>
      <c r="P448" s="29">
        <v>0.17874429051146201</v>
      </c>
      <c r="Q448" s="29">
        <v>0.100419112616387</v>
      </c>
      <c r="R448" s="29">
        <v>8.4359377280186096E-2</v>
      </c>
      <c r="S448" s="29">
        <v>0.114510618216337</v>
      </c>
      <c r="T448" s="29">
        <v>9.18787139156403E-2</v>
      </c>
      <c r="U448" s="29">
        <v>0.107968397571498</v>
      </c>
      <c r="V448" s="29">
        <v>0.12667505632048701</v>
      </c>
      <c r="W448" s="29">
        <v>0.109270334168713</v>
      </c>
      <c r="X448" s="29">
        <v>0.10452617967399</v>
      </c>
      <c r="Y448" s="29">
        <v>0.11085774638448501</v>
      </c>
      <c r="Z448" s="29">
        <v>0.104839116432153</v>
      </c>
      <c r="AA448" s="29">
        <v>9.8022677310691003E-2</v>
      </c>
      <c r="AB448" s="29">
        <v>0.10170706128156699</v>
      </c>
      <c r="AD448" s="27">
        <v>753</v>
      </c>
      <c r="AE448" s="36" t="s">
        <v>554</v>
      </c>
      <c r="AF448" s="36">
        <v>0.54708630862789298</v>
      </c>
      <c r="AG448" s="36">
        <v>0.256294292980845</v>
      </c>
      <c r="AH448" s="36">
        <v>0.35611567903409003</v>
      </c>
      <c r="AI448" s="36">
        <v>0.203604113826756</v>
      </c>
      <c r="AJ448" s="36">
        <v>0.36518585295329498</v>
      </c>
      <c r="AK448" s="36">
        <v>0.28760991332758201</v>
      </c>
      <c r="AL448" s="36">
        <v>0.30136863095371702</v>
      </c>
      <c r="AM448" s="36">
        <v>0.33230084292574302</v>
      </c>
      <c r="AN448" s="36">
        <v>0.231138012357057</v>
      </c>
      <c r="AO448" s="36">
        <v>0.23824826468697299</v>
      </c>
      <c r="AP448" s="36">
        <v>0.19975802692525399</v>
      </c>
      <c r="AQ448" s="36">
        <v>0.17736218686991301</v>
      </c>
      <c r="AR448" s="36">
        <v>0.147248468927241</v>
      </c>
      <c r="AS448" s="36">
        <v>0.17616257191169099</v>
      </c>
      <c r="AT448" s="36">
        <v>0.15763681319407699</v>
      </c>
      <c r="AU448" s="36">
        <v>0.123763141766892</v>
      </c>
      <c r="AV448" s="36">
        <v>0.104950947735433</v>
      </c>
      <c r="AW448" s="36">
        <v>0.116606374740264</v>
      </c>
      <c r="AX448" s="36">
        <v>0.117269815163472</v>
      </c>
      <c r="AY448" s="36">
        <v>9.7085422738310001E-2</v>
      </c>
      <c r="AZ448" s="36">
        <v>0.12572226591615199</v>
      </c>
      <c r="BA448" s="36">
        <v>0.104665410778346</v>
      </c>
      <c r="BB448" s="36">
        <v>0.11253488142166999</v>
      </c>
    </row>
    <row r="449" spans="4:54" x14ac:dyDescent="0.25">
      <c r="D449" s="27">
        <v>653</v>
      </c>
      <c r="E449" s="29" t="s">
        <v>562</v>
      </c>
      <c r="F449" s="29">
        <v>0.60142848723598297</v>
      </c>
      <c r="G449" s="29">
        <v>0.46832070021928701</v>
      </c>
      <c r="H449" s="29">
        <v>0.54627294943392302</v>
      </c>
      <c r="I449" s="29">
        <v>0.47219588292294601</v>
      </c>
      <c r="J449" s="29">
        <v>0.50936531532500895</v>
      </c>
      <c r="K449" s="29">
        <v>0.37047235242308502</v>
      </c>
      <c r="L449" s="29">
        <v>0.409044025896804</v>
      </c>
      <c r="M449" s="29">
        <v>0.447786037805809</v>
      </c>
      <c r="N449" s="29">
        <v>0.34724208878979401</v>
      </c>
      <c r="O449" s="29">
        <v>0.277362885160432</v>
      </c>
      <c r="P449" s="29">
        <v>0.27708633274234101</v>
      </c>
      <c r="Q449" s="29">
        <v>0.230186459166764</v>
      </c>
      <c r="R449" s="29">
        <v>0.233068630815046</v>
      </c>
      <c r="S449" s="29">
        <v>0.18010659721591499</v>
      </c>
      <c r="T449" s="29">
        <v>0.208611960506039</v>
      </c>
      <c r="U449" s="29">
        <v>0.26365402317405601</v>
      </c>
      <c r="V449" s="29">
        <v>0.22317522384837499</v>
      </c>
      <c r="W449" s="29">
        <v>0.239100465807431</v>
      </c>
      <c r="X449" s="29">
        <v>0.25887114303055397</v>
      </c>
      <c r="Y449" s="29">
        <v>0.232553973145989</v>
      </c>
      <c r="Z449" s="29">
        <v>0.277885471943772</v>
      </c>
      <c r="AA449" s="29">
        <v>0.269719842751037</v>
      </c>
      <c r="AB449" s="29">
        <v>0.25875564485254798</v>
      </c>
      <c r="AD449" s="27">
        <v>943</v>
      </c>
      <c r="AE449" s="36" t="s">
        <v>555</v>
      </c>
      <c r="AF449" s="36">
        <v>1.4874615770792099</v>
      </c>
      <c r="AG449" s="36">
        <v>0.97922538845791396</v>
      </c>
      <c r="AH449" s="36">
        <v>0.95227378657348005</v>
      </c>
      <c r="AI449" s="36">
        <v>0.93736139154768205</v>
      </c>
      <c r="AJ449" s="36">
        <v>0.92977225095401606</v>
      </c>
      <c r="AK449" s="36">
        <v>0.88517880295788098</v>
      </c>
      <c r="AL449" s="36">
        <v>0.82851987862126897</v>
      </c>
      <c r="AM449" s="36">
        <v>0.89229018766583101</v>
      </c>
      <c r="AN449" s="36">
        <v>0.81274838753434597</v>
      </c>
      <c r="AO449" s="36">
        <v>0.76288200486648805</v>
      </c>
      <c r="AP449" s="36">
        <v>0.69416476993669496</v>
      </c>
      <c r="AQ449" s="36">
        <v>0.75451466200577</v>
      </c>
      <c r="AR449" s="36">
        <v>0.66906906283116996</v>
      </c>
      <c r="AS449" s="36">
        <v>0.56147154263148003</v>
      </c>
      <c r="AT449" s="36">
        <v>0.57418669791518995</v>
      </c>
      <c r="AU449" s="36">
        <v>0.53934597129394501</v>
      </c>
      <c r="AV449" s="36">
        <v>0.53048577276661002</v>
      </c>
      <c r="AW449" s="36">
        <v>0.57978220308110895</v>
      </c>
      <c r="AX449" s="36">
        <v>0.55369695376419203</v>
      </c>
      <c r="AY449" s="36">
        <v>0.53016215748746198</v>
      </c>
      <c r="AZ449" s="36">
        <v>0.53247903038323297</v>
      </c>
      <c r="BA449" s="36">
        <v>0.54629821098094</v>
      </c>
      <c r="BB449" s="36">
        <v>0.54069039001664898</v>
      </c>
    </row>
    <row r="450" spans="4:54" x14ac:dyDescent="0.25">
      <c r="D450" s="27">
        <v>887</v>
      </c>
      <c r="E450" s="29" t="s">
        <v>563</v>
      </c>
      <c r="F450" s="29">
        <v>0.55628302683863395</v>
      </c>
      <c r="G450" s="29">
        <v>7.9492870411196098E-2</v>
      </c>
      <c r="H450" s="29">
        <v>0.24594155559886799</v>
      </c>
      <c r="I450" s="29">
        <v>0.101002792308719</v>
      </c>
      <c r="J450" s="29">
        <v>0.28684068028684701</v>
      </c>
      <c r="K450" s="29">
        <v>0.22269822350280999</v>
      </c>
      <c r="L450" s="29">
        <v>0.18032385416143601</v>
      </c>
      <c r="M450" s="29">
        <v>0.227041114838473</v>
      </c>
      <c r="N450" s="29">
        <v>0.15298903654927201</v>
      </c>
      <c r="O450" s="29">
        <v>0.18162905225446199</v>
      </c>
      <c r="P450" s="29">
        <v>0.13072320707277901</v>
      </c>
      <c r="Q450" s="29">
        <v>0.113083059947326</v>
      </c>
      <c r="R450" s="29">
        <v>0.114144303616823</v>
      </c>
      <c r="S450" s="29">
        <v>0.117959060505581</v>
      </c>
      <c r="T450" s="29">
        <v>0.10966660275499</v>
      </c>
      <c r="U450" s="29">
        <v>0.12427699039911801</v>
      </c>
      <c r="V450" s="29">
        <v>9.2417700721894494E-2</v>
      </c>
      <c r="W450" s="29">
        <v>0.122847245911235</v>
      </c>
      <c r="X450" s="29">
        <v>0.11184904091084399</v>
      </c>
      <c r="Y450" s="29">
        <v>0.10255253354327</v>
      </c>
      <c r="Z450" s="29">
        <v>0.103303071632529</v>
      </c>
      <c r="AA450" s="29">
        <v>0.114452901883214</v>
      </c>
      <c r="AB450" s="29">
        <v>9.3131787032505894E-2</v>
      </c>
      <c r="AD450" s="27">
        <v>687</v>
      </c>
      <c r="AE450" s="36" t="s">
        <v>556</v>
      </c>
      <c r="AF450" s="36">
        <v>0.88940161319341005</v>
      </c>
      <c r="AG450" s="36">
        <v>0.79178728390328201</v>
      </c>
      <c r="AH450" s="36">
        <v>0.51469667705324795</v>
      </c>
      <c r="AI450" s="36">
        <v>0.41191644022866503</v>
      </c>
      <c r="AJ450" s="36">
        <v>0.45350165553441102</v>
      </c>
      <c r="AK450" s="36">
        <v>0.53712145448574</v>
      </c>
      <c r="AL450" s="36">
        <v>0.42689127962376</v>
      </c>
      <c r="AM450" s="36">
        <v>0.48229695380577198</v>
      </c>
      <c r="AN450" s="36">
        <v>0.42721425272953001</v>
      </c>
      <c r="AO450" s="36">
        <v>0.35660830305394198</v>
      </c>
      <c r="AP450" s="36">
        <v>0.35595518186089398</v>
      </c>
      <c r="AQ450" s="36">
        <v>0.32353092199712302</v>
      </c>
      <c r="AR450" s="36">
        <v>0.34438272819432503</v>
      </c>
      <c r="AS450" s="36">
        <v>0.35190647395654401</v>
      </c>
      <c r="AT450" s="36">
        <v>0.29329260553390102</v>
      </c>
      <c r="AU450" s="36">
        <v>0.28900280756562502</v>
      </c>
      <c r="AV450" s="36">
        <v>0.26749769417199398</v>
      </c>
      <c r="AW450" s="36">
        <v>0.28348483124749801</v>
      </c>
      <c r="AX450" s="36">
        <v>0.25833600856780697</v>
      </c>
      <c r="AY450" s="36">
        <v>0.30068653874460699</v>
      </c>
      <c r="AZ450" s="36">
        <v>0.29385288927318498</v>
      </c>
      <c r="BA450" s="36">
        <v>0.28346022339586602</v>
      </c>
      <c r="BB450" s="36">
        <v>0.29104273237535</v>
      </c>
    </row>
    <row r="451" spans="4:54" x14ac:dyDescent="0.25">
      <c r="D451" s="27">
        <v>1093</v>
      </c>
      <c r="E451" s="29" t="s">
        <v>564</v>
      </c>
      <c r="F451" s="29">
        <v>0.424246295105421</v>
      </c>
      <c r="G451" s="29">
        <v>0.39397169711133001</v>
      </c>
      <c r="H451" s="29">
        <v>0.47421522951364098</v>
      </c>
      <c r="I451" s="29">
        <v>0.51836948862743604</v>
      </c>
      <c r="J451" s="29">
        <v>0.43252425701892999</v>
      </c>
      <c r="K451" s="29">
        <v>0.33663566663357097</v>
      </c>
      <c r="L451" s="29">
        <v>0.37323547979542099</v>
      </c>
      <c r="M451" s="29">
        <v>0.40651935543833101</v>
      </c>
      <c r="N451" s="29">
        <v>0.28777629742972799</v>
      </c>
      <c r="O451" s="29">
        <v>0.25955956784815198</v>
      </c>
      <c r="P451" s="29">
        <v>0.23552274080062599</v>
      </c>
      <c r="Q451" s="29">
        <v>0.20799938829503101</v>
      </c>
      <c r="R451" s="29">
        <v>0.19201086764258801</v>
      </c>
      <c r="S451" s="29">
        <v>0.139674523869944</v>
      </c>
      <c r="T451" s="29">
        <v>0.17809581233980001</v>
      </c>
      <c r="U451" s="29">
        <v>0.23451331504452499</v>
      </c>
      <c r="V451" s="29">
        <v>0.195234225483263</v>
      </c>
      <c r="W451" s="29">
        <v>0.21188815520600199</v>
      </c>
      <c r="X451" s="29">
        <v>0.228511504008788</v>
      </c>
      <c r="Y451" s="29">
        <v>0.20098015559260499</v>
      </c>
      <c r="Z451" s="29">
        <v>0.241396471886765</v>
      </c>
      <c r="AA451" s="29">
        <v>0.24558627402608499</v>
      </c>
      <c r="AB451" s="29">
        <v>0.213553817328092</v>
      </c>
      <c r="AD451" s="27">
        <v>813</v>
      </c>
      <c r="AE451" s="36" t="s">
        <v>557</v>
      </c>
      <c r="AF451" s="36">
        <v>1.7114004607331099</v>
      </c>
      <c r="AG451" s="36">
        <v>1.15273503001954</v>
      </c>
      <c r="AH451" s="36">
        <v>1.1413200578968801</v>
      </c>
      <c r="AI451" s="36">
        <v>1.1896307399413</v>
      </c>
      <c r="AJ451" s="36">
        <v>1.1097319346810799</v>
      </c>
      <c r="AK451" s="36">
        <v>1.0702323119727599</v>
      </c>
      <c r="AL451" s="36">
        <v>1.00500844533621</v>
      </c>
      <c r="AM451" s="36">
        <v>1.09138205996959</v>
      </c>
      <c r="AN451" s="36">
        <v>1.0019361997799301</v>
      </c>
      <c r="AO451" s="36">
        <v>0.93960719479394295</v>
      </c>
      <c r="AP451" s="36">
        <v>0.85441577016370096</v>
      </c>
      <c r="AQ451" s="36">
        <v>0.94583054342526995</v>
      </c>
      <c r="AR451" s="36">
        <v>0.80735458760143397</v>
      </c>
      <c r="AS451" s="36">
        <v>0.713123240325366</v>
      </c>
      <c r="AT451" s="36">
        <v>0.69421678017587096</v>
      </c>
      <c r="AU451" s="36">
        <v>0.64823841432074703</v>
      </c>
      <c r="AV451" s="36">
        <v>0.64675235019736299</v>
      </c>
      <c r="AW451" s="36">
        <v>0.68770814193237895</v>
      </c>
      <c r="AX451" s="36">
        <v>0.65473673927035803</v>
      </c>
      <c r="AY451" s="36">
        <v>0.62471681452223005</v>
      </c>
      <c r="AZ451" s="36">
        <v>0.62754753270876695</v>
      </c>
      <c r="BA451" s="36">
        <v>0.63566935849315997</v>
      </c>
      <c r="BB451" s="36">
        <v>0.64299427455550096</v>
      </c>
    </row>
    <row r="452" spans="4:54" x14ac:dyDescent="0.25">
      <c r="D452" s="27">
        <v>1063</v>
      </c>
      <c r="E452" s="29" t="s">
        <v>565</v>
      </c>
      <c r="F452" s="29">
        <v>0.27531018631753901</v>
      </c>
      <c r="G452" s="29">
        <v>0.37875746797078402</v>
      </c>
      <c r="H452" s="29">
        <v>0.28444372102273502</v>
      </c>
      <c r="I452" s="29">
        <v>0.29011566940246802</v>
      </c>
      <c r="J452" s="29">
        <v>0.18264897771441199</v>
      </c>
      <c r="K452" s="29">
        <v>0.182582824815328</v>
      </c>
      <c r="L452" s="29">
        <v>0.205379697235575</v>
      </c>
      <c r="M452" s="29">
        <v>0.18531962926423401</v>
      </c>
      <c r="N452" s="29">
        <v>0.220372228726539</v>
      </c>
      <c r="O452" s="29">
        <v>0.196723667255362</v>
      </c>
      <c r="P452" s="29">
        <v>0.142506368119305</v>
      </c>
      <c r="Q452" s="29">
        <v>0.13510747361535</v>
      </c>
      <c r="R452" s="29">
        <v>0.12577025527736099</v>
      </c>
      <c r="S452" s="29">
        <v>0.15769150157537901</v>
      </c>
      <c r="T452" s="29">
        <v>0.114862375415093</v>
      </c>
      <c r="U452" s="29">
        <v>9.8428580147667602E-2</v>
      </c>
      <c r="V452" s="29">
        <v>0.11762526837526401</v>
      </c>
      <c r="W452" s="29">
        <v>0.13625974737677199</v>
      </c>
      <c r="X452" s="29">
        <v>0.11246916517429301</v>
      </c>
      <c r="Y452" s="29">
        <v>9.2840696435454298E-2</v>
      </c>
      <c r="Z452" s="29">
        <v>9.4634494230262906E-2</v>
      </c>
      <c r="AA452" s="29">
        <v>0.13399035364175599</v>
      </c>
      <c r="AB452" s="29">
        <v>8.5821222801972505E-2</v>
      </c>
      <c r="AC452" s="37">
        <v>444</v>
      </c>
      <c r="AD452" s="13">
        <v>777</v>
      </c>
      <c r="AE452" s="37" t="s">
        <v>551</v>
      </c>
      <c r="AF452" s="37">
        <v>0.59305287350621505</v>
      </c>
      <c r="AG452" s="37">
        <v>0.443306405318312</v>
      </c>
      <c r="AH452" s="37">
        <v>0.47273192072894599</v>
      </c>
      <c r="AI452" s="37">
        <v>0.36727660323005501</v>
      </c>
      <c r="AJ452" s="37">
        <v>0.37733043874014099</v>
      </c>
      <c r="AK452" s="37">
        <v>0.36406989529581602</v>
      </c>
      <c r="AL452" s="37">
        <v>0.318556268439249</v>
      </c>
      <c r="AM452" s="37">
        <v>0.43980156407494603</v>
      </c>
      <c r="AN452" s="37">
        <v>0.34355531632661801</v>
      </c>
      <c r="AO452" s="37">
        <v>0.33833057390939503</v>
      </c>
      <c r="AP452" s="37">
        <v>0.31257195428498602</v>
      </c>
      <c r="AQ452" s="37">
        <v>0.240719722417925</v>
      </c>
      <c r="AR452" s="37">
        <v>0.22860529051508399</v>
      </c>
      <c r="AS452" s="37">
        <v>0.222109722407452</v>
      </c>
      <c r="AT452" s="37">
        <v>0.20155044309182599</v>
      </c>
      <c r="AU452" s="37">
        <v>0.160710127968692</v>
      </c>
      <c r="AV452" s="37">
        <v>0.16696583189684799</v>
      </c>
      <c r="AW452" s="37">
        <v>0.157006723899865</v>
      </c>
      <c r="AX452" s="37">
        <v>0.146314659683946</v>
      </c>
      <c r="AY452" s="37">
        <v>0.11686038859789</v>
      </c>
      <c r="AZ452" s="37">
        <v>0.159351669735981</v>
      </c>
      <c r="BA452" s="37">
        <v>0.149977570592915</v>
      </c>
      <c r="BB452" s="37">
        <v>0.14316209611241701</v>
      </c>
    </row>
    <row r="453" spans="4:54" x14ac:dyDescent="0.25">
      <c r="D453" s="27">
        <v>1091</v>
      </c>
      <c r="E453" s="29" t="s">
        <v>566</v>
      </c>
      <c r="F453" s="29">
        <v>0.83643566468824504</v>
      </c>
      <c r="G453" s="29">
        <v>0.343035880299289</v>
      </c>
      <c r="H453" s="29">
        <v>0.38189553425299</v>
      </c>
      <c r="I453" s="29">
        <v>0.26656228418195099</v>
      </c>
      <c r="J453" s="29">
        <v>0.572295414513455</v>
      </c>
      <c r="K453" s="29">
        <v>0.42650061341455298</v>
      </c>
      <c r="L453" s="29">
        <v>0.44046984248502202</v>
      </c>
      <c r="M453" s="29">
        <v>0.30911266972006801</v>
      </c>
      <c r="N453" s="29">
        <v>0.35698703507555501</v>
      </c>
      <c r="O453" s="29">
        <v>0.28934271203066803</v>
      </c>
      <c r="P453" s="29">
        <v>0.25263778898963601</v>
      </c>
      <c r="Q453" s="29">
        <v>0.25949714080765102</v>
      </c>
      <c r="R453" s="29">
        <v>0.17951557958304301</v>
      </c>
      <c r="S453" s="29">
        <v>0.25856511625188</v>
      </c>
      <c r="T453" s="29">
        <v>0.152062573409246</v>
      </c>
      <c r="U453" s="29">
        <v>0.15469104728976599</v>
      </c>
      <c r="V453" s="29">
        <v>0.190042539676477</v>
      </c>
      <c r="W453" s="29">
        <v>0.16021998370961199</v>
      </c>
      <c r="X453" s="29">
        <v>0.187370667843897</v>
      </c>
      <c r="Y453" s="29">
        <v>0.21254535029542301</v>
      </c>
      <c r="Z453" s="29">
        <v>0.13952602684398599</v>
      </c>
      <c r="AA453" s="29">
        <v>0.17539051485052601</v>
      </c>
      <c r="AB453" s="29">
        <v>0.161318350709971</v>
      </c>
      <c r="AD453" s="27">
        <v>939</v>
      </c>
      <c r="AE453" s="36" t="s">
        <v>560</v>
      </c>
      <c r="AF453" s="36">
        <v>0.52101766083832801</v>
      </c>
      <c r="AG453" s="36">
        <v>0.28703860512829599</v>
      </c>
      <c r="AH453" s="36">
        <v>0.31133733417861298</v>
      </c>
      <c r="AI453" s="36">
        <v>0.27502581259668801</v>
      </c>
      <c r="AJ453" s="36">
        <v>0.285089032450557</v>
      </c>
      <c r="AK453" s="36">
        <v>0.31120662683210998</v>
      </c>
      <c r="AL453" s="36">
        <v>0.25906262246718298</v>
      </c>
      <c r="AM453" s="36">
        <v>0.27002686961258199</v>
      </c>
      <c r="AN453" s="36">
        <v>0.241092068013529</v>
      </c>
      <c r="AO453" s="36">
        <v>0.21643308286473401</v>
      </c>
      <c r="AP453" s="36">
        <v>0.203430200664973</v>
      </c>
      <c r="AQ453" s="36">
        <v>0.18856988236466499</v>
      </c>
      <c r="AR453" s="36">
        <v>0.19195042733867401</v>
      </c>
      <c r="AS453" s="36">
        <v>0.18334189560797901</v>
      </c>
      <c r="AT453" s="36">
        <v>0.15647548881283699</v>
      </c>
      <c r="AU453" s="36">
        <v>0.160278893874544</v>
      </c>
      <c r="AV453" s="36">
        <v>0.13092400482543401</v>
      </c>
      <c r="AW453" s="36">
        <v>0.135228346675142</v>
      </c>
      <c r="AX453" s="36">
        <v>0.13764512818727501</v>
      </c>
      <c r="AY453" s="36">
        <v>0.13459934735042201</v>
      </c>
      <c r="AZ453" s="36">
        <v>0.14242103293351399</v>
      </c>
      <c r="BA453" s="36">
        <v>0.150565799662638</v>
      </c>
      <c r="BB453" s="36">
        <v>0.157678990054479</v>
      </c>
    </row>
    <row r="454" spans="4:54" x14ac:dyDescent="0.25">
      <c r="D454" s="27">
        <v>759</v>
      </c>
      <c r="E454" s="29" t="s">
        <v>567</v>
      </c>
      <c r="F454" s="29">
        <v>0.19656580785216701</v>
      </c>
      <c r="G454" s="29">
        <v>0.32906384185483001</v>
      </c>
      <c r="H454" s="29">
        <v>0.30549847884240899</v>
      </c>
      <c r="I454" s="29">
        <v>0.189277584466257</v>
      </c>
      <c r="J454" s="29">
        <v>0.19680674605228801</v>
      </c>
      <c r="K454" s="29">
        <v>0.16066963089285399</v>
      </c>
      <c r="L454" s="29">
        <v>0.16352528097013799</v>
      </c>
      <c r="M454" s="29">
        <v>0.21526900891009099</v>
      </c>
      <c r="N454" s="29">
        <v>0.100927291043891</v>
      </c>
      <c r="O454" s="29">
        <v>0.118611927039559</v>
      </c>
      <c r="P454" s="29">
        <v>9.8534077677596699E-2</v>
      </c>
      <c r="Q454" s="29">
        <v>0.153645714590713</v>
      </c>
      <c r="R454" s="29">
        <v>0.12759955646899801</v>
      </c>
      <c r="S454" s="29">
        <v>0.12803196431184499</v>
      </c>
      <c r="T454" s="29">
        <v>0.103799640197341</v>
      </c>
      <c r="U454" s="29">
        <v>9.7746352785874097E-2</v>
      </c>
      <c r="V454" s="29">
        <v>0.11758619119753699</v>
      </c>
      <c r="W454" s="29">
        <v>0.101078977593397</v>
      </c>
      <c r="X454" s="29">
        <v>0.131520764773467</v>
      </c>
      <c r="Y454" s="29">
        <v>0.102113514830858</v>
      </c>
      <c r="Z454" s="29">
        <v>0.14030790705905</v>
      </c>
      <c r="AA454" s="29">
        <v>0.118195422611013</v>
      </c>
      <c r="AB454" s="29">
        <v>0.12269738549260301</v>
      </c>
      <c r="AD454" s="27">
        <v>1011</v>
      </c>
      <c r="AE454" s="36" t="s">
        <v>747</v>
      </c>
      <c r="AF454" s="36">
        <v>0.35092145149540899</v>
      </c>
      <c r="AG454" s="36">
        <v>0.59435099471969</v>
      </c>
      <c r="AH454" s="36">
        <v>0.61589579015389895</v>
      </c>
      <c r="AI454" s="36">
        <v>0.66525915635764898</v>
      </c>
      <c r="AJ454" s="36">
        <v>0.73530198277424497</v>
      </c>
      <c r="AK454" s="36">
        <v>0.77508650725789596</v>
      </c>
      <c r="AL454" s="36">
        <v>0.69478237292656697</v>
      </c>
      <c r="AM454" s="36">
        <v>0.73501172251852098</v>
      </c>
      <c r="AN454" s="36">
        <v>0.66433657958498304</v>
      </c>
      <c r="AO454" s="36">
        <v>0.71105252404095098</v>
      </c>
      <c r="AP454" s="36">
        <v>0.64787387143795105</v>
      </c>
      <c r="AQ454" s="36">
        <v>0.592054684036043</v>
      </c>
      <c r="AR454" s="36">
        <v>0.51217052159522303</v>
      </c>
      <c r="AS454" s="36">
        <v>0.57412991015937098</v>
      </c>
      <c r="AT454" s="36">
        <v>0.490373774686858</v>
      </c>
      <c r="AU454" s="36">
        <v>0.46056378047872198</v>
      </c>
      <c r="AV454" s="36">
        <v>0.41220062173557798</v>
      </c>
      <c r="AW454" s="36">
        <v>0.43347545107025098</v>
      </c>
      <c r="AX454" s="36">
        <v>0.44882793273522698</v>
      </c>
      <c r="AY454" s="36">
        <v>0.44186960163535999</v>
      </c>
      <c r="AZ454" s="36">
        <v>0.47352294476027601</v>
      </c>
      <c r="BA454" s="36">
        <v>0.48618263568243902</v>
      </c>
      <c r="BB454" s="36">
        <v>0.49529933419215399</v>
      </c>
    </row>
    <row r="455" spans="4:54" x14ac:dyDescent="0.25">
      <c r="D455" s="27">
        <v>591</v>
      </c>
      <c r="E455" s="29" t="s">
        <v>568</v>
      </c>
      <c r="F455" s="29">
        <v>0.29650930503266698</v>
      </c>
      <c r="G455" s="29">
        <v>0.23177391690884999</v>
      </c>
      <c r="H455" s="29">
        <v>0.18780601194011601</v>
      </c>
      <c r="I455" s="29">
        <v>0.24044978140123699</v>
      </c>
      <c r="J455" s="29">
        <v>0.19247809224117299</v>
      </c>
      <c r="K455" s="29">
        <v>0.17722284952655201</v>
      </c>
      <c r="L455" s="29">
        <v>0.18252536336590899</v>
      </c>
      <c r="M455" s="29">
        <v>0.158422677801591</v>
      </c>
      <c r="N455" s="29">
        <v>0.132715302480376</v>
      </c>
      <c r="O455" s="29">
        <v>0.18013563478327399</v>
      </c>
      <c r="P455" s="29">
        <v>0.13149547455371</v>
      </c>
      <c r="Q455" s="29">
        <v>0.135256659328444</v>
      </c>
      <c r="R455" s="29">
        <v>0.14109199064122899</v>
      </c>
      <c r="S455" s="29">
        <v>0.104017545516614</v>
      </c>
      <c r="T455" s="29">
        <v>0.11122592810951</v>
      </c>
      <c r="U455" s="29">
        <v>9.9653362735136905E-2</v>
      </c>
      <c r="V455" s="29">
        <v>0.10148623100894</v>
      </c>
      <c r="W455" s="29">
        <v>9.9925968077382799E-2</v>
      </c>
      <c r="X455" s="29">
        <v>0.115978665660334</v>
      </c>
      <c r="Y455" s="29">
        <v>0.10938347905786</v>
      </c>
      <c r="Z455" s="29">
        <v>0.108558657410338</v>
      </c>
      <c r="AA455" s="29">
        <v>0.10399655842538701</v>
      </c>
      <c r="AB455" s="29">
        <v>0.115511857763263</v>
      </c>
      <c r="AD455" s="27">
        <v>717</v>
      </c>
      <c r="AE455" s="36" t="s">
        <v>561</v>
      </c>
      <c r="AF455" s="36">
        <v>0.417074211104555</v>
      </c>
      <c r="AG455" s="36">
        <v>0.23851981379401299</v>
      </c>
      <c r="AH455" s="36">
        <v>0.41014799922692102</v>
      </c>
      <c r="AI455" s="36">
        <v>0.31127374635023097</v>
      </c>
      <c r="AJ455" s="36">
        <v>0.26095019903058497</v>
      </c>
      <c r="AK455" s="36">
        <v>0.320792133013796</v>
      </c>
      <c r="AL455" s="36">
        <v>0.28933923029889203</v>
      </c>
      <c r="AM455" s="36">
        <v>0.29970405107423598</v>
      </c>
      <c r="AN455" s="36">
        <v>0.25122883914500299</v>
      </c>
      <c r="AO455" s="36">
        <v>0.29460884065485898</v>
      </c>
      <c r="AP455" s="36">
        <v>0.215768006799024</v>
      </c>
      <c r="AQ455" s="36">
        <v>0.24729734503120299</v>
      </c>
      <c r="AR455" s="36">
        <v>0.23563335791330001</v>
      </c>
      <c r="AS455" s="36">
        <v>0.18605170288994399</v>
      </c>
      <c r="AT455" s="36">
        <v>0.13998669111915099</v>
      </c>
      <c r="AU455" s="36">
        <v>0.153081060071524</v>
      </c>
      <c r="AV455" s="36">
        <v>0.12676603378571899</v>
      </c>
      <c r="AW455" s="36">
        <v>0.14334410756204</v>
      </c>
      <c r="AX455" s="36">
        <v>0.119374053610519</v>
      </c>
      <c r="AY455" s="36">
        <v>0.138858180900438</v>
      </c>
      <c r="AZ455" s="36">
        <v>0.14337713701358701</v>
      </c>
      <c r="BA455" s="36">
        <v>0.11165231318488</v>
      </c>
      <c r="BB455" s="36">
        <v>0.12545048727302399</v>
      </c>
    </row>
    <row r="456" spans="4:54" x14ac:dyDescent="0.25">
      <c r="D456" s="27">
        <v>917</v>
      </c>
      <c r="E456" s="29" t="s">
        <v>569</v>
      </c>
      <c r="F456" s="29">
        <v>0.27624224269858499</v>
      </c>
      <c r="G456" s="29">
        <v>0.54675131646924302</v>
      </c>
      <c r="H456" s="29">
        <v>0.27828449910104203</v>
      </c>
      <c r="I456" s="29">
        <v>0.32501668891980401</v>
      </c>
      <c r="J456" s="29">
        <v>0.20678135287527699</v>
      </c>
      <c r="K456" s="29">
        <v>0.21482025982842401</v>
      </c>
      <c r="L456" s="29">
        <v>0.275027400838883</v>
      </c>
      <c r="M456" s="29">
        <v>0.33953584291952899</v>
      </c>
      <c r="N456" s="29">
        <v>0.229246653060247</v>
      </c>
      <c r="O456" s="29">
        <v>0.25907409732464798</v>
      </c>
      <c r="P456" s="29">
        <v>0.182775165206853</v>
      </c>
      <c r="Q456" s="29">
        <v>0.170406579072301</v>
      </c>
      <c r="R456" s="29">
        <v>0.118672825590423</v>
      </c>
      <c r="S456" s="29">
        <v>0.192408300933709</v>
      </c>
      <c r="T456" s="29">
        <v>0.13203095976919199</v>
      </c>
      <c r="U456" s="29">
        <v>0.120100102399137</v>
      </c>
      <c r="V456" s="29">
        <v>0.126089431275789</v>
      </c>
      <c r="W456" s="29">
        <v>0.11721468141027699</v>
      </c>
      <c r="X456" s="29">
        <v>0.126990760486202</v>
      </c>
      <c r="Y456" s="29">
        <v>0.106969806684497</v>
      </c>
      <c r="Z456" s="29">
        <v>0.107639202731457</v>
      </c>
      <c r="AA456" s="29">
        <v>0.130991043497628</v>
      </c>
      <c r="AB456" s="29">
        <v>9.5013118699708701E-2</v>
      </c>
      <c r="AD456" s="27">
        <v>629</v>
      </c>
      <c r="AE456" s="36" t="s">
        <v>562</v>
      </c>
      <c r="AF456" s="36">
        <v>0.36002030540647301</v>
      </c>
      <c r="AG456" s="36">
        <v>0.53808284176540899</v>
      </c>
      <c r="AH456" s="36">
        <v>0.55851486735217604</v>
      </c>
      <c r="AI456" s="36">
        <v>0.64109050136289003</v>
      </c>
      <c r="AJ456" s="36">
        <v>0.76544688274007899</v>
      </c>
      <c r="AK456" s="36">
        <v>0.65489948856487601</v>
      </c>
      <c r="AL456" s="36">
        <v>0.64307338828695204</v>
      </c>
      <c r="AM456" s="36">
        <v>0.63859559711131697</v>
      </c>
      <c r="AN456" s="36">
        <v>0.65091404086498605</v>
      </c>
      <c r="AO456" s="36">
        <v>0.64040053288529197</v>
      </c>
      <c r="AP456" s="36">
        <v>0.58863389393982402</v>
      </c>
      <c r="AQ456" s="36">
        <v>0.48252717469100598</v>
      </c>
      <c r="AR456" s="36">
        <v>0.51569755846464105</v>
      </c>
      <c r="AS456" s="36">
        <v>0.45380043251707602</v>
      </c>
      <c r="AT456" s="36">
        <v>0.49204271135476702</v>
      </c>
      <c r="AU456" s="36">
        <v>0.39761580959202902</v>
      </c>
      <c r="AV456" s="36">
        <v>0.41617295392515802</v>
      </c>
      <c r="AW456" s="36">
        <v>0.43274155823854199</v>
      </c>
      <c r="AX456" s="36">
        <v>0.45999002937639499</v>
      </c>
      <c r="AY456" s="36">
        <v>0.495631213474025</v>
      </c>
      <c r="AZ456" s="36">
        <v>0.481460285091388</v>
      </c>
      <c r="BA456" s="36">
        <v>0.53894726705060703</v>
      </c>
      <c r="BB456" s="36">
        <v>0.490169196177974</v>
      </c>
    </row>
    <row r="457" spans="4:54" x14ac:dyDescent="0.25">
      <c r="D457" s="27">
        <v>923</v>
      </c>
      <c r="E457" s="29" t="s">
        <v>570</v>
      </c>
      <c r="F457" s="29">
        <v>0.41595353060690499</v>
      </c>
      <c r="G457" s="29">
        <v>0.44172511043966001</v>
      </c>
      <c r="H457" s="29">
        <v>0.41681428379664998</v>
      </c>
      <c r="I457" s="29">
        <v>0.43411449308850097</v>
      </c>
      <c r="J457" s="29">
        <v>0.46052612857368702</v>
      </c>
      <c r="K457" s="29">
        <v>0.37050146004066697</v>
      </c>
      <c r="L457" s="29">
        <v>0.35638125072976601</v>
      </c>
      <c r="M457" s="29">
        <v>0.34028696489583199</v>
      </c>
      <c r="N457" s="29">
        <v>0.26612707824335602</v>
      </c>
      <c r="O457" s="29">
        <v>0.37416689830933902</v>
      </c>
      <c r="P457" s="29">
        <v>0.25430415400094503</v>
      </c>
      <c r="Q457" s="29">
        <v>0.229820775102202</v>
      </c>
      <c r="R457" s="29">
        <v>0.17275764212774</v>
      </c>
      <c r="S457" s="29">
        <v>0.208256403994595</v>
      </c>
      <c r="T457" s="29">
        <v>0.17166149570431499</v>
      </c>
      <c r="U457" s="29">
        <v>0.152712483481212</v>
      </c>
      <c r="V457" s="29">
        <v>0.14717140461372599</v>
      </c>
      <c r="W457" s="29">
        <v>0.153816099339558</v>
      </c>
      <c r="X457" s="29">
        <v>0.17681263549930201</v>
      </c>
      <c r="Y457" s="29">
        <v>0.123331029027219</v>
      </c>
      <c r="Z457" s="29">
        <v>0.11674395069822099</v>
      </c>
      <c r="AA457" s="29">
        <v>0.142364178872529</v>
      </c>
      <c r="AB457" s="29">
        <v>0.127574781661387</v>
      </c>
      <c r="AD457" s="27">
        <v>851</v>
      </c>
      <c r="AE457" s="36" t="s">
        <v>563</v>
      </c>
      <c r="AF457" s="36">
        <v>0.58468521019805997</v>
      </c>
      <c r="AG457" s="36">
        <v>0.51204475251257897</v>
      </c>
      <c r="AH457" s="36">
        <v>0.48694059924653699</v>
      </c>
      <c r="AI457" s="36">
        <v>0.300669602615041</v>
      </c>
      <c r="AJ457" s="36">
        <v>0.61820872730925902</v>
      </c>
      <c r="AK457" s="36">
        <v>0.41664622545442798</v>
      </c>
      <c r="AL457" s="36">
        <v>0.40880394641880002</v>
      </c>
      <c r="AM457" s="36">
        <v>0.37916857448785202</v>
      </c>
      <c r="AN457" s="36">
        <v>0.36899488848487</v>
      </c>
      <c r="AO457" s="36">
        <v>0.348611909459414</v>
      </c>
      <c r="AP457" s="36">
        <v>0.33292587991072797</v>
      </c>
      <c r="AQ457" s="36">
        <v>0.325981727089516</v>
      </c>
      <c r="AR457" s="36">
        <v>0.31726555739652001</v>
      </c>
      <c r="AS457" s="36">
        <v>0.28653894902934202</v>
      </c>
      <c r="AT457" s="36">
        <v>0.27149115443092198</v>
      </c>
      <c r="AU457" s="36">
        <v>0.230925334147769</v>
      </c>
      <c r="AV457" s="36">
        <v>0.218931409122813</v>
      </c>
      <c r="AW457" s="36">
        <v>0.219102260172446</v>
      </c>
      <c r="AX457" s="36">
        <v>0.24103187012375901</v>
      </c>
      <c r="AY457" s="36">
        <v>0.25394758401537398</v>
      </c>
      <c r="AZ457" s="36">
        <v>0.233706799790141</v>
      </c>
      <c r="BA457" s="36">
        <v>0.23602896415232499</v>
      </c>
      <c r="BB457" s="36">
        <v>0.23705872218962601</v>
      </c>
    </row>
    <row r="458" spans="4:54" x14ac:dyDescent="0.25">
      <c r="D458" s="27">
        <v>925</v>
      </c>
      <c r="E458" s="29" t="s">
        <v>571</v>
      </c>
      <c r="F458" s="29">
        <v>0.56520022507076495</v>
      </c>
      <c r="G458" s="29">
        <v>0.41147705210593399</v>
      </c>
      <c r="H458" s="29">
        <v>0.467244678928326</v>
      </c>
      <c r="I458" s="29">
        <v>0.43610515607306799</v>
      </c>
      <c r="J458" s="29">
        <v>0.72916567324079895</v>
      </c>
      <c r="K458" s="29">
        <v>0.45111322496913803</v>
      </c>
      <c r="L458" s="29">
        <v>0.33230241810688599</v>
      </c>
      <c r="M458" s="29">
        <v>0.29607977112129902</v>
      </c>
      <c r="N458" s="29">
        <v>0.26810648568380302</v>
      </c>
      <c r="O458" s="29">
        <v>0.375942094687443</v>
      </c>
      <c r="P458" s="29">
        <v>0.27173116813194298</v>
      </c>
      <c r="Q458" s="29">
        <v>0.28796559811705502</v>
      </c>
      <c r="R458" s="29">
        <v>0.21826093836379301</v>
      </c>
      <c r="S458" s="29">
        <v>0.203033919380217</v>
      </c>
      <c r="T458" s="29">
        <v>0.17994327499871801</v>
      </c>
      <c r="U458" s="29">
        <v>0.161800046206898</v>
      </c>
      <c r="V458" s="29">
        <v>0.17376907172174999</v>
      </c>
      <c r="W458" s="29">
        <v>0.173999516186324</v>
      </c>
      <c r="X458" s="29">
        <v>0.201392248016974</v>
      </c>
      <c r="Y458" s="29">
        <v>0.15076003981504499</v>
      </c>
      <c r="Z458" s="29">
        <v>0.13060572402012699</v>
      </c>
      <c r="AA458" s="29">
        <v>0.14826711438055201</v>
      </c>
      <c r="AB458" s="29">
        <v>0.14264920227585601</v>
      </c>
      <c r="AD458" s="27">
        <v>953</v>
      </c>
      <c r="AE458" s="36" t="s">
        <v>746</v>
      </c>
      <c r="AF458" s="36">
        <v>0.45437005783281098</v>
      </c>
      <c r="AG458" s="36">
        <v>0.343113694399583</v>
      </c>
      <c r="AH458" s="36">
        <v>0.31955645318713899</v>
      </c>
      <c r="AI458" s="36">
        <v>0.32890224454266798</v>
      </c>
      <c r="AJ458" s="36">
        <v>0.36703312772868202</v>
      </c>
      <c r="AK458" s="36">
        <v>0.335047463838691</v>
      </c>
      <c r="AL458" s="36">
        <v>0.324018745546723</v>
      </c>
      <c r="AM458" s="36">
        <v>0.28534677456615698</v>
      </c>
      <c r="AN458" s="36">
        <v>0.30784287835920998</v>
      </c>
      <c r="AO458" s="36">
        <v>0.22633673477081101</v>
      </c>
      <c r="AP458" s="36">
        <v>0.22257102111774699</v>
      </c>
      <c r="AQ458" s="36">
        <v>0.229070509577873</v>
      </c>
      <c r="AR458" s="36">
        <v>0.23455479158130199</v>
      </c>
      <c r="AS458" s="36">
        <v>0.21609590305812801</v>
      </c>
      <c r="AT458" s="36">
        <v>0.19049674046774701</v>
      </c>
      <c r="AU458" s="36">
        <v>0.16507032357111401</v>
      </c>
      <c r="AV458" s="36">
        <v>0.15301703533307101</v>
      </c>
      <c r="AW458" s="36">
        <v>0.16457196906410201</v>
      </c>
      <c r="AX458" s="36">
        <v>0.176051575383109</v>
      </c>
      <c r="AY458" s="36">
        <v>0.172943561772296</v>
      </c>
      <c r="AZ458" s="36">
        <v>0.172293072329221</v>
      </c>
      <c r="BA458" s="36">
        <v>0.209622185960149</v>
      </c>
      <c r="BB458" s="36">
        <v>0.19241377838378401</v>
      </c>
    </row>
    <row r="459" spans="4:54" x14ac:dyDescent="0.25">
      <c r="D459" s="27">
        <v>927</v>
      </c>
      <c r="E459" s="29" t="s">
        <v>572</v>
      </c>
      <c r="F459" s="29">
        <v>0.64109445012588195</v>
      </c>
      <c r="G459" s="29">
        <v>0.31756042982553301</v>
      </c>
      <c r="H459" s="29">
        <v>0.37757079801885401</v>
      </c>
      <c r="I459" s="29">
        <v>0.33563100962366399</v>
      </c>
      <c r="J459" s="29">
        <v>0.38040243242111399</v>
      </c>
      <c r="K459" s="29">
        <v>0.30122625031393102</v>
      </c>
      <c r="L459" s="29">
        <v>0.276302492319074</v>
      </c>
      <c r="M459" s="29">
        <v>0.22299592367307999</v>
      </c>
      <c r="N459" s="29">
        <v>0.319057679381889</v>
      </c>
      <c r="O459" s="29">
        <v>0.243222373139654</v>
      </c>
      <c r="P459" s="29">
        <v>0.21470755409692499</v>
      </c>
      <c r="Q459" s="29">
        <v>0.252366238854005</v>
      </c>
      <c r="R459" s="29">
        <v>0.203912684266464</v>
      </c>
      <c r="S459" s="29">
        <v>0.14787125957508301</v>
      </c>
      <c r="T459" s="29">
        <v>0.17284575118163101</v>
      </c>
      <c r="U459" s="29">
        <v>0.16292185991556901</v>
      </c>
      <c r="V459" s="29">
        <v>0.15528415076056101</v>
      </c>
      <c r="W459" s="29">
        <v>0.16687021408359501</v>
      </c>
      <c r="X459" s="29">
        <v>0.17925212760065401</v>
      </c>
      <c r="Y459" s="29">
        <v>0.173321921931818</v>
      </c>
      <c r="Z459" s="29">
        <v>0.139610628606539</v>
      </c>
      <c r="AA459" s="29">
        <v>0.133630758861086</v>
      </c>
      <c r="AB459" s="29">
        <v>0.13701239445395899</v>
      </c>
      <c r="AD459" s="27">
        <v>1049</v>
      </c>
      <c r="AE459" s="36" t="s">
        <v>564</v>
      </c>
      <c r="AF459" s="36">
        <v>0.36454243955375798</v>
      </c>
      <c r="AG459" s="36">
        <v>0.48838060994000898</v>
      </c>
      <c r="AH459" s="36">
        <v>0.56140962170999797</v>
      </c>
      <c r="AI459" s="36">
        <v>0.62767868488037903</v>
      </c>
      <c r="AJ459" s="36">
        <v>0.78593492099528794</v>
      </c>
      <c r="AK459" s="36">
        <v>0.63094715213168195</v>
      </c>
      <c r="AL459" s="36">
        <v>0.64406578858907404</v>
      </c>
      <c r="AM459" s="36">
        <v>0.62959482048213999</v>
      </c>
      <c r="AN459" s="36">
        <v>0.64116666864833805</v>
      </c>
      <c r="AO459" s="36">
        <v>0.63444078637019097</v>
      </c>
      <c r="AP459" s="36">
        <v>0.59109120234950296</v>
      </c>
      <c r="AQ459" s="36">
        <v>0.44573961173774901</v>
      </c>
      <c r="AR459" s="36">
        <v>0.513837491816033</v>
      </c>
      <c r="AS459" s="36">
        <v>0.43625834660012602</v>
      </c>
      <c r="AT459" s="36">
        <v>0.49059846677181401</v>
      </c>
      <c r="AU459" s="36">
        <v>0.39096245485467301</v>
      </c>
      <c r="AV459" s="36">
        <v>0.40297251115781302</v>
      </c>
      <c r="AW459" s="36">
        <v>0.42940297430824598</v>
      </c>
      <c r="AX459" s="36">
        <v>0.45369165996746103</v>
      </c>
      <c r="AY459" s="36">
        <v>0.505418519693279</v>
      </c>
      <c r="AZ459" s="36">
        <v>0.457267009053268</v>
      </c>
      <c r="BA459" s="36">
        <v>0.536832923665713</v>
      </c>
      <c r="BB459" s="36">
        <v>0.47529125912141901</v>
      </c>
    </row>
    <row r="460" spans="4:54" x14ac:dyDescent="0.25">
      <c r="D460" s="27">
        <v>929</v>
      </c>
      <c r="E460" s="29" t="s">
        <v>573</v>
      </c>
      <c r="F460" s="29">
        <v>0.58141015059159296</v>
      </c>
      <c r="G460" s="29">
        <v>0.27866555082563699</v>
      </c>
      <c r="H460" s="29">
        <v>0.37022421936455402</v>
      </c>
      <c r="I460" s="29">
        <v>0.42891360703056097</v>
      </c>
      <c r="J460" s="29">
        <v>0.20854139239146</v>
      </c>
      <c r="K460" s="29">
        <v>0.28169096910413699</v>
      </c>
      <c r="L460" s="29">
        <v>0.24698561503566099</v>
      </c>
      <c r="M460" s="29">
        <v>0.27706669454053101</v>
      </c>
      <c r="N460" s="29">
        <v>0.31733550721885401</v>
      </c>
      <c r="O460" s="29">
        <v>0.19610046056577701</v>
      </c>
      <c r="P460" s="29">
        <v>0.24558877513998201</v>
      </c>
      <c r="Q460" s="29">
        <v>0.19403575957747601</v>
      </c>
      <c r="R460" s="29">
        <v>0.17378677796877101</v>
      </c>
      <c r="S460" s="29">
        <v>0.151578774545539</v>
      </c>
      <c r="T460" s="29">
        <v>0.15523216735119499</v>
      </c>
      <c r="U460" s="29">
        <v>0.202476469711492</v>
      </c>
      <c r="V460" s="29">
        <v>0.17790880819016799</v>
      </c>
      <c r="W460" s="29">
        <v>0.212711549768202</v>
      </c>
      <c r="X460" s="29">
        <v>0.16682587670562199</v>
      </c>
      <c r="Y460" s="29">
        <v>0.16795682143785401</v>
      </c>
      <c r="Z460" s="29">
        <v>0.17892395835687799</v>
      </c>
      <c r="AA460" s="29">
        <v>0.144302583123644</v>
      </c>
      <c r="AB460" s="29">
        <v>0.18046990020186801</v>
      </c>
      <c r="AD460" s="27">
        <v>1017</v>
      </c>
      <c r="AE460" s="36" t="s">
        <v>565</v>
      </c>
      <c r="AF460" s="36">
        <v>0.52482628252919405</v>
      </c>
      <c r="AG460" s="36">
        <v>0.29793607258598898</v>
      </c>
      <c r="AH460" s="36">
        <v>0.32148715727577498</v>
      </c>
      <c r="AI460" s="36">
        <v>0.272638373814867</v>
      </c>
      <c r="AJ460" s="36">
        <v>0.31893554189512302</v>
      </c>
      <c r="AK460" s="36">
        <v>0.32816199926244499</v>
      </c>
      <c r="AL460" s="36">
        <v>0.28052778725553901</v>
      </c>
      <c r="AM460" s="36">
        <v>0.29828503420123997</v>
      </c>
      <c r="AN460" s="36">
        <v>0.26791725078113199</v>
      </c>
      <c r="AO460" s="36">
        <v>0.28067809588272802</v>
      </c>
      <c r="AP460" s="36">
        <v>0.22853468975698499</v>
      </c>
      <c r="AQ460" s="36">
        <v>0.218471391991616</v>
      </c>
      <c r="AR460" s="36">
        <v>0.21990785223076501</v>
      </c>
      <c r="AS460" s="36">
        <v>0.19659618021918299</v>
      </c>
      <c r="AT460" s="36">
        <v>0.181943966012341</v>
      </c>
      <c r="AU460" s="36">
        <v>0.18688374161327601</v>
      </c>
      <c r="AV460" s="36">
        <v>0.14987240572632099</v>
      </c>
      <c r="AW460" s="36">
        <v>0.161377570389726</v>
      </c>
      <c r="AX460" s="36">
        <v>0.157734608300415</v>
      </c>
      <c r="AY460" s="36">
        <v>0.16292677655281401</v>
      </c>
      <c r="AZ460" s="36">
        <v>0.16308898044899001</v>
      </c>
      <c r="BA460" s="36">
        <v>0.17647269495405701</v>
      </c>
      <c r="BB460" s="36">
        <v>0.179131252815489</v>
      </c>
    </row>
    <row r="461" spans="4:54" x14ac:dyDescent="0.25">
      <c r="D461" s="27">
        <v>1151</v>
      </c>
      <c r="E461" s="29" t="s">
        <v>574</v>
      </c>
      <c r="F461" s="29">
        <v>0.43437722698668502</v>
      </c>
      <c r="G461" s="29">
        <v>0.39152345180558001</v>
      </c>
      <c r="H461" s="29">
        <v>0.33002019630187701</v>
      </c>
      <c r="I461" s="29">
        <v>0.26992691580279299</v>
      </c>
      <c r="J461" s="29">
        <v>0.39551561341778202</v>
      </c>
      <c r="K461" s="29">
        <v>0.28366889375860499</v>
      </c>
      <c r="L461" s="29">
        <v>0.27405221247997802</v>
      </c>
      <c r="M461" s="29">
        <v>0.26770156499991599</v>
      </c>
      <c r="N461" s="29">
        <v>0.242506959088826</v>
      </c>
      <c r="O461" s="29">
        <v>0.27387763527114301</v>
      </c>
      <c r="P461" s="29">
        <v>0.30511023862252301</v>
      </c>
      <c r="Q461" s="29">
        <v>0.250990999042011</v>
      </c>
      <c r="R461" s="29">
        <v>0.237211592501619</v>
      </c>
      <c r="S461" s="29">
        <v>0.206473328663694</v>
      </c>
      <c r="T461" s="29">
        <v>0.161676147099308</v>
      </c>
      <c r="U461" s="29">
        <v>0.19013436452642099</v>
      </c>
      <c r="V461" s="29">
        <v>0.17529315674547999</v>
      </c>
      <c r="W461" s="29">
        <v>0.17339737271523101</v>
      </c>
      <c r="X461" s="29">
        <v>0.20188053582674001</v>
      </c>
      <c r="Y461" s="29">
        <v>0.16791403605330299</v>
      </c>
      <c r="Z461" s="29">
        <v>0.20479767413026501</v>
      </c>
      <c r="AA461" s="29">
        <v>0.17587746752552499</v>
      </c>
      <c r="AB461" s="29">
        <v>0.197998534866312</v>
      </c>
      <c r="AD461" s="27">
        <v>1047</v>
      </c>
      <c r="AE461" s="36" t="s">
        <v>566</v>
      </c>
      <c r="AF461" s="36">
        <v>0.48131343124424503</v>
      </c>
      <c r="AG461" s="36">
        <v>0.255932674704411</v>
      </c>
      <c r="AH461" s="36">
        <v>0.34063201353735101</v>
      </c>
      <c r="AI461" s="36">
        <v>0.173982837858073</v>
      </c>
      <c r="AJ461" s="36">
        <v>0.31721490014906001</v>
      </c>
      <c r="AK461" s="36">
        <v>0.277843841395082</v>
      </c>
      <c r="AL461" s="36">
        <v>0.26950990843538097</v>
      </c>
      <c r="AM461" s="36">
        <v>0.26856034138479101</v>
      </c>
      <c r="AN461" s="36">
        <v>0.22859278957366</v>
      </c>
      <c r="AO461" s="36">
        <v>0.20981786943261499</v>
      </c>
      <c r="AP461" s="36">
        <v>0.172036656773908</v>
      </c>
      <c r="AQ461" s="36">
        <v>0.15681516106475599</v>
      </c>
      <c r="AR461" s="36">
        <v>0.154573028812894</v>
      </c>
      <c r="AS461" s="36">
        <v>0.17391164209563201</v>
      </c>
      <c r="AT461" s="36">
        <v>0.14836507492953199</v>
      </c>
      <c r="AU461" s="36">
        <v>0.12799350571847301</v>
      </c>
      <c r="AV461" s="36">
        <v>0.102775349288917</v>
      </c>
      <c r="AW461" s="36">
        <v>0.1178100857304</v>
      </c>
      <c r="AX461" s="36">
        <v>0.114936693619105</v>
      </c>
      <c r="AY461" s="36">
        <v>9.7129667798014893E-2</v>
      </c>
      <c r="AZ461" s="36">
        <v>0.11342735928542901</v>
      </c>
      <c r="BA461" s="36">
        <v>0.105913914944535</v>
      </c>
      <c r="BB461" s="36">
        <v>0.11190322778912</v>
      </c>
    </row>
    <row r="462" spans="4:54" x14ac:dyDescent="0.25">
      <c r="D462" s="27">
        <v>1153</v>
      </c>
      <c r="E462" s="29" t="s">
        <v>575</v>
      </c>
      <c r="F462" s="29">
        <v>0.47861711618242703</v>
      </c>
      <c r="G462" s="29">
        <v>0.39167522652754699</v>
      </c>
      <c r="H462" s="29">
        <v>0.38976558083410701</v>
      </c>
      <c r="I462" s="29">
        <v>0.28951820274488699</v>
      </c>
      <c r="J462" s="29">
        <v>0.34851017365829901</v>
      </c>
      <c r="K462" s="29">
        <v>0.25730926431617701</v>
      </c>
      <c r="L462" s="29">
        <v>0.28575289013941602</v>
      </c>
      <c r="M462" s="29">
        <v>0.25889458632332002</v>
      </c>
      <c r="N462" s="29">
        <v>0.203637158371307</v>
      </c>
      <c r="O462" s="29">
        <v>0.25468007888311001</v>
      </c>
      <c r="P462" s="29">
        <v>0.27618969420429601</v>
      </c>
      <c r="Q462" s="29">
        <v>0.26110251772993898</v>
      </c>
      <c r="R462" s="29">
        <v>0.206000295473553</v>
      </c>
      <c r="S462" s="29">
        <v>0.182561208603536</v>
      </c>
      <c r="T462" s="29">
        <v>0.16806759317869599</v>
      </c>
      <c r="U462" s="29">
        <v>0.17490583484729699</v>
      </c>
      <c r="V462" s="29">
        <v>0.15598576055424099</v>
      </c>
      <c r="W462" s="29">
        <v>0.14921717334156101</v>
      </c>
      <c r="X462" s="29">
        <v>0.195120761522866</v>
      </c>
      <c r="Y462" s="29">
        <v>0.15633070225835599</v>
      </c>
      <c r="Z462" s="29">
        <v>0.184805061380618</v>
      </c>
      <c r="AA462" s="29">
        <v>0.14953185653453999</v>
      </c>
      <c r="AB462" s="29">
        <v>0.183660769833416</v>
      </c>
      <c r="AD462" s="27">
        <v>571</v>
      </c>
      <c r="AE462" s="36" t="s">
        <v>568</v>
      </c>
      <c r="AF462" s="36">
        <v>0.67647085663615902</v>
      </c>
      <c r="AG462" s="36">
        <v>0.46582457976988301</v>
      </c>
      <c r="AH462" s="36">
        <v>0.48801618383940798</v>
      </c>
      <c r="AI462" s="36">
        <v>0.412704102773779</v>
      </c>
      <c r="AJ462" s="36">
        <v>0.40542212339613698</v>
      </c>
      <c r="AK462" s="36">
        <v>0.39871837173018998</v>
      </c>
      <c r="AL462" s="36">
        <v>0.36923023023174101</v>
      </c>
      <c r="AM462" s="36">
        <v>0.33678584716372501</v>
      </c>
      <c r="AN462" s="36">
        <v>0.348682839897279</v>
      </c>
      <c r="AO462" s="36">
        <v>0.33929518184785801</v>
      </c>
      <c r="AP462" s="36">
        <v>0.29296620904570497</v>
      </c>
      <c r="AQ462" s="36">
        <v>0.293000485817075</v>
      </c>
      <c r="AR462" s="36">
        <v>0.26893272368753501</v>
      </c>
      <c r="AS462" s="36">
        <v>0.24495976557361601</v>
      </c>
      <c r="AT462" s="36">
        <v>0.210956358473742</v>
      </c>
      <c r="AU462" s="36">
        <v>0.190878286810578</v>
      </c>
      <c r="AV462" s="36">
        <v>0.17926361987765199</v>
      </c>
      <c r="AW462" s="36">
        <v>0.17154413739020799</v>
      </c>
      <c r="AX462" s="36">
        <v>0.16882330959932501</v>
      </c>
      <c r="AY462" s="36">
        <v>0.16763382013624001</v>
      </c>
      <c r="AZ462" s="36">
        <v>0.166037314312316</v>
      </c>
      <c r="BA462" s="36">
        <v>0.16828539589247299</v>
      </c>
      <c r="BB462" s="36">
        <v>0.17207087064325199</v>
      </c>
    </row>
    <row r="463" spans="4:54" x14ac:dyDescent="0.25">
      <c r="D463" s="27">
        <v>1019</v>
      </c>
      <c r="E463" s="29" t="s">
        <v>576</v>
      </c>
      <c r="F463" s="29">
        <v>0.248196281675261</v>
      </c>
      <c r="G463" s="29">
        <v>0.51043054841135904</v>
      </c>
      <c r="H463" s="29">
        <v>0.27013896353189798</v>
      </c>
      <c r="I463" s="29">
        <v>0.30555809945581602</v>
      </c>
      <c r="J463" s="29">
        <v>0.15955625191417</v>
      </c>
      <c r="K463" s="29">
        <v>0.18550067214221599</v>
      </c>
      <c r="L463" s="29">
        <v>0.214347364794754</v>
      </c>
      <c r="M463" s="29">
        <v>0.21713169753807501</v>
      </c>
      <c r="N463" s="29">
        <v>0.21182566186034599</v>
      </c>
      <c r="O463" s="29">
        <v>0.205498480130793</v>
      </c>
      <c r="P463" s="29">
        <v>0.15082000988618999</v>
      </c>
      <c r="Q463" s="29">
        <v>0.13611501706408699</v>
      </c>
      <c r="R463" s="29">
        <v>0.111414584692065</v>
      </c>
      <c r="S463" s="29">
        <v>0.18266870528413101</v>
      </c>
      <c r="T463" s="29">
        <v>0.117693012486451</v>
      </c>
      <c r="U463" s="29">
        <v>0.103344788059402</v>
      </c>
      <c r="V463" s="29">
        <v>0.119694540426153</v>
      </c>
      <c r="W463" s="29">
        <v>0.13192683350728199</v>
      </c>
      <c r="X463" s="29">
        <v>0.112244224264964</v>
      </c>
      <c r="Y463" s="29">
        <v>9.4556683121193502E-2</v>
      </c>
      <c r="Z463" s="29">
        <v>9.35204796597362E-2</v>
      </c>
      <c r="AA463" s="29">
        <v>0.13817478425979199</v>
      </c>
      <c r="AB463" s="29">
        <v>9.0906525380367906E-2</v>
      </c>
      <c r="AD463" s="27">
        <v>881</v>
      </c>
      <c r="AE463" s="36" t="s">
        <v>569</v>
      </c>
      <c r="AF463" s="36">
        <v>0.467965063376239</v>
      </c>
      <c r="AG463" s="36">
        <v>0.27069000184720798</v>
      </c>
      <c r="AH463" s="36">
        <v>0.33084891840174901</v>
      </c>
      <c r="AI463" s="36">
        <v>0.32747942718614698</v>
      </c>
      <c r="AJ463" s="36">
        <v>0.27524544155980701</v>
      </c>
      <c r="AK463" s="36">
        <v>0.34268288120559398</v>
      </c>
      <c r="AL463" s="36">
        <v>0.28911800883022498</v>
      </c>
      <c r="AM463" s="36">
        <v>0.27991730777204699</v>
      </c>
      <c r="AN463" s="36">
        <v>0.30306331248683699</v>
      </c>
      <c r="AO463" s="36">
        <v>0.26179338108324002</v>
      </c>
      <c r="AP463" s="36">
        <v>0.21054528576360099</v>
      </c>
      <c r="AQ463" s="36">
        <v>0.225409536509869</v>
      </c>
      <c r="AR463" s="36">
        <v>0.22143930811740301</v>
      </c>
      <c r="AS463" s="36">
        <v>0.20199995836495399</v>
      </c>
      <c r="AT463" s="36">
        <v>0.183660589461484</v>
      </c>
      <c r="AU463" s="36">
        <v>0.18086085519994399</v>
      </c>
      <c r="AV463" s="36">
        <v>0.15101609533848301</v>
      </c>
      <c r="AW463" s="36">
        <v>0.16375484267663401</v>
      </c>
      <c r="AX463" s="36">
        <v>0.15304504620401799</v>
      </c>
      <c r="AY463" s="36">
        <v>0.16602641637864199</v>
      </c>
      <c r="AZ463" s="36">
        <v>0.17018338227242399</v>
      </c>
      <c r="BA463" s="36">
        <v>0.179603891262933</v>
      </c>
      <c r="BB463" s="36">
        <v>0.17430325300244601</v>
      </c>
    </row>
    <row r="464" spans="4:54" x14ac:dyDescent="0.25">
      <c r="D464" s="27">
        <v>765</v>
      </c>
      <c r="E464" s="29" t="s">
        <v>577</v>
      </c>
      <c r="F464" s="29">
        <v>0.94611486918823395</v>
      </c>
      <c r="G464" s="29">
        <v>0.56421381441712204</v>
      </c>
      <c r="H464" s="29">
        <v>0.74537762785309603</v>
      </c>
      <c r="I464" s="29">
        <v>0.62445275564974601</v>
      </c>
      <c r="J464" s="29">
        <v>0.58835744089741904</v>
      </c>
      <c r="K464" s="29">
        <v>0.57595555306290203</v>
      </c>
      <c r="L464" s="29">
        <v>0.53514565460541397</v>
      </c>
      <c r="M464" s="29">
        <v>0.487174924120298</v>
      </c>
      <c r="N464" s="29">
        <v>0.46489160779564598</v>
      </c>
      <c r="O464" s="29">
        <v>0.53043336587721102</v>
      </c>
      <c r="P464" s="29">
        <v>0.37054398671206101</v>
      </c>
      <c r="Q464" s="29">
        <v>0.384135278197824</v>
      </c>
      <c r="R464" s="29">
        <v>0.30207628068147901</v>
      </c>
      <c r="S464" s="29">
        <v>0.30803813426599502</v>
      </c>
      <c r="T464" s="29">
        <v>0.30776358639190898</v>
      </c>
      <c r="U464" s="29">
        <v>0.32372434253819499</v>
      </c>
      <c r="V464" s="29">
        <v>0.34247611711577602</v>
      </c>
      <c r="W464" s="29">
        <v>0.38704138175056402</v>
      </c>
      <c r="X464" s="29">
        <v>0.381084432291799</v>
      </c>
      <c r="Y464" s="29">
        <v>0.388373856865178</v>
      </c>
      <c r="Z464" s="29">
        <v>0.404562760865257</v>
      </c>
      <c r="AA464" s="29">
        <v>0.36551756396742202</v>
      </c>
      <c r="AB464" s="29">
        <v>0.47347670861355901</v>
      </c>
      <c r="AD464" s="27">
        <v>887</v>
      </c>
      <c r="AE464" s="36" t="s">
        <v>570</v>
      </c>
      <c r="AF464" s="36">
        <v>0.435508959322365</v>
      </c>
      <c r="AG464" s="36">
        <v>0.28003303107911998</v>
      </c>
      <c r="AH464" s="36">
        <v>0.31760105670424099</v>
      </c>
      <c r="AI464" s="36">
        <v>0.29756499005920201</v>
      </c>
      <c r="AJ464" s="36">
        <v>0.23537228578547101</v>
      </c>
      <c r="AK464" s="36">
        <v>0.321445101128842</v>
      </c>
      <c r="AL464" s="36">
        <v>0.27140958923320402</v>
      </c>
      <c r="AM464" s="36">
        <v>0.26239005331125198</v>
      </c>
      <c r="AN464" s="36">
        <v>0.26050265388580202</v>
      </c>
      <c r="AO464" s="36">
        <v>0.23939799262022701</v>
      </c>
      <c r="AP464" s="36">
        <v>0.201455476852134</v>
      </c>
      <c r="AQ464" s="36">
        <v>0.180150033800097</v>
      </c>
      <c r="AR464" s="36">
        <v>0.18697256980853999</v>
      </c>
      <c r="AS464" s="36">
        <v>0.16918716350048399</v>
      </c>
      <c r="AT464" s="36">
        <v>0.15032277486489101</v>
      </c>
      <c r="AU464" s="36">
        <v>0.14246676984832499</v>
      </c>
      <c r="AV464" s="36">
        <v>0.122871276229855</v>
      </c>
      <c r="AW464" s="36">
        <v>0.123301443924487</v>
      </c>
      <c r="AX464" s="36">
        <v>0.11737390307804101</v>
      </c>
      <c r="AY464" s="36">
        <v>0.12105245898615</v>
      </c>
      <c r="AZ464" s="36">
        <v>0.13020729523612201</v>
      </c>
      <c r="BA464" s="36">
        <v>0.124659691726196</v>
      </c>
      <c r="BB464" s="36">
        <v>0.12681690913111399</v>
      </c>
    </row>
    <row r="465" spans="4:54" x14ac:dyDescent="0.25">
      <c r="D465" s="27">
        <v>865</v>
      </c>
      <c r="E465" s="29" t="s">
        <v>578</v>
      </c>
      <c r="F465" s="29">
        <v>0.30877098697573402</v>
      </c>
      <c r="G465" s="29">
        <v>0.34169945323369999</v>
      </c>
      <c r="H465" s="29">
        <v>0.359831378895975</v>
      </c>
      <c r="I465" s="29">
        <v>0.37933462287004099</v>
      </c>
      <c r="J465" s="29">
        <v>0.33697934147946201</v>
      </c>
      <c r="K465" s="29">
        <v>0.26931411512040998</v>
      </c>
      <c r="L465" s="29">
        <v>0.29511047470864998</v>
      </c>
      <c r="M465" s="29">
        <v>0.28980917616590901</v>
      </c>
      <c r="N465" s="29">
        <v>0.32938780393245698</v>
      </c>
      <c r="O465" s="29">
        <v>0.29016291171404102</v>
      </c>
      <c r="P465" s="29">
        <v>0.255660184253933</v>
      </c>
      <c r="Q465" s="29">
        <v>0.193931567878876</v>
      </c>
      <c r="R465" s="29">
        <v>0.231348775279303</v>
      </c>
      <c r="S465" s="29">
        <v>0.22162909764267799</v>
      </c>
      <c r="T465" s="29">
        <v>0.165640287727502</v>
      </c>
      <c r="U465" s="29">
        <v>0.20024742370559401</v>
      </c>
      <c r="V465" s="29">
        <v>0.17163181802611299</v>
      </c>
      <c r="W465" s="29">
        <v>0.191826374284506</v>
      </c>
      <c r="X465" s="29">
        <v>0.20876543582129201</v>
      </c>
      <c r="Y465" s="29">
        <v>0.19023129817507201</v>
      </c>
      <c r="Z465" s="29">
        <v>0.20099768372878801</v>
      </c>
      <c r="AA465" s="29">
        <v>0.23193495214468399</v>
      </c>
      <c r="AB465" s="29">
        <v>0.23279212554728701</v>
      </c>
      <c r="AD465" s="27">
        <v>889</v>
      </c>
      <c r="AE465" s="36" t="s">
        <v>571</v>
      </c>
      <c r="AF465" s="36">
        <v>0.46146329903314698</v>
      </c>
      <c r="AG465" s="36">
        <v>0.35004927675725001</v>
      </c>
      <c r="AH465" s="36">
        <v>0.333108514210114</v>
      </c>
      <c r="AI465" s="36">
        <v>0.34693562686940699</v>
      </c>
      <c r="AJ465" s="36">
        <v>0.27261165433789802</v>
      </c>
      <c r="AK465" s="36">
        <v>0.33033775899972501</v>
      </c>
      <c r="AL465" s="36">
        <v>0.30314578862643399</v>
      </c>
      <c r="AM465" s="36">
        <v>0.312472673172011</v>
      </c>
      <c r="AN465" s="36">
        <v>0.28570821311731698</v>
      </c>
      <c r="AO465" s="36">
        <v>0.268057461267314</v>
      </c>
      <c r="AP465" s="36">
        <v>0.21451989420091</v>
      </c>
      <c r="AQ465" s="36">
        <v>0.20233519739025899</v>
      </c>
      <c r="AR465" s="36">
        <v>0.17888024303570599</v>
      </c>
      <c r="AS465" s="36">
        <v>0.17596810530402501</v>
      </c>
      <c r="AT465" s="36">
        <v>0.158699824628591</v>
      </c>
      <c r="AU465" s="36">
        <v>0.13500141255952</v>
      </c>
      <c r="AV465" s="36">
        <v>0.12793899501880501</v>
      </c>
      <c r="AW465" s="36">
        <v>0.122081242913905</v>
      </c>
      <c r="AX465" s="36">
        <v>0.115838439216658</v>
      </c>
      <c r="AY465" s="36">
        <v>0.120338088473446</v>
      </c>
      <c r="AZ465" s="36">
        <v>0.12582846715488299</v>
      </c>
      <c r="BA465" s="36">
        <v>0.115535275928404</v>
      </c>
      <c r="BB465" s="36">
        <v>0.118222994037296</v>
      </c>
    </row>
    <row r="466" spans="4:54" x14ac:dyDescent="0.25">
      <c r="D466" s="27">
        <v>861</v>
      </c>
      <c r="E466" s="29" t="s">
        <v>579</v>
      </c>
      <c r="F466" s="29">
        <v>0.31132933455934098</v>
      </c>
      <c r="G466" s="29">
        <v>0.25137329073888598</v>
      </c>
      <c r="H466" s="29">
        <v>0.27817353002534201</v>
      </c>
      <c r="I466" s="29">
        <v>0.27519188541838402</v>
      </c>
      <c r="J466" s="29">
        <v>0.303765247346657</v>
      </c>
      <c r="K466" s="29">
        <v>0.22155587710518099</v>
      </c>
      <c r="L466" s="29">
        <v>0.22235738855772699</v>
      </c>
      <c r="M466" s="29">
        <v>0.19898821513279499</v>
      </c>
      <c r="N466" s="29">
        <v>0.238059151691943</v>
      </c>
      <c r="O466" s="29">
        <v>0.19041459509346301</v>
      </c>
      <c r="P466" s="29">
        <v>0.19498133811184501</v>
      </c>
      <c r="Q466" s="29">
        <v>0.149433640304131</v>
      </c>
      <c r="R466" s="29">
        <v>0.158133684628774</v>
      </c>
      <c r="S466" s="29">
        <v>0.18532994250651399</v>
      </c>
      <c r="T466" s="29">
        <v>0.140553341731005</v>
      </c>
      <c r="U466" s="29">
        <v>0.1633057593352</v>
      </c>
      <c r="V466" s="29">
        <v>0.141168904058946</v>
      </c>
      <c r="W466" s="29">
        <v>0.145205164086708</v>
      </c>
      <c r="X466" s="29">
        <v>0.17122327512770399</v>
      </c>
      <c r="Y466" s="29">
        <v>0.135036632472958</v>
      </c>
      <c r="Z466" s="29">
        <v>0.14609663198911399</v>
      </c>
      <c r="AA466" s="29">
        <v>0.17449687115672599</v>
      </c>
      <c r="AB466" s="29">
        <v>0.17481773899376901</v>
      </c>
      <c r="AD466" s="27">
        <v>891</v>
      </c>
      <c r="AE466" s="36" t="s">
        <v>572</v>
      </c>
      <c r="AF466" s="36">
        <v>0.54092432938871204</v>
      </c>
      <c r="AG466" s="36">
        <v>0.31485658083976098</v>
      </c>
      <c r="AH466" s="36">
        <v>0.343406311828861</v>
      </c>
      <c r="AI466" s="36">
        <v>0.30655432655804998</v>
      </c>
      <c r="AJ466" s="36">
        <v>0.35563638510780599</v>
      </c>
      <c r="AK466" s="36">
        <v>0.34462324023734398</v>
      </c>
      <c r="AL466" s="36">
        <v>0.28298715231075799</v>
      </c>
      <c r="AM466" s="36">
        <v>0.29903244474749102</v>
      </c>
      <c r="AN466" s="36">
        <v>0.27418660936165701</v>
      </c>
      <c r="AO466" s="36">
        <v>0.27946781550546501</v>
      </c>
      <c r="AP466" s="36">
        <v>0.20604904745108499</v>
      </c>
      <c r="AQ466" s="36">
        <v>0.22297968559359799</v>
      </c>
      <c r="AR466" s="36">
        <v>0.187315188640132</v>
      </c>
      <c r="AS466" s="36">
        <v>0.184304188791133</v>
      </c>
      <c r="AT466" s="36">
        <v>0.155491103516189</v>
      </c>
      <c r="AU466" s="36">
        <v>0.13394016498133501</v>
      </c>
      <c r="AV466" s="36">
        <v>0.13638723513018899</v>
      </c>
      <c r="AW466" s="36">
        <v>0.12807415793726901</v>
      </c>
      <c r="AX466" s="36">
        <v>0.121493960732284</v>
      </c>
      <c r="AY466" s="36">
        <v>0.124968575750599</v>
      </c>
      <c r="AZ466" s="36">
        <v>0.124096315347504</v>
      </c>
      <c r="BA466" s="36">
        <v>0.115844591359585</v>
      </c>
      <c r="BB466" s="36">
        <v>0.122838425310629</v>
      </c>
    </row>
    <row r="467" spans="4:54" x14ac:dyDescent="0.25">
      <c r="D467" s="27">
        <v>843</v>
      </c>
      <c r="E467" s="29" t="s">
        <v>580</v>
      </c>
      <c r="F467" s="29">
        <v>0.34061306045325002</v>
      </c>
      <c r="G467" s="29">
        <v>0.11705926658358801</v>
      </c>
      <c r="H467" s="29">
        <v>0.26791237502103898</v>
      </c>
      <c r="I467" s="29">
        <v>0.18030507261224199</v>
      </c>
      <c r="J467" s="29">
        <v>0.23074516261380701</v>
      </c>
      <c r="K467" s="29">
        <v>0.190080613570136</v>
      </c>
      <c r="L467" s="29">
        <v>0.155701803078168</v>
      </c>
      <c r="M467" s="29">
        <v>0.14610433321012201</v>
      </c>
      <c r="N467" s="29">
        <v>0.110458406641641</v>
      </c>
      <c r="O467" s="29">
        <v>0.13029258701337901</v>
      </c>
      <c r="P467" s="29">
        <v>0.12918940674988999</v>
      </c>
      <c r="Q467" s="29">
        <v>0.151141049625487</v>
      </c>
      <c r="R467" s="29">
        <v>9.3690500812574101E-2</v>
      </c>
      <c r="S467" s="29">
        <v>0.11200357215930901</v>
      </c>
      <c r="T467" s="29">
        <v>0.12543744849385799</v>
      </c>
      <c r="U467" s="29">
        <v>0.124125903051757</v>
      </c>
      <c r="V467" s="29">
        <v>0.10820384472245601</v>
      </c>
      <c r="W467" s="29">
        <v>0.115332916089515</v>
      </c>
      <c r="X467" s="29">
        <v>0.123402685708966</v>
      </c>
      <c r="Y467" s="29">
        <v>9.0259606853305002E-2</v>
      </c>
      <c r="Z467" s="29">
        <v>0.107686605572684</v>
      </c>
      <c r="AA467" s="29">
        <v>0.118603459625644</v>
      </c>
      <c r="AB467" s="29">
        <v>0.134500587216527</v>
      </c>
      <c r="AD467" s="27">
        <v>893</v>
      </c>
      <c r="AE467" s="36" t="s">
        <v>573</v>
      </c>
      <c r="AF467" s="36">
        <v>0.57155528344559203</v>
      </c>
      <c r="AG467" s="36">
        <v>0.27715561511972803</v>
      </c>
      <c r="AH467" s="36">
        <v>0.34369599440985799</v>
      </c>
      <c r="AI467" s="36">
        <v>0.28377242324177898</v>
      </c>
      <c r="AJ467" s="36">
        <v>0.30360351584177803</v>
      </c>
      <c r="AK467" s="36">
        <v>0.32116547954689501</v>
      </c>
      <c r="AL467" s="36">
        <v>0.26566880012347399</v>
      </c>
      <c r="AM467" s="36">
        <v>0.251301323322624</v>
      </c>
      <c r="AN467" s="36">
        <v>0.243072950779675</v>
      </c>
      <c r="AO467" s="36">
        <v>0.222994915890974</v>
      </c>
      <c r="AP467" s="36">
        <v>0.20282261112821101</v>
      </c>
      <c r="AQ467" s="36">
        <v>0.198691923419133</v>
      </c>
      <c r="AR467" s="36">
        <v>0.16890692456881201</v>
      </c>
      <c r="AS467" s="36">
        <v>0.18646652353764301</v>
      </c>
      <c r="AT467" s="36">
        <v>0.13443010598166799</v>
      </c>
      <c r="AU467" s="36">
        <v>0.138270215707229</v>
      </c>
      <c r="AV467" s="36">
        <v>0.14085006599444699</v>
      </c>
      <c r="AW467" s="36">
        <v>0.130047886626078</v>
      </c>
      <c r="AX467" s="36">
        <v>0.12815491997172701</v>
      </c>
      <c r="AY467" s="36">
        <v>0.117914664134855</v>
      </c>
      <c r="AZ467" s="36">
        <v>0.12347928991715799</v>
      </c>
      <c r="BA467" s="36">
        <v>0.117255778097597</v>
      </c>
      <c r="BB467" s="36">
        <v>0.12197167660816</v>
      </c>
    </row>
    <row r="468" spans="4:54" x14ac:dyDescent="0.25">
      <c r="D468" s="27">
        <v>855</v>
      </c>
      <c r="E468" s="29" t="s">
        <v>581</v>
      </c>
      <c r="F468" s="29">
        <v>0.32184749816883101</v>
      </c>
      <c r="G468" s="29">
        <v>0.220401209660676</v>
      </c>
      <c r="H468" s="29">
        <v>0.28696612406814498</v>
      </c>
      <c r="I468" s="29">
        <v>0.26414180711806801</v>
      </c>
      <c r="J468" s="29">
        <v>0.29019054377360298</v>
      </c>
      <c r="K468" s="29">
        <v>0.22777903832469701</v>
      </c>
      <c r="L468" s="29">
        <v>0.22122763711716101</v>
      </c>
      <c r="M468" s="29">
        <v>0.20086331264781801</v>
      </c>
      <c r="N468" s="29">
        <v>0.23442791793360801</v>
      </c>
      <c r="O468" s="29">
        <v>0.196304064567739</v>
      </c>
      <c r="P468" s="29">
        <v>0.19449179487104401</v>
      </c>
      <c r="Q468" s="29">
        <v>0.14952710601573199</v>
      </c>
      <c r="R468" s="29">
        <v>0.155180732963864</v>
      </c>
      <c r="S468" s="29">
        <v>0.17479350814310199</v>
      </c>
      <c r="T468" s="29">
        <v>0.13717170267918699</v>
      </c>
      <c r="U468" s="29">
        <v>0.15967760999446301</v>
      </c>
      <c r="V468" s="29">
        <v>0.13694786629765601</v>
      </c>
      <c r="W468" s="29">
        <v>0.14316622162128101</v>
      </c>
      <c r="X468" s="29">
        <v>0.16953220388777901</v>
      </c>
      <c r="Y468" s="29">
        <v>0.13217921425819801</v>
      </c>
      <c r="Z468" s="29">
        <v>0.14158733870423601</v>
      </c>
      <c r="AA468" s="29">
        <v>0.172242653042051</v>
      </c>
      <c r="AB468" s="29">
        <v>0.17553890824398199</v>
      </c>
      <c r="AD468" s="27">
        <v>1109</v>
      </c>
      <c r="AE468" s="36" t="s">
        <v>574</v>
      </c>
      <c r="AF468" s="36">
        <v>0.39974151039043498</v>
      </c>
      <c r="AG468" s="36">
        <v>0.31749502351300002</v>
      </c>
      <c r="AH468" s="36">
        <v>0.248190400434601</v>
      </c>
      <c r="AI468" s="36">
        <v>0.29900055118360702</v>
      </c>
      <c r="AJ468" s="36">
        <v>0.33369322542219798</v>
      </c>
      <c r="AK468" s="36">
        <v>0.27317676492172499</v>
      </c>
      <c r="AL468" s="36">
        <v>0.29340874105544801</v>
      </c>
      <c r="AM468" s="36">
        <v>0.28756125071337402</v>
      </c>
      <c r="AN468" s="36">
        <v>0.220986836407918</v>
      </c>
      <c r="AO468" s="36">
        <v>0.25743193587956098</v>
      </c>
      <c r="AP468" s="36">
        <v>0.21855006987343201</v>
      </c>
      <c r="AQ468" s="36">
        <v>0.21097597982683899</v>
      </c>
      <c r="AR468" s="36">
        <v>0.20789491616167199</v>
      </c>
      <c r="AS468" s="36">
        <v>0.19572163382129301</v>
      </c>
      <c r="AT468" s="36">
        <v>0.175097414788878</v>
      </c>
      <c r="AU468" s="36">
        <v>0.16239767646112199</v>
      </c>
      <c r="AV468" s="36">
        <v>0.17378173499383401</v>
      </c>
      <c r="AW468" s="36">
        <v>0.16643164525791801</v>
      </c>
      <c r="AX468" s="36">
        <v>0.17019962481415599</v>
      </c>
      <c r="AY468" s="36">
        <v>0.186391624499957</v>
      </c>
      <c r="AZ468" s="36">
        <v>0.18345883743095601</v>
      </c>
      <c r="BA468" s="36">
        <v>0.183582006220426</v>
      </c>
      <c r="BB468" s="36">
        <v>0.19534249368218201</v>
      </c>
    </row>
    <row r="469" spans="4:54" x14ac:dyDescent="0.25">
      <c r="D469" s="27">
        <v>665</v>
      </c>
      <c r="E469" s="29" t="s">
        <v>582</v>
      </c>
      <c r="F469" s="29">
        <v>0.35095293195570598</v>
      </c>
      <c r="G469" s="29">
        <v>0.35239594824216702</v>
      </c>
      <c r="H469" s="29">
        <v>0.49301664864378397</v>
      </c>
      <c r="I469" s="29">
        <v>0.48973311912019002</v>
      </c>
      <c r="J469" s="29">
        <v>0.39396772862499402</v>
      </c>
      <c r="K469" s="29">
        <v>0.26093278985462598</v>
      </c>
      <c r="L469" s="29">
        <v>0.34197290551741599</v>
      </c>
      <c r="M469" s="29">
        <v>0.323879269854492</v>
      </c>
      <c r="N469" s="29">
        <v>0.243436303332423</v>
      </c>
      <c r="O469" s="29">
        <v>0.26598967286020803</v>
      </c>
      <c r="P469" s="29">
        <v>0.24554833372503501</v>
      </c>
      <c r="Q469" s="29">
        <v>0.18710984792015101</v>
      </c>
      <c r="R469" s="29">
        <v>0.206457908361702</v>
      </c>
      <c r="S469" s="29">
        <v>0.16276349858438899</v>
      </c>
      <c r="T469" s="29">
        <v>0.19766259335178299</v>
      </c>
      <c r="U469" s="29">
        <v>0.205919451562213</v>
      </c>
      <c r="V469" s="29">
        <v>0.22292318763869201</v>
      </c>
      <c r="W469" s="29">
        <v>0.21109107686702899</v>
      </c>
      <c r="X469" s="29">
        <v>0.23175975918972799</v>
      </c>
      <c r="Y469" s="29">
        <v>0.21119943422537699</v>
      </c>
      <c r="Z469" s="29">
        <v>0.223013745746444</v>
      </c>
      <c r="AA469" s="29">
        <v>0.27561070807162102</v>
      </c>
      <c r="AB469" s="29">
        <v>0.200989776225074</v>
      </c>
      <c r="AD469" s="27">
        <v>1111</v>
      </c>
      <c r="AE469" s="36" t="s">
        <v>575</v>
      </c>
      <c r="AF469" s="36">
        <v>0.33938804026702502</v>
      </c>
      <c r="AG469" s="36">
        <v>0.40026812016969998</v>
      </c>
      <c r="AH469" s="36">
        <v>0.35618623578355502</v>
      </c>
      <c r="AI469" s="36">
        <v>0.35585366333712798</v>
      </c>
      <c r="AJ469" s="36">
        <v>0.40823662510964298</v>
      </c>
      <c r="AK469" s="36">
        <v>0.324382950103767</v>
      </c>
      <c r="AL469" s="36">
        <v>0.34584439884571</v>
      </c>
      <c r="AM469" s="36">
        <v>0.318676158208064</v>
      </c>
      <c r="AN469" s="36">
        <v>0.25997578575100999</v>
      </c>
      <c r="AO469" s="36">
        <v>0.29964571943702101</v>
      </c>
      <c r="AP469" s="36">
        <v>0.27543480878887699</v>
      </c>
      <c r="AQ469" s="36">
        <v>0.246666523866933</v>
      </c>
      <c r="AR469" s="36">
        <v>0.244078669091637</v>
      </c>
      <c r="AS469" s="36">
        <v>0.23730118674727599</v>
      </c>
      <c r="AT469" s="36">
        <v>0.21609873192621701</v>
      </c>
      <c r="AU469" s="36">
        <v>0.19486835318961801</v>
      </c>
      <c r="AV469" s="36">
        <v>0.21420636678196001</v>
      </c>
      <c r="AW469" s="36">
        <v>0.22239150705649299</v>
      </c>
      <c r="AX469" s="36">
        <v>0.210484402067314</v>
      </c>
      <c r="AY469" s="36">
        <v>0.22040523521268501</v>
      </c>
      <c r="AZ469" s="36">
        <v>0.23774778406616001</v>
      </c>
      <c r="BA469" s="36">
        <v>0.227731825052853</v>
      </c>
      <c r="BB469" s="36">
        <v>0.25122065348056799</v>
      </c>
    </row>
    <row r="470" spans="4:54" x14ac:dyDescent="0.25">
      <c r="D470" s="27">
        <v>1135</v>
      </c>
      <c r="E470" s="29" t="s">
        <v>583</v>
      </c>
      <c r="F470" s="29">
        <v>0.52379364295358499</v>
      </c>
      <c r="G470" s="29">
        <v>0.73057738580516496</v>
      </c>
      <c r="H470" s="29">
        <v>0.30391362014962298</v>
      </c>
      <c r="I470" s="29">
        <v>0.52635282700222996</v>
      </c>
      <c r="J470" s="29">
        <v>0.28558708526718002</v>
      </c>
      <c r="K470" s="29">
        <v>0.33681036042971702</v>
      </c>
      <c r="L470" s="29">
        <v>0.32400782251639998</v>
      </c>
      <c r="M470" s="29">
        <v>0.238657384383579</v>
      </c>
      <c r="N470" s="29">
        <v>0.36815801582073598</v>
      </c>
      <c r="O470" s="29">
        <v>0.27637154971755801</v>
      </c>
      <c r="P470" s="29">
        <v>0.23066085721443899</v>
      </c>
      <c r="Q470" s="29">
        <v>0.195368491647186</v>
      </c>
      <c r="R470" s="29">
        <v>0.23009536377946099</v>
      </c>
      <c r="S470" s="29">
        <v>0.20802771823996599</v>
      </c>
      <c r="T470" s="29">
        <v>0.171339838835224</v>
      </c>
      <c r="U470" s="29">
        <v>0.18148501799993799</v>
      </c>
      <c r="V470" s="29">
        <v>0.18946478262131</v>
      </c>
      <c r="W470" s="29">
        <v>0.19514844467140099</v>
      </c>
      <c r="X470" s="29">
        <v>0.196268382948973</v>
      </c>
      <c r="Y470" s="29">
        <v>0.23649417925646701</v>
      </c>
      <c r="Z470" s="29">
        <v>0.21396189741273799</v>
      </c>
      <c r="AA470" s="29">
        <v>0.188974317153248</v>
      </c>
      <c r="AB470" s="29">
        <v>0.24353365592401499</v>
      </c>
      <c r="AD470" s="27">
        <v>977</v>
      </c>
      <c r="AE470" s="36" t="s">
        <v>576</v>
      </c>
      <c r="AF470" s="36">
        <v>0.51866514758396898</v>
      </c>
      <c r="AG470" s="36">
        <v>0.30308840326923397</v>
      </c>
      <c r="AH470" s="36">
        <v>0.32452578284988898</v>
      </c>
      <c r="AI470" s="36">
        <v>0.28640446278808901</v>
      </c>
      <c r="AJ470" s="36">
        <v>0.31354420300356201</v>
      </c>
      <c r="AK470" s="36">
        <v>0.33022567926969398</v>
      </c>
      <c r="AL470" s="36">
        <v>0.27775082563311099</v>
      </c>
      <c r="AM470" s="36">
        <v>0.30142588657619801</v>
      </c>
      <c r="AN470" s="36">
        <v>0.27312139230578703</v>
      </c>
      <c r="AO470" s="36">
        <v>0.26638149513454801</v>
      </c>
      <c r="AP470" s="36">
        <v>0.22926483782002699</v>
      </c>
      <c r="AQ470" s="36">
        <v>0.22649743993360399</v>
      </c>
      <c r="AR470" s="36">
        <v>0.22033356929140199</v>
      </c>
      <c r="AS470" s="36">
        <v>0.20430636409738001</v>
      </c>
      <c r="AT470" s="36">
        <v>0.18501693221941001</v>
      </c>
      <c r="AU470" s="36">
        <v>0.186653383814463</v>
      </c>
      <c r="AV470" s="36">
        <v>0.15291696111653499</v>
      </c>
      <c r="AW470" s="36">
        <v>0.16217115614015301</v>
      </c>
      <c r="AX470" s="36">
        <v>0.16199013395551001</v>
      </c>
      <c r="AY470" s="36">
        <v>0.17009728526035101</v>
      </c>
      <c r="AZ470" s="36">
        <v>0.168861216717408</v>
      </c>
      <c r="BA470" s="36">
        <v>0.18518773697007099</v>
      </c>
      <c r="BB470" s="36">
        <v>0.18696633032660001</v>
      </c>
    </row>
    <row r="471" spans="4:54" x14ac:dyDescent="0.25">
      <c r="D471" s="27">
        <v>1011</v>
      </c>
      <c r="E471" s="29" t="s">
        <v>584</v>
      </c>
      <c r="F471" s="29">
        <v>1.01703901548113</v>
      </c>
      <c r="G471" s="29">
        <v>0.21783002110851701</v>
      </c>
      <c r="H471" s="29">
        <v>0.57198231859458404</v>
      </c>
      <c r="I471" s="29">
        <v>0.23977794316217399</v>
      </c>
      <c r="J471" s="29">
        <v>0.55913804333332195</v>
      </c>
      <c r="K471" s="29">
        <v>0.34374248201406898</v>
      </c>
      <c r="L471" s="29">
        <v>0.395466858718867</v>
      </c>
      <c r="M471" s="29">
        <v>0.27055481185109698</v>
      </c>
      <c r="N471" s="29">
        <v>0.451416230100946</v>
      </c>
      <c r="O471" s="29">
        <v>0.215234440948748</v>
      </c>
      <c r="P471" s="29">
        <v>0.20283767384469301</v>
      </c>
      <c r="Q471" s="29">
        <v>0.35153170455650101</v>
      </c>
      <c r="R471" s="29">
        <v>0.147616005509733</v>
      </c>
      <c r="S471" s="29">
        <v>0.15618350663163999</v>
      </c>
      <c r="T471" s="29">
        <v>0.14271848064041701</v>
      </c>
      <c r="U471" s="29">
        <v>0.14288473524484199</v>
      </c>
      <c r="V471" s="29">
        <v>0.17600785868087199</v>
      </c>
      <c r="W471" s="29">
        <v>0.16338073915531701</v>
      </c>
      <c r="X471" s="29">
        <v>0.22350738011922799</v>
      </c>
      <c r="Y471" s="29">
        <v>0.17824097765921099</v>
      </c>
      <c r="Z471" s="29">
        <v>0.165197416019678</v>
      </c>
      <c r="AA471" s="29">
        <v>0.184675873979079</v>
      </c>
      <c r="AB471" s="29">
        <v>0.235127741599157</v>
      </c>
      <c r="AD471" s="27">
        <v>735</v>
      </c>
      <c r="AE471" s="36" t="s">
        <v>577</v>
      </c>
      <c r="AF471" s="36">
        <v>1.25397922664621</v>
      </c>
      <c r="AG471" s="36">
        <v>1.65164108217418</v>
      </c>
      <c r="AH471" s="36">
        <v>1.33384059800034</v>
      </c>
      <c r="AI471" s="36">
        <v>1.4223359539989699</v>
      </c>
      <c r="AJ471" s="36">
        <v>1.3758317146344099</v>
      </c>
      <c r="AK471" s="36">
        <v>1.31514439607339</v>
      </c>
      <c r="AL471" s="36">
        <v>1.3028636687046999</v>
      </c>
      <c r="AM471" s="36">
        <v>1.2825479614539099</v>
      </c>
      <c r="AN471" s="36">
        <v>1.23493187777362</v>
      </c>
      <c r="AO471" s="36">
        <v>1.29920166684353</v>
      </c>
      <c r="AP471" s="36">
        <v>1.11201495126772</v>
      </c>
      <c r="AQ471" s="36">
        <v>1.1415947255287</v>
      </c>
      <c r="AR471" s="36">
        <v>1.0639683982465</v>
      </c>
      <c r="AS471" s="36">
        <v>1.0043065762186201</v>
      </c>
      <c r="AT471" s="36">
        <v>0.84928570877881004</v>
      </c>
      <c r="AU471" s="36">
        <v>0.79961040461459199</v>
      </c>
      <c r="AV471" s="36">
        <v>0.76754784560748102</v>
      </c>
      <c r="AW471" s="36">
        <v>0.74560426208916597</v>
      </c>
      <c r="AX471" s="36">
        <v>0.71273458454461702</v>
      </c>
      <c r="AY471" s="36">
        <v>0.70337937957113805</v>
      </c>
      <c r="AZ471" s="36">
        <v>0.762813808903265</v>
      </c>
      <c r="BA471" s="36">
        <v>0.76473288467762701</v>
      </c>
      <c r="BB471" s="36">
        <v>0.711376229023857</v>
      </c>
    </row>
    <row r="472" spans="4:54" x14ac:dyDescent="0.25">
      <c r="D472" s="27">
        <v>789</v>
      </c>
      <c r="E472" s="29" t="s">
        <v>585</v>
      </c>
      <c r="F472" s="29">
        <v>0.91683417237576803</v>
      </c>
      <c r="G472" s="29">
        <v>0.33958086654366698</v>
      </c>
      <c r="H472" s="29">
        <v>0.475055668040751</v>
      </c>
      <c r="I472" s="29">
        <v>0.28629167839646702</v>
      </c>
      <c r="J472" s="29">
        <v>0.45045526791002699</v>
      </c>
      <c r="K472" s="29">
        <v>0.45607276728002699</v>
      </c>
      <c r="L472" s="29">
        <v>0.412617820072053</v>
      </c>
      <c r="M472" s="29">
        <v>0.243517151964254</v>
      </c>
      <c r="N472" s="29">
        <v>0.53759522538917304</v>
      </c>
      <c r="O472" s="29">
        <v>0.21397917663277699</v>
      </c>
      <c r="P472" s="29">
        <v>0.26241962648154399</v>
      </c>
      <c r="Q472" s="29">
        <v>0.35655729362767902</v>
      </c>
      <c r="R472" s="29">
        <v>0.16009420037413499</v>
      </c>
      <c r="S472" s="29">
        <v>0.16418983162060499</v>
      </c>
      <c r="T472" s="29">
        <v>0.153002901662499</v>
      </c>
      <c r="U472" s="29">
        <v>0.14557230391779299</v>
      </c>
      <c r="V472" s="29">
        <v>0.19410227609501099</v>
      </c>
      <c r="W472" s="29">
        <v>0.153546627948245</v>
      </c>
      <c r="X472" s="29">
        <v>0.23812298909494201</v>
      </c>
      <c r="Y472" s="29">
        <v>0.194338285884778</v>
      </c>
      <c r="Z472" s="29">
        <v>0.17502326505657101</v>
      </c>
      <c r="AA472" s="29">
        <v>0.174067500526571</v>
      </c>
      <c r="AB472" s="29">
        <v>0.19172308340403801</v>
      </c>
      <c r="AD472" s="27">
        <v>821</v>
      </c>
      <c r="AE472" s="36" t="s">
        <v>579</v>
      </c>
      <c r="AF472" s="36">
        <v>1.4413284579936201</v>
      </c>
      <c r="AG472" s="36">
        <v>0.93755181257553899</v>
      </c>
      <c r="AH472" s="36">
        <v>0.92114081600693498</v>
      </c>
      <c r="AI472" s="36">
        <v>0.83767994309385496</v>
      </c>
      <c r="AJ472" s="36">
        <v>0.90006053829436405</v>
      </c>
      <c r="AK472" s="36">
        <v>0.86184214645359203</v>
      </c>
      <c r="AL472" s="36">
        <v>0.78875944962248901</v>
      </c>
      <c r="AM472" s="36">
        <v>0.79425225348297501</v>
      </c>
      <c r="AN472" s="36">
        <v>0.75845493442384204</v>
      </c>
      <c r="AO472" s="36">
        <v>0.67634124310923005</v>
      </c>
      <c r="AP472" s="36">
        <v>0.646927444018909</v>
      </c>
      <c r="AQ472" s="36">
        <v>0.707362069202919</v>
      </c>
      <c r="AR472" s="36">
        <v>0.635598207582598</v>
      </c>
      <c r="AS472" s="36">
        <v>0.53708257977898899</v>
      </c>
      <c r="AT472" s="36">
        <v>0.53855182180930905</v>
      </c>
      <c r="AU472" s="36">
        <v>0.498425800393758</v>
      </c>
      <c r="AV472" s="36">
        <v>0.47597988849193001</v>
      </c>
      <c r="AW472" s="36">
        <v>0.52248647492895295</v>
      </c>
      <c r="AX472" s="36">
        <v>0.49316097599714198</v>
      </c>
      <c r="AY472" s="36">
        <v>0.48900369224651702</v>
      </c>
      <c r="AZ472" s="36">
        <v>0.49652429705801598</v>
      </c>
      <c r="BA472" s="36">
        <v>0.52300037720798997</v>
      </c>
      <c r="BB472" s="36">
        <v>0.50555333388891399</v>
      </c>
    </row>
    <row r="473" spans="4:54" x14ac:dyDescent="0.25">
      <c r="D473" s="27">
        <v>971</v>
      </c>
      <c r="E473" s="29" t="s">
        <v>586</v>
      </c>
      <c r="F473" s="29">
        <v>0.27937257601216098</v>
      </c>
      <c r="G473" s="29">
        <v>0.295935007610099</v>
      </c>
      <c r="H473" s="29">
        <v>0.51402956854134496</v>
      </c>
      <c r="I473" s="29">
        <v>0.40501165794963001</v>
      </c>
      <c r="J473" s="29">
        <v>0.36366389887672101</v>
      </c>
      <c r="K473" s="29">
        <v>0.22316051140706</v>
      </c>
      <c r="L473" s="29">
        <v>0.27226142689656602</v>
      </c>
      <c r="M473" s="29">
        <v>0.27960593940883299</v>
      </c>
      <c r="N473" s="29">
        <v>0.21815425735247801</v>
      </c>
      <c r="O473" s="29">
        <v>0.25925450365804098</v>
      </c>
      <c r="P473" s="29">
        <v>0.21696264715250399</v>
      </c>
      <c r="Q473" s="29">
        <v>0.179153909624757</v>
      </c>
      <c r="R473" s="29">
        <v>0.20422544602554099</v>
      </c>
      <c r="S473" s="29">
        <v>0.16317432020200201</v>
      </c>
      <c r="T473" s="29">
        <v>0.17650526958110499</v>
      </c>
      <c r="U473" s="29">
        <v>0.187835540228322</v>
      </c>
      <c r="V473" s="29">
        <v>0.21319597363638801</v>
      </c>
      <c r="W473" s="29">
        <v>0.19779974828833399</v>
      </c>
      <c r="X473" s="29">
        <v>0.22000228560097401</v>
      </c>
      <c r="Y473" s="29">
        <v>0.205590466094973</v>
      </c>
      <c r="Z473" s="29">
        <v>0.205157318538573</v>
      </c>
      <c r="AA473" s="29">
        <v>0.25347551544251601</v>
      </c>
      <c r="AB473" s="29">
        <v>0.19484856540152901</v>
      </c>
      <c r="AD473" s="27">
        <v>807</v>
      </c>
      <c r="AE473" s="36" t="s">
        <v>580</v>
      </c>
      <c r="AF473" s="36">
        <v>1.18561930394861</v>
      </c>
      <c r="AG473" s="36">
        <v>0.60938969263744902</v>
      </c>
      <c r="AH473" s="36">
        <v>0.64966874866499302</v>
      </c>
      <c r="AI473" s="36">
        <v>0.53503583022816703</v>
      </c>
      <c r="AJ473" s="36">
        <v>0.61937884990228997</v>
      </c>
      <c r="AK473" s="36">
        <v>0.58718301010614404</v>
      </c>
      <c r="AL473" s="36">
        <v>0.49792028805448701</v>
      </c>
      <c r="AM473" s="36">
        <v>0.60809580562491305</v>
      </c>
      <c r="AN473" s="36">
        <v>0.57204724216830904</v>
      </c>
      <c r="AO473" s="36">
        <v>0.46890648329998802</v>
      </c>
      <c r="AP473" s="36">
        <v>0.46491809589653599</v>
      </c>
      <c r="AQ473" s="36">
        <v>0.49346101923923402</v>
      </c>
      <c r="AR473" s="36">
        <v>0.43818467677020501</v>
      </c>
      <c r="AS473" s="36">
        <v>0.38996427364366998</v>
      </c>
      <c r="AT473" s="36">
        <v>0.37432520430037602</v>
      </c>
      <c r="AU473" s="36">
        <v>0.34240863868788501</v>
      </c>
      <c r="AV473" s="36">
        <v>0.33839542972678699</v>
      </c>
      <c r="AW473" s="36">
        <v>0.35298901759489298</v>
      </c>
      <c r="AX473" s="36">
        <v>0.36646661683363302</v>
      </c>
      <c r="AY473" s="36">
        <v>0.34197815562755801</v>
      </c>
      <c r="AZ473" s="36">
        <v>0.35872130938379598</v>
      </c>
      <c r="BA473" s="36">
        <v>0.38623644927518702</v>
      </c>
      <c r="BB473" s="36">
        <v>0.35932364373863301</v>
      </c>
    </row>
    <row r="474" spans="4:54" x14ac:dyDescent="0.25">
      <c r="D474" s="27">
        <v>773</v>
      </c>
      <c r="E474" s="29" t="s">
        <v>587</v>
      </c>
      <c r="F474" s="29">
        <v>0.47251298967898497</v>
      </c>
      <c r="G474" s="29">
        <v>0.37015302174302001</v>
      </c>
      <c r="H474" s="29">
        <v>0.35407088522761898</v>
      </c>
      <c r="I474" s="29">
        <v>0.23464947397910699</v>
      </c>
      <c r="J474" s="29">
        <v>0.27245513837653901</v>
      </c>
      <c r="K474" s="29">
        <v>0.22585160358955</v>
      </c>
      <c r="L474" s="29">
        <v>0.186272223662933</v>
      </c>
      <c r="M474" s="29">
        <v>0.249816986656759</v>
      </c>
      <c r="N474" s="29">
        <v>0.16647328114847301</v>
      </c>
      <c r="O474" s="29">
        <v>0.21666611256008</v>
      </c>
      <c r="P474" s="29">
        <v>0.13335578976800599</v>
      </c>
      <c r="Q474" s="29">
        <v>0.186287557344048</v>
      </c>
      <c r="R474" s="29">
        <v>0.17056242462454299</v>
      </c>
      <c r="S474" s="29">
        <v>0.16941585061884401</v>
      </c>
      <c r="T474" s="29">
        <v>0.13495675265260901</v>
      </c>
      <c r="U474" s="29">
        <v>0.13986174001941201</v>
      </c>
      <c r="V474" s="29">
        <v>0.14839822075203701</v>
      </c>
      <c r="W474" s="29">
        <v>0.143462164683862</v>
      </c>
      <c r="X474" s="29">
        <v>0.181374367783951</v>
      </c>
      <c r="Y474" s="29">
        <v>0.16484050301556399</v>
      </c>
      <c r="Z474" s="29">
        <v>0.18910048725530401</v>
      </c>
      <c r="AA474" s="29">
        <v>0.17666786226858</v>
      </c>
      <c r="AB474" s="29">
        <v>0.21515443360161801</v>
      </c>
      <c r="AD474" s="27">
        <v>815</v>
      </c>
      <c r="AE474" s="36" t="s">
        <v>581</v>
      </c>
      <c r="AF474" s="36">
        <v>1.40918089359428</v>
      </c>
      <c r="AG474" s="36">
        <v>0.87007104792081602</v>
      </c>
      <c r="AH474" s="36">
        <v>0.87193538751708299</v>
      </c>
      <c r="AI474" s="36">
        <v>0.80318923420622901</v>
      </c>
      <c r="AJ474" s="36">
        <v>0.84679948257436799</v>
      </c>
      <c r="AK474" s="36">
        <v>0.81215317249191799</v>
      </c>
      <c r="AL474" s="36">
        <v>0.73583717861487197</v>
      </c>
      <c r="AM474" s="36">
        <v>0.78663643393619498</v>
      </c>
      <c r="AN474" s="36">
        <v>0.73697807111827196</v>
      </c>
      <c r="AO474" s="36">
        <v>0.64941893108495197</v>
      </c>
      <c r="AP474" s="36">
        <v>0.61859599570385604</v>
      </c>
      <c r="AQ474" s="36">
        <v>0.67927633320178404</v>
      </c>
      <c r="AR474" s="36">
        <v>0.59889219367126101</v>
      </c>
      <c r="AS474" s="36">
        <v>0.51348753318136098</v>
      </c>
      <c r="AT474" s="36">
        <v>0.51532675361457303</v>
      </c>
      <c r="AU474" s="36">
        <v>0.47805784967401599</v>
      </c>
      <c r="AV474" s="36">
        <v>0.46281075831655</v>
      </c>
      <c r="AW474" s="36">
        <v>0.50723288057666505</v>
      </c>
      <c r="AX474" s="36">
        <v>0.48288118488680698</v>
      </c>
      <c r="AY474" s="36">
        <v>0.46910893096351403</v>
      </c>
      <c r="AZ474" s="36">
        <v>0.47677051631254103</v>
      </c>
      <c r="BA474" s="36">
        <v>0.50147265187135304</v>
      </c>
      <c r="BB474" s="36">
        <v>0.48553089249742198</v>
      </c>
    </row>
    <row r="475" spans="4:54" x14ac:dyDescent="0.25">
      <c r="D475" s="27">
        <v>761</v>
      </c>
      <c r="E475" s="29" t="s">
        <v>588</v>
      </c>
      <c r="F475" s="29">
        <v>0.33959149257974097</v>
      </c>
      <c r="G475" s="29">
        <v>0.43168116252432598</v>
      </c>
      <c r="H475" s="29">
        <v>0.43724403131581802</v>
      </c>
      <c r="I475" s="29">
        <v>0.36476788423082701</v>
      </c>
      <c r="J475" s="29">
        <v>0.36751726093401998</v>
      </c>
      <c r="K475" s="29">
        <v>0.31952298714428801</v>
      </c>
      <c r="L475" s="29">
        <v>0.250315289032569</v>
      </c>
      <c r="M475" s="29">
        <v>0.24607437200340301</v>
      </c>
      <c r="N475" s="29">
        <v>0.322211632103237</v>
      </c>
      <c r="O475" s="29">
        <v>0.233590735063089</v>
      </c>
      <c r="P475" s="29">
        <v>0.29958450479618398</v>
      </c>
      <c r="Q475" s="29">
        <v>0.184382696100545</v>
      </c>
      <c r="R475" s="29">
        <v>0.190550654783503</v>
      </c>
      <c r="S475" s="29">
        <v>0.17276226689868401</v>
      </c>
      <c r="T475" s="29">
        <v>0.20577400638687601</v>
      </c>
      <c r="U475" s="29">
        <v>0.20434885735629901</v>
      </c>
      <c r="V475" s="29">
        <v>0.20781434636096199</v>
      </c>
      <c r="W475" s="29">
        <v>0.25353056542711599</v>
      </c>
      <c r="X475" s="29">
        <v>0.21137132363458699</v>
      </c>
      <c r="Y475" s="29">
        <v>0.24215311005031701</v>
      </c>
      <c r="Z475" s="29">
        <v>0.27109880055014701</v>
      </c>
      <c r="AA475" s="29">
        <v>0.26403907341919403</v>
      </c>
      <c r="AB475" s="29">
        <v>0.26027969578629101</v>
      </c>
      <c r="AD475" s="27">
        <v>825</v>
      </c>
      <c r="AE475" s="36" t="s">
        <v>745</v>
      </c>
      <c r="AF475" s="36">
        <v>0.56115729031404205</v>
      </c>
      <c r="AG475" s="36">
        <v>0.331084626176334</v>
      </c>
      <c r="AH475" s="36">
        <v>0.31956489061713</v>
      </c>
      <c r="AI475" s="36">
        <v>0.23094460841539499</v>
      </c>
      <c r="AJ475" s="36">
        <v>0.37176079546604501</v>
      </c>
      <c r="AK475" s="36">
        <v>0.32996056420870401</v>
      </c>
      <c r="AL475" s="36">
        <v>0.33301796906965098</v>
      </c>
      <c r="AM475" s="36">
        <v>0.259124279026412</v>
      </c>
      <c r="AN475" s="36">
        <v>0.32532922247788998</v>
      </c>
      <c r="AO475" s="36">
        <v>0.25009199439178698</v>
      </c>
      <c r="AP475" s="36">
        <v>0.26228994577047898</v>
      </c>
      <c r="AQ475" s="36">
        <v>0.230156001567696</v>
      </c>
      <c r="AR475" s="36">
        <v>0.24724573107157199</v>
      </c>
      <c r="AS475" s="36">
        <v>0.156298166644397</v>
      </c>
      <c r="AT475" s="36">
        <v>0.18573792705776501</v>
      </c>
      <c r="AU475" s="36">
        <v>0.14779831075328401</v>
      </c>
      <c r="AV475" s="36">
        <v>0.13632354843723599</v>
      </c>
      <c r="AW475" s="36">
        <v>0.12905981561488</v>
      </c>
      <c r="AX475" s="36">
        <v>0.16199877453813</v>
      </c>
      <c r="AY475" s="36">
        <v>0.15716037542594199</v>
      </c>
      <c r="AZ475" s="36">
        <v>0.16725628280173699</v>
      </c>
      <c r="BA475" s="36">
        <v>0.13531723848270599</v>
      </c>
      <c r="BB475" s="36">
        <v>0.138242082295363</v>
      </c>
    </row>
    <row r="476" spans="4:54" x14ac:dyDescent="0.25">
      <c r="D476" s="27">
        <v>671</v>
      </c>
      <c r="E476" s="29" t="s">
        <v>589</v>
      </c>
      <c r="F476" s="29">
        <v>0.38580575849453702</v>
      </c>
      <c r="G476" s="29">
        <v>0.30115894296319601</v>
      </c>
      <c r="H476" s="29">
        <v>0.64441779718584702</v>
      </c>
      <c r="I476" s="29">
        <v>0.439099245180402</v>
      </c>
      <c r="J476" s="29">
        <v>0.41232415077345802</v>
      </c>
      <c r="K476" s="29">
        <v>0.23612844576213601</v>
      </c>
      <c r="L476" s="29">
        <v>0.26586520187565899</v>
      </c>
      <c r="M476" s="29">
        <v>0.33161409333339298</v>
      </c>
      <c r="N476" s="29">
        <v>0.19372766037130201</v>
      </c>
      <c r="O476" s="29">
        <v>0.26861575189674602</v>
      </c>
      <c r="P476" s="29">
        <v>0.196598852377004</v>
      </c>
      <c r="Q476" s="29">
        <v>0.194650580983667</v>
      </c>
      <c r="R476" s="29">
        <v>0.22062116498044601</v>
      </c>
      <c r="S476" s="29">
        <v>0.17164041510344299</v>
      </c>
      <c r="T476" s="29">
        <v>0.171687386657803</v>
      </c>
      <c r="U476" s="29">
        <v>0.215663001019367</v>
      </c>
      <c r="V476" s="29">
        <v>0.21908492855703399</v>
      </c>
      <c r="W476" s="29">
        <v>0.18705062317307899</v>
      </c>
      <c r="X476" s="29">
        <v>0.234059717056321</v>
      </c>
      <c r="Y476" s="29">
        <v>0.21418177724663801</v>
      </c>
      <c r="Z476" s="29">
        <v>0.220866342781317</v>
      </c>
      <c r="AA476" s="29">
        <v>0.23594872048144799</v>
      </c>
      <c r="AB476" s="29">
        <v>0.22252692249045999</v>
      </c>
      <c r="AD476" s="27">
        <v>643</v>
      </c>
      <c r="AE476" s="36" t="s">
        <v>582</v>
      </c>
      <c r="AF476" s="36">
        <v>0.30112657855314701</v>
      </c>
      <c r="AG476" s="36">
        <v>0.35317339575544299</v>
      </c>
      <c r="AH476" s="36">
        <v>0.52324717335437698</v>
      </c>
      <c r="AI476" s="36">
        <v>0.60024223101526197</v>
      </c>
      <c r="AJ476" s="36">
        <v>0.71455512865531001</v>
      </c>
      <c r="AK476" s="36">
        <v>0.63501674782003104</v>
      </c>
      <c r="AL476" s="36">
        <v>0.650416434768743</v>
      </c>
      <c r="AM476" s="36">
        <v>0.60901821354344499</v>
      </c>
      <c r="AN476" s="36">
        <v>0.55994962444349405</v>
      </c>
      <c r="AO476" s="36">
        <v>0.63236670883317903</v>
      </c>
      <c r="AP476" s="36">
        <v>0.55384626514253898</v>
      </c>
      <c r="AQ476" s="36">
        <v>0.41337881200642301</v>
      </c>
      <c r="AR476" s="36">
        <v>0.46304856403565903</v>
      </c>
      <c r="AS476" s="36">
        <v>0.42680733801257498</v>
      </c>
      <c r="AT476" s="36">
        <v>0.44217396121124303</v>
      </c>
      <c r="AU476" s="36">
        <v>0.39074683867940002</v>
      </c>
      <c r="AV476" s="36">
        <v>0.40300870926271098</v>
      </c>
      <c r="AW476" s="36">
        <v>0.42405697856357399</v>
      </c>
      <c r="AX476" s="36">
        <v>0.42604952066080598</v>
      </c>
      <c r="AY476" s="36">
        <v>0.47961307011850801</v>
      </c>
      <c r="AZ476" s="36">
        <v>0.42129218208614799</v>
      </c>
      <c r="BA476" s="36">
        <v>0.49017835768732199</v>
      </c>
      <c r="BB476" s="36">
        <v>0.47420600194437601</v>
      </c>
    </row>
    <row r="477" spans="4:54" x14ac:dyDescent="0.25">
      <c r="D477" s="27">
        <v>719</v>
      </c>
      <c r="E477" s="29" t="s">
        <v>590</v>
      </c>
      <c r="F477" s="29">
        <v>0.17261781743409901</v>
      </c>
      <c r="G477" s="29">
        <v>0.35797782196133299</v>
      </c>
      <c r="H477" s="29">
        <v>0.19724825734739301</v>
      </c>
      <c r="I477" s="29">
        <v>0.188676563841186</v>
      </c>
      <c r="J477" s="29">
        <v>0.16378733060894099</v>
      </c>
      <c r="K477" s="29">
        <v>0.13022920972177199</v>
      </c>
      <c r="L477" s="29">
        <v>0.18611857234081999</v>
      </c>
      <c r="M477" s="29">
        <v>0.191645657741745</v>
      </c>
      <c r="N477" s="29">
        <v>0.170290867475479</v>
      </c>
      <c r="O477" s="29">
        <v>0.16596434066774901</v>
      </c>
      <c r="P477" s="29">
        <v>0.121342897025479</v>
      </c>
      <c r="Q477" s="29">
        <v>0.119596373801823</v>
      </c>
      <c r="R477" s="29">
        <v>8.7148862425228596E-2</v>
      </c>
      <c r="S477" s="29">
        <v>0.12483353622729</v>
      </c>
      <c r="T477" s="29">
        <v>0.10524224760200999</v>
      </c>
      <c r="U477" s="29">
        <v>9.3834064366611E-2</v>
      </c>
      <c r="V477" s="29">
        <v>9.8970512944695999E-2</v>
      </c>
      <c r="W477" s="29">
        <v>0.105649367395325</v>
      </c>
      <c r="X477" s="29">
        <v>9.5272750558063904E-2</v>
      </c>
      <c r="Y477" s="29">
        <v>9.3487699127647095E-2</v>
      </c>
      <c r="Z477" s="29">
        <v>0.10939305039960399</v>
      </c>
      <c r="AA477" s="29">
        <v>0.123642190367071</v>
      </c>
      <c r="AB477" s="29">
        <v>8.0797242641398606E-2</v>
      </c>
      <c r="AD477" s="27">
        <v>1093</v>
      </c>
      <c r="AE477" s="36" t="s">
        <v>583</v>
      </c>
      <c r="AF477" s="36">
        <v>0.97411720159836701</v>
      </c>
      <c r="AG477" s="36">
        <v>0.75634334620487698</v>
      </c>
      <c r="AH477" s="36">
        <v>0.766273876786849</v>
      </c>
      <c r="AI477" s="36">
        <v>0.75083155153104797</v>
      </c>
      <c r="AJ477" s="36">
        <v>0.53244699954558605</v>
      </c>
      <c r="AK477" s="36">
        <v>0.68470685666616804</v>
      </c>
      <c r="AL477" s="36">
        <v>0.59781531759552398</v>
      </c>
      <c r="AM477" s="36">
        <v>0.608766670353309</v>
      </c>
      <c r="AN477" s="36">
        <v>0.54667213450236396</v>
      </c>
      <c r="AO477" s="36">
        <v>0.58486240817236601</v>
      </c>
      <c r="AP477" s="36">
        <v>0.52423601284235399</v>
      </c>
      <c r="AQ477" s="36">
        <v>0.53757160443553098</v>
      </c>
      <c r="AR477" s="36">
        <v>0.49070265438937399</v>
      </c>
      <c r="AS477" s="36">
        <v>0.415551640849396</v>
      </c>
      <c r="AT477" s="36">
        <v>0.40180802709359698</v>
      </c>
      <c r="AU477" s="36">
        <v>0.37431666496427801</v>
      </c>
      <c r="AV477" s="36">
        <v>0.37668521619531797</v>
      </c>
      <c r="AW477" s="36">
        <v>0.35873638357274101</v>
      </c>
      <c r="AX477" s="36">
        <v>0.37606325848372302</v>
      </c>
      <c r="AY477" s="36">
        <v>0.36009178229932098</v>
      </c>
      <c r="AZ477" s="36">
        <v>0.38054746560342401</v>
      </c>
      <c r="BA477" s="36">
        <v>0.371691446875483</v>
      </c>
      <c r="BB477" s="36">
        <v>0.40504176612842602</v>
      </c>
    </row>
    <row r="478" spans="4:54" x14ac:dyDescent="0.25">
      <c r="D478" s="27">
        <v>851</v>
      </c>
      <c r="E478" s="29" t="s">
        <v>591</v>
      </c>
      <c r="F478" s="29">
        <v>0.33894813829091602</v>
      </c>
      <c r="G478" s="29">
        <v>0.34535855884802003</v>
      </c>
      <c r="H478" s="29">
        <v>0.32017206396694098</v>
      </c>
      <c r="I478" s="29">
        <v>0.35316371282637699</v>
      </c>
      <c r="J478" s="29">
        <v>0.34502715383613403</v>
      </c>
      <c r="K478" s="29">
        <v>0.26378430676610298</v>
      </c>
      <c r="L478" s="29">
        <v>0.28543535875901199</v>
      </c>
      <c r="M478" s="29">
        <v>0.26434873554052402</v>
      </c>
      <c r="N478" s="29">
        <v>0.319070011035548</v>
      </c>
      <c r="O478" s="29">
        <v>0.24876544888477201</v>
      </c>
      <c r="P478" s="29">
        <v>0.243593987392692</v>
      </c>
      <c r="Q478" s="29">
        <v>0.18053080107421901</v>
      </c>
      <c r="R478" s="29">
        <v>0.21751650665779901</v>
      </c>
      <c r="S478" s="29">
        <v>0.22430813938829</v>
      </c>
      <c r="T478" s="29">
        <v>0.16698349756491099</v>
      </c>
      <c r="U478" s="29">
        <v>0.191843820485429</v>
      </c>
      <c r="V478" s="29">
        <v>0.17215482846906</v>
      </c>
      <c r="W478" s="29">
        <v>0.18097807947328301</v>
      </c>
      <c r="X478" s="29">
        <v>0.202797185710543</v>
      </c>
      <c r="Y478" s="29">
        <v>0.18318470117612601</v>
      </c>
      <c r="Z478" s="29">
        <v>0.19342115628218301</v>
      </c>
      <c r="AA478" s="29">
        <v>0.22404165651312599</v>
      </c>
      <c r="AB478" s="29">
        <v>0.21814367282129599</v>
      </c>
      <c r="AD478" s="27">
        <v>971</v>
      </c>
      <c r="AE478" s="36" t="s">
        <v>584</v>
      </c>
      <c r="AF478" s="36">
        <v>0.48624972029107899</v>
      </c>
      <c r="AG478" s="36">
        <v>0.33457707674181197</v>
      </c>
      <c r="AH478" s="36">
        <v>0.33793302952763199</v>
      </c>
      <c r="AI478" s="36">
        <v>0.26658678289405202</v>
      </c>
      <c r="AJ478" s="36">
        <v>0.33354337367560699</v>
      </c>
      <c r="AK478" s="36">
        <v>0.291883765473819</v>
      </c>
      <c r="AL478" s="36">
        <v>0.30482555124905902</v>
      </c>
      <c r="AM478" s="36">
        <v>0.33436040200664502</v>
      </c>
      <c r="AN478" s="36">
        <v>0.313538073117128</v>
      </c>
      <c r="AO478" s="36">
        <v>0.25407697728765699</v>
      </c>
      <c r="AP478" s="36">
        <v>0.233959724688936</v>
      </c>
      <c r="AQ478" s="36">
        <v>0.19637210351662099</v>
      </c>
      <c r="AR478" s="36">
        <v>0.163310245389718</v>
      </c>
      <c r="AS478" s="36">
        <v>0.193187039056853</v>
      </c>
      <c r="AT478" s="36">
        <v>0.164043780406187</v>
      </c>
      <c r="AU478" s="36">
        <v>0.129049868537287</v>
      </c>
      <c r="AV478" s="36">
        <v>0.12831158212379801</v>
      </c>
      <c r="AW478" s="36">
        <v>0.120954567168373</v>
      </c>
      <c r="AX478" s="36">
        <v>0.114597126033143</v>
      </c>
      <c r="AY478" s="36">
        <v>0.102740721583005</v>
      </c>
      <c r="AZ478" s="36">
        <v>0.13971090175988199</v>
      </c>
      <c r="BA478" s="36">
        <v>0.11748419432946899</v>
      </c>
      <c r="BB478" s="36">
        <v>0.11761514687550299</v>
      </c>
    </row>
    <row r="479" spans="4:54" x14ac:dyDescent="0.25">
      <c r="D479" s="27">
        <v>913</v>
      </c>
      <c r="E479" s="29" t="s">
        <v>592</v>
      </c>
      <c r="F479" s="29">
        <v>0.46292074570292702</v>
      </c>
      <c r="G479" s="29">
        <v>0.33372135898215599</v>
      </c>
      <c r="H479" s="29">
        <v>0.36723979665183798</v>
      </c>
      <c r="I479" s="29">
        <v>0.410000845868911</v>
      </c>
      <c r="J479" s="29">
        <v>0.30411453684413498</v>
      </c>
      <c r="K479" s="29">
        <v>0.31375403188888801</v>
      </c>
      <c r="L479" s="29">
        <v>0.25598226820799003</v>
      </c>
      <c r="M479" s="29">
        <v>0.27249821154679499</v>
      </c>
      <c r="N479" s="29">
        <v>0.29468301678861297</v>
      </c>
      <c r="O479" s="29">
        <v>0.29231030451655798</v>
      </c>
      <c r="P479" s="29">
        <v>0.21391689333414299</v>
      </c>
      <c r="Q479" s="29">
        <v>0.22674930109194799</v>
      </c>
      <c r="R479" s="29">
        <v>0.22108604955080299</v>
      </c>
      <c r="S479" s="29">
        <v>0.18146778168601899</v>
      </c>
      <c r="T479" s="29">
        <v>0.19593334520747199</v>
      </c>
      <c r="U479" s="29">
        <v>0.216780279234948</v>
      </c>
      <c r="V479" s="29">
        <v>0.214253131192124</v>
      </c>
      <c r="W479" s="29">
        <v>0.23680184990179701</v>
      </c>
      <c r="X479" s="29">
        <v>0.27920994502062302</v>
      </c>
      <c r="Y479" s="29">
        <v>0.25857583008602603</v>
      </c>
      <c r="Z479" s="29">
        <v>0.29997641401925601</v>
      </c>
      <c r="AA479" s="29">
        <v>0.30975975979669901</v>
      </c>
      <c r="AB479" s="29">
        <v>0.29013832594269401</v>
      </c>
      <c r="AD479" s="27">
        <v>755</v>
      </c>
      <c r="AE479" s="36" t="s">
        <v>585</v>
      </c>
      <c r="AF479" s="36">
        <v>0.45899192747993101</v>
      </c>
      <c r="AG479" s="36">
        <v>0.25293530888562599</v>
      </c>
      <c r="AH479" s="36">
        <v>0.303076469362628</v>
      </c>
      <c r="AI479" s="36">
        <v>0.23415929108717901</v>
      </c>
      <c r="AJ479" s="36">
        <v>0.338707484829811</v>
      </c>
      <c r="AK479" s="36">
        <v>0.27694365151452099</v>
      </c>
      <c r="AL479" s="36">
        <v>0.30823163460816799</v>
      </c>
      <c r="AM479" s="36">
        <v>0.31342687527164997</v>
      </c>
      <c r="AN479" s="36">
        <v>0.228264368705869</v>
      </c>
      <c r="AO479" s="36">
        <v>0.225056460989596</v>
      </c>
      <c r="AP479" s="36">
        <v>0.20158851533077901</v>
      </c>
      <c r="AQ479" s="36">
        <v>0.173264857523317</v>
      </c>
      <c r="AR479" s="36">
        <v>0.14032670435088601</v>
      </c>
      <c r="AS479" s="36">
        <v>0.17210953685633201</v>
      </c>
      <c r="AT479" s="36">
        <v>0.15148666789530599</v>
      </c>
      <c r="AU479" s="36">
        <v>0.120083615036472</v>
      </c>
      <c r="AV479" s="36">
        <v>0.106682322458197</v>
      </c>
      <c r="AW479" s="36">
        <v>0.114835572841131</v>
      </c>
      <c r="AX479" s="36">
        <v>0.11048932411295</v>
      </c>
      <c r="AY479" s="36">
        <v>9.7076512938880893E-2</v>
      </c>
      <c r="AZ479" s="36">
        <v>0.12884483053193199</v>
      </c>
      <c r="BA479" s="36">
        <v>0.104992246026672</v>
      </c>
      <c r="BB479" s="36">
        <v>0.11025081173929099</v>
      </c>
    </row>
    <row r="480" spans="4:54" x14ac:dyDescent="0.25">
      <c r="D480" s="27">
        <v>977</v>
      </c>
      <c r="E480" s="29" t="s">
        <v>593</v>
      </c>
      <c r="F480" s="29">
        <v>0.26465590045658</v>
      </c>
      <c r="G480" s="29">
        <v>0.62999752017433497</v>
      </c>
      <c r="H480" s="29">
        <v>0.25947845012107701</v>
      </c>
      <c r="I480" s="29">
        <v>0.34333715864654102</v>
      </c>
      <c r="J480" s="29">
        <v>0.14185014901051601</v>
      </c>
      <c r="K480" s="29">
        <v>0.212530367786057</v>
      </c>
      <c r="L480" s="29">
        <v>0.22417901219282099</v>
      </c>
      <c r="M480" s="29">
        <v>0.231640115220489</v>
      </c>
      <c r="N480" s="29">
        <v>0.18966009399607101</v>
      </c>
      <c r="O480" s="29">
        <v>0.23173595072745801</v>
      </c>
      <c r="P480" s="29">
        <v>0.15780405591611099</v>
      </c>
      <c r="Q480" s="29">
        <v>0.13035073540676201</v>
      </c>
      <c r="R480" s="29">
        <v>0.10804543925054</v>
      </c>
      <c r="S480" s="29">
        <v>0.20273559096586599</v>
      </c>
      <c r="T480" s="29">
        <v>0.122506729929841</v>
      </c>
      <c r="U480" s="29">
        <v>0.10970880107488799</v>
      </c>
      <c r="V480" s="29">
        <v>0.12345874917357499</v>
      </c>
      <c r="W480" s="29">
        <v>0.13220593400793701</v>
      </c>
      <c r="X480" s="29">
        <v>0.112960704267246</v>
      </c>
      <c r="Y480" s="29">
        <v>0.104979046832037</v>
      </c>
      <c r="Z480" s="29">
        <v>9.3746136977292602E-2</v>
      </c>
      <c r="AA480" s="29">
        <v>0.14517384104016401</v>
      </c>
      <c r="AB480" s="29">
        <v>0.10806771532699699</v>
      </c>
      <c r="AD480" s="27">
        <v>935</v>
      </c>
      <c r="AE480" s="36" t="s">
        <v>586</v>
      </c>
      <c r="AF480" s="36">
        <v>0.36044810145813899</v>
      </c>
      <c r="AG480" s="36">
        <v>0.40632008129403302</v>
      </c>
      <c r="AH480" s="36">
        <v>0.57887613602135901</v>
      </c>
      <c r="AI480" s="36">
        <v>0.62258393001538304</v>
      </c>
      <c r="AJ480" s="36">
        <v>0.74031726010921395</v>
      </c>
      <c r="AK480" s="36">
        <v>0.70780476956337501</v>
      </c>
      <c r="AL480" s="36">
        <v>0.699957924494509</v>
      </c>
      <c r="AM480" s="36">
        <v>0.64839370999512302</v>
      </c>
      <c r="AN480" s="36">
        <v>0.581065030851451</v>
      </c>
      <c r="AO480" s="36">
        <v>0.63611356095184601</v>
      </c>
      <c r="AP480" s="36">
        <v>0.59801388060260996</v>
      </c>
      <c r="AQ480" s="36">
        <v>0.46837887217597701</v>
      </c>
      <c r="AR480" s="36">
        <v>0.48017041540011401</v>
      </c>
      <c r="AS480" s="36">
        <v>0.47504479892440199</v>
      </c>
      <c r="AT480" s="36">
        <v>0.45537750491439699</v>
      </c>
      <c r="AU480" s="36">
        <v>0.39169530641922401</v>
      </c>
      <c r="AV480" s="36">
        <v>0.43072837900016397</v>
      </c>
      <c r="AW480" s="36">
        <v>0.43678014984549901</v>
      </c>
      <c r="AX480" s="36">
        <v>0.44376759773003499</v>
      </c>
      <c r="AY480" s="36">
        <v>0.49600218248783401</v>
      </c>
      <c r="AZ480" s="36">
        <v>0.43224320109318298</v>
      </c>
      <c r="BA480" s="36">
        <v>0.50579246827898705</v>
      </c>
      <c r="BB480" s="36">
        <v>0.48370496510588101</v>
      </c>
    </row>
    <row r="481" spans="3:54" x14ac:dyDescent="0.25">
      <c r="D481" s="27">
        <v>735</v>
      </c>
      <c r="E481" s="29" t="s">
        <v>594</v>
      </c>
      <c r="F481" s="29">
        <v>0.41721220632762901</v>
      </c>
      <c r="G481" s="29">
        <v>0.27603370833358298</v>
      </c>
      <c r="H481" s="29">
        <v>0.27144408257518599</v>
      </c>
      <c r="I481" s="29">
        <v>0.247399820251682</v>
      </c>
      <c r="J481" s="29">
        <v>0.32927524033674099</v>
      </c>
      <c r="K481" s="29">
        <v>0.26335611307798801</v>
      </c>
      <c r="L481" s="29">
        <v>0.31361294157027497</v>
      </c>
      <c r="M481" s="29">
        <v>0.25262129638452102</v>
      </c>
      <c r="N481" s="29">
        <v>0.28515797035470197</v>
      </c>
      <c r="O481" s="29">
        <v>0.205805548389382</v>
      </c>
      <c r="P481" s="29">
        <v>0.23227471852297399</v>
      </c>
      <c r="Q481" s="29">
        <v>0.20816491364394099</v>
      </c>
      <c r="R481" s="29">
        <v>0.14656153574737801</v>
      </c>
      <c r="S481" s="29">
        <v>0.179840712914109</v>
      </c>
      <c r="T481" s="29">
        <v>0.14464727387859</v>
      </c>
      <c r="U481" s="29">
        <v>0.13805164718313301</v>
      </c>
      <c r="V481" s="29">
        <v>0.170933242918613</v>
      </c>
      <c r="W481" s="29">
        <v>0.14970017548886799</v>
      </c>
      <c r="X481" s="29">
        <v>0.17753502782943001</v>
      </c>
      <c r="Y481" s="29">
        <v>0.175638068802729</v>
      </c>
      <c r="Z481" s="29">
        <v>0.139125284135343</v>
      </c>
      <c r="AA481" s="29">
        <v>0.15968707169594401</v>
      </c>
      <c r="AB481" s="29">
        <v>0.16471543480629899</v>
      </c>
      <c r="AD481" s="27">
        <v>743</v>
      </c>
      <c r="AE481" s="36" t="s">
        <v>587</v>
      </c>
      <c r="AF481" s="36">
        <v>1.3398488966454101</v>
      </c>
      <c r="AG481" s="36">
        <v>1.1485279606829599</v>
      </c>
      <c r="AH481" s="36">
        <v>1.14511485403612</v>
      </c>
      <c r="AI481" s="36">
        <v>0.99334340815667299</v>
      </c>
      <c r="AJ481" s="36">
        <v>1.0687879046918101</v>
      </c>
      <c r="AK481" s="36">
        <v>0.97396324884202301</v>
      </c>
      <c r="AL481" s="36">
        <v>0.92235945211947701</v>
      </c>
      <c r="AM481" s="36">
        <v>0.94571933978653999</v>
      </c>
      <c r="AN481" s="36">
        <v>0.90501834366249301</v>
      </c>
      <c r="AO481" s="36">
        <v>0.91987983972038201</v>
      </c>
      <c r="AP481" s="36">
        <v>0.79136819849697504</v>
      </c>
      <c r="AQ481" s="36">
        <v>0.85231690272919303</v>
      </c>
      <c r="AR481" s="36">
        <v>0.80416547387790405</v>
      </c>
      <c r="AS481" s="36">
        <v>0.70326350447726704</v>
      </c>
      <c r="AT481" s="36">
        <v>0.62363154943014898</v>
      </c>
      <c r="AU481" s="36">
        <v>0.55851254648728699</v>
      </c>
      <c r="AV481" s="36">
        <v>0.55828361985726105</v>
      </c>
      <c r="AW481" s="36">
        <v>0.589219934457065</v>
      </c>
      <c r="AX481" s="36">
        <v>0.55733032482400202</v>
      </c>
      <c r="AY481" s="36">
        <v>0.52882218279448701</v>
      </c>
      <c r="AZ481" s="36">
        <v>0.54185019207234097</v>
      </c>
      <c r="BA481" s="36">
        <v>0.57002267055260303</v>
      </c>
      <c r="BB481" s="36">
        <v>0.526662200716986</v>
      </c>
    </row>
    <row r="482" spans="3:54" x14ac:dyDescent="0.25">
      <c r="D482" s="27">
        <v>1031</v>
      </c>
      <c r="E482" s="29" t="s">
        <v>595</v>
      </c>
      <c r="F482" s="29">
        <v>0.271669360026429</v>
      </c>
      <c r="G482" s="29">
        <v>7.2558556975497193E-2</v>
      </c>
      <c r="H482" s="29">
        <v>0.24353794373295701</v>
      </c>
      <c r="I482" s="29">
        <v>8.0699380836602705E-2</v>
      </c>
      <c r="J482" s="29">
        <v>0.252884669768843</v>
      </c>
      <c r="K482" s="29">
        <v>0.22017795185302</v>
      </c>
      <c r="L482" s="29">
        <v>0.15464154893597901</v>
      </c>
      <c r="M482" s="29">
        <v>0.24133549144466501</v>
      </c>
      <c r="N482" s="29">
        <v>0.14066965881860799</v>
      </c>
      <c r="O482" s="29">
        <v>0.16630091987971801</v>
      </c>
      <c r="P482" s="29">
        <v>0.129311489111681</v>
      </c>
      <c r="Q482" s="29">
        <v>0.113860615844684</v>
      </c>
      <c r="R482" s="29">
        <v>9.8785630923801507E-2</v>
      </c>
      <c r="S482" s="29">
        <v>0.115059995229341</v>
      </c>
      <c r="T482" s="29">
        <v>0.10463472890799699</v>
      </c>
      <c r="U482" s="29">
        <v>0.14304791505158401</v>
      </c>
      <c r="V482" s="29">
        <v>0.101876193945323</v>
      </c>
      <c r="W482" s="29">
        <v>0.12614465600666599</v>
      </c>
      <c r="X482" s="29">
        <v>0.11655095227144401</v>
      </c>
      <c r="Y482" s="29">
        <v>0.107876511723475</v>
      </c>
      <c r="Z482" s="29">
        <v>0.111610261437827</v>
      </c>
      <c r="AA482" s="29">
        <v>0.12775210547667301</v>
      </c>
      <c r="AB482" s="29">
        <v>9.6992267037073601E-2</v>
      </c>
      <c r="AD482" s="27">
        <v>731</v>
      </c>
      <c r="AE482" s="36" t="s">
        <v>588</v>
      </c>
      <c r="AF482" s="36">
        <v>0.51098041127788196</v>
      </c>
      <c r="AG482" s="36">
        <v>0.73382225771646203</v>
      </c>
      <c r="AH482" s="36">
        <v>0.67586340701780001</v>
      </c>
      <c r="AI482" s="36">
        <v>0.87449311676331198</v>
      </c>
      <c r="AJ482" s="36">
        <v>0.72245970424890804</v>
      </c>
      <c r="AK482" s="36">
        <v>0.80955374471738795</v>
      </c>
      <c r="AL482" s="36">
        <v>0.75709818442446997</v>
      </c>
      <c r="AM482" s="36">
        <v>0.81862211928473105</v>
      </c>
      <c r="AN482" s="36">
        <v>0.78393316227659504</v>
      </c>
      <c r="AO482" s="36">
        <v>0.82711456758017998</v>
      </c>
      <c r="AP482" s="36">
        <v>0.72008767655750205</v>
      </c>
      <c r="AQ482" s="36">
        <v>0.62995364431060696</v>
      </c>
      <c r="AR482" s="36">
        <v>0.62176228228330499</v>
      </c>
      <c r="AS482" s="36">
        <v>0.612534597358668</v>
      </c>
      <c r="AT482" s="36">
        <v>0.52247095266093901</v>
      </c>
      <c r="AU482" s="36">
        <v>0.55635978028565303</v>
      </c>
      <c r="AV482" s="36">
        <v>0.485556475305786</v>
      </c>
      <c r="AW482" s="36">
        <v>0.48678868658711399</v>
      </c>
      <c r="AX482" s="36">
        <v>0.49903266390895101</v>
      </c>
      <c r="AY482" s="36">
        <v>0.53443858260410504</v>
      </c>
      <c r="AZ482" s="36">
        <v>0.53301052515231795</v>
      </c>
      <c r="BA482" s="36">
        <v>0.51115720683249299</v>
      </c>
      <c r="BB482" s="36">
        <v>0.53699495855480806</v>
      </c>
    </row>
    <row r="483" spans="3:54" x14ac:dyDescent="0.25">
      <c r="D483" s="27">
        <v>659</v>
      </c>
      <c r="E483" s="29" t="s">
        <v>596</v>
      </c>
      <c r="F483" s="29">
        <v>0.232415856069316</v>
      </c>
      <c r="G483" s="29">
        <v>0.66334759431135504</v>
      </c>
      <c r="H483" s="29">
        <v>0.173686352844619</v>
      </c>
      <c r="I483" s="29">
        <v>0.37398924326842298</v>
      </c>
      <c r="J483" s="29">
        <v>0.15566854203834801</v>
      </c>
      <c r="K483" s="29">
        <v>0.23522939561963899</v>
      </c>
      <c r="L483" s="29">
        <v>0.241057320198484</v>
      </c>
      <c r="M483" s="29">
        <v>0.23788295474596099</v>
      </c>
      <c r="N483" s="29">
        <v>0.13550373100937699</v>
      </c>
      <c r="O483" s="29">
        <v>0.17056723043272901</v>
      </c>
      <c r="P483" s="29">
        <v>0.122731080790262</v>
      </c>
      <c r="Q483" s="29">
        <v>0.13834598314772001</v>
      </c>
      <c r="R483" s="29">
        <v>7.9472475255522201E-2</v>
      </c>
      <c r="S483" s="29">
        <v>9.7136908131743499E-2</v>
      </c>
      <c r="T483" s="29">
        <v>0.11452163874709501</v>
      </c>
      <c r="U483" s="29">
        <v>0.11184248869584</v>
      </c>
      <c r="V483" s="29">
        <v>0.103307918504753</v>
      </c>
      <c r="W483" s="29">
        <v>0.107351189279468</v>
      </c>
      <c r="X483" s="29">
        <v>0.111868816958659</v>
      </c>
      <c r="Y483" s="29">
        <v>0.113070320400318</v>
      </c>
      <c r="Z483" s="29">
        <v>0.117574807380013</v>
      </c>
      <c r="AA483" s="29">
        <v>0.140975310195502</v>
      </c>
      <c r="AB483" s="29">
        <v>0.10512426821960399</v>
      </c>
      <c r="AD483" s="27">
        <v>649</v>
      </c>
      <c r="AE483" s="36" t="s">
        <v>589</v>
      </c>
      <c r="AF483" s="36">
        <v>0.35506593926871899</v>
      </c>
      <c r="AG483" s="36">
        <v>0.46340310494938303</v>
      </c>
      <c r="AH483" s="36">
        <v>0.59793097674078799</v>
      </c>
      <c r="AI483" s="36">
        <v>0.65971052509922801</v>
      </c>
      <c r="AJ483" s="36">
        <v>0.825820399144087</v>
      </c>
      <c r="AK483" s="36">
        <v>0.78110547115218298</v>
      </c>
      <c r="AL483" s="36">
        <v>0.74505713987001299</v>
      </c>
      <c r="AM483" s="36">
        <v>0.67562644134800498</v>
      </c>
      <c r="AN483" s="36">
        <v>0.63594492843925798</v>
      </c>
      <c r="AO483" s="36">
        <v>0.65902105145805001</v>
      </c>
      <c r="AP483" s="36">
        <v>0.64484166277975796</v>
      </c>
      <c r="AQ483" s="36">
        <v>0.51153045361820804</v>
      </c>
      <c r="AR483" s="36">
        <v>0.51635666884931597</v>
      </c>
      <c r="AS483" s="36">
        <v>0.50864095308639801</v>
      </c>
      <c r="AT483" s="36">
        <v>0.49863343821121697</v>
      </c>
      <c r="AU483" s="36">
        <v>0.391332984144175</v>
      </c>
      <c r="AV483" s="36">
        <v>0.45988620577727302</v>
      </c>
      <c r="AW483" s="36">
        <v>0.44849480991301699</v>
      </c>
      <c r="AX483" s="36">
        <v>0.46852967474739099</v>
      </c>
      <c r="AY483" s="36">
        <v>0.52793366178989898</v>
      </c>
      <c r="AZ483" s="36">
        <v>0.465857879960758</v>
      </c>
      <c r="BA483" s="36">
        <v>0.54731149408351998</v>
      </c>
      <c r="BB483" s="36">
        <v>0.495852980512895</v>
      </c>
    </row>
    <row r="484" spans="3:54" x14ac:dyDescent="0.25">
      <c r="D484" s="27">
        <v>621</v>
      </c>
      <c r="E484" s="29" t="s">
        <v>597</v>
      </c>
      <c r="F484" s="29">
        <v>0.88002988655721803</v>
      </c>
      <c r="G484" s="29">
        <v>0.60968028136970598</v>
      </c>
      <c r="H484" s="29">
        <v>0.64262088883834401</v>
      </c>
      <c r="I484" s="29">
        <v>0.57365972903624196</v>
      </c>
      <c r="J484" s="29">
        <v>0.63359733674917595</v>
      </c>
      <c r="K484" s="29">
        <v>0.468612808645409</v>
      </c>
      <c r="L484" s="29">
        <v>0.47422919910943701</v>
      </c>
      <c r="M484" s="29">
        <v>0.51992786475151598</v>
      </c>
      <c r="N484" s="29">
        <v>0.36085214103276297</v>
      </c>
      <c r="O484" s="29">
        <v>0.41021744247464997</v>
      </c>
      <c r="P484" s="29">
        <v>0.313363877964213</v>
      </c>
      <c r="Q484" s="29">
        <v>0.33473655568330402</v>
      </c>
      <c r="R484" s="29">
        <v>0.35904765195954702</v>
      </c>
      <c r="S484" s="29">
        <v>0.26038787935334801</v>
      </c>
      <c r="T484" s="29">
        <v>0.28124393677078202</v>
      </c>
      <c r="U484" s="29">
        <v>0.32932768398392898</v>
      </c>
      <c r="V484" s="29">
        <v>0.317114906310905</v>
      </c>
      <c r="W484" s="29">
        <v>0.29935197947981101</v>
      </c>
      <c r="X484" s="29">
        <v>0.34882794995607902</v>
      </c>
      <c r="Y484" s="29">
        <v>0.30420100155339502</v>
      </c>
      <c r="Z484" s="29">
        <v>0.319904596674496</v>
      </c>
      <c r="AA484" s="29">
        <v>0.29273577767092801</v>
      </c>
      <c r="AB484" s="29">
        <v>0.35666539122261998</v>
      </c>
      <c r="AD484" s="27">
        <v>695</v>
      </c>
      <c r="AE484" s="36" t="s">
        <v>590</v>
      </c>
      <c r="AF484" s="36">
        <v>0.65036266678818899</v>
      </c>
      <c r="AG484" s="36">
        <v>0.39055455452709298</v>
      </c>
      <c r="AH484" s="36">
        <v>0.55071485015795496</v>
      </c>
      <c r="AI484" s="36">
        <v>0.50548689204876696</v>
      </c>
      <c r="AJ484" s="36">
        <v>0.54385781796963495</v>
      </c>
      <c r="AK484" s="36">
        <v>0.52539919968845605</v>
      </c>
      <c r="AL484" s="36">
        <v>0.48286246288321399</v>
      </c>
      <c r="AM484" s="36">
        <v>0.49686510048186699</v>
      </c>
      <c r="AN484" s="36">
        <v>0.48919076151982199</v>
      </c>
      <c r="AO484" s="36">
        <v>0.40726219916360301</v>
      </c>
      <c r="AP484" s="36">
        <v>0.39700315721103902</v>
      </c>
      <c r="AQ484" s="36">
        <v>0.42070055790778599</v>
      </c>
      <c r="AR484" s="36">
        <v>0.376232746432835</v>
      </c>
      <c r="AS484" s="36">
        <v>0.35079377515598598</v>
      </c>
      <c r="AT484" s="36">
        <v>0.329516903741635</v>
      </c>
      <c r="AU484" s="36">
        <v>0.310807566470714</v>
      </c>
      <c r="AV484" s="36">
        <v>0.27503605420294303</v>
      </c>
      <c r="AW484" s="36">
        <v>0.30892643342628101</v>
      </c>
      <c r="AX484" s="36">
        <v>0.29308060295015997</v>
      </c>
      <c r="AY484" s="36">
        <v>0.32918151872632201</v>
      </c>
      <c r="AZ484" s="36">
        <v>0.29517451255593102</v>
      </c>
      <c r="BA484" s="36">
        <v>0.35683679096474602</v>
      </c>
      <c r="BB484" s="36">
        <v>0.31160290788461797</v>
      </c>
    </row>
    <row r="485" spans="3:54" x14ac:dyDescent="0.25">
      <c r="D485" s="27">
        <v>1067</v>
      </c>
      <c r="E485" s="29" t="s">
        <v>598</v>
      </c>
      <c r="F485" s="29">
        <v>0.40350209956029798</v>
      </c>
      <c r="G485" s="29">
        <v>0.32628715090345201</v>
      </c>
      <c r="H485" s="29">
        <v>0.323447443532414</v>
      </c>
      <c r="I485" s="29">
        <v>0.35940260948713498</v>
      </c>
      <c r="J485" s="29">
        <v>0.217552246089949</v>
      </c>
      <c r="K485" s="29">
        <v>0.23996069121177699</v>
      </c>
      <c r="L485" s="29">
        <v>0.25117246666661203</v>
      </c>
      <c r="M485" s="29">
        <v>0.21154955098547401</v>
      </c>
      <c r="N485" s="29">
        <v>0.21151044764288399</v>
      </c>
      <c r="O485" s="29">
        <v>0.277581285501521</v>
      </c>
      <c r="P485" s="29">
        <v>0.17933217068261201</v>
      </c>
      <c r="Q485" s="29">
        <v>0.15468172920526499</v>
      </c>
      <c r="R485" s="29">
        <v>0.147627422549099</v>
      </c>
      <c r="S485" s="29">
        <v>0.16817072427874599</v>
      </c>
      <c r="T485" s="29">
        <v>0.12549023132672399</v>
      </c>
      <c r="U485" s="29">
        <v>0.119357318790901</v>
      </c>
      <c r="V485" s="29">
        <v>0.133786619197335</v>
      </c>
      <c r="W485" s="29">
        <v>0.16175691952962601</v>
      </c>
      <c r="X485" s="29">
        <v>0.13313660274606801</v>
      </c>
      <c r="Y485" s="29">
        <v>0.108099135621102</v>
      </c>
      <c r="Z485" s="29">
        <v>9.5616527071860094E-2</v>
      </c>
      <c r="AA485" s="29">
        <v>0.14449397449910101</v>
      </c>
      <c r="AB485" s="29">
        <v>0.110257275109905</v>
      </c>
      <c r="AD485" s="27">
        <v>811</v>
      </c>
      <c r="AE485" s="36" t="s">
        <v>591</v>
      </c>
      <c r="AF485" s="36">
        <v>1.5513376983183</v>
      </c>
      <c r="AG485" s="36">
        <v>1.1422332604715899</v>
      </c>
      <c r="AH485" s="36">
        <v>1.0761995793427099</v>
      </c>
      <c r="AI485" s="36">
        <v>1.03125263087229</v>
      </c>
      <c r="AJ485" s="36">
        <v>1.0449434128002599</v>
      </c>
      <c r="AK485" s="36">
        <v>1.0178843038479299</v>
      </c>
      <c r="AL485" s="36">
        <v>0.95963254420125699</v>
      </c>
      <c r="AM485" s="36">
        <v>0.94806171474694501</v>
      </c>
      <c r="AN485" s="36">
        <v>0.90863690916352102</v>
      </c>
      <c r="AO485" s="36">
        <v>0.81779371800809497</v>
      </c>
      <c r="AP485" s="36">
        <v>0.77751007684587803</v>
      </c>
      <c r="AQ485" s="36">
        <v>0.84946254294638801</v>
      </c>
      <c r="AR485" s="36">
        <v>0.75969881019424701</v>
      </c>
      <c r="AS485" s="36">
        <v>0.64858595942768604</v>
      </c>
      <c r="AT485" s="36">
        <v>0.64178792646110105</v>
      </c>
      <c r="AU485" s="36">
        <v>0.599833221606908</v>
      </c>
      <c r="AV485" s="36">
        <v>0.574229465501225</v>
      </c>
      <c r="AW485" s="36">
        <v>0.61908411811595998</v>
      </c>
      <c r="AX485" s="36">
        <v>0.59265445857462995</v>
      </c>
      <c r="AY485" s="36">
        <v>0.58176261921671102</v>
      </c>
      <c r="AZ485" s="36">
        <v>0.58851590521709396</v>
      </c>
      <c r="BA485" s="36">
        <v>0.603211380103988</v>
      </c>
      <c r="BB485" s="36">
        <v>0.59818509848719004</v>
      </c>
    </row>
    <row r="486" spans="3:54" x14ac:dyDescent="0.25">
      <c r="D486" s="27">
        <v>697</v>
      </c>
      <c r="E486" s="29" t="s">
        <v>599</v>
      </c>
      <c r="F486" s="29">
        <v>0.289941357539587</v>
      </c>
      <c r="G486" s="29">
        <v>0.44624082546524102</v>
      </c>
      <c r="H486" s="29">
        <v>0.28225530485864397</v>
      </c>
      <c r="I486" s="29">
        <v>0.324968110195615</v>
      </c>
      <c r="J486" s="29">
        <v>0.167147009352373</v>
      </c>
      <c r="K486" s="29">
        <v>0.205704577018225</v>
      </c>
      <c r="L486" s="29">
        <v>0.221269430648178</v>
      </c>
      <c r="M486" s="29">
        <v>0.20600594622809701</v>
      </c>
      <c r="N486" s="29">
        <v>0.202111590692968</v>
      </c>
      <c r="O486" s="29">
        <v>0.224744059815359</v>
      </c>
      <c r="P486" s="29">
        <v>0.158203079113231</v>
      </c>
      <c r="Q486" s="29">
        <v>0.13713704391032</v>
      </c>
      <c r="R486" s="29">
        <v>0.12450883660713299</v>
      </c>
      <c r="S486" s="29">
        <v>0.18331266709241301</v>
      </c>
      <c r="T486" s="29">
        <v>0.11897121912342699</v>
      </c>
      <c r="U486" s="29">
        <v>0.10663061002235</v>
      </c>
      <c r="V486" s="29">
        <v>0.125701194030262</v>
      </c>
      <c r="W486" s="29">
        <v>0.14426165318599701</v>
      </c>
      <c r="X486" s="29">
        <v>0.115352976264051</v>
      </c>
      <c r="Y486" s="29">
        <v>9.8625831733891001E-2</v>
      </c>
      <c r="Z486" s="29">
        <v>9.2889025377643597E-2</v>
      </c>
      <c r="AA486" s="29">
        <v>0.14104646708735999</v>
      </c>
      <c r="AB486" s="29">
        <v>9.7951063813701097E-2</v>
      </c>
      <c r="AD486" s="27">
        <v>877</v>
      </c>
      <c r="AE486" s="36" t="s">
        <v>592</v>
      </c>
      <c r="AF486" s="36">
        <v>0.552003206415279</v>
      </c>
      <c r="AG486" s="36">
        <v>0.38938057433906498</v>
      </c>
      <c r="AH486" s="36">
        <v>0.450720961618569</v>
      </c>
      <c r="AI486" s="36">
        <v>0.43994518721810899</v>
      </c>
      <c r="AJ486" s="36">
        <v>0.41494672971131102</v>
      </c>
      <c r="AK486" s="36">
        <v>0.40563222143630501</v>
      </c>
      <c r="AL486" s="36">
        <v>0.39119255899983801</v>
      </c>
      <c r="AM486" s="36">
        <v>0.34315361950312001</v>
      </c>
      <c r="AN486" s="36">
        <v>0.38196049501057799</v>
      </c>
      <c r="AO486" s="36">
        <v>0.37095660597737201</v>
      </c>
      <c r="AP486" s="36">
        <v>0.33483419827268501</v>
      </c>
      <c r="AQ486" s="36">
        <v>0.32220752823101101</v>
      </c>
      <c r="AR486" s="36">
        <v>0.31150408529391499</v>
      </c>
      <c r="AS486" s="36">
        <v>0.28284435388121199</v>
      </c>
      <c r="AT486" s="36">
        <v>0.27898565492362198</v>
      </c>
      <c r="AU486" s="36">
        <v>0.26542102090555902</v>
      </c>
      <c r="AV486" s="36">
        <v>0.26592599573534598</v>
      </c>
      <c r="AW486" s="36">
        <v>0.315375940897826</v>
      </c>
      <c r="AX486" s="36">
        <v>0.330088186102449</v>
      </c>
      <c r="AY486" s="36">
        <v>0.35797676291159197</v>
      </c>
      <c r="AZ486" s="36">
        <v>0.34350771107089401</v>
      </c>
      <c r="BA486" s="36">
        <v>0.35253513982287299</v>
      </c>
      <c r="BB486" s="36">
        <v>0.36680672448392199</v>
      </c>
    </row>
    <row r="487" spans="3:54" x14ac:dyDescent="0.25">
      <c r="D487" s="27">
        <v>1005</v>
      </c>
      <c r="E487" s="29" t="s">
        <v>600</v>
      </c>
      <c r="F487" s="29">
        <v>0.25052360736309398</v>
      </c>
      <c r="G487" s="29">
        <v>0.32871683505209498</v>
      </c>
      <c r="H487" s="29">
        <v>0.31302292539517002</v>
      </c>
      <c r="I487" s="29">
        <v>0.19825033207193599</v>
      </c>
      <c r="J487" s="29">
        <v>0.19978114620708701</v>
      </c>
      <c r="K487" s="29">
        <v>0.171079481347433</v>
      </c>
      <c r="L487" s="29">
        <v>0.166181190450501</v>
      </c>
      <c r="M487" s="29">
        <v>0.21349334702639799</v>
      </c>
      <c r="N487" s="29">
        <v>0.11466466817627</v>
      </c>
      <c r="O487" s="29">
        <v>0.13816503249046</v>
      </c>
      <c r="P487" s="29">
        <v>0.10595593296477999</v>
      </c>
      <c r="Q487" s="29">
        <v>0.160712439465756</v>
      </c>
      <c r="R487" s="29">
        <v>0.127212412945547</v>
      </c>
      <c r="S487" s="29">
        <v>0.13589110946590899</v>
      </c>
      <c r="T487" s="29">
        <v>0.108909979892628</v>
      </c>
      <c r="U487" s="29">
        <v>0.10713209801410301</v>
      </c>
      <c r="V487" s="29">
        <v>0.121653506595476</v>
      </c>
      <c r="W487" s="29">
        <v>0.105090596660828</v>
      </c>
      <c r="X487" s="29">
        <v>0.135257772444837</v>
      </c>
      <c r="Y487" s="29">
        <v>0.10878003161109601</v>
      </c>
      <c r="Z487" s="29">
        <v>0.14451483655672601</v>
      </c>
      <c r="AA487" s="29">
        <v>0.12794992273293901</v>
      </c>
      <c r="AB487" s="29">
        <v>0.13833871270557599</v>
      </c>
      <c r="AD487" s="27">
        <v>941</v>
      </c>
      <c r="AE487" s="36" t="s">
        <v>593</v>
      </c>
      <c r="AF487" s="36">
        <v>0.50827723336750397</v>
      </c>
      <c r="AG487" s="36">
        <v>0.29749953108064198</v>
      </c>
      <c r="AH487" s="36">
        <v>0.31520612694823302</v>
      </c>
      <c r="AI487" s="36">
        <v>0.28862319643016199</v>
      </c>
      <c r="AJ487" s="36">
        <v>0.29815643961914101</v>
      </c>
      <c r="AK487" s="36">
        <v>0.31988300388986701</v>
      </c>
      <c r="AL487" s="36">
        <v>0.26947179752974998</v>
      </c>
      <c r="AM487" s="36">
        <v>0.287153833035933</v>
      </c>
      <c r="AN487" s="36">
        <v>0.26154394952723797</v>
      </c>
      <c r="AO487" s="36">
        <v>0.234366813397857</v>
      </c>
      <c r="AP487" s="36">
        <v>0.21551093825311601</v>
      </c>
      <c r="AQ487" s="36">
        <v>0.21178891956465001</v>
      </c>
      <c r="AR487" s="36">
        <v>0.20665139139720301</v>
      </c>
      <c r="AS487" s="36">
        <v>0.19711888826423099</v>
      </c>
      <c r="AT487" s="36">
        <v>0.172854153508534</v>
      </c>
      <c r="AU487" s="36">
        <v>0.172305835327213</v>
      </c>
      <c r="AV487" s="36">
        <v>0.14356658739400999</v>
      </c>
      <c r="AW487" s="36">
        <v>0.14976707739699599</v>
      </c>
      <c r="AX487" s="36">
        <v>0.152395930466768</v>
      </c>
      <c r="AY487" s="36">
        <v>0.15701501576199201</v>
      </c>
      <c r="AZ487" s="36">
        <v>0.15876064562561901</v>
      </c>
      <c r="BA487" s="36">
        <v>0.17357627799863201</v>
      </c>
      <c r="BB487" s="36">
        <v>0.17737675449645801</v>
      </c>
    </row>
    <row r="488" spans="3:54" x14ac:dyDescent="0.25">
      <c r="D488" s="27">
        <v>763</v>
      </c>
      <c r="E488" s="29" t="s">
        <v>601</v>
      </c>
      <c r="F488" s="29">
        <v>0.74584232135529105</v>
      </c>
      <c r="G488" s="29">
        <v>0.388620766737237</v>
      </c>
      <c r="H488" s="29">
        <v>0.52885843997750204</v>
      </c>
      <c r="I488" s="29">
        <v>0.58530762590049901</v>
      </c>
      <c r="J488" s="29">
        <v>0.46130618539083301</v>
      </c>
      <c r="K488" s="29">
        <v>0.45677162267363602</v>
      </c>
      <c r="L488" s="29">
        <v>0.43610810272829897</v>
      </c>
      <c r="M488" s="29">
        <v>0.33622686039949201</v>
      </c>
      <c r="N488" s="29">
        <v>0.33662643796479103</v>
      </c>
      <c r="O488" s="29">
        <v>0.47537458785872999</v>
      </c>
      <c r="P488" s="29">
        <v>0.294628148309454</v>
      </c>
      <c r="Q488" s="29">
        <v>0.28888537902461098</v>
      </c>
      <c r="R488" s="29">
        <v>0.265632783204375</v>
      </c>
      <c r="S488" s="29">
        <v>0.24918945989396701</v>
      </c>
      <c r="T488" s="29">
        <v>0.243725436685826</v>
      </c>
      <c r="U488" s="29">
        <v>0.26024523738455402</v>
      </c>
      <c r="V488" s="29">
        <v>0.25412262823182302</v>
      </c>
      <c r="W488" s="29">
        <v>0.30430059118879199</v>
      </c>
      <c r="X488" s="29">
        <v>0.27920088573085</v>
      </c>
      <c r="Y488" s="29">
        <v>0.27603660075264502</v>
      </c>
      <c r="Z488" s="29">
        <v>0.29510604440923</v>
      </c>
      <c r="AA488" s="29">
        <v>0.25842922147976699</v>
      </c>
      <c r="AB488" s="29">
        <v>0.34159983833287499</v>
      </c>
      <c r="AD488" s="27">
        <v>709</v>
      </c>
      <c r="AE488" s="36" t="s">
        <v>594</v>
      </c>
      <c r="AF488" s="36">
        <v>0.51827526463708895</v>
      </c>
      <c r="AG488" s="36">
        <v>0.29919894527416602</v>
      </c>
      <c r="AH488" s="36">
        <v>0.43513554454011</v>
      </c>
      <c r="AI488" s="36">
        <v>0.25108391437922301</v>
      </c>
      <c r="AJ488" s="36">
        <v>0.31662231914793798</v>
      </c>
      <c r="AK488" s="36">
        <v>0.33333707434742599</v>
      </c>
      <c r="AL488" s="36">
        <v>0.27961269319896997</v>
      </c>
      <c r="AM488" s="36">
        <v>0.31088988091134601</v>
      </c>
      <c r="AN488" s="36">
        <v>0.24186194904178199</v>
      </c>
      <c r="AO488" s="36">
        <v>0.26169424880494102</v>
      </c>
      <c r="AP488" s="36">
        <v>0.20596103958326201</v>
      </c>
      <c r="AQ488" s="36">
        <v>0.209036725451543</v>
      </c>
      <c r="AR488" s="36">
        <v>0.201512340605281</v>
      </c>
      <c r="AS488" s="36">
        <v>0.185270162949048</v>
      </c>
      <c r="AT488" s="36">
        <v>0.164263240530476</v>
      </c>
      <c r="AU488" s="36">
        <v>0.14221913656079899</v>
      </c>
      <c r="AV488" s="36">
        <v>0.124342816087399</v>
      </c>
      <c r="AW488" s="36">
        <v>0.13131218188027999</v>
      </c>
      <c r="AX488" s="36">
        <v>0.12360825971821</v>
      </c>
      <c r="AY488" s="36">
        <v>0.11283567193623099</v>
      </c>
      <c r="AZ488" s="36">
        <v>0.130343937589599</v>
      </c>
      <c r="BA488" s="36">
        <v>0.112133600596575</v>
      </c>
      <c r="BB488" s="36">
        <v>0.121178240136876</v>
      </c>
    </row>
    <row r="489" spans="3:54" s="9" customFormat="1" x14ac:dyDescent="0.25">
      <c r="C489" s="3" t="s">
        <v>210</v>
      </c>
      <c r="D489" s="39">
        <v>901</v>
      </c>
      <c r="E489" s="9" t="s">
        <v>602</v>
      </c>
      <c r="F489" s="9">
        <v>0.29818122941463199</v>
      </c>
      <c r="G489" s="9">
        <v>0.23557207715369599</v>
      </c>
      <c r="H489" s="9">
        <v>0.24183485823293199</v>
      </c>
      <c r="I489" s="9">
        <v>0.27663651786457599</v>
      </c>
      <c r="J489" s="9">
        <v>0.25576332153485498</v>
      </c>
      <c r="K489" s="9">
        <v>0.25635840004543797</v>
      </c>
      <c r="L489" s="9">
        <v>0.21143777064073899</v>
      </c>
      <c r="M489" s="9">
        <v>0.22935422118222501</v>
      </c>
      <c r="N489" s="9">
        <v>0.21051489515239</v>
      </c>
      <c r="O489" s="9">
        <v>0.203678978091343</v>
      </c>
      <c r="P489" s="9">
        <v>0.20169419413209899</v>
      </c>
      <c r="Q489" s="9">
        <v>0.20302219152472001</v>
      </c>
      <c r="R489" s="9">
        <v>0.20981820771089801</v>
      </c>
      <c r="S489" s="9">
        <v>0.186297482629182</v>
      </c>
      <c r="T489" s="9">
        <v>0.198470753505014</v>
      </c>
      <c r="U489" s="9">
        <v>0.20500684954654999</v>
      </c>
      <c r="V489" s="9">
        <v>0.20202577099567101</v>
      </c>
      <c r="W489" s="9">
        <v>0.22658662134145</v>
      </c>
      <c r="X489" s="9">
        <v>0.225744083835276</v>
      </c>
      <c r="Y489" s="9">
        <v>0.24671224072185299</v>
      </c>
      <c r="Z489" s="9">
        <v>0.23988335706505001</v>
      </c>
      <c r="AA489" s="9">
        <v>0.27559812197306499</v>
      </c>
      <c r="AB489" s="9">
        <v>0.258426048239627</v>
      </c>
      <c r="AD489" s="27">
        <v>865</v>
      </c>
      <c r="AE489" s="9" t="s">
        <v>602</v>
      </c>
      <c r="AF489" s="9">
        <v>0.34185860961734499</v>
      </c>
      <c r="AG489" s="9">
        <v>0.30151129106532798</v>
      </c>
      <c r="AH489" s="9">
        <v>0.27268835334714803</v>
      </c>
      <c r="AI489" s="9">
        <v>0.29364143713748297</v>
      </c>
      <c r="AJ489" s="9">
        <v>0.26172204743336203</v>
      </c>
      <c r="AK489" s="9">
        <v>0.281274275654536</v>
      </c>
      <c r="AL489" s="9">
        <v>0.27396699557279902</v>
      </c>
      <c r="AM489" s="9">
        <v>0.290112865161543</v>
      </c>
      <c r="AN489" s="9">
        <v>0.24150803327145701</v>
      </c>
      <c r="AO489" s="9">
        <v>0.23814862212671201</v>
      </c>
      <c r="AP489" s="9">
        <v>0.23281115799941701</v>
      </c>
      <c r="AQ489" s="9">
        <v>0.219755634333897</v>
      </c>
      <c r="AR489" s="9">
        <v>0.20559753496461999</v>
      </c>
      <c r="AS489" s="9">
        <v>0.19927178825966099</v>
      </c>
      <c r="AT489" s="9">
        <v>0.18754115941714</v>
      </c>
      <c r="AU489" s="9">
        <v>0.16408552961102399</v>
      </c>
      <c r="AV489" s="9">
        <v>0.168250064260386</v>
      </c>
      <c r="AW489" s="9">
        <v>0.178537584284645</v>
      </c>
      <c r="AX489" s="9">
        <v>0.176274908551354</v>
      </c>
      <c r="AY489" s="9">
        <v>0.178427271260923</v>
      </c>
      <c r="AZ489" s="9">
        <v>0.19134783352359899</v>
      </c>
      <c r="BA489" s="9">
        <v>0.19959998082529801</v>
      </c>
      <c r="BB489" s="9">
        <v>0.20548378641496201</v>
      </c>
    </row>
    <row r="490" spans="3:54" x14ac:dyDescent="0.25">
      <c r="D490" s="27">
        <v>683</v>
      </c>
      <c r="E490" s="29" t="s">
        <v>603</v>
      </c>
      <c r="F490" s="29">
        <v>0.33488778027218902</v>
      </c>
      <c r="G490" s="29">
        <v>0.31501411641108501</v>
      </c>
      <c r="H490" s="29">
        <v>0.310657115003663</v>
      </c>
      <c r="I490" s="29">
        <v>0.34175340527271802</v>
      </c>
      <c r="J490" s="29">
        <v>0.26874072198662902</v>
      </c>
      <c r="K490" s="29">
        <v>0.24844850738692301</v>
      </c>
      <c r="L490" s="29">
        <v>0.22654102272035401</v>
      </c>
      <c r="M490" s="29">
        <v>0.24318134221752699</v>
      </c>
      <c r="N490" s="29">
        <v>0.222126539017661</v>
      </c>
      <c r="O490" s="29">
        <v>0.20379583840374901</v>
      </c>
      <c r="P490" s="29">
        <v>0.18266731537438699</v>
      </c>
      <c r="Q490" s="29">
        <v>0.178376577723772</v>
      </c>
      <c r="R490" s="29">
        <v>0.170298285364128</v>
      </c>
      <c r="S490" s="29">
        <v>0.16081874310855501</v>
      </c>
      <c r="T490" s="29">
        <v>0.15269113271604801</v>
      </c>
      <c r="U490" s="29">
        <v>0.16602693903687199</v>
      </c>
      <c r="V490" s="29">
        <v>0.175550760946517</v>
      </c>
      <c r="W490" s="29">
        <v>0.17764334545521801</v>
      </c>
      <c r="X490" s="29">
        <v>0.17602273139953001</v>
      </c>
      <c r="Y490" s="29">
        <v>0.187726928070514</v>
      </c>
      <c r="Z490" s="29">
        <v>0.189340815981212</v>
      </c>
      <c r="AA490" s="29">
        <v>0.20369706866988399</v>
      </c>
      <c r="AB490" s="29">
        <v>0.194918154284691</v>
      </c>
      <c r="AD490" s="27">
        <v>985</v>
      </c>
      <c r="AE490" s="36" t="s">
        <v>595</v>
      </c>
      <c r="AF490" s="36">
        <v>0.53841794977607005</v>
      </c>
      <c r="AG490" s="36">
        <v>0.56575382334746305</v>
      </c>
      <c r="AH490" s="36">
        <v>0.513138448803523</v>
      </c>
      <c r="AI490" s="36">
        <v>0.332960919116842</v>
      </c>
      <c r="AJ490" s="36">
        <v>0.64816945278234395</v>
      </c>
      <c r="AK490" s="36">
        <v>0.44896481703159302</v>
      </c>
      <c r="AL490" s="36">
        <v>0.42828304781125098</v>
      </c>
      <c r="AM490" s="36">
        <v>0.415293542188649</v>
      </c>
      <c r="AN490" s="36">
        <v>0.372450318598952</v>
      </c>
      <c r="AO490" s="36">
        <v>0.37520126030358603</v>
      </c>
      <c r="AP490" s="36">
        <v>0.34566688626109499</v>
      </c>
      <c r="AQ490" s="36">
        <v>0.36298939892879301</v>
      </c>
      <c r="AR490" s="36">
        <v>0.33001338753148002</v>
      </c>
      <c r="AS490" s="36">
        <v>0.31050219886476599</v>
      </c>
      <c r="AT490" s="36">
        <v>0.285239498514606</v>
      </c>
      <c r="AU490" s="36">
        <v>0.25852963071886498</v>
      </c>
      <c r="AV490" s="36">
        <v>0.24936097790290701</v>
      </c>
      <c r="AW490" s="36">
        <v>0.245923587375109</v>
      </c>
      <c r="AX490" s="36">
        <v>0.27256589022716898</v>
      </c>
      <c r="AY490" s="36">
        <v>0.280839461473192</v>
      </c>
      <c r="AZ490" s="36">
        <v>0.25984662691162003</v>
      </c>
      <c r="BA490" s="36">
        <v>0.26472907020531999</v>
      </c>
      <c r="BB490" s="36">
        <v>0.27452203006612103</v>
      </c>
    </row>
    <row r="491" spans="3:54" x14ac:dyDescent="0.25">
      <c r="D491" s="27">
        <v>1105</v>
      </c>
      <c r="E491" s="29" t="s">
        <v>604</v>
      </c>
      <c r="F491" s="29">
        <v>0.37711278639759499</v>
      </c>
      <c r="G491" s="29">
        <v>0.29408900382854097</v>
      </c>
      <c r="H491" s="29">
        <v>0.22659151290761501</v>
      </c>
      <c r="I491" s="29">
        <v>0.22344069764463201</v>
      </c>
      <c r="J491" s="29">
        <v>0.22391869001932499</v>
      </c>
      <c r="K491" s="29">
        <v>0.23016563720116201</v>
      </c>
      <c r="L491" s="29">
        <v>0.23501847227874101</v>
      </c>
      <c r="M491" s="29">
        <v>0.211699530816508</v>
      </c>
      <c r="N491" s="29">
        <v>0.19749750928720999</v>
      </c>
      <c r="O491" s="29">
        <v>0.15779434332709799</v>
      </c>
      <c r="P491" s="29">
        <v>0.18275443312858999</v>
      </c>
      <c r="Q491" s="29">
        <v>0.14015394763470701</v>
      </c>
      <c r="R491" s="29">
        <v>0.13246799140165</v>
      </c>
      <c r="S491" s="29">
        <v>0.12958010813714099</v>
      </c>
      <c r="T491" s="29">
        <v>0.13222578282636799</v>
      </c>
      <c r="U491" s="29">
        <v>0.119713171921392</v>
      </c>
      <c r="V491" s="29">
        <v>0.122129100254916</v>
      </c>
      <c r="W491" s="29">
        <v>0.122812231198677</v>
      </c>
      <c r="X491" s="29">
        <v>0.13961633543099899</v>
      </c>
      <c r="Y491" s="29">
        <v>0.13406340435261599</v>
      </c>
      <c r="Z491" s="29">
        <v>0.147585877757647</v>
      </c>
      <c r="AA491" s="29">
        <v>0.13494294644409</v>
      </c>
      <c r="AB491" s="29">
        <v>0.15035120480306099</v>
      </c>
      <c r="AD491" s="27">
        <v>637</v>
      </c>
      <c r="AE491" s="36" t="s">
        <v>596</v>
      </c>
      <c r="AF491" s="36">
        <v>0.52982697570016002</v>
      </c>
      <c r="AG491" s="36">
        <v>0.419340849709332</v>
      </c>
      <c r="AH491" s="36">
        <v>0.45305365952240301</v>
      </c>
      <c r="AI491" s="36">
        <v>0.38665017294196402</v>
      </c>
      <c r="AJ491" s="36">
        <v>0.45527667416512502</v>
      </c>
      <c r="AK491" s="36">
        <v>0.40735532536658198</v>
      </c>
      <c r="AL491" s="36">
        <v>0.43192497995866103</v>
      </c>
      <c r="AM491" s="36">
        <v>0.38077245025377399</v>
      </c>
      <c r="AN491" s="36">
        <v>0.40616471190116998</v>
      </c>
      <c r="AO491" s="36">
        <v>0.30896066789240501</v>
      </c>
      <c r="AP491" s="36">
        <v>0.32885607054176103</v>
      </c>
      <c r="AQ491" s="36">
        <v>0.31570136712077901</v>
      </c>
      <c r="AR491" s="36">
        <v>0.30168798642175398</v>
      </c>
      <c r="AS491" s="36">
        <v>0.29601717166040598</v>
      </c>
      <c r="AT491" s="36">
        <v>0.26497825427410698</v>
      </c>
      <c r="AU491" s="36">
        <v>0.23472742367098401</v>
      </c>
      <c r="AV491" s="36">
        <v>0.22603265113486301</v>
      </c>
      <c r="AW491" s="36">
        <v>0.23714197430651501</v>
      </c>
      <c r="AX491" s="36">
        <v>0.24318131507689</v>
      </c>
      <c r="AY491" s="36">
        <v>0.25471978227075798</v>
      </c>
      <c r="AZ491" s="36">
        <v>0.23712839163655</v>
      </c>
      <c r="BA491" s="36">
        <v>0.304320756969505</v>
      </c>
      <c r="BB491" s="36">
        <v>0.26726112987995898</v>
      </c>
    </row>
    <row r="492" spans="3:54" s="9" customFormat="1" x14ac:dyDescent="0.25">
      <c r="C492" s="3" t="s">
        <v>309</v>
      </c>
      <c r="D492" s="39">
        <v>1103</v>
      </c>
      <c r="E492" s="9" t="s">
        <v>605</v>
      </c>
      <c r="F492" s="9">
        <v>0.38896406118053201</v>
      </c>
      <c r="G492" s="9">
        <v>0.34785269214861197</v>
      </c>
      <c r="H492" s="9">
        <v>0.25847946566872998</v>
      </c>
      <c r="I492" s="9">
        <v>0.29652927558318898</v>
      </c>
      <c r="J492" s="9">
        <v>0.27097382853527602</v>
      </c>
      <c r="K492" s="9">
        <v>0.277840787116858</v>
      </c>
      <c r="L492" s="9">
        <v>0.27368755118737698</v>
      </c>
      <c r="M492" s="9">
        <v>0.22523777983389201</v>
      </c>
      <c r="N492" s="9">
        <v>0.247433337176379</v>
      </c>
      <c r="O492" s="9">
        <v>0.18508095980754399</v>
      </c>
      <c r="P492" s="9">
        <v>0.21135551074325501</v>
      </c>
      <c r="Q492" s="9">
        <v>0.17232718779155901</v>
      </c>
      <c r="R492" s="9">
        <v>0.163405151387747</v>
      </c>
      <c r="S492" s="9">
        <v>0.16347240126450299</v>
      </c>
      <c r="T492" s="9">
        <v>0.159767281087805</v>
      </c>
      <c r="U492" s="9">
        <v>0.140510510578708</v>
      </c>
      <c r="V492" s="9">
        <v>0.149775674416184</v>
      </c>
      <c r="W492" s="9">
        <v>0.151791517762635</v>
      </c>
      <c r="X492" s="9">
        <v>0.17008228394977201</v>
      </c>
      <c r="Y492" s="9">
        <v>0.157606528439768</v>
      </c>
      <c r="Z492" s="9">
        <v>0.17844793823367899</v>
      </c>
      <c r="AA492" s="9">
        <v>0.16489421479495101</v>
      </c>
      <c r="AB492" s="9">
        <v>0.19047471496441901</v>
      </c>
      <c r="AD492" s="39">
        <v>1061</v>
      </c>
      <c r="AE492" s="9" t="s">
        <v>605</v>
      </c>
      <c r="AF492" s="9">
        <v>0.56388691094410803</v>
      </c>
      <c r="AG492" s="9">
        <v>0.53928091373587295</v>
      </c>
      <c r="AH492" s="9">
        <v>0.56633486696221103</v>
      </c>
      <c r="AI492" s="9">
        <v>0.58463702739216805</v>
      </c>
      <c r="AJ492" s="9">
        <v>0.51164378367670604</v>
      </c>
      <c r="AK492" s="9">
        <v>0.53051405088202197</v>
      </c>
      <c r="AL492" s="9">
        <v>0.51979838737101403</v>
      </c>
      <c r="AM492" s="9">
        <v>0.51466596731654102</v>
      </c>
      <c r="AN492" s="9">
        <v>0.50754971164811702</v>
      </c>
      <c r="AO492" s="9">
        <v>0.49931443937009601</v>
      </c>
      <c r="AP492" s="9">
        <v>0.43658276520049599</v>
      </c>
      <c r="AQ492" s="9">
        <v>0.42398706935713898</v>
      </c>
      <c r="AR492" s="9">
        <v>0.410970270816651</v>
      </c>
      <c r="AS492" s="9">
        <v>0.38969270283551</v>
      </c>
      <c r="AT492" s="9">
        <v>0.34762294141454397</v>
      </c>
      <c r="AU492" s="9">
        <v>0.33143723152996801</v>
      </c>
      <c r="AV492" s="9">
        <v>0.33344577454237001</v>
      </c>
      <c r="AW492" s="9">
        <v>0.34307425563768601</v>
      </c>
      <c r="AX492" s="9">
        <v>0.35907466592667697</v>
      </c>
      <c r="AY492" s="9">
        <v>0.36033729358578098</v>
      </c>
      <c r="AZ492" s="9">
        <v>0.37258254366304699</v>
      </c>
      <c r="BA492" s="9">
        <v>0.38476821481754597</v>
      </c>
      <c r="BB492" s="9">
        <v>0.38600155640295503</v>
      </c>
    </row>
    <row r="493" spans="3:54" x14ac:dyDescent="0.25">
      <c r="D493" s="27">
        <v>1025</v>
      </c>
      <c r="E493" s="29" t="s">
        <v>606</v>
      </c>
      <c r="F493" s="29">
        <v>0.36323991573915299</v>
      </c>
      <c r="G493" s="29">
        <v>0.43606525486345399</v>
      </c>
      <c r="H493" s="29">
        <v>0.28221474083803899</v>
      </c>
      <c r="I493" s="29">
        <v>0.26480320349859199</v>
      </c>
      <c r="J493" s="29">
        <v>0.16163404183340199</v>
      </c>
      <c r="K493" s="29">
        <v>0.236630486788</v>
      </c>
      <c r="L493" s="29">
        <v>0.22592266587669799</v>
      </c>
      <c r="M493" s="29">
        <v>0.18382598441503301</v>
      </c>
      <c r="N493" s="29">
        <v>0.195388385460638</v>
      </c>
      <c r="O493" s="29">
        <v>0.25847649327236599</v>
      </c>
      <c r="P493" s="29">
        <v>0.161053886458427</v>
      </c>
      <c r="Q493" s="29">
        <v>0.12613987057532899</v>
      </c>
      <c r="R493" s="29">
        <v>0.15700699304834101</v>
      </c>
      <c r="S493" s="29">
        <v>0.16695820828750499</v>
      </c>
      <c r="T493" s="29">
        <v>0.12215588356746</v>
      </c>
      <c r="U493" s="29">
        <v>0.114390164833054</v>
      </c>
      <c r="V493" s="29">
        <v>0.12700087494246401</v>
      </c>
      <c r="W493" s="29">
        <v>0.15565546805329999</v>
      </c>
      <c r="X493" s="29">
        <v>9.3755479864833E-2</v>
      </c>
      <c r="Y493" s="29">
        <v>0.124818482501275</v>
      </c>
      <c r="Z493" s="29">
        <v>0.109687007552618</v>
      </c>
      <c r="AA493" s="29">
        <v>0.14311248743222299</v>
      </c>
      <c r="AB493" s="29">
        <v>0.13511173411226901</v>
      </c>
      <c r="AD493" s="27">
        <v>1021</v>
      </c>
      <c r="AE493" s="36" t="s">
        <v>598</v>
      </c>
      <c r="AF493" s="36">
        <v>0.516925646597723</v>
      </c>
      <c r="AG493" s="36">
        <v>0.27448327476726297</v>
      </c>
      <c r="AH493" s="36">
        <v>0.31262340271709299</v>
      </c>
      <c r="AI493" s="36">
        <v>0.25716593648710701</v>
      </c>
      <c r="AJ493" s="36">
        <v>0.29564378721511603</v>
      </c>
      <c r="AK493" s="36">
        <v>0.30985675675923402</v>
      </c>
      <c r="AL493" s="36">
        <v>0.26552515799166598</v>
      </c>
      <c r="AM493" s="36">
        <v>0.270983803188586</v>
      </c>
      <c r="AN493" s="36">
        <v>0.23836805086471399</v>
      </c>
      <c r="AO493" s="36">
        <v>0.237626938199619</v>
      </c>
      <c r="AP493" s="36">
        <v>0.213053350765077</v>
      </c>
      <c r="AQ493" s="36">
        <v>0.190063886853684</v>
      </c>
      <c r="AR493" s="36">
        <v>0.194636427770804</v>
      </c>
      <c r="AS493" s="36">
        <v>0.179602419512772</v>
      </c>
      <c r="AT493" s="36">
        <v>0.15775590680603599</v>
      </c>
      <c r="AU493" s="36">
        <v>0.16332065308083599</v>
      </c>
      <c r="AV493" s="36">
        <v>0.13289388155315701</v>
      </c>
      <c r="AW493" s="36">
        <v>0.139061625067187</v>
      </c>
      <c r="AX493" s="36">
        <v>0.135611677878237</v>
      </c>
      <c r="AY493" s="36">
        <v>0.13433931976774</v>
      </c>
      <c r="AZ493" s="36">
        <v>0.13878909251673499</v>
      </c>
      <c r="BA493" s="36">
        <v>0.14731439129593801</v>
      </c>
      <c r="BB493" s="36">
        <v>0.150104645831943</v>
      </c>
    </row>
    <row r="494" spans="3:54" x14ac:dyDescent="0.25">
      <c r="D494" s="27">
        <v>695</v>
      </c>
      <c r="E494" s="29" t="s">
        <v>607</v>
      </c>
      <c r="F494" s="29">
        <v>0.28067653981743101</v>
      </c>
      <c r="G494" s="29">
        <v>0.82352433191589802</v>
      </c>
      <c r="H494" s="29">
        <v>0.23802741362424101</v>
      </c>
      <c r="I494" s="29">
        <v>0.34428693579372499</v>
      </c>
      <c r="J494" s="29">
        <v>0.13102954671355599</v>
      </c>
      <c r="K494" s="29">
        <v>0.22125097162035701</v>
      </c>
      <c r="L494" s="29">
        <v>0.21771901878132299</v>
      </c>
      <c r="M494" s="29">
        <v>0.222249910356625</v>
      </c>
      <c r="N494" s="29">
        <v>0.17812385892937099</v>
      </c>
      <c r="O494" s="29">
        <v>0.205721891668179</v>
      </c>
      <c r="P494" s="29">
        <v>0.15609608791242699</v>
      </c>
      <c r="Q494" s="29">
        <v>0.122155313834273</v>
      </c>
      <c r="R494" s="29">
        <v>8.9021105134952094E-2</v>
      </c>
      <c r="S494" s="29">
        <v>0.204039253461719</v>
      </c>
      <c r="T494" s="29">
        <v>0.119650599754117</v>
      </c>
      <c r="U494" s="29">
        <v>0.1087194925485</v>
      </c>
      <c r="V494" s="29">
        <v>0.115825872817945</v>
      </c>
      <c r="W494" s="29">
        <v>0.11924272973024801</v>
      </c>
      <c r="X494" s="29">
        <v>0.110221741440421</v>
      </c>
      <c r="Y494" s="29">
        <v>0.108966363832154</v>
      </c>
      <c r="Z494" s="29">
        <v>9.3705913077577002E-2</v>
      </c>
      <c r="AA494" s="29">
        <v>0.15263589198597899</v>
      </c>
      <c r="AB494" s="29">
        <v>0.105279040823872</v>
      </c>
      <c r="AD494" s="27">
        <v>673</v>
      </c>
      <c r="AE494" s="36" t="s">
        <v>599</v>
      </c>
      <c r="AF494" s="36">
        <v>0.51228600463090201</v>
      </c>
      <c r="AG494" s="36">
        <v>0.29024368427399699</v>
      </c>
      <c r="AH494" s="36">
        <v>0.31686384449018901</v>
      </c>
      <c r="AI494" s="36">
        <v>0.27622072707796502</v>
      </c>
      <c r="AJ494" s="36">
        <v>0.29944656698885902</v>
      </c>
      <c r="AK494" s="36">
        <v>0.318508175065363</v>
      </c>
      <c r="AL494" s="36">
        <v>0.26793190323623101</v>
      </c>
      <c r="AM494" s="36">
        <v>0.28581275129304401</v>
      </c>
      <c r="AN494" s="36">
        <v>0.25633280227669802</v>
      </c>
      <c r="AO494" s="36">
        <v>0.24405403176911999</v>
      </c>
      <c r="AP494" s="36">
        <v>0.21684933415994101</v>
      </c>
      <c r="AQ494" s="36">
        <v>0.208329036365274</v>
      </c>
      <c r="AR494" s="36">
        <v>0.205421551549059</v>
      </c>
      <c r="AS494" s="36">
        <v>0.19365172586868801</v>
      </c>
      <c r="AT494" s="36">
        <v>0.171058595588267</v>
      </c>
      <c r="AU494" s="36">
        <v>0.17353732018398699</v>
      </c>
      <c r="AV494" s="36">
        <v>0.142061970422693</v>
      </c>
      <c r="AW494" s="36">
        <v>0.148950826621191</v>
      </c>
      <c r="AX494" s="36">
        <v>0.150016489463282</v>
      </c>
      <c r="AY494" s="36">
        <v>0.15342526064832199</v>
      </c>
      <c r="AZ494" s="36">
        <v>0.155151737440338</v>
      </c>
      <c r="BA494" s="36">
        <v>0.169292886593638</v>
      </c>
      <c r="BB494" s="36">
        <v>0.17241456155920101</v>
      </c>
    </row>
    <row r="495" spans="3:54" x14ac:dyDescent="0.25">
      <c r="D495" s="27">
        <v>919</v>
      </c>
      <c r="E495" s="29" t="s">
        <v>608</v>
      </c>
      <c r="F495" s="29">
        <v>0.23102886923698401</v>
      </c>
      <c r="G495" s="29">
        <v>0.30063341837782998</v>
      </c>
      <c r="H495" s="29">
        <v>0.18976919784773399</v>
      </c>
      <c r="I495" s="29">
        <v>0.25042726677663102</v>
      </c>
      <c r="J495" s="29">
        <v>0.15771373385492701</v>
      </c>
      <c r="K495" s="29">
        <v>0.233110899715671</v>
      </c>
      <c r="L495" s="29">
        <v>0.21752359858242801</v>
      </c>
      <c r="M495" s="29">
        <v>0.20448584307971801</v>
      </c>
      <c r="N495" s="29">
        <v>0.10646068941570901</v>
      </c>
      <c r="O495" s="29">
        <v>0.16642477695338001</v>
      </c>
      <c r="P495" s="29">
        <v>0.11366059133201201</v>
      </c>
      <c r="Q495" s="29">
        <v>0.13274900927838601</v>
      </c>
      <c r="R495" s="29">
        <v>0.113137710785627</v>
      </c>
      <c r="S495" s="29">
        <v>7.1634668505896504E-2</v>
      </c>
      <c r="T495" s="29">
        <v>0.121641170211938</v>
      </c>
      <c r="U495" s="29">
        <v>0.10404145268610999</v>
      </c>
      <c r="V495" s="29">
        <v>0.106950521019057</v>
      </c>
      <c r="W495" s="29">
        <v>0.10235481974149099</v>
      </c>
      <c r="X495" s="29">
        <v>9.1966793237919398E-2</v>
      </c>
      <c r="Y495" s="29">
        <v>0.112002523673518</v>
      </c>
      <c r="Z495" s="29">
        <v>0.12907950490930101</v>
      </c>
      <c r="AA495" s="29">
        <v>0.115453018393274</v>
      </c>
      <c r="AB495" s="29">
        <v>0.109918669765524</v>
      </c>
      <c r="AD495" s="27">
        <v>967</v>
      </c>
      <c r="AE495" s="36" t="s">
        <v>600</v>
      </c>
      <c r="AF495" s="36">
        <v>1.44435922083829</v>
      </c>
      <c r="AG495" s="36">
        <v>0.86902391378579502</v>
      </c>
      <c r="AH495" s="36">
        <v>1.02598075402205</v>
      </c>
      <c r="AI495" s="36">
        <v>0.93211129017618</v>
      </c>
      <c r="AJ495" s="36">
        <v>0.96083958369746303</v>
      </c>
      <c r="AK495" s="36">
        <v>0.814289529765446</v>
      </c>
      <c r="AL495" s="36">
        <v>0.79674746378266503</v>
      </c>
      <c r="AM495" s="36">
        <v>0.85172803712985901</v>
      </c>
      <c r="AN495" s="36">
        <v>0.783833668496143</v>
      </c>
      <c r="AO495" s="36">
        <v>0.74504859162949799</v>
      </c>
      <c r="AP495" s="36">
        <v>0.69474536221115102</v>
      </c>
      <c r="AQ495" s="36">
        <v>0.75611698008948702</v>
      </c>
      <c r="AR495" s="36">
        <v>0.68676263529603399</v>
      </c>
      <c r="AS495" s="36">
        <v>0.61329199609289697</v>
      </c>
      <c r="AT495" s="36">
        <v>0.55997301074100303</v>
      </c>
      <c r="AU495" s="36">
        <v>0.48389115317167603</v>
      </c>
      <c r="AV495" s="36">
        <v>0.51784004713663701</v>
      </c>
      <c r="AW495" s="36">
        <v>0.53682985263115701</v>
      </c>
      <c r="AX495" s="36">
        <v>0.53238899419316199</v>
      </c>
      <c r="AY495" s="36">
        <v>0.48359870836559699</v>
      </c>
      <c r="AZ495" s="36">
        <v>0.494832742730686</v>
      </c>
      <c r="BA495" s="36">
        <v>0.53561158588703195</v>
      </c>
      <c r="BB495" s="36">
        <v>0.48848527839609801</v>
      </c>
    </row>
    <row r="496" spans="3:54" s="9" customFormat="1" x14ac:dyDescent="0.25">
      <c r="C496" s="3" t="s">
        <v>314</v>
      </c>
      <c r="D496" s="39">
        <v>895</v>
      </c>
      <c r="E496" s="9" t="s">
        <v>609</v>
      </c>
      <c r="F496" s="9">
        <v>0.50326318230731504</v>
      </c>
      <c r="G496" s="9">
        <v>0.20459462506057799</v>
      </c>
      <c r="H496" s="9">
        <v>0.39269555405841799</v>
      </c>
      <c r="I496" s="9">
        <v>0.238390797004951</v>
      </c>
      <c r="J496" s="9">
        <v>0.50428020646470895</v>
      </c>
      <c r="K496" s="9">
        <v>0.29720278174503501</v>
      </c>
      <c r="L496" s="9">
        <v>0.17225169216678901</v>
      </c>
      <c r="M496" s="9">
        <v>0.28041855990148301</v>
      </c>
      <c r="N496" s="9">
        <v>0.21559497357292101</v>
      </c>
      <c r="O496" s="9">
        <v>0.16743842872355699</v>
      </c>
      <c r="P496" s="9">
        <v>0.16122960011856899</v>
      </c>
      <c r="Q496" s="9">
        <v>0.208881685731552</v>
      </c>
      <c r="R496" s="9">
        <v>0.14558508540749701</v>
      </c>
      <c r="S496" s="9">
        <v>0.15458900246038301</v>
      </c>
      <c r="T496" s="9">
        <v>0.14655710712803899</v>
      </c>
      <c r="U496" s="9">
        <v>0.17998750882780901</v>
      </c>
      <c r="V496" s="9">
        <v>0.161558311757697</v>
      </c>
      <c r="W496" s="9">
        <v>0.19126016977500701</v>
      </c>
      <c r="X496" s="9">
        <v>0.179321272262218</v>
      </c>
      <c r="Y496" s="9">
        <v>0.205808394951633</v>
      </c>
      <c r="Z496" s="9">
        <v>0.19989482708487499</v>
      </c>
      <c r="AA496" s="9">
        <v>0.20390385392715599</v>
      </c>
      <c r="AB496" s="9">
        <v>0.19286325252207601</v>
      </c>
      <c r="AD496" s="27">
        <v>859</v>
      </c>
      <c r="AE496" s="9" t="s">
        <v>609</v>
      </c>
      <c r="AF496" s="9">
        <v>0.773277998049688</v>
      </c>
      <c r="AG496" s="9">
        <v>0.57429640150773598</v>
      </c>
      <c r="AH496" s="9">
        <v>0.53785832873619099</v>
      </c>
      <c r="AI496" s="9">
        <v>0.55072326396846805</v>
      </c>
      <c r="AJ496" s="9">
        <v>0.58867631050860303</v>
      </c>
      <c r="AK496" s="9">
        <v>0.55213659640172397</v>
      </c>
      <c r="AL496" s="9">
        <v>0.573684998513324</v>
      </c>
      <c r="AM496" s="9">
        <v>0.469099357637696</v>
      </c>
      <c r="AN496" s="9">
        <v>0.464780874181008</v>
      </c>
      <c r="AO496" s="9">
        <v>0.49885002377338</v>
      </c>
      <c r="AP496" s="9">
        <v>0.50305401257736904</v>
      </c>
      <c r="AQ496" s="9">
        <v>0.48941050371620598</v>
      </c>
      <c r="AR496" s="9">
        <v>0.41773935828834302</v>
      </c>
      <c r="AS496" s="9">
        <v>0.44469514256654402</v>
      </c>
      <c r="AT496" s="9">
        <v>0.40080602327125397</v>
      </c>
      <c r="AU496" s="9">
        <v>0.41269408146613201</v>
      </c>
      <c r="AV496" s="9">
        <v>0.42025164258449399</v>
      </c>
      <c r="AW496" s="9">
        <v>0.42748298455225497</v>
      </c>
      <c r="AX496" s="9">
        <v>0.46182420573208799</v>
      </c>
      <c r="AY496" s="9">
        <v>0.498137343769879</v>
      </c>
      <c r="AZ496" s="9">
        <v>0.46663179517965803</v>
      </c>
      <c r="BA496" s="9">
        <v>0.47670258471157101</v>
      </c>
      <c r="BB496" s="9">
        <v>0.50255640363757603</v>
      </c>
    </row>
    <row r="497" spans="4:54" x14ac:dyDescent="0.25">
      <c r="D497" s="27">
        <v>645</v>
      </c>
      <c r="E497" s="29" t="s">
        <v>610</v>
      </c>
      <c r="F497" s="29">
        <v>0.52492322639590405</v>
      </c>
      <c r="G497" s="29">
        <v>0.52612269156797198</v>
      </c>
      <c r="H497" s="29">
        <v>0.54445812003079797</v>
      </c>
      <c r="I497" s="29">
        <v>0.49497738213200099</v>
      </c>
      <c r="J497" s="29">
        <v>0.50699314672387796</v>
      </c>
      <c r="K497" s="29">
        <v>0.36595692746664199</v>
      </c>
      <c r="L497" s="29">
        <v>0.37208124488973199</v>
      </c>
      <c r="M497" s="29">
        <v>0.45598454158572399</v>
      </c>
      <c r="N497" s="29">
        <v>0.34820835038089998</v>
      </c>
      <c r="O497" s="29">
        <v>0.27532802872974099</v>
      </c>
      <c r="P497" s="29">
        <v>0.27009336604956002</v>
      </c>
      <c r="Q497" s="29">
        <v>0.24421332771808399</v>
      </c>
      <c r="R497" s="29">
        <v>0.23229477794412401</v>
      </c>
      <c r="S497" s="29">
        <v>0.16921957426164499</v>
      </c>
      <c r="T497" s="29">
        <v>0.19436203404482799</v>
      </c>
      <c r="U497" s="29">
        <v>0.28159602369443398</v>
      </c>
      <c r="V497" s="29">
        <v>0.225323103555754</v>
      </c>
      <c r="W497" s="29">
        <v>0.23227393356787401</v>
      </c>
      <c r="X497" s="29">
        <v>0.27322669556886098</v>
      </c>
      <c r="Y497" s="29">
        <v>0.22454706146869099</v>
      </c>
      <c r="Z497" s="29">
        <v>0.26722479874571298</v>
      </c>
      <c r="AA497" s="29">
        <v>0.26113763840425702</v>
      </c>
      <c r="AB497" s="29">
        <v>0.25369882209461397</v>
      </c>
      <c r="AC497" s="37">
        <v>487</v>
      </c>
      <c r="AD497" s="13">
        <v>1015</v>
      </c>
      <c r="AE497" s="37" t="s">
        <v>744</v>
      </c>
      <c r="AF497" s="37">
        <v>0.32988744904966599</v>
      </c>
      <c r="AG497" s="37">
        <v>0.46153734196553597</v>
      </c>
      <c r="AH497" s="37">
        <v>0.58022324638448797</v>
      </c>
      <c r="AI497" s="37">
        <v>0.65335604804140202</v>
      </c>
      <c r="AJ497" s="37">
        <v>0.81593171008876197</v>
      </c>
      <c r="AK497" s="37">
        <v>0.74311286630988904</v>
      </c>
      <c r="AL497" s="37">
        <v>0.71082334412972503</v>
      </c>
      <c r="AM497" s="37">
        <v>0.66140148579874403</v>
      </c>
      <c r="AN497" s="37">
        <v>0.63951272657927605</v>
      </c>
      <c r="AO497" s="37">
        <v>0.65580002957995298</v>
      </c>
      <c r="AP497" s="37">
        <v>0.63506498205864403</v>
      </c>
      <c r="AQ497" s="37">
        <v>0.48618370421250301</v>
      </c>
      <c r="AR497" s="37">
        <v>0.526995426434684</v>
      </c>
      <c r="AS497" s="37">
        <v>0.48924146920765699</v>
      </c>
      <c r="AT497" s="37">
        <v>0.50339035465054105</v>
      </c>
      <c r="AU497" s="37">
        <v>0.39486747316798798</v>
      </c>
      <c r="AV497" s="37">
        <v>0.45783853808210001</v>
      </c>
      <c r="AW497" s="37">
        <v>0.44634529415345597</v>
      </c>
      <c r="AX497" s="37">
        <v>0.46880896212277501</v>
      </c>
      <c r="AY497" s="37">
        <v>0.53135394473741804</v>
      </c>
      <c r="AZ497" s="37">
        <v>0.47616711342763901</v>
      </c>
      <c r="BA497" s="37">
        <v>0.55230651331969505</v>
      </c>
      <c r="BB497" s="37">
        <v>0.49903840187142501</v>
      </c>
    </row>
    <row r="498" spans="4:54" x14ac:dyDescent="0.25">
      <c r="D498" s="27">
        <v>1165</v>
      </c>
      <c r="E498" s="29" t="s">
        <v>611</v>
      </c>
      <c r="F498" s="29">
        <v>0.176386506691001</v>
      </c>
      <c r="G498" s="29">
        <v>0.18927807561555601</v>
      </c>
      <c r="H498" s="29">
        <v>0.34438858405264799</v>
      </c>
      <c r="I498" s="29">
        <v>0.31740301448970398</v>
      </c>
      <c r="J498" s="29">
        <v>0.17856009773675099</v>
      </c>
      <c r="K498" s="29">
        <v>0.18468370790485</v>
      </c>
      <c r="L498" s="29">
        <v>0.192478758075393</v>
      </c>
      <c r="M498" s="29">
        <v>0.21228578771388301</v>
      </c>
      <c r="N498" s="29">
        <v>0.113571969038821</v>
      </c>
      <c r="O498" s="29">
        <v>0.213613992940207</v>
      </c>
      <c r="P498" s="29">
        <v>0.10109885931702101</v>
      </c>
      <c r="Q498" s="29">
        <v>0.134151664931525</v>
      </c>
      <c r="R498" s="29">
        <v>0.109913378264531</v>
      </c>
      <c r="S498" s="29">
        <v>8.5642174771518101E-2</v>
      </c>
      <c r="T498" s="29">
        <v>0.12138140988382499</v>
      </c>
      <c r="U498" s="29">
        <v>0.12854864355141599</v>
      </c>
      <c r="V498" s="29">
        <v>0.129011748225452</v>
      </c>
      <c r="W498" s="29">
        <v>0.12892435311918601</v>
      </c>
      <c r="X498" s="29">
        <v>0.11500155730344599</v>
      </c>
      <c r="Y498" s="29">
        <v>0.116158007619906</v>
      </c>
      <c r="Z498" s="29">
        <v>0.15439623983452899</v>
      </c>
      <c r="AA498" s="29">
        <v>0.143306560166234</v>
      </c>
      <c r="AB498" s="29">
        <v>0.138501440291324</v>
      </c>
      <c r="AD498" s="27">
        <v>659</v>
      </c>
      <c r="AE498" s="36" t="s">
        <v>603</v>
      </c>
      <c r="AF498" s="36">
        <v>0.47047872800783702</v>
      </c>
      <c r="AG498" s="36">
        <v>0.35924748156207098</v>
      </c>
      <c r="AH498" s="36">
        <v>0.356749623949352</v>
      </c>
      <c r="AI498" s="36">
        <v>0.37401096394049999</v>
      </c>
      <c r="AJ498" s="36">
        <v>0.37112764691477401</v>
      </c>
      <c r="AK498" s="36">
        <v>0.36295025547497201</v>
      </c>
      <c r="AL498" s="36">
        <v>0.34051780654241398</v>
      </c>
      <c r="AM498" s="36">
        <v>0.34969176120129902</v>
      </c>
      <c r="AN498" s="36">
        <v>0.32491753837392301</v>
      </c>
      <c r="AO498" s="36">
        <v>0.33102854895620099</v>
      </c>
      <c r="AP498" s="36">
        <v>0.30074294298305299</v>
      </c>
      <c r="AQ498" s="36">
        <v>0.27947042915328801</v>
      </c>
      <c r="AR498" s="36">
        <v>0.26707816749867103</v>
      </c>
      <c r="AS498" s="36">
        <v>0.247141983893023</v>
      </c>
      <c r="AT498" s="36">
        <v>0.23935071012126699</v>
      </c>
      <c r="AU498" s="36">
        <v>0.215933553442791</v>
      </c>
      <c r="AV498" s="36">
        <v>0.21627269218468001</v>
      </c>
      <c r="AW498" s="36">
        <v>0.21264361663508299</v>
      </c>
      <c r="AX498" s="36">
        <v>0.22932521256012001</v>
      </c>
      <c r="AY498" s="36">
        <v>0.231028084718648</v>
      </c>
      <c r="AZ498" s="36">
        <v>0.23176952552708799</v>
      </c>
      <c r="BA498" s="36">
        <v>0.23734598224687301</v>
      </c>
      <c r="BB498" s="36">
        <v>0.23257625468975399</v>
      </c>
    </row>
    <row r="499" spans="4:54" x14ac:dyDescent="0.25">
      <c r="D499" s="27">
        <v>869</v>
      </c>
      <c r="E499" s="29" t="s">
        <v>612</v>
      </c>
      <c r="F499" s="29">
        <v>0.84836569508501702</v>
      </c>
      <c r="G499" s="29">
        <v>0.17048014292063299</v>
      </c>
      <c r="H499" s="29">
        <v>0.28146251497785502</v>
      </c>
      <c r="I499" s="29">
        <v>0.19888551729258799</v>
      </c>
      <c r="J499" s="29">
        <v>0.30733834977070201</v>
      </c>
      <c r="K499" s="29">
        <v>0.23920892676490099</v>
      </c>
      <c r="L499" s="29">
        <v>0.22712353697555501</v>
      </c>
      <c r="M499" s="29">
        <v>0.20167918151495801</v>
      </c>
      <c r="N499" s="29">
        <v>0.212852136357534</v>
      </c>
      <c r="O499" s="29">
        <v>0.22643631133950201</v>
      </c>
      <c r="P499" s="29">
        <v>0.187097222045259</v>
      </c>
      <c r="Q499" s="29">
        <v>0.10131223059446801</v>
      </c>
      <c r="R499" s="29">
        <v>0.12676887728085301</v>
      </c>
      <c r="S499" s="29">
        <v>0.14539354552092601</v>
      </c>
      <c r="T499" s="29">
        <v>0.121222353138401</v>
      </c>
      <c r="U499" s="29">
        <v>0.114433851847934</v>
      </c>
      <c r="V499" s="29">
        <v>9.1783538985404603E-2</v>
      </c>
      <c r="W499" s="29">
        <v>0.119463423376162</v>
      </c>
      <c r="X499" s="29">
        <v>0.131899137038019</v>
      </c>
      <c r="Y499" s="29">
        <v>0.10851502375741499</v>
      </c>
      <c r="Z499" s="29">
        <v>0.107656751801652</v>
      </c>
      <c r="AA499" s="29">
        <v>0.108908706528464</v>
      </c>
      <c r="AB499" s="29">
        <v>0.10471975805431</v>
      </c>
      <c r="AD499" s="27">
        <v>1063</v>
      </c>
      <c r="AE499" s="36" t="s">
        <v>604</v>
      </c>
      <c r="AF499" s="36">
        <v>0.609693599342232</v>
      </c>
      <c r="AG499" s="36">
        <v>0.50932007928926404</v>
      </c>
      <c r="AH499" s="36">
        <v>0.54119747717492195</v>
      </c>
      <c r="AI499" s="36">
        <v>0.54692620376902001</v>
      </c>
      <c r="AJ499" s="36">
        <v>0.47045056649712003</v>
      </c>
      <c r="AK499" s="36">
        <v>0.48889073530180099</v>
      </c>
      <c r="AL499" s="36">
        <v>0.49875689142006102</v>
      </c>
      <c r="AM499" s="36">
        <v>0.47146797762877901</v>
      </c>
      <c r="AN499" s="36">
        <v>0.46581399926238998</v>
      </c>
      <c r="AO499" s="36">
        <v>0.45165390848549097</v>
      </c>
      <c r="AP499" s="36">
        <v>0.40963893783104799</v>
      </c>
      <c r="AQ499" s="36">
        <v>0.39811993557792202</v>
      </c>
      <c r="AR499" s="36">
        <v>0.37373903526381003</v>
      </c>
      <c r="AS499" s="36">
        <v>0.36082890254053501</v>
      </c>
      <c r="AT499" s="36">
        <v>0.31756813024783698</v>
      </c>
      <c r="AU499" s="36">
        <v>0.30664900857237098</v>
      </c>
      <c r="AV499" s="36">
        <v>0.30152449429612499</v>
      </c>
      <c r="AW499" s="36">
        <v>0.31728277708427499</v>
      </c>
      <c r="AX499" s="36">
        <v>0.330303872278361</v>
      </c>
      <c r="AY499" s="36">
        <v>0.32976825895513301</v>
      </c>
      <c r="AZ499" s="36">
        <v>0.33743082429749999</v>
      </c>
      <c r="BA499" s="36">
        <v>0.35006924660873701</v>
      </c>
      <c r="BB499" s="36">
        <v>0.35000263465443199</v>
      </c>
    </row>
    <row r="500" spans="4:54" x14ac:dyDescent="0.25">
      <c r="D500" s="27">
        <v>1049</v>
      </c>
      <c r="E500" s="29" t="s">
        <v>613</v>
      </c>
      <c r="F500" s="29">
        <v>0.87162906593859102</v>
      </c>
      <c r="G500" s="29">
        <v>0.48347998305895601</v>
      </c>
      <c r="H500" s="29">
        <v>0.52236553040370004</v>
      </c>
      <c r="I500" s="29">
        <v>0.493168394131206</v>
      </c>
      <c r="J500" s="29">
        <v>0.53239314882781796</v>
      </c>
      <c r="K500" s="29">
        <v>0.41282980665816199</v>
      </c>
      <c r="L500" s="29">
        <v>0.38788260491596499</v>
      </c>
      <c r="M500" s="29">
        <v>0.41370299152791201</v>
      </c>
      <c r="N500" s="29">
        <v>0.32484543910953001</v>
      </c>
      <c r="O500" s="29">
        <v>0.32715576612012498</v>
      </c>
      <c r="P500" s="29">
        <v>0.30218084391149103</v>
      </c>
      <c r="Q500" s="29">
        <v>0.307095087337655</v>
      </c>
      <c r="R500" s="29">
        <v>0.34783998840664399</v>
      </c>
      <c r="S500" s="29">
        <v>0.24379419400362501</v>
      </c>
      <c r="T500" s="29">
        <v>0.283924313672057</v>
      </c>
      <c r="U500" s="29">
        <v>0.303637632024296</v>
      </c>
      <c r="V500" s="29">
        <v>0.30103198676319298</v>
      </c>
      <c r="W500" s="29">
        <v>0.29871387994770299</v>
      </c>
      <c r="X500" s="29">
        <v>0.3359436844216</v>
      </c>
      <c r="Y500" s="29">
        <v>0.27800056197671003</v>
      </c>
      <c r="Z500" s="29">
        <v>0.313183118650535</v>
      </c>
      <c r="AA500" s="29">
        <v>0.30160993196632302</v>
      </c>
      <c r="AB500" s="29">
        <v>0.35753841892459398</v>
      </c>
      <c r="AC500" s="37">
        <v>490</v>
      </c>
      <c r="AD500" s="13">
        <v>601</v>
      </c>
      <c r="AE500" s="37" t="s">
        <v>597</v>
      </c>
      <c r="AF500" s="37">
        <v>0.29477736949597499</v>
      </c>
      <c r="AG500" s="37">
        <v>0.47650513348531398</v>
      </c>
      <c r="AH500" s="37">
        <v>0.52668662590196802</v>
      </c>
      <c r="AI500" s="37">
        <v>0.65089243953776699</v>
      </c>
      <c r="AJ500" s="37">
        <v>0.72784240445394999</v>
      </c>
      <c r="AK500" s="37">
        <v>0.72153998226990301</v>
      </c>
      <c r="AL500" s="37">
        <v>0.677045299043052</v>
      </c>
      <c r="AM500" s="37">
        <v>0.61836992658860901</v>
      </c>
      <c r="AN500" s="37">
        <v>0.63295341859357002</v>
      </c>
      <c r="AO500" s="37">
        <v>0.64127195168381101</v>
      </c>
      <c r="AP500" s="37">
        <v>0.58865667090015295</v>
      </c>
      <c r="AQ500" s="37">
        <v>0.49272941090462702</v>
      </c>
      <c r="AR500" s="37">
        <v>0.52209888206014499</v>
      </c>
      <c r="AS500" s="37">
        <v>0.470188583424895</v>
      </c>
      <c r="AT500" s="37">
        <v>0.49585402933296402</v>
      </c>
      <c r="AU500" s="37">
        <v>0.40772024677440799</v>
      </c>
      <c r="AV500" s="37">
        <v>0.45729656287216502</v>
      </c>
      <c r="AW500" s="37">
        <v>0.45542489301997902</v>
      </c>
      <c r="AX500" s="37">
        <v>0.47252226425978</v>
      </c>
      <c r="AY500" s="37">
        <v>0.54058038291431598</v>
      </c>
      <c r="AZ500" s="37">
        <v>0.50948190626749401</v>
      </c>
      <c r="BA500" s="37">
        <v>0.56174417265329002</v>
      </c>
      <c r="BB500" s="37">
        <v>0.53446862374099902</v>
      </c>
    </row>
    <row r="501" spans="4:54" x14ac:dyDescent="0.25">
      <c r="D501" s="27">
        <v>1129</v>
      </c>
      <c r="E501" s="29" t="s">
        <v>614</v>
      </c>
      <c r="F501" s="29">
        <v>0.42234880040648898</v>
      </c>
      <c r="G501" s="29">
        <v>0.17517327887494499</v>
      </c>
      <c r="H501" s="29">
        <v>0.299145576122334</v>
      </c>
      <c r="I501" s="29">
        <v>0.20289673947102699</v>
      </c>
      <c r="J501" s="29">
        <v>0.46615706143855401</v>
      </c>
      <c r="K501" s="29">
        <v>0.30216497324047598</v>
      </c>
      <c r="L501" s="29">
        <v>0.18330071753673999</v>
      </c>
      <c r="M501" s="29">
        <v>0.30669263234157901</v>
      </c>
      <c r="N501" s="29">
        <v>0.20634142789221699</v>
      </c>
      <c r="O501" s="29">
        <v>0.198435665266847</v>
      </c>
      <c r="P501" s="29">
        <v>0.206863127460616</v>
      </c>
      <c r="Q501" s="29">
        <v>0.20477161280130901</v>
      </c>
      <c r="R501" s="29">
        <v>0.13465505602003999</v>
      </c>
      <c r="S501" s="29">
        <v>0.133578053444738</v>
      </c>
      <c r="T501" s="29">
        <v>0.14826809600249399</v>
      </c>
      <c r="U501" s="29">
        <v>0.19488758251538599</v>
      </c>
      <c r="V501" s="29">
        <v>0.15735637288518201</v>
      </c>
      <c r="W501" s="29">
        <v>0.190464573876681</v>
      </c>
      <c r="X501" s="29">
        <v>0.19217426515597999</v>
      </c>
      <c r="Y501" s="29">
        <v>0.201552557585093</v>
      </c>
      <c r="Z501" s="29">
        <v>0.20173166293571099</v>
      </c>
      <c r="AA501" s="29">
        <v>0.20425818795970199</v>
      </c>
      <c r="AB501" s="29">
        <v>0.184441322522642</v>
      </c>
      <c r="AD501" s="27">
        <v>883</v>
      </c>
      <c r="AE501" s="36" t="s">
        <v>608</v>
      </c>
      <c r="AF501" s="36">
        <v>0.50003865980151196</v>
      </c>
      <c r="AG501" s="36">
        <v>0.45463940584795798</v>
      </c>
      <c r="AH501" s="36">
        <v>0.53291555584841599</v>
      </c>
      <c r="AI501" s="36">
        <v>0.40524768388891402</v>
      </c>
      <c r="AJ501" s="36">
        <v>0.42181232011039499</v>
      </c>
      <c r="AK501" s="36">
        <v>0.423160450386878</v>
      </c>
      <c r="AL501" s="36">
        <v>0.46180383491993299</v>
      </c>
      <c r="AM501" s="36">
        <v>0.38255188120925199</v>
      </c>
      <c r="AN501" s="36">
        <v>0.43249745338277501</v>
      </c>
      <c r="AO501" s="36">
        <v>0.32775618250593402</v>
      </c>
      <c r="AP501" s="36">
        <v>0.339387070804545</v>
      </c>
      <c r="AQ501" s="36">
        <v>0.312731312069779</v>
      </c>
      <c r="AR501" s="36">
        <v>0.31350637068551201</v>
      </c>
      <c r="AS501" s="36">
        <v>0.30229458673593801</v>
      </c>
      <c r="AT501" s="36">
        <v>0.26183563978122898</v>
      </c>
      <c r="AU501" s="36">
        <v>0.24634255014280099</v>
      </c>
      <c r="AV501" s="36">
        <v>0.240627195555916</v>
      </c>
      <c r="AW501" s="36">
        <v>0.23711331509611</v>
      </c>
      <c r="AX501" s="36">
        <v>0.23847276360944</v>
      </c>
      <c r="AY501" s="36">
        <v>0.239970721810883</v>
      </c>
      <c r="AZ501" s="36">
        <v>0.24137151252167599</v>
      </c>
      <c r="BA501" s="36">
        <v>0.29192444492099301</v>
      </c>
      <c r="BB501" s="36">
        <v>0.27619159225471801</v>
      </c>
    </row>
    <row r="502" spans="4:54" x14ac:dyDescent="0.25">
      <c r="D502" s="27">
        <v>983</v>
      </c>
      <c r="E502" s="29" t="s">
        <v>615</v>
      </c>
      <c r="F502" s="29">
        <v>0.65173924583953602</v>
      </c>
      <c r="G502" s="29">
        <v>0.27777078268866201</v>
      </c>
      <c r="H502" s="29">
        <v>0.32906207371735402</v>
      </c>
      <c r="I502" s="29">
        <v>0.29573545236865301</v>
      </c>
      <c r="J502" s="29">
        <v>0.31833598205212899</v>
      </c>
      <c r="K502" s="29">
        <v>0.45110346056022899</v>
      </c>
      <c r="L502" s="29">
        <v>0.34948498493082802</v>
      </c>
      <c r="M502" s="29">
        <v>0.215342170509671</v>
      </c>
      <c r="N502" s="29">
        <v>0.43685624098652198</v>
      </c>
      <c r="O502" s="29">
        <v>0.16229787922594299</v>
      </c>
      <c r="P502" s="29">
        <v>0.23073254989980799</v>
      </c>
      <c r="Q502" s="29">
        <v>0.26055468347827698</v>
      </c>
      <c r="R502" s="29">
        <v>0.15830784125871</v>
      </c>
      <c r="S502" s="29">
        <v>0.146620462362479</v>
      </c>
      <c r="T502" s="29">
        <v>0.13718096575496599</v>
      </c>
      <c r="U502" s="29">
        <v>0.131162412421924</v>
      </c>
      <c r="V502" s="29">
        <v>0.16788856293566001</v>
      </c>
      <c r="W502" s="29">
        <v>0.128527533954545</v>
      </c>
      <c r="X502" s="29">
        <v>0.20127420078413</v>
      </c>
      <c r="Y502" s="29">
        <v>0.143479739409064</v>
      </c>
      <c r="Z502" s="29">
        <v>0.15931299794510401</v>
      </c>
      <c r="AA502" s="29">
        <v>0.145187406583803</v>
      </c>
      <c r="AB502" s="29">
        <v>0.139273026017081</v>
      </c>
      <c r="AC502" s="37">
        <v>494</v>
      </c>
      <c r="AD502" s="13">
        <v>733</v>
      </c>
      <c r="AE502" s="37" t="s">
        <v>601</v>
      </c>
      <c r="AF502" s="37">
        <v>1.0869448158834401</v>
      </c>
      <c r="AG502" s="37">
        <v>1.45636639242868</v>
      </c>
      <c r="AH502" s="37">
        <v>1.02568724732726</v>
      </c>
      <c r="AI502" s="37">
        <v>1.0314978008236499</v>
      </c>
      <c r="AJ502" s="37">
        <v>0.96743795890621698</v>
      </c>
      <c r="AK502" s="37">
        <v>1.0266411370800701</v>
      </c>
      <c r="AL502" s="37">
        <v>1.02286813040226</v>
      </c>
      <c r="AM502" s="37">
        <v>1.01423455195385</v>
      </c>
      <c r="AN502" s="37">
        <v>0.984220909834987</v>
      </c>
      <c r="AO502" s="37">
        <v>0.91915630248706504</v>
      </c>
      <c r="AP502" s="37">
        <v>0.85809828385369202</v>
      </c>
      <c r="AQ502" s="37">
        <v>0.76955916508497502</v>
      </c>
      <c r="AR502" s="37">
        <v>0.74337975491547303</v>
      </c>
      <c r="AS502" s="37">
        <v>0.76553928820514705</v>
      </c>
      <c r="AT502" s="37">
        <v>0.64064412533179504</v>
      </c>
      <c r="AU502" s="37">
        <v>0.59221096963597297</v>
      </c>
      <c r="AV502" s="37">
        <v>0.58204798650220602</v>
      </c>
      <c r="AW502" s="37">
        <v>0.55894954344153402</v>
      </c>
      <c r="AX502" s="37">
        <v>0.56933909097602697</v>
      </c>
      <c r="AY502" s="37">
        <v>0.57065709410711796</v>
      </c>
      <c r="AZ502" s="37">
        <v>0.61478335892449798</v>
      </c>
      <c r="BA502" s="37">
        <v>0.59133200872301805</v>
      </c>
      <c r="BB502" s="37">
        <v>0.58395759137921999</v>
      </c>
    </row>
    <row r="503" spans="4:54" x14ac:dyDescent="0.25">
      <c r="D503" s="27">
        <v>1001</v>
      </c>
      <c r="E503" s="29" t="s">
        <v>616</v>
      </c>
      <c r="F503" s="29">
        <v>0.151534805491951</v>
      </c>
      <c r="G503" s="29">
        <v>0.45223398506979201</v>
      </c>
      <c r="H503" s="29">
        <v>0.16141429476093599</v>
      </c>
      <c r="I503" s="29">
        <v>0.26948984932189401</v>
      </c>
      <c r="J503" s="29">
        <v>0.14490390440313</v>
      </c>
      <c r="K503" s="29">
        <v>0.158203159661716</v>
      </c>
      <c r="L503" s="29">
        <v>0.22049413707264601</v>
      </c>
      <c r="M503" s="29">
        <v>0.243065325496999</v>
      </c>
      <c r="N503" s="29">
        <v>0.106947552103045</v>
      </c>
      <c r="O503" s="29">
        <v>0.18589616888737001</v>
      </c>
      <c r="P503" s="29">
        <v>0.124329209883738</v>
      </c>
      <c r="Q503" s="29">
        <v>0.13344471690926399</v>
      </c>
      <c r="R503" s="29">
        <v>7.1362876763644098E-2</v>
      </c>
      <c r="S503" s="29">
        <v>9.9840971199112602E-2</v>
      </c>
      <c r="T503" s="29">
        <v>0.110120891790258</v>
      </c>
      <c r="U503" s="29">
        <v>0.109514669648536</v>
      </c>
      <c r="V503" s="29">
        <v>0.10682692534406001</v>
      </c>
      <c r="W503" s="29">
        <v>0.103803442184065</v>
      </c>
      <c r="X503" s="29">
        <v>9.7153673594923398E-2</v>
      </c>
      <c r="Y503" s="29">
        <v>0.105415173657377</v>
      </c>
      <c r="Z503" s="29">
        <v>0.12912751948246801</v>
      </c>
      <c r="AA503" s="29">
        <v>0.13789640181941301</v>
      </c>
      <c r="AB503" s="29">
        <v>9.7739251503734401E-2</v>
      </c>
      <c r="AD503" s="27">
        <v>1123</v>
      </c>
      <c r="AE503" s="36" t="s">
        <v>611</v>
      </c>
      <c r="AF503" s="36">
        <v>0.58132229419522696</v>
      </c>
      <c r="AG503" s="36">
        <v>0.55911028220532899</v>
      </c>
      <c r="AH503" s="36">
        <v>0.66909847722124904</v>
      </c>
      <c r="AI503" s="36">
        <v>0.59234878572330696</v>
      </c>
      <c r="AJ503" s="36">
        <v>0.78717832062186699</v>
      </c>
      <c r="AK503" s="36">
        <v>0.65938047858826498</v>
      </c>
      <c r="AL503" s="36">
        <v>0.68497960951849701</v>
      </c>
      <c r="AM503" s="36">
        <v>0.63217860532830605</v>
      </c>
      <c r="AN503" s="36">
        <v>0.63490802686473502</v>
      </c>
      <c r="AO503" s="36">
        <v>0.54424564123920005</v>
      </c>
      <c r="AP503" s="36">
        <v>0.60172137211916699</v>
      </c>
      <c r="AQ503" s="36">
        <v>0.51251974360373698</v>
      </c>
      <c r="AR503" s="36">
        <v>0.48482229401493199</v>
      </c>
      <c r="AS503" s="36">
        <v>0.48282613210721098</v>
      </c>
      <c r="AT503" s="36">
        <v>0.44780353691997699</v>
      </c>
      <c r="AU503" s="36">
        <v>0.37647554058549298</v>
      </c>
      <c r="AV503" s="36">
        <v>0.38059824089887201</v>
      </c>
      <c r="AW503" s="36">
        <v>0.39710515716876599</v>
      </c>
      <c r="AX503" s="36">
        <v>0.41013598947666602</v>
      </c>
      <c r="AY503" s="36">
        <v>0.44856094268979502</v>
      </c>
      <c r="AZ503" s="36">
        <v>0.39151166347771399</v>
      </c>
      <c r="BA503" s="36">
        <v>0.50153875826467198</v>
      </c>
      <c r="BB503" s="36">
        <v>0.422687677073601</v>
      </c>
    </row>
    <row r="504" spans="4:54" x14ac:dyDescent="0.25">
      <c r="D504" s="27">
        <v>587</v>
      </c>
      <c r="E504" s="29" t="s">
        <v>617</v>
      </c>
      <c r="F504" s="29">
        <v>0.28007208885733198</v>
      </c>
      <c r="G504" s="29">
        <v>0.29170527020254799</v>
      </c>
      <c r="H504" s="29">
        <v>0.21829359658204001</v>
      </c>
      <c r="I504" s="29">
        <v>0.21695839596944</v>
      </c>
      <c r="J504" s="29">
        <v>0.24265839682881701</v>
      </c>
      <c r="K504" s="29">
        <v>0.204209657617686</v>
      </c>
      <c r="L504" s="29">
        <v>0.178984956069208</v>
      </c>
      <c r="M504" s="29">
        <v>0.20983062550342499</v>
      </c>
      <c r="N504" s="29">
        <v>0.20112467466938</v>
      </c>
      <c r="O504" s="29">
        <v>0.173620895163943</v>
      </c>
      <c r="P504" s="29">
        <v>0.18039447637073999</v>
      </c>
      <c r="Q504" s="29">
        <v>0.15180339440250801</v>
      </c>
      <c r="R504" s="29">
        <v>0.153513597968916</v>
      </c>
      <c r="S504" s="29">
        <v>0.139178621623856</v>
      </c>
      <c r="T504" s="29">
        <v>0.145194345739068</v>
      </c>
      <c r="U504" s="29">
        <v>0.14253712841293001</v>
      </c>
      <c r="V504" s="29">
        <v>0.153131572769375</v>
      </c>
      <c r="W504" s="29">
        <v>0.158948506941787</v>
      </c>
      <c r="X504" s="29">
        <v>0.16538657381668301</v>
      </c>
      <c r="Y504" s="29">
        <v>0.172437755041353</v>
      </c>
      <c r="Z504" s="29">
        <v>0.16655878370510899</v>
      </c>
      <c r="AA504" s="29">
        <v>0.18200391143162201</v>
      </c>
      <c r="AB504" s="29">
        <v>0.170869381153197</v>
      </c>
      <c r="AD504" s="27">
        <v>829</v>
      </c>
      <c r="AE504" s="36" t="s">
        <v>612</v>
      </c>
      <c r="AF504" s="36">
        <v>0.68641252011322695</v>
      </c>
      <c r="AG504" s="36">
        <v>0.40294752479777901</v>
      </c>
      <c r="AH504" s="36">
        <v>0.44907156720103403</v>
      </c>
      <c r="AI504" s="36">
        <v>0.300571807307699</v>
      </c>
      <c r="AJ504" s="36">
        <v>0.50100268351566501</v>
      </c>
      <c r="AK504" s="36">
        <v>0.39579036936895301</v>
      </c>
      <c r="AL504" s="36">
        <v>0.38282423222202899</v>
      </c>
      <c r="AM504" s="36">
        <v>0.31075853267197301</v>
      </c>
      <c r="AN504" s="36">
        <v>0.35317052466981103</v>
      </c>
      <c r="AO504" s="36">
        <v>0.30559007366863999</v>
      </c>
      <c r="AP504" s="36">
        <v>0.327138308610669</v>
      </c>
      <c r="AQ504" s="36">
        <v>0.28760935164259799</v>
      </c>
      <c r="AR504" s="36">
        <v>0.315065655667987</v>
      </c>
      <c r="AS504" s="36">
        <v>0.225530389051982</v>
      </c>
      <c r="AT504" s="36">
        <v>0.24678170238618</v>
      </c>
      <c r="AU504" s="36">
        <v>0.20866050635804301</v>
      </c>
      <c r="AV504" s="36">
        <v>0.19153732578553201</v>
      </c>
      <c r="AW504" s="36">
        <v>0.20522799069649</v>
      </c>
      <c r="AX504" s="36">
        <v>0.22542813482367499</v>
      </c>
      <c r="AY504" s="36">
        <v>0.22704649484159201</v>
      </c>
      <c r="AZ504" s="36">
        <v>0.22143489493686599</v>
      </c>
      <c r="BA504" s="36">
        <v>0.20539861162668699</v>
      </c>
      <c r="BB504" s="36">
        <v>0.20134719889960701</v>
      </c>
    </row>
    <row r="505" spans="4:54" x14ac:dyDescent="0.25">
      <c r="D505" s="27">
        <v>673</v>
      </c>
      <c r="E505" s="29" t="s">
        <v>618</v>
      </c>
      <c r="F505" s="29">
        <v>0.26707265635271199</v>
      </c>
      <c r="G505" s="29">
        <v>0.117259672830171</v>
      </c>
      <c r="H505" s="29">
        <v>0.19056231201773599</v>
      </c>
      <c r="I505" s="29">
        <v>8.8352770665540106E-2</v>
      </c>
      <c r="J505" s="29">
        <v>0.14716997621394801</v>
      </c>
      <c r="K505" s="29">
        <v>0.13719386276611001</v>
      </c>
      <c r="L505" s="29">
        <v>0.156785725591187</v>
      </c>
      <c r="M505" s="29">
        <v>0.119735179649546</v>
      </c>
      <c r="N505" s="29">
        <v>9.6921272502090206E-2</v>
      </c>
      <c r="O505" s="29">
        <v>0.12044580677155201</v>
      </c>
      <c r="P505" s="29">
        <v>0.111961268331289</v>
      </c>
      <c r="Q505" s="29">
        <v>9.9424016005841206E-2</v>
      </c>
      <c r="R505" s="29">
        <v>0.118831585947167</v>
      </c>
      <c r="S505" s="29">
        <v>0.110656906979811</v>
      </c>
      <c r="T505" s="29">
        <v>8.8806035341322698E-2</v>
      </c>
      <c r="U505" s="29">
        <v>0.103170361635462</v>
      </c>
      <c r="V505" s="29">
        <v>9.91787982581607E-2</v>
      </c>
      <c r="W505" s="29">
        <v>7.7160034848179404E-2</v>
      </c>
      <c r="X505" s="29">
        <v>8.0039017506770602E-2</v>
      </c>
      <c r="Y505" s="29">
        <v>9.7031539932943195E-2</v>
      </c>
      <c r="Z505" s="29">
        <v>8.8108828695958999E-2</v>
      </c>
      <c r="AA505" s="29">
        <v>9.3488259553910602E-2</v>
      </c>
      <c r="AB505" s="29">
        <v>9.34687443415535E-2</v>
      </c>
      <c r="AD505" s="27">
        <v>1087</v>
      </c>
      <c r="AE505" s="36" t="s">
        <v>614</v>
      </c>
      <c r="AF505" s="36">
        <v>0.83565699027538698</v>
      </c>
      <c r="AG505" s="36">
        <v>0.74653044380581701</v>
      </c>
      <c r="AH505" s="36">
        <v>0.72415811835189103</v>
      </c>
      <c r="AI505" s="36">
        <v>0.57377732013032801</v>
      </c>
      <c r="AJ505" s="36">
        <v>0.81950893354722099</v>
      </c>
      <c r="AK505" s="36">
        <v>0.66877622782521295</v>
      </c>
      <c r="AL505" s="36">
        <v>0.65516512071615896</v>
      </c>
      <c r="AM505" s="36">
        <v>0.54299602131082003</v>
      </c>
      <c r="AN505" s="36">
        <v>0.55756785383798801</v>
      </c>
      <c r="AO505" s="36">
        <v>0.61069913648415397</v>
      </c>
      <c r="AP505" s="36">
        <v>0.56949818575369904</v>
      </c>
      <c r="AQ505" s="36">
        <v>0.59863523039535205</v>
      </c>
      <c r="AR505" s="36">
        <v>0.52352273825320506</v>
      </c>
      <c r="AS505" s="36">
        <v>0.51181697659969805</v>
      </c>
      <c r="AT505" s="36">
        <v>0.46619748818117002</v>
      </c>
      <c r="AU505" s="36">
        <v>0.47045583755457598</v>
      </c>
      <c r="AV505" s="36">
        <v>0.45763183928633899</v>
      </c>
      <c r="AW505" s="36">
        <v>0.44681751045354001</v>
      </c>
      <c r="AX505" s="36">
        <v>0.476540248943986</v>
      </c>
      <c r="AY505" s="36">
        <v>0.49461587299700799</v>
      </c>
      <c r="AZ505" s="36">
        <v>0.47996705468539202</v>
      </c>
      <c r="BA505" s="36">
        <v>0.46852957288430003</v>
      </c>
      <c r="BB505" s="36">
        <v>0.48500734426540698</v>
      </c>
    </row>
    <row r="506" spans="4:54" x14ac:dyDescent="0.25">
      <c r="D506" s="27">
        <v>589</v>
      </c>
      <c r="E506" s="29" t="s">
        <v>619</v>
      </c>
      <c r="F506" s="29">
        <v>0.31757059751449002</v>
      </c>
      <c r="G506" s="29">
        <v>0.297113354276554</v>
      </c>
      <c r="H506" s="29">
        <v>0.24572720118650099</v>
      </c>
      <c r="I506" s="29">
        <v>0.26783242258447498</v>
      </c>
      <c r="J506" s="29">
        <v>0.220034462209619</v>
      </c>
      <c r="K506" s="29">
        <v>0.198485103679682</v>
      </c>
      <c r="L506" s="29">
        <v>0.20537951847817901</v>
      </c>
      <c r="M506" s="29">
        <v>0.199387283155569</v>
      </c>
      <c r="N506" s="29">
        <v>0.20044915372688199</v>
      </c>
      <c r="O506" s="29">
        <v>0.18746963544496001</v>
      </c>
      <c r="P506" s="29">
        <v>0.15931602924712901</v>
      </c>
      <c r="Q506" s="29">
        <v>0.15598989503673799</v>
      </c>
      <c r="R506" s="29">
        <v>0.149784721833812</v>
      </c>
      <c r="S506" s="29">
        <v>0.13229428813052599</v>
      </c>
      <c r="T506" s="29">
        <v>0.135128789371043</v>
      </c>
      <c r="U506" s="29">
        <v>0.127580784264889</v>
      </c>
      <c r="V506" s="29">
        <v>0.13943041558594499</v>
      </c>
      <c r="W506" s="29">
        <v>0.13182566146444799</v>
      </c>
      <c r="X506" s="29">
        <v>0.13847902525936201</v>
      </c>
      <c r="Y506" s="29">
        <v>0.154685964769884</v>
      </c>
      <c r="Z506" s="29">
        <v>0.139352119372954</v>
      </c>
      <c r="AA506" s="29">
        <v>0.15386828307127501</v>
      </c>
      <c r="AB506" s="29">
        <v>0.14845920306403201</v>
      </c>
      <c r="AD506" s="27">
        <v>1041</v>
      </c>
      <c r="AE506" s="36" t="s">
        <v>743</v>
      </c>
      <c r="AF506" s="36">
        <v>0.51525881093254999</v>
      </c>
      <c r="AG506" s="36">
        <v>0.27669945361111498</v>
      </c>
      <c r="AH506" s="36">
        <v>0.35826587812522298</v>
      </c>
      <c r="AI506" s="36">
        <v>0.16664974556197901</v>
      </c>
      <c r="AJ506" s="36">
        <v>0.32942667909828999</v>
      </c>
      <c r="AK506" s="36">
        <v>0.28723210484191197</v>
      </c>
      <c r="AL506" s="36">
        <v>0.26458612189848901</v>
      </c>
      <c r="AM506" s="36">
        <v>0.26766000586754002</v>
      </c>
      <c r="AN506" s="36">
        <v>0.22929765532445801</v>
      </c>
      <c r="AO506" s="36">
        <v>0.21353769961320801</v>
      </c>
      <c r="AP506" s="36">
        <v>0.16984544987341299</v>
      </c>
      <c r="AQ506" s="36">
        <v>0.158292479071686</v>
      </c>
      <c r="AR506" s="36">
        <v>0.159100913088359</v>
      </c>
      <c r="AS506" s="36">
        <v>0.17513361307731401</v>
      </c>
      <c r="AT506" s="36">
        <v>0.15235153897886899</v>
      </c>
      <c r="AU506" s="36">
        <v>0.13297088893189299</v>
      </c>
      <c r="AV506" s="36">
        <v>0.107640643698578</v>
      </c>
      <c r="AW506" s="36">
        <v>0.116781514732862</v>
      </c>
      <c r="AX506" s="36">
        <v>0.11691536593226599</v>
      </c>
      <c r="AY506" s="36">
        <v>9.5019661267379193E-2</v>
      </c>
      <c r="AZ506" s="36">
        <v>0.112545980283025</v>
      </c>
      <c r="BA506" s="36">
        <v>0.108611292451588</v>
      </c>
      <c r="BB506" s="36">
        <v>0.11199813304643499</v>
      </c>
    </row>
    <row r="507" spans="4:54" x14ac:dyDescent="0.25">
      <c r="D507" s="27">
        <v>817</v>
      </c>
      <c r="E507" s="29" t="s">
        <v>620</v>
      </c>
      <c r="F507" s="29">
        <v>0.41702644252070298</v>
      </c>
      <c r="G507" s="29">
        <v>0.24424214608115599</v>
      </c>
      <c r="H507" s="29">
        <v>0.30898235371719202</v>
      </c>
      <c r="I507" s="29">
        <v>0.18258156114447999</v>
      </c>
      <c r="J507" s="29">
        <v>0.22335223473907601</v>
      </c>
      <c r="K507" s="29">
        <v>0.17474093872528401</v>
      </c>
      <c r="L507" s="29">
        <v>0.15283931876516099</v>
      </c>
      <c r="M507" s="29">
        <v>0.19587089138615699</v>
      </c>
      <c r="N507" s="29">
        <v>0.13363343109765</v>
      </c>
      <c r="O507" s="29">
        <v>0.17623424229366699</v>
      </c>
      <c r="P507" s="29">
        <v>0.117253837727365</v>
      </c>
      <c r="Q507" s="29">
        <v>0.15714215648125501</v>
      </c>
      <c r="R507" s="29">
        <v>0.14261615458622101</v>
      </c>
      <c r="S507" s="29">
        <v>0.138380850325826</v>
      </c>
      <c r="T507" s="29">
        <v>0.10770720779097499</v>
      </c>
      <c r="U507" s="29">
        <v>0.12348576425352301</v>
      </c>
      <c r="V507" s="29">
        <v>0.121006003120275</v>
      </c>
      <c r="W507" s="29">
        <v>0.115094530584489</v>
      </c>
      <c r="X507" s="29">
        <v>0.13405981488757401</v>
      </c>
      <c r="Y507" s="29">
        <v>0.118588853699664</v>
      </c>
      <c r="Z507" s="29">
        <v>0.151580803780589</v>
      </c>
      <c r="AA507" s="29">
        <v>0.14734227074741099</v>
      </c>
      <c r="AB507" s="29">
        <v>0.162212610582599</v>
      </c>
      <c r="AD507" s="27">
        <v>945</v>
      </c>
      <c r="AE507" s="36" t="s">
        <v>615</v>
      </c>
      <c r="AF507" s="36">
        <v>0.428769755477027</v>
      </c>
      <c r="AG507" s="36">
        <v>0.23094056383122499</v>
      </c>
      <c r="AH507" s="36">
        <v>0.27565060032994598</v>
      </c>
      <c r="AI507" s="36">
        <v>0.22497486550106399</v>
      </c>
      <c r="AJ507" s="36">
        <v>0.33639629704165203</v>
      </c>
      <c r="AK507" s="36">
        <v>0.26308815355868298</v>
      </c>
      <c r="AL507" s="36">
        <v>0.30815612388387498</v>
      </c>
      <c r="AM507" s="36">
        <v>0.29067552608243102</v>
      </c>
      <c r="AN507" s="36">
        <v>0.19778543731842199</v>
      </c>
      <c r="AO507" s="36">
        <v>0.20776926776301599</v>
      </c>
      <c r="AP507" s="36">
        <v>0.19185094006614201</v>
      </c>
      <c r="AQ507" s="36">
        <v>0.15577928053007201</v>
      </c>
      <c r="AR507" s="36">
        <v>0.13748656030447301</v>
      </c>
      <c r="AS507" s="36">
        <v>0.15445382834792901</v>
      </c>
      <c r="AT507" s="36">
        <v>0.14753584810931</v>
      </c>
      <c r="AU507" s="36">
        <v>0.11978868680822399</v>
      </c>
      <c r="AV507" s="36">
        <v>0.100551900483107</v>
      </c>
      <c r="AW507" s="36">
        <v>0.114384690987821</v>
      </c>
      <c r="AX507" s="36">
        <v>0.11227754970076501</v>
      </c>
      <c r="AY507" s="36">
        <v>9.6933418400366705E-2</v>
      </c>
      <c r="AZ507" s="36">
        <v>0.12167848116513701</v>
      </c>
      <c r="BA507" s="36">
        <v>0.103340767908788</v>
      </c>
      <c r="BB507" s="36">
        <v>0.108443568849141</v>
      </c>
    </row>
    <row r="508" spans="4:54" x14ac:dyDescent="0.25">
      <c r="D508" s="27">
        <v>911</v>
      </c>
      <c r="E508" s="29" t="s">
        <v>621</v>
      </c>
      <c r="F508" s="29">
        <v>0.61643191674361897</v>
      </c>
      <c r="G508" s="29">
        <v>0.30576215341129798</v>
      </c>
      <c r="H508" s="29">
        <v>0.29929349420427698</v>
      </c>
      <c r="I508" s="29">
        <v>0.38664406390566802</v>
      </c>
      <c r="J508" s="29">
        <v>0.42963584062085503</v>
      </c>
      <c r="K508" s="29">
        <v>0.32378092553554899</v>
      </c>
      <c r="L508" s="29">
        <v>0.28095237951382701</v>
      </c>
      <c r="M508" s="29">
        <v>0.23291166274493799</v>
      </c>
      <c r="N508" s="29">
        <v>0.27172570131426499</v>
      </c>
      <c r="O508" s="29">
        <v>0.199024079708781</v>
      </c>
      <c r="P508" s="29">
        <v>0.19192577179838</v>
      </c>
      <c r="Q508" s="29">
        <v>0.26191582816619702</v>
      </c>
      <c r="R508" s="29">
        <v>0.215598304869105</v>
      </c>
      <c r="S508" s="29">
        <v>0.194036625995193</v>
      </c>
      <c r="T508" s="29">
        <v>0.20264170606901499</v>
      </c>
      <c r="U508" s="29">
        <v>0.22886109724644099</v>
      </c>
      <c r="V508" s="29">
        <v>0.21423107590908599</v>
      </c>
      <c r="W508" s="29">
        <v>0.28781468036306801</v>
      </c>
      <c r="X508" s="29">
        <v>0.23128148483573399</v>
      </c>
      <c r="Y508" s="29">
        <v>0.32344668007286098</v>
      </c>
      <c r="Z508" s="29">
        <v>0.243671680014134</v>
      </c>
      <c r="AA508" s="29">
        <v>0.29124315487818098</v>
      </c>
      <c r="AB508" s="29">
        <v>0.28564585218425897</v>
      </c>
      <c r="AD508" s="27">
        <v>963</v>
      </c>
      <c r="AE508" s="36" t="s">
        <v>616</v>
      </c>
      <c r="AF508" s="36">
        <v>0.59636352381410895</v>
      </c>
      <c r="AG508" s="36">
        <v>0.42157548710680098</v>
      </c>
      <c r="AH508" s="36">
        <v>0.56951833436013399</v>
      </c>
      <c r="AI508" s="36">
        <v>0.46608416921696799</v>
      </c>
      <c r="AJ508" s="36">
        <v>0.53899529191873397</v>
      </c>
      <c r="AK508" s="36">
        <v>0.49475920036791199</v>
      </c>
      <c r="AL508" s="36">
        <v>0.502098348084285</v>
      </c>
      <c r="AM508" s="36">
        <v>0.47171431203119601</v>
      </c>
      <c r="AN508" s="36">
        <v>0.49579753664713</v>
      </c>
      <c r="AO508" s="36">
        <v>0.38054949982013803</v>
      </c>
      <c r="AP508" s="36">
        <v>0.39417296570180999</v>
      </c>
      <c r="AQ508" s="36">
        <v>0.401387948974954</v>
      </c>
      <c r="AR508" s="36">
        <v>0.36777279631601101</v>
      </c>
      <c r="AS508" s="36">
        <v>0.36456331359058802</v>
      </c>
      <c r="AT508" s="36">
        <v>0.32320874393604199</v>
      </c>
      <c r="AU508" s="36">
        <v>0.29286739326368699</v>
      </c>
      <c r="AV508" s="36">
        <v>0.27456204688692898</v>
      </c>
      <c r="AW508" s="36">
        <v>0.29456431815225997</v>
      </c>
      <c r="AX508" s="36">
        <v>0.29568373440945001</v>
      </c>
      <c r="AY508" s="36">
        <v>0.32042247076805203</v>
      </c>
      <c r="AZ508" s="36">
        <v>0.28699518277425401</v>
      </c>
      <c r="BA508" s="36">
        <v>0.373864247512457</v>
      </c>
      <c r="BB508" s="36">
        <v>0.31060140807096898</v>
      </c>
    </row>
    <row r="509" spans="4:54" x14ac:dyDescent="0.25">
      <c r="D509" s="27">
        <v>1059</v>
      </c>
      <c r="E509" s="29" t="s">
        <v>622</v>
      </c>
      <c r="F509" s="29">
        <v>0.478498550408687</v>
      </c>
      <c r="G509" s="29">
        <v>0.35306275217647298</v>
      </c>
      <c r="H509" s="29">
        <v>0.466061785735014</v>
      </c>
      <c r="I509" s="29">
        <v>0.45158879465153801</v>
      </c>
      <c r="J509" s="29">
        <v>0.53589704721889198</v>
      </c>
      <c r="K509" s="29">
        <v>0.307588692383159</v>
      </c>
      <c r="L509" s="29">
        <v>0.36098667992307598</v>
      </c>
      <c r="M509" s="29">
        <v>0.41420903247366703</v>
      </c>
      <c r="N509" s="29">
        <v>0.37968351568608499</v>
      </c>
      <c r="O509" s="29">
        <v>0.216457334816057</v>
      </c>
      <c r="P509" s="29">
        <v>0.26264328604932702</v>
      </c>
      <c r="Q509" s="29">
        <v>0.19975759068670601</v>
      </c>
      <c r="R509" s="29">
        <v>0.17963390727216</v>
      </c>
      <c r="S509" s="29">
        <v>0.14799633853976499</v>
      </c>
      <c r="T509" s="29">
        <v>0.17719397578454299</v>
      </c>
      <c r="U509" s="29">
        <v>0.24359633942001199</v>
      </c>
      <c r="V509" s="29">
        <v>0.18434956921374901</v>
      </c>
      <c r="W509" s="29">
        <v>0.21660579942616201</v>
      </c>
      <c r="X509" s="29">
        <v>0.218195964042605</v>
      </c>
      <c r="Y509" s="29">
        <v>0.21572389174486101</v>
      </c>
      <c r="Z509" s="29">
        <v>0.28024263888071399</v>
      </c>
      <c r="AA509" s="29">
        <v>0.25630268612092499</v>
      </c>
      <c r="AB509" s="29">
        <v>0.22141688185356201</v>
      </c>
      <c r="AD509" s="27">
        <v>567</v>
      </c>
      <c r="AE509" s="36" t="s">
        <v>617</v>
      </c>
      <c r="AF509" s="36">
        <v>0.93623600176426103</v>
      </c>
      <c r="AG509" s="36">
        <v>0.64509856105573804</v>
      </c>
      <c r="AH509" s="36">
        <v>0.61419797646391405</v>
      </c>
      <c r="AI509" s="36">
        <v>0.58022422871224399</v>
      </c>
      <c r="AJ509" s="36">
        <v>0.58465187557252596</v>
      </c>
      <c r="AK509" s="36">
        <v>0.53805832634505202</v>
      </c>
      <c r="AL509" s="36">
        <v>0.50000946043691197</v>
      </c>
      <c r="AM509" s="36">
        <v>0.48983201319693298</v>
      </c>
      <c r="AN509" s="36">
        <v>0.46842723567406702</v>
      </c>
      <c r="AO509" s="36">
        <v>0.43874071062376102</v>
      </c>
      <c r="AP509" s="36">
        <v>0.41304442483394299</v>
      </c>
      <c r="AQ509" s="36">
        <v>0.38975154944370599</v>
      </c>
      <c r="AR509" s="36">
        <v>0.35974884338162999</v>
      </c>
      <c r="AS509" s="36">
        <v>0.33521537278691599</v>
      </c>
      <c r="AT509" s="36">
        <v>0.29285451224612202</v>
      </c>
      <c r="AU509" s="36">
        <v>0.26341747210827998</v>
      </c>
      <c r="AV509" s="36">
        <v>0.26437048185624501</v>
      </c>
      <c r="AW509" s="36">
        <v>0.25316137681899098</v>
      </c>
      <c r="AX509" s="36">
        <v>0.25312148801942003</v>
      </c>
      <c r="AY509" s="36">
        <v>0.25696047602998701</v>
      </c>
      <c r="AZ509" s="36">
        <v>0.24876242070099999</v>
      </c>
      <c r="BA509" s="36">
        <v>0.259850892612561</v>
      </c>
      <c r="BB509" s="36">
        <v>0.25756328527842298</v>
      </c>
    </row>
    <row r="510" spans="4:54" x14ac:dyDescent="0.25">
      <c r="D510" s="27">
        <v>797</v>
      </c>
      <c r="E510" s="29" t="s">
        <v>623</v>
      </c>
      <c r="F510" s="29">
        <v>0.51300357925408202</v>
      </c>
      <c r="G510" s="29">
        <v>0.63897865754556304</v>
      </c>
      <c r="H510" s="29">
        <v>0.29174533768857702</v>
      </c>
      <c r="I510" s="29">
        <v>0.62079153746058802</v>
      </c>
      <c r="J510" s="29">
        <v>0.34010173754760498</v>
      </c>
      <c r="K510" s="29">
        <v>0.36036732849523401</v>
      </c>
      <c r="L510" s="29">
        <v>0.34247683452118499</v>
      </c>
      <c r="M510" s="29">
        <v>0.24564422898850199</v>
      </c>
      <c r="N510" s="29">
        <v>0.38932252462303502</v>
      </c>
      <c r="O510" s="29">
        <v>0.28741051572000698</v>
      </c>
      <c r="P510" s="29">
        <v>0.238844189295358</v>
      </c>
      <c r="Q510" s="29">
        <v>0.207519930781696</v>
      </c>
      <c r="R510" s="29">
        <v>0.243343020515465</v>
      </c>
      <c r="S510" s="29">
        <v>0.19911970188103501</v>
      </c>
      <c r="T510" s="29">
        <v>0.17397811774688901</v>
      </c>
      <c r="U510" s="29">
        <v>0.18306895261240899</v>
      </c>
      <c r="V510" s="29">
        <v>0.18579843999985299</v>
      </c>
      <c r="W510" s="29">
        <v>0.21934740884606699</v>
      </c>
      <c r="X510" s="29">
        <v>0.19864587799048899</v>
      </c>
      <c r="Y510" s="29">
        <v>0.242882201790595</v>
      </c>
      <c r="Z510" s="29">
        <v>0.195460266329951</v>
      </c>
      <c r="AA510" s="29">
        <v>0.199767268198942</v>
      </c>
      <c r="AB510" s="29">
        <v>0.227870522833579</v>
      </c>
      <c r="AD510" s="27">
        <v>651</v>
      </c>
      <c r="AE510" s="36" t="s">
        <v>618</v>
      </c>
      <c r="AF510" s="36">
        <v>0.77732261767383504</v>
      </c>
      <c r="AG510" s="36">
        <v>0.38181213364250399</v>
      </c>
      <c r="AH510" s="36">
        <v>0.41833445732312302</v>
      </c>
      <c r="AI510" s="36">
        <v>0.38651884122980901</v>
      </c>
      <c r="AJ510" s="36">
        <v>0.37936221695653599</v>
      </c>
      <c r="AK510" s="36">
        <v>0.390860560807686</v>
      </c>
      <c r="AL510" s="36">
        <v>0.35556862141671902</v>
      </c>
      <c r="AM510" s="36">
        <v>0.34986723784931001</v>
      </c>
      <c r="AN510" s="36">
        <v>0.30336979836885403</v>
      </c>
      <c r="AO510" s="36">
        <v>0.34868655358783501</v>
      </c>
      <c r="AP510" s="36">
        <v>0.31418795725225401</v>
      </c>
      <c r="AQ510" s="36">
        <v>0.27170363778294998</v>
      </c>
      <c r="AR510" s="36">
        <v>0.26003490861530998</v>
      </c>
      <c r="AS510" s="36">
        <v>0.22508040649581201</v>
      </c>
      <c r="AT510" s="36">
        <v>0.199857159001055</v>
      </c>
      <c r="AU510" s="36">
        <v>0.191593182723517</v>
      </c>
      <c r="AV510" s="36">
        <v>0.179983854404796</v>
      </c>
      <c r="AW510" s="36">
        <v>0.15703241188372799</v>
      </c>
      <c r="AX510" s="36">
        <v>0.15833802860495499</v>
      </c>
      <c r="AY510" s="36">
        <v>0.18036645996855899</v>
      </c>
      <c r="AZ510" s="36">
        <v>0.16243784013746801</v>
      </c>
      <c r="BA510" s="36">
        <v>0.16333147453897101</v>
      </c>
      <c r="BB510" s="36">
        <v>0.16147077783871999</v>
      </c>
    </row>
    <row r="511" spans="4:54" x14ac:dyDescent="0.25">
      <c r="D511" s="27">
        <v>813</v>
      </c>
      <c r="E511" s="29" t="s">
        <v>624</v>
      </c>
      <c r="F511" s="29">
        <v>0.26021725146740898</v>
      </c>
      <c r="G511" s="29">
        <v>0.42477354780710103</v>
      </c>
      <c r="H511" s="29">
        <v>0.290912349225876</v>
      </c>
      <c r="I511" s="29">
        <v>0.27007796098808101</v>
      </c>
      <c r="J511" s="29">
        <v>0.18214151258452299</v>
      </c>
      <c r="K511" s="29">
        <v>0.19060792520973299</v>
      </c>
      <c r="L511" s="29">
        <v>0.20932515414650299</v>
      </c>
      <c r="M511" s="29">
        <v>0.18238264331517001</v>
      </c>
      <c r="N511" s="29">
        <v>0.19957568994205699</v>
      </c>
      <c r="O511" s="29">
        <v>0.17201134808056301</v>
      </c>
      <c r="P511" s="29">
        <v>0.156453239895083</v>
      </c>
      <c r="Q511" s="29">
        <v>0.127156281129327</v>
      </c>
      <c r="R511" s="29">
        <v>0.12934744811645901</v>
      </c>
      <c r="S511" s="29">
        <v>0.164894382561426</v>
      </c>
      <c r="T511" s="29">
        <v>0.129212794624643</v>
      </c>
      <c r="U511" s="29">
        <v>0.110944265935267</v>
      </c>
      <c r="V511" s="29">
        <v>0.12646323999946801</v>
      </c>
      <c r="W511" s="29">
        <v>0.149279695941297</v>
      </c>
      <c r="X511" s="29">
        <v>0.12238467138879</v>
      </c>
      <c r="Y511" s="29">
        <v>0.119794181030458</v>
      </c>
      <c r="Z511" s="29">
        <v>0.131759787491323</v>
      </c>
      <c r="AA511" s="29">
        <v>0.15685383501553499</v>
      </c>
      <c r="AB511" s="29">
        <v>0.11332520515314699</v>
      </c>
      <c r="AD511" s="27">
        <v>569</v>
      </c>
      <c r="AE511" s="36" t="s">
        <v>619</v>
      </c>
      <c r="AF511" s="36">
        <v>0.63874971895066002</v>
      </c>
      <c r="AG511" s="36">
        <v>0.42032629105210501</v>
      </c>
      <c r="AH511" s="36">
        <v>0.407229645118449</v>
      </c>
      <c r="AI511" s="36">
        <v>0.37537437783447802</v>
      </c>
      <c r="AJ511" s="36">
        <v>0.37366748666355198</v>
      </c>
      <c r="AK511" s="36">
        <v>0.35691737383204197</v>
      </c>
      <c r="AL511" s="36">
        <v>0.33856742130255402</v>
      </c>
      <c r="AM511" s="36">
        <v>0.31873083518469902</v>
      </c>
      <c r="AN511" s="36">
        <v>0.30406780066941203</v>
      </c>
      <c r="AO511" s="36">
        <v>0.29934926112371202</v>
      </c>
      <c r="AP511" s="36">
        <v>0.25969044198390101</v>
      </c>
      <c r="AQ511" s="36">
        <v>0.27011788172509799</v>
      </c>
      <c r="AR511" s="36">
        <v>0.23893163421136901</v>
      </c>
      <c r="AS511" s="36">
        <v>0.21262012240387601</v>
      </c>
      <c r="AT511" s="36">
        <v>0.187397069562146</v>
      </c>
      <c r="AU511" s="36">
        <v>0.170076842829849</v>
      </c>
      <c r="AV511" s="36">
        <v>0.168598178225847</v>
      </c>
      <c r="AW511" s="36">
        <v>0.16522098309448999</v>
      </c>
      <c r="AX511" s="36">
        <v>0.16062102469987999</v>
      </c>
      <c r="AY511" s="36">
        <v>0.158824068979666</v>
      </c>
      <c r="AZ511" s="36">
        <v>0.165332250077527</v>
      </c>
      <c r="BA511" s="36">
        <v>0.16220653995165801</v>
      </c>
      <c r="BB511" s="36">
        <v>0.167351655914111</v>
      </c>
    </row>
    <row r="512" spans="4:54" x14ac:dyDescent="0.25">
      <c r="D512" s="27">
        <v>811</v>
      </c>
      <c r="E512" s="29" t="s">
        <v>625</v>
      </c>
      <c r="F512" s="29">
        <v>0.40496715189153598</v>
      </c>
      <c r="G512" s="29">
        <v>0.30052195768513101</v>
      </c>
      <c r="H512" s="29">
        <v>0.31485166227539801</v>
      </c>
      <c r="I512" s="29">
        <v>0.33294346945964598</v>
      </c>
      <c r="J512" s="29">
        <v>0.42164512828395501</v>
      </c>
      <c r="K512" s="29">
        <v>0.23296861794296</v>
      </c>
      <c r="L512" s="29">
        <v>0.34646948259612198</v>
      </c>
      <c r="M512" s="29">
        <v>0.22025410693741401</v>
      </c>
      <c r="N512" s="29">
        <v>0.242288909809036</v>
      </c>
      <c r="O512" s="29">
        <v>0.232538562003613</v>
      </c>
      <c r="P512" s="29">
        <v>0.20164287709393799</v>
      </c>
      <c r="Q512" s="29">
        <v>0.20319819817582599</v>
      </c>
      <c r="R512" s="29">
        <v>0.14897593862320499</v>
      </c>
      <c r="S512" s="29">
        <v>0.20398002085625799</v>
      </c>
      <c r="T512" s="29">
        <v>0.145499023974619</v>
      </c>
      <c r="U512" s="29">
        <v>0.14126023853340999</v>
      </c>
      <c r="V512" s="29">
        <v>0.16262468014651699</v>
      </c>
      <c r="W512" s="29">
        <v>0.14394856246422399</v>
      </c>
      <c r="X512" s="29">
        <v>0.20840822293612299</v>
      </c>
      <c r="Y512" s="29">
        <v>0.153093689441018</v>
      </c>
      <c r="Z512" s="29">
        <v>0.14896275617602001</v>
      </c>
      <c r="AA512" s="29">
        <v>0.18293133912748399</v>
      </c>
      <c r="AB512" s="29">
        <v>0.166080855665132</v>
      </c>
      <c r="AD512" s="27">
        <v>785</v>
      </c>
      <c r="AE512" s="36" t="s">
        <v>620</v>
      </c>
      <c r="AF512" s="36">
        <v>1.6521902829655</v>
      </c>
      <c r="AG512" s="36">
        <v>0.95831938576320097</v>
      </c>
      <c r="AH512" s="36">
        <v>1.0790688785586999</v>
      </c>
      <c r="AI512" s="36">
        <v>1.0145831749860299</v>
      </c>
      <c r="AJ512" s="36">
        <v>0.962192665192665</v>
      </c>
      <c r="AK512" s="36">
        <v>0.91207378782912996</v>
      </c>
      <c r="AL512" s="36">
        <v>0.86376349153863996</v>
      </c>
      <c r="AM512" s="36">
        <v>0.997489550033963</v>
      </c>
      <c r="AN512" s="36">
        <v>0.90969645382251496</v>
      </c>
      <c r="AO512" s="36">
        <v>0.85642734487122796</v>
      </c>
      <c r="AP512" s="36">
        <v>0.76646120926986605</v>
      </c>
      <c r="AQ512" s="36">
        <v>0.86686817583472597</v>
      </c>
      <c r="AR512" s="36">
        <v>0.74897218570269697</v>
      </c>
      <c r="AS512" s="36">
        <v>0.68053549869438501</v>
      </c>
      <c r="AT512" s="36">
        <v>0.61727842723234105</v>
      </c>
      <c r="AU512" s="36">
        <v>0.55466074416496802</v>
      </c>
      <c r="AV512" s="36">
        <v>0.59773270699509995</v>
      </c>
      <c r="AW512" s="36">
        <v>0.61260555238362302</v>
      </c>
      <c r="AX512" s="36">
        <v>0.58764320205149101</v>
      </c>
      <c r="AY512" s="36">
        <v>0.55774926178864004</v>
      </c>
      <c r="AZ512" s="36">
        <v>0.56297951691176196</v>
      </c>
      <c r="BA512" s="36">
        <v>0.59731647600126903</v>
      </c>
      <c r="BB512" s="36">
        <v>0.55036157906223004</v>
      </c>
    </row>
    <row r="513" spans="4:54" x14ac:dyDescent="0.25">
      <c r="D513" s="27">
        <v>985</v>
      </c>
      <c r="E513" s="29" t="s">
        <v>626</v>
      </c>
      <c r="F513" s="29">
        <v>0.294486374568728</v>
      </c>
      <c r="G513" s="29">
        <v>6.1976026285775601E-2</v>
      </c>
      <c r="H513" s="29">
        <v>0.22607842569105699</v>
      </c>
      <c r="I513" s="29">
        <v>0.23399463911933699</v>
      </c>
      <c r="J513" s="29">
        <v>0.24308254486399</v>
      </c>
      <c r="K513" s="29">
        <v>0.21069043001218399</v>
      </c>
      <c r="L513" s="29">
        <v>0.23673352991093199</v>
      </c>
      <c r="M513" s="29">
        <v>0.16674899178344199</v>
      </c>
      <c r="N513" s="29">
        <v>0.182518774184077</v>
      </c>
      <c r="O513" s="29">
        <v>0.14162227169812799</v>
      </c>
      <c r="P513" s="29">
        <v>0.136420804161904</v>
      </c>
      <c r="Q513" s="29">
        <v>0.14266351476068501</v>
      </c>
      <c r="R513" s="29">
        <v>9.8463535540944294E-2</v>
      </c>
      <c r="S513" s="29">
        <v>0.15479677208787099</v>
      </c>
      <c r="T513" s="29">
        <v>0.118217376984679</v>
      </c>
      <c r="U513" s="29">
        <v>0.12550661868680199</v>
      </c>
      <c r="V513" s="29">
        <v>9.6414614558925998E-2</v>
      </c>
      <c r="W513" s="29">
        <v>0.115153122702791</v>
      </c>
      <c r="X513" s="29">
        <v>0.135537734093929</v>
      </c>
      <c r="Y513" s="29">
        <v>0.12131974772649801</v>
      </c>
      <c r="Z513" s="29">
        <v>9.9605644297873802E-2</v>
      </c>
      <c r="AA513" s="29">
        <v>0.11571427714855199</v>
      </c>
      <c r="AB513" s="29">
        <v>0.15890759021638701</v>
      </c>
      <c r="AD513" s="27">
        <v>875</v>
      </c>
      <c r="AE513" s="36" t="s">
        <v>621</v>
      </c>
      <c r="AF513" s="36">
        <v>0.88576594228753303</v>
      </c>
      <c r="AG513" s="36">
        <v>0.790858199650606</v>
      </c>
      <c r="AH513" s="36">
        <v>0.65794902558538404</v>
      </c>
      <c r="AI513" s="36">
        <v>0.709461989337416</v>
      </c>
      <c r="AJ513" s="36">
        <v>0.54297689172622199</v>
      </c>
      <c r="AK513" s="36">
        <v>0.69046887403804202</v>
      </c>
      <c r="AL513" s="36">
        <v>0.67738088328673196</v>
      </c>
      <c r="AM513" s="36">
        <v>0.54784685468884398</v>
      </c>
      <c r="AN513" s="36">
        <v>0.59818638049047301</v>
      </c>
      <c r="AO513" s="36">
        <v>0.53975627285545302</v>
      </c>
      <c r="AP513" s="36">
        <v>0.55455187556644903</v>
      </c>
      <c r="AQ513" s="36">
        <v>0.58419022559022404</v>
      </c>
      <c r="AR513" s="36">
        <v>0.52738943370421298</v>
      </c>
      <c r="AS513" s="36">
        <v>0.51799834986568205</v>
      </c>
      <c r="AT513" s="36">
        <v>0.45459018162194798</v>
      </c>
      <c r="AU513" s="36">
        <v>0.42435853687576403</v>
      </c>
      <c r="AV513" s="36">
        <v>0.46703997762178801</v>
      </c>
      <c r="AW513" s="36">
        <v>0.50706048762975497</v>
      </c>
      <c r="AX513" s="36">
        <v>0.49927227869782997</v>
      </c>
      <c r="AY513" s="36">
        <v>0.56435198545819298</v>
      </c>
      <c r="AZ513" s="36">
        <v>0.54435181223324403</v>
      </c>
      <c r="BA513" s="36">
        <v>0.54888694602348498</v>
      </c>
      <c r="BB513" s="36">
        <v>0.57169237607846102</v>
      </c>
    </row>
    <row r="514" spans="4:54" x14ac:dyDescent="0.25">
      <c r="D514" s="27">
        <v>1007</v>
      </c>
      <c r="E514" s="29" t="s">
        <v>627</v>
      </c>
      <c r="F514" s="29">
        <v>0.89458361603679304</v>
      </c>
      <c r="G514" s="29">
        <v>9.4316390782399895E-2</v>
      </c>
      <c r="H514" s="29">
        <v>0.44310559519815301</v>
      </c>
      <c r="I514" s="29">
        <v>0.271469847977648</v>
      </c>
      <c r="J514" s="29">
        <v>0.34165853067410701</v>
      </c>
      <c r="K514" s="29">
        <v>0.34543293445310302</v>
      </c>
      <c r="L514" s="29">
        <v>0.26431339503717</v>
      </c>
      <c r="M514" s="29">
        <v>0.20638863175307701</v>
      </c>
      <c r="N514" s="29">
        <v>0.303252119116518</v>
      </c>
      <c r="O514" s="29">
        <v>0.113286648132294</v>
      </c>
      <c r="P514" s="29">
        <v>0.19408162381270899</v>
      </c>
      <c r="Q514" s="29">
        <v>0.2681605724078</v>
      </c>
      <c r="R514" s="29">
        <v>0.128888597450218</v>
      </c>
      <c r="S514" s="29">
        <v>0.133803651272726</v>
      </c>
      <c r="T514" s="29">
        <v>0.13051281835905501</v>
      </c>
      <c r="U514" s="29">
        <v>0.122152430787888</v>
      </c>
      <c r="V514" s="29">
        <v>0.134288351781439</v>
      </c>
      <c r="W514" s="29">
        <v>0.14348804965520401</v>
      </c>
      <c r="X514" s="29">
        <v>0.16227131050461299</v>
      </c>
      <c r="Y514" s="29">
        <v>0.11693044794544399</v>
      </c>
      <c r="Z514" s="29">
        <v>0.13702387165167801</v>
      </c>
      <c r="AA514" s="29">
        <v>0.13373081874317599</v>
      </c>
      <c r="AB514" s="29">
        <v>0.16533439257683999</v>
      </c>
      <c r="AD514" s="27">
        <v>1013</v>
      </c>
      <c r="AE514" s="36" t="s">
        <v>622</v>
      </c>
      <c r="AF514" s="36">
        <v>0.52809386742588005</v>
      </c>
      <c r="AG514" s="36">
        <v>0.481158866391666</v>
      </c>
      <c r="AH514" s="36">
        <v>0.468186088245587</v>
      </c>
      <c r="AI514" s="36">
        <v>0.46277540026096597</v>
      </c>
      <c r="AJ514" s="36">
        <v>0.52376744460026703</v>
      </c>
      <c r="AK514" s="36">
        <v>0.43020837686555002</v>
      </c>
      <c r="AL514" s="36">
        <v>0.44664398392413301</v>
      </c>
      <c r="AM514" s="36">
        <v>0.45212261459077702</v>
      </c>
      <c r="AN514" s="36">
        <v>0.419285371814623</v>
      </c>
      <c r="AO514" s="36">
        <v>0.338772913695919</v>
      </c>
      <c r="AP514" s="36">
        <v>0.40692426776764901</v>
      </c>
      <c r="AQ514" s="36">
        <v>0.32976063036109299</v>
      </c>
      <c r="AR514" s="36">
        <v>0.337652872567346</v>
      </c>
      <c r="AS514" s="36">
        <v>0.317452747026365</v>
      </c>
      <c r="AT514" s="36">
        <v>0.30773194119340902</v>
      </c>
      <c r="AU514" s="36">
        <v>0.26045041981681999</v>
      </c>
      <c r="AV514" s="36">
        <v>0.27291847185068702</v>
      </c>
      <c r="AW514" s="36">
        <v>0.28204479504601898</v>
      </c>
      <c r="AX514" s="36">
        <v>0.27608451851655502</v>
      </c>
      <c r="AY514" s="36">
        <v>0.304230518557986</v>
      </c>
      <c r="AZ514" s="36">
        <v>0.29332853584669699</v>
      </c>
      <c r="BA514" s="36">
        <v>0.33994440256833502</v>
      </c>
      <c r="BB514" s="36">
        <v>0.31290565295485301</v>
      </c>
    </row>
    <row r="515" spans="4:54" x14ac:dyDescent="0.25">
      <c r="D515" s="27">
        <v>1099</v>
      </c>
      <c r="E515" s="29" t="s">
        <v>628</v>
      </c>
      <c r="F515" s="29">
        <v>0.83946571441060402</v>
      </c>
      <c r="G515" s="29">
        <v>0.81095032767640896</v>
      </c>
      <c r="H515" s="29">
        <v>0.554806164073121</v>
      </c>
      <c r="I515" s="29">
        <v>0.52322390525433404</v>
      </c>
      <c r="J515" s="29">
        <v>0.35911387036826198</v>
      </c>
      <c r="K515" s="29">
        <v>0.41624245199981502</v>
      </c>
      <c r="L515" s="29">
        <v>0.46209633594685701</v>
      </c>
      <c r="M515" s="29">
        <v>0.41041270932404</v>
      </c>
      <c r="N515" s="29">
        <v>0.460297654794807</v>
      </c>
      <c r="O515" s="29">
        <v>0.36007787967319999</v>
      </c>
      <c r="P515" s="29">
        <v>0.43192501873661898</v>
      </c>
      <c r="Q515" s="29">
        <v>0.34047634800823201</v>
      </c>
      <c r="R515" s="29">
        <v>0.35272001934110198</v>
      </c>
      <c r="S515" s="29">
        <v>0.31976117750509497</v>
      </c>
      <c r="T515" s="29">
        <v>0.35181510954708201</v>
      </c>
      <c r="U515" s="29">
        <v>0.33480155034627002</v>
      </c>
      <c r="V515" s="29">
        <v>0.33509058465278901</v>
      </c>
      <c r="W515" s="29">
        <v>0.34357886895411399</v>
      </c>
      <c r="X515" s="29">
        <v>0.39813008639296099</v>
      </c>
      <c r="Y515" s="29">
        <v>0.40630275317407299</v>
      </c>
      <c r="Z515" s="29">
        <v>0.42829921985656899</v>
      </c>
      <c r="AA515" s="29">
        <v>0.44597050157197299</v>
      </c>
      <c r="AB515" s="29">
        <v>0.44245392461138899</v>
      </c>
      <c r="AD515" s="27">
        <v>765</v>
      </c>
      <c r="AE515" s="36" t="s">
        <v>623</v>
      </c>
      <c r="AF515" s="36">
        <v>1.07532058847514</v>
      </c>
      <c r="AG515" s="36">
        <v>0.89846163280774904</v>
      </c>
      <c r="AH515" s="36">
        <v>0.91162673260014204</v>
      </c>
      <c r="AI515" s="36">
        <v>0.85153319368376601</v>
      </c>
      <c r="AJ515" s="36">
        <v>0.71886718373775305</v>
      </c>
      <c r="AK515" s="36">
        <v>0.77347370480077604</v>
      </c>
      <c r="AL515" s="36">
        <v>0.74823451674001695</v>
      </c>
      <c r="AM515" s="36">
        <v>0.70477266307416797</v>
      </c>
      <c r="AN515" s="36">
        <v>0.63309808766543596</v>
      </c>
      <c r="AO515" s="36">
        <v>0.66315552108807996</v>
      </c>
      <c r="AP515" s="36">
        <v>0.63653808135057899</v>
      </c>
      <c r="AQ515" s="36">
        <v>0.64701628331765504</v>
      </c>
      <c r="AR515" s="36">
        <v>0.60876242935576197</v>
      </c>
      <c r="AS515" s="36">
        <v>0.53297627277011905</v>
      </c>
      <c r="AT515" s="36">
        <v>0.49992193428023102</v>
      </c>
      <c r="AU515" s="36">
        <v>0.47702131769733203</v>
      </c>
      <c r="AV515" s="36">
        <v>0.46261929369673199</v>
      </c>
      <c r="AW515" s="36">
        <v>0.46977291905569801</v>
      </c>
      <c r="AX515" s="36">
        <v>0.47546966750831199</v>
      </c>
      <c r="AY515" s="36">
        <v>0.48501512015885501</v>
      </c>
      <c r="AZ515" s="36">
        <v>0.51229713741794303</v>
      </c>
      <c r="BA515" s="36">
        <v>0.48333047806820001</v>
      </c>
      <c r="BB515" s="36">
        <v>0.51417694093272004</v>
      </c>
    </row>
    <row r="516" spans="4:54" x14ac:dyDescent="0.25">
      <c r="D516" s="27">
        <v>1095</v>
      </c>
      <c r="E516" s="29" t="s">
        <v>629</v>
      </c>
      <c r="F516" s="29">
        <v>0.35536569230161003</v>
      </c>
      <c r="G516" s="29">
        <v>0.314736172025945</v>
      </c>
      <c r="H516" s="29">
        <v>0.28826477684114699</v>
      </c>
      <c r="I516" s="29">
        <v>0.195819339501561</v>
      </c>
      <c r="J516" s="29">
        <v>0.22789641809566699</v>
      </c>
      <c r="K516" s="29">
        <v>0.15902103915580099</v>
      </c>
      <c r="L516" s="29">
        <v>0.14901757545420799</v>
      </c>
      <c r="M516" s="29">
        <v>0.21131574820236801</v>
      </c>
      <c r="N516" s="29">
        <v>0.112461401889873</v>
      </c>
      <c r="O516" s="29">
        <v>0.15796917417107101</v>
      </c>
      <c r="P516" s="29">
        <v>0.104965275005693</v>
      </c>
      <c r="Q516" s="29">
        <v>0.15526945417323701</v>
      </c>
      <c r="R516" s="29">
        <v>0.155510480780233</v>
      </c>
      <c r="S516" s="29">
        <v>0.13875059050772501</v>
      </c>
      <c r="T516" s="29">
        <v>0.11183121804730101</v>
      </c>
      <c r="U516" s="29">
        <v>0.103030588801967</v>
      </c>
      <c r="V516" s="29">
        <v>0.12297467856383799</v>
      </c>
      <c r="W516" s="29">
        <v>0.111621025793297</v>
      </c>
      <c r="X516" s="29">
        <v>0.14571450801149899</v>
      </c>
      <c r="Y516" s="29">
        <v>0.126631285094959</v>
      </c>
      <c r="Z516" s="29">
        <v>0.157100468582928</v>
      </c>
      <c r="AA516" s="29">
        <v>0.13717471833588299</v>
      </c>
      <c r="AB516" s="29">
        <v>0.153726105907975</v>
      </c>
      <c r="AD516" s="27">
        <v>781</v>
      </c>
      <c r="AE516" s="36" t="s">
        <v>624</v>
      </c>
      <c r="AF516" s="36">
        <v>0.514743431179844</v>
      </c>
      <c r="AG516" s="36">
        <v>0.40425672599450702</v>
      </c>
      <c r="AH516" s="36">
        <v>0.40122859885732598</v>
      </c>
      <c r="AI516" s="36">
        <v>0.41325080474304998</v>
      </c>
      <c r="AJ516" s="36">
        <v>0.44329063581052702</v>
      </c>
      <c r="AK516" s="36">
        <v>0.475353241780194</v>
      </c>
      <c r="AL516" s="36">
        <v>0.40715677199463202</v>
      </c>
      <c r="AM516" s="36">
        <v>0.45516891465409098</v>
      </c>
      <c r="AN516" s="36">
        <v>0.40608042978817499</v>
      </c>
      <c r="AO516" s="36">
        <v>0.42914915488523703</v>
      </c>
      <c r="AP516" s="36">
        <v>0.36656043773080899</v>
      </c>
      <c r="AQ516" s="36">
        <v>0.35151564919168199</v>
      </c>
      <c r="AR516" s="36">
        <v>0.32047457775120403</v>
      </c>
      <c r="AS516" s="36">
        <v>0.316227744585315</v>
      </c>
      <c r="AT516" s="36">
        <v>0.28702422033911801</v>
      </c>
      <c r="AU516" s="36">
        <v>0.28558642607201501</v>
      </c>
      <c r="AV516" s="36">
        <v>0.24587757330452001</v>
      </c>
      <c r="AW516" s="36">
        <v>0.26362576269424798</v>
      </c>
      <c r="AX516" s="36">
        <v>0.25867563887002698</v>
      </c>
      <c r="AY516" s="36">
        <v>0.27632111877545101</v>
      </c>
      <c r="AZ516" s="36">
        <v>0.27281989797348399</v>
      </c>
      <c r="BA516" s="36">
        <v>0.284843797677236</v>
      </c>
      <c r="BB516" s="36">
        <v>0.29389706903383001</v>
      </c>
    </row>
    <row r="517" spans="4:54" x14ac:dyDescent="0.25">
      <c r="D517" s="27">
        <v>1107</v>
      </c>
      <c r="E517" s="29" t="s">
        <v>630</v>
      </c>
      <c r="F517" s="29">
        <v>0.489324440729277</v>
      </c>
      <c r="G517" s="29">
        <v>0.34559290213271199</v>
      </c>
      <c r="H517" s="29">
        <v>0.559959753305314</v>
      </c>
      <c r="I517" s="29">
        <v>0.409254927664497</v>
      </c>
      <c r="J517" s="29">
        <v>0.45166398896219301</v>
      </c>
      <c r="K517" s="29">
        <v>0.37857311158694101</v>
      </c>
      <c r="L517" s="29">
        <v>0.38937004886222598</v>
      </c>
      <c r="M517" s="29">
        <v>0.29959349734394303</v>
      </c>
      <c r="N517" s="29">
        <v>0.281879885127781</v>
      </c>
      <c r="O517" s="29">
        <v>0.37862911360641999</v>
      </c>
      <c r="P517" s="29">
        <v>0.26950503861687902</v>
      </c>
      <c r="Q517" s="29">
        <v>0.251186761264035</v>
      </c>
      <c r="R517" s="29">
        <v>0.21219608564700801</v>
      </c>
      <c r="S517" s="29">
        <v>0.246019484042201</v>
      </c>
      <c r="T517" s="29">
        <v>0.214067938120968</v>
      </c>
      <c r="U517" s="29">
        <v>0.217871793858845</v>
      </c>
      <c r="V517" s="29">
        <v>0.21287525198563201</v>
      </c>
      <c r="W517" s="29">
        <v>0.24332517977416701</v>
      </c>
      <c r="X517" s="29">
        <v>0.23062934543286101</v>
      </c>
      <c r="Y517" s="29">
        <v>0.230289505763034</v>
      </c>
      <c r="Z517" s="29">
        <v>0.25365896843667002</v>
      </c>
      <c r="AA517" s="29">
        <v>0.230010435113669</v>
      </c>
      <c r="AB517" s="29">
        <v>0.27845648181293498</v>
      </c>
      <c r="AD517" s="27">
        <v>779</v>
      </c>
      <c r="AE517" s="36" t="s">
        <v>625</v>
      </c>
      <c r="AF517" s="36">
        <v>0.41755031116442298</v>
      </c>
      <c r="AG517" s="36">
        <v>0.28769036968391498</v>
      </c>
      <c r="AH517" s="36">
        <v>0.35857103975824101</v>
      </c>
      <c r="AI517" s="36">
        <v>0.19450569377700799</v>
      </c>
      <c r="AJ517" s="36">
        <v>0.275723033476585</v>
      </c>
      <c r="AK517" s="36">
        <v>0.28474118449255498</v>
      </c>
      <c r="AL517" s="36">
        <v>0.262900414145536</v>
      </c>
      <c r="AM517" s="36">
        <v>0.26322566414376503</v>
      </c>
      <c r="AN517" s="36">
        <v>0.25604266206570903</v>
      </c>
      <c r="AO517" s="36">
        <v>0.25310306989981701</v>
      </c>
      <c r="AP517" s="36">
        <v>0.18738479835998101</v>
      </c>
      <c r="AQ517" s="36">
        <v>0.174125020953634</v>
      </c>
      <c r="AR517" s="36">
        <v>0.172717769497126</v>
      </c>
      <c r="AS517" s="36">
        <v>0.17557390550746699</v>
      </c>
      <c r="AT517" s="36">
        <v>0.16271465010611</v>
      </c>
      <c r="AU517" s="36">
        <v>0.133785298801889</v>
      </c>
      <c r="AV517" s="36">
        <v>0.118295100760856</v>
      </c>
      <c r="AW517" s="36">
        <v>0.12231166569785901</v>
      </c>
      <c r="AX517" s="36">
        <v>0.11855175640564</v>
      </c>
      <c r="AY517" s="36">
        <v>9.7415097242509505E-2</v>
      </c>
      <c r="AZ517" s="36">
        <v>0.124311141367954</v>
      </c>
      <c r="BA517" s="36">
        <v>0.11171255981209301</v>
      </c>
      <c r="BB517" s="36">
        <v>0.118301213808162</v>
      </c>
    </row>
    <row r="518" spans="4:54" x14ac:dyDescent="0.25">
      <c r="D518" s="27">
        <v>849</v>
      </c>
      <c r="E518" s="29" t="s">
        <v>631</v>
      </c>
      <c r="F518" s="29">
        <v>0.25975984674470498</v>
      </c>
      <c r="G518" s="29">
        <v>0.17554009928103201</v>
      </c>
      <c r="H518" s="29">
        <v>0.35307139640413598</v>
      </c>
      <c r="I518" s="29">
        <v>0.26390288754156499</v>
      </c>
      <c r="J518" s="29">
        <v>0.28535035583874402</v>
      </c>
      <c r="K518" s="29">
        <v>0.20811826803596001</v>
      </c>
      <c r="L518" s="29">
        <v>0.19781849396227499</v>
      </c>
      <c r="M518" s="29">
        <v>0.22552055212261299</v>
      </c>
      <c r="N518" s="29">
        <v>0.25930810726544801</v>
      </c>
      <c r="O518" s="29">
        <v>0.25372036062853898</v>
      </c>
      <c r="P518" s="29">
        <v>0.18621499354332899</v>
      </c>
      <c r="Q518" s="29">
        <v>0.14451472850388</v>
      </c>
      <c r="R518" s="29">
        <v>0.16534751363036301</v>
      </c>
      <c r="S518" s="29">
        <v>0.149084047600336</v>
      </c>
      <c r="T518" s="29">
        <v>0.11852803873928799</v>
      </c>
      <c r="U518" s="29">
        <v>0.15265138283487001</v>
      </c>
      <c r="V518" s="29">
        <v>0.124238248542412</v>
      </c>
      <c r="W518" s="29">
        <v>0.13517484679719199</v>
      </c>
      <c r="X518" s="29">
        <v>0.153142679478668</v>
      </c>
      <c r="Y518" s="29">
        <v>0.12977823582148501</v>
      </c>
      <c r="Z518" s="29">
        <v>0.14146356171364699</v>
      </c>
      <c r="AA518" s="29">
        <v>0.16469800797436801</v>
      </c>
      <c r="AB518" s="29">
        <v>0.17417230742120801</v>
      </c>
      <c r="AD518" s="27">
        <v>947</v>
      </c>
      <c r="AE518" s="36" t="s">
        <v>626</v>
      </c>
      <c r="AF518" s="36">
        <v>0.62117195416092796</v>
      </c>
      <c r="AG518" s="36">
        <v>0.32196303391199599</v>
      </c>
      <c r="AH518" s="36">
        <v>0.34116886791755302</v>
      </c>
      <c r="AI518" s="36">
        <v>0.25783600151403402</v>
      </c>
      <c r="AJ518" s="36">
        <v>0.34843968922136298</v>
      </c>
      <c r="AK518" s="36">
        <v>0.30739551591602299</v>
      </c>
      <c r="AL518" s="36">
        <v>0.30980167827461202</v>
      </c>
      <c r="AM518" s="36">
        <v>0.27583204238848402</v>
      </c>
      <c r="AN518" s="36">
        <v>0.319430723946944</v>
      </c>
      <c r="AO518" s="36">
        <v>0.26339259756163302</v>
      </c>
      <c r="AP518" s="36">
        <v>0.25342526544737898</v>
      </c>
      <c r="AQ518" s="36">
        <v>0.21967875220734001</v>
      </c>
      <c r="AR518" s="36">
        <v>0.19865438858121001</v>
      </c>
      <c r="AS518" s="36">
        <v>0.15959377795149499</v>
      </c>
      <c r="AT518" s="36">
        <v>0.174097532405253</v>
      </c>
      <c r="AU518" s="36">
        <v>0.137906456436766</v>
      </c>
      <c r="AV518" s="36">
        <v>0.13511196537693099</v>
      </c>
      <c r="AW518" s="36">
        <v>0.116227487548053</v>
      </c>
      <c r="AX518" s="36">
        <v>0.134223087441842</v>
      </c>
      <c r="AY518" s="36">
        <v>0.12574664649313599</v>
      </c>
      <c r="AZ518" s="36">
        <v>0.15337004600620899</v>
      </c>
      <c r="BA518" s="36">
        <v>0.125141314600519</v>
      </c>
      <c r="BB518" s="36">
        <v>0.129159504381653</v>
      </c>
    </row>
    <row r="519" spans="4:54" x14ac:dyDescent="0.25">
      <c r="D519" s="27">
        <v>795</v>
      </c>
      <c r="E519" s="29" t="s">
        <v>632</v>
      </c>
      <c r="F519" s="29">
        <v>0.42509091048370901</v>
      </c>
      <c r="G519" s="29">
        <v>0.22396025173435</v>
      </c>
      <c r="H519" s="29">
        <v>0.376867490610717</v>
      </c>
      <c r="I519" s="29">
        <v>0.24714540154982201</v>
      </c>
      <c r="J519" s="29">
        <v>0.30009376885674</v>
      </c>
      <c r="K519" s="29">
        <v>0.18341577458948699</v>
      </c>
      <c r="L519" s="29">
        <v>0.18803346937318099</v>
      </c>
      <c r="M519" s="29">
        <v>0.22359523780312701</v>
      </c>
      <c r="N519" s="29">
        <v>0.19009022934988201</v>
      </c>
      <c r="O519" s="29">
        <v>0.24102299490739801</v>
      </c>
      <c r="P519" s="29">
        <v>0.14730656401450801</v>
      </c>
      <c r="Q519" s="29">
        <v>0.15249254431199899</v>
      </c>
      <c r="R519" s="29">
        <v>0.17902039152556701</v>
      </c>
      <c r="S519" s="29">
        <v>0.153570078774066</v>
      </c>
      <c r="T519" s="29">
        <v>0.112921555092451</v>
      </c>
      <c r="U519" s="29">
        <v>0.15101856513415701</v>
      </c>
      <c r="V519" s="29">
        <v>0.13265467872533199</v>
      </c>
      <c r="W519" s="29">
        <v>0.14375670160519</v>
      </c>
      <c r="X519" s="29">
        <v>0.15223428701219399</v>
      </c>
      <c r="Y519" s="29">
        <v>0.14806493799203599</v>
      </c>
      <c r="Z519" s="29">
        <v>0.176543023714852</v>
      </c>
      <c r="AA519" s="29">
        <v>0.17216305744962099</v>
      </c>
      <c r="AB519" s="29">
        <v>0.20059819262800299</v>
      </c>
      <c r="AD519" s="27">
        <v>969</v>
      </c>
      <c r="AE519" s="36" t="s">
        <v>627</v>
      </c>
      <c r="AF519" s="36">
        <v>0.49848284369221701</v>
      </c>
      <c r="AG519" s="36">
        <v>0.25981895812392902</v>
      </c>
      <c r="AH519" s="36">
        <v>0.274551276246707</v>
      </c>
      <c r="AI519" s="36">
        <v>0.23570790852092799</v>
      </c>
      <c r="AJ519" s="36">
        <v>0.29802963845672298</v>
      </c>
      <c r="AK519" s="36">
        <v>0.27256184965900299</v>
      </c>
      <c r="AL519" s="36">
        <v>0.31664821738462601</v>
      </c>
      <c r="AM519" s="36">
        <v>0.27279074123671998</v>
      </c>
      <c r="AN519" s="36">
        <v>0.29667905263831201</v>
      </c>
      <c r="AO519" s="36">
        <v>0.218920032541295</v>
      </c>
      <c r="AP519" s="36">
        <v>0.22504060214905899</v>
      </c>
      <c r="AQ519" s="36">
        <v>0.178001886986136</v>
      </c>
      <c r="AR519" s="36">
        <v>0.14976582738642799</v>
      </c>
      <c r="AS519" s="36">
        <v>0.16790011004466401</v>
      </c>
      <c r="AT519" s="36">
        <v>0.156522083055676</v>
      </c>
      <c r="AU519" s="36">
        <v>0.12080408661797901</v>
      </c>
      <c r="AV519" s="36">
        <v>0.120133351639662</v>
      </c>
      <c r="AW519" s="36">
        <v>0.110741603314887</v>
      </c>
      <c r="AX519" s="36">
        <v>0.111700822188365</v>
      </c>
      <c r="AY519" s="36">
        <v>0.11013518819284999</v>
      </c>
      <c r="AZ519" s="36">
        <v>0.148033361360907</v>
      </c>
      <c r="BA519" s="36">
        <v>0.119863502004248</v>
      </c>
      <c r="BB519" s="36">
        <v>0.12570011172615</v>
      </c>
    </row>
    <row r="520" spans="4:54" x14ac:dyDescent="0.25">
      <c r="D520" s="27">
        <v>1009</v>
      </c>
      <c r="E520" s="29" t="s">
        <v>633</v>
      </c>
      <c r="F520" s="29">
        <v>0.74577120237632399</v>
      </c>
      <c r="G520" s="29">
        <v>0.24351814626872401</v>
      </c>
      <c r="H520" s="29">
        <v>0.490786787168568</v>
      </c>
      <c r="I520" s="29">
        <v>0.31709455744972598</v>
      </c>
      <c r="J520" s="29">
        <v>0.435788478044704</v>
      </c>
      <c r="K520" s="29">
        <v>0.17702891360246101</v>
      </c>
      <c r="L520" s="29">
        <v>0.315346557094553</v>
      </c>
      <c r="M520" s="29">
        <v>0.16199879004026099</v>
      </c>
      <c r="N520" s="29">
        <v>0.255747359980179</v>
      </c>
      <c r="O520" s="29">
        <v>0.24544167465181899</v>
      </c>
      <c r="P520" s="29">
        <v>0.116620318814963</v>
      </c>
      <c r="Q520" s="29">
        <v>0.157335825144128</v>
      </c>
      <c r="R520" s="29">
        <v>0.21565842700051799</v>
      </c>
      <c r="S520" s="29">
        <v>0.17637099073892301</v>
      </c>
      <c r="T520" s="29">
        <v>9.2541621835418503E-2</v>
      </c>
      <c r="U520" s="29">
        <v>0.14606884057889</v>
      </c>
      <c r="V520" s="29">
        <v>0.12610594089030999</v>
      </c>
      <c r="W520" s="29">
        <v>0.12066423040308299</v>
      </c>
      <c r="X520" s="29">
        <v>0.133007910278722</v>
      </c>
      <c r="Y520" s="29">
        <v>0.109681792638505</v>
      </c>
      <c r="Z520" s="29">
        <v>0.13308799926630399</v>
      </c>
      <c r="AA520" s="29">
        <v>0.146631336407959</v>
      </c>
      <c r="AB520" s="29">
        <v>0.12501019881009301</v>
      </c>
      <c r="AD520" s="27">
        <v>1057</v>
      </c>
      <c r="AE520" s="36" t="s">
        <v>628</v>
      </c>
      <c r="AF520" s="36">
        <v>0.63896832329228803</v>
      </c>
      <c r="AG520" s="36">
        <v>0.935056159552768</v>
      </c>
      <c r="AH520" s="36">
        <v>0.91263355583611006</v>
      </c>
      <c r="AI520" s="36">
        <v>0.73597639483431099</v>
      </c>
      <c r="AJ520" s="36">
        <v>0.84001006906684506</v>
      </c>
      <c r="AK520" s="36">
        <v>0.77627575903154999</v>
      </c>
      <c r="AL520" s="36">
        <v>0.81929350004401802</v>
      </c>
      <c r="AM520" s="36">
        <v>0.73879597098361305</v>
      </c>
      <c r="AN520" s="36">
        <v>0.73873388491033198</v>
      </c>
      <c r="AO520" s="36">
        <v>0.71730423484678596</v>
      </c>
      <c r="AP520" s="36">
        <v>0.65823081999483601</v>
      </c>
      <c r="AQ520" s="36">
        <v>0.62287216598224204</v>
      </c>
      <c r="AR520" s="36">
        <v>0.65313399776240999</v>
      </c>
      <c r="AS520" s="36">
        <v>0.58173564565424696</v>
      </c>
      <c r="AT520" s="36">
        <v>0.52087872527833401</v>
      </c>
      <c r="AU520" s="36">
        <v>0.50285810055687397</v>
      </c>
      <c r="AV520" s="36">
        <v>0.48868605045915697</v>
      </c>
      <c r="AW520" s="36">
        <v>0.49756014035309598</v>
      </c>
      <c r="AX520" s="36">
        <v>0.52903938846499798</v>
      </c>
      <c r="AY520" s="36">
        <v>0.531967781588085</v>
      </c>
      <c r="AZ520" s="36">
        <v>0.53949829619955803</v>
      </c>
      <c r="BA520" s="36">
        <v>0.56721208848101201</v>
      </c>
      <c r="BB520" s="36">
        <v>0.58406180303607802</v>
      </c>
    </row>
    <row r="521" spans="4:54" x14ac:dyDescent="0.25">
      <c r="D521" s="27">
        <v>1173</v>
      </c>
      <c r="E521" s="29" t="s">
        <v>634</v>
      </c>
      <c r="F521" s="29">
        <v>0.21874779974899899</v>
      </c>
      <c r="G521" s="29">
        <v>0.50157035749053502</v>
      </c>
      <c r="H521" s="29">
        <v>0.26599554700582401</v>
      </c>
      <c r="I521" s="29">
        <v>0.35199344156864298</v>
      </c>
      <c r="J521" s="29">
        <v>0.17287278040245399</v>
      </c>
      <c r="K521" s="29">
        <v>0.235625192579802</v>
      </c>
      <c r="L521" s="29">
        <v>0.223439660595558</v>
      </c>
      <c r="M521" s="29">
        <v>0.22079879992971699</v>
      </c>
      <c r="N521" s="29">
        <v>0.16065157624462301</v>
      </c>
      <c r="O521" s="29">
        <v>0.206543230817926</v>
      </c>
      <c r="P521" s="29">
        <v>0.13742885862916199</v>
      </c>
      <c r="Q521" s="29">
        <v>0.135175229893645</v>
      </c>
      <c r="R521" s="29">
        <v>8.94753494756335E-2</v>
      </c>
      <c r="S521" s="29">
        <v>0.136732762550662</v>
      </c>
      <c r="T521" s="29">
        <v>0.115858755263513</v>
      </c>
      <c r="U521" s="29">
        <v>0.122543940628607</v>
      </c>
      <c r="V521" s="29">
        <v>0.11212210613113199</v>
      </c>
      <c r="W521" s="29">
        <v>0.12742970721841401</v>
      </c>
      <c r="X521" s="29">
        <v>0.11854945284872501</v>
      </c>
      <c r="Y521" s="29">
        <v>0.11550002472701</v>
      </c>
      <c r="Z521" s="29">
        <v>0.11409101561801301</v>
      </c>
      <c r="AA521" s="29">
        <v>0.14861835456949499</v>
      </c>
      <c r="AB521" s="29">
        <v>0.121624253743227</v>
      </c>
      <c r="AD521" s="27">
        <v>1053</v>
      </c>
      <c r="AE521" s="36" t="s">
        <v>629</v>
      </c>
      <c r="AF521" s="36">
        <v>1.37932218074723</v>
      </c>
      <c r="AG521" s="36">
        <v>1.0934478689307501</v>
      </c>
      <c r="AH521" s="36">
        <v>1.187717865335</v>
      </c>
      <c r="AI521" s="36">
        <v>1.0403495548247499</v>
      </c>
      <c r="AJ521" s="36">
        <v>1.14528921175917</v>
      </c>
      <c r="AK521" s="36">
        <v>0.94618853265700398</v>
      </c>
      <c r="AL521" s="36">
        <v>0.93830122943415895</v>
      </c>
      <c r="AM521" s="36">
        <v>0.94139898515635401</v>
      </c>
      <c r="AN521" s="36">
        <v>0.89735705697421497</v>
      </c>
      <c r="AO521" s="36">
        <v>0.92997138063381601</v>
      </c>
      <c r="AP521" s="36">
        <v>0.80128914396851703</v>
      </c>
      <c r="AQ521" s="36">
        <v>0.87165819657130295</v>
      </c>
      <c r="AR521" s="36">
        <v>0.80868913416168198</v>
      </c>
      <c r="AS521" s="36">
        <v>0.68967679380804703</v>
      </c>
      <c r="AT521" s="36">
        <v>0.63047218656052395</v>
      </c>
      <c r="AU521" s="36">
        <v>0.54662939725730497</v>
      </c>
      <c r="AV521" s="36">
        <v>0.58401914799063004</v>
      </c>
      <c r="AW521" s="36">
        <v>0.60938329728713803</v>
      </c>
      <c r="AX521" s="36">
        <v>0.58793842128650897</v>
      </c>
      <c r="AY521" s="36">
        <v>0.53121457675686601</v>
      </c>
      <c r="AZ521" s="36">
        <v>0.54829586091571503</v>
      </c>
      <c r="BA521" s="36">
        <v>0.59570978503984395</v>
      </c>
      <c r="BB521" s="36">
        <v>0.54387578736623199</v>
      </c>
    </row>
    <row r="522" spans="4:54" x14ac:dyDescent="0.25">
      <c r="D522" s="27">
        <v>1073</v>
      </c>
      <c r="E522" s="29" t="s">
        <v>635</v>
      </c>
      <c r="F522" s="29">
        <v>0.524275428302305</v>
      </c>
      <c r="G522" s="29">
        <v>0.19712437271324901</v>
      </c>
      <c r="H522" s="29">
        <v>0.34256049689277901</v>
      </c>
      <c r="I522" s="29">
        <v>0.32952316386068098</v>
      </c>
      <c r="J522" s="29">
        <v>0.30887117242832801</v>
      </c>
      <c r="K522" s="29">
        <v>0.269399071670406</v>
      </c>
      <c r="L522" s="29">
        <v>0.25252398560414502</v>
      </c>
      <c r="M522" s="29">
        <v>0.23469694005064701</v>
      </c>
      <c r="N522" s="29">
        <v>0.207928182615675</v>
      </c>
      <c r="O522" s="29">
        <v>0.248095966886685</v>
      </c>
      <c r="P522" s="29">
        <v>0.187786849341778</v>
      </c>
      <c r="Q522" s="29">
        <v>0.18480343823450701</v>
      </c>
      <c r="R522" s="29">
        <v>0.11479723182781899</v>
      </c>
      <c r="S522" s="29">
        <v>0.12565669795022699</v>
      </c>
      <c r="T522" s="29">
        <v>0.147296711507096</v>
      </c>
      <c r="U522" s="29">
        <v>0.15071865713542901</v>
      </c>
      <c r="V522" s="29">
        <v>0.11616849693176901</v>
      </c>
      <c r="W522" s="29">
        <v>0.15006233105283401</v>
      </c>
      <c r="X522" s="29">
        <v>0.16016784534648401</v>
      </c>
      <c r="Y522" s="29">
        <v>0.16784533443010799</v>
      </c>
      <c r="Z522" s="29">
        <v>0.15051990988796499</v>
      </c>
      <c r="AA522" s="29">
        <v>0.130328462195343</v>
      </c>
      <c r="AB522" s="29">
        <v>0.136264784856999</v>
      </c>
      <c r="AD522" s="27">
        <v>1065</v>
      </c>
      <c r="AE522" s="36" t="s">
        <v>630</v>
      </c>
      <c r="AF522" s="36">
        <v>0.91946427423133303</v>
      </c>
      <c r="AG522" s="36">
        <v>0.96761333039091801</v>
      </c>
      <c r="AH522" s="36">
        <v>0.81081435148389303</v>
      </c>
      <c r="AI522" s="36">
        <v>0.83417401889456699</v>
      </c>
      <c r="AJ522" s="36">
        <v>0.71352457666944502</v>
      </c>
      <c r="AK522" s="36">
        <v>0.78093211372610805</v>
      </c>
      <c r="AL522" s="36">
        <v>0.75532111160426696</v>
      </c>
      <c r="AM522" s="36">
        <v>0.76053544852394805</v>
      </c>
      <c r="AN522" s="36">
        <v>0.80696067883773104</v>
      </c>
      <c r="AO522" s="36">
        <v>0.72966796272645895</v>
      </c>
      <c r="AP522" s="36">
        <v>0.67111879918963002</v>
      </c>
      <c r="AQ522" s="36">
        <v>0.59030146487963397</v>
      </c>
      <c r="AR522" s="36">
        <v>0.57645207954350897</v>
      </c>
      <c r="AS522" s="36">
        <v>0.55012718306945696</v>
      </c>
      <c r="AT522" s="36">
        <v>0.49312828102416301</v>
      </c>
      <c r="AU522" s="36">
        <v>0.461488232160016</v>
      </c>
      <c r="AV522" s="36">
        <v>0.44834664673368202</v>
      </c>
      <c r="AW522" s="36">
        <v>0.45543821930213202</v>
      </c>
      <c r="AX522" s="36">
        <v>0.46906175108977899</v>
      </c>
      <c r="AY522" s="36">
        <v>0.45150782551501201</v>
      </c>
      <c r="AZ522" s="36">
        <v>0.48585415548461802</v>
      </c>
      <c r="BA522" s="36">
        <v>0.47481607465853398</v>
      </c>
      <c r="BB522" s="36">
        <v>0.483553085134102</v>
      </c>
    </row>
    <row r="523" spans="4:54" x14ac:dyDescent="0.25">
      <c r="D523" s="27">
        <v>1071</v>
      </c>
      <c r="E523" s="29" t="s">
        <v>636</v>
      </c>
      <c r="F523" s="29">
        <v>0.54832785916306104</v>
      </c>
      <c r="G523" s="29">
        <v>0.154608855910323</v>
      </c>
      <c r="H523" s="29">
        <v>0.31466176290714498</v>
      </c>
      <c r="I523" s="29">
        <v>0.30866382802167602</v>
      </c>
      <c r="J523" s="29">
        <v>0.27108600129386701</v>
      </c>
      <c r="K523" s="29">
        <v>0.21958258902229999</v>
      </c>
      <c r="L523" s="29">
        <v>0.20546764700567399</v>
      </c>
      <c r="M523" s="29">
        <v>0.22494007995633999</v>
      </c>
      <c r="N523" s="29">
        <v>0.15964708997702201</v>
      </c>
      <c r="O523" s="29">
        <v>0.18172812859119</v>
      </c>
      <c r="P523" s="29">
        <v>0.18517299943163601</v>
      </c>
      <c r="Q523" s="29">
        <v>0.163311941677001</v>
      </c>
      <c r="R523" s="29">
        <v>0.117040566074028</v>
      </c>
      <c r="S523" s="29">
        <v>0.13630747514477701</v>
      </c>
      <c r="T523" s="29">
        <v>0.143083655740498</v>
      </c>
      <c r="U523" s="29">
        <v>0.136415789527561</v>
      </c>
      <c r="V523" s="29">
        <v>0.117947359062436</v>
      </c>
      <c r="W523" s="29">
        <v>0.14339908655480099</v>
      </c>
      <c r="X523" s="29">
        <v>0.158060240618347</v>
      </c>
      <c r="Y523" s="29">
        <v>0.16340528091765799</v>
      </c>
      <c r="Z523" s="29">
        <v>0.14644613628603501</v>
      </c>
      <c r="AA523" s="29">
        <v>0.125343281666633</v>
      </c>
      <c r="AB523" s="29">
        <v>0.132924085145708</v>
      </c>
      <c r="AD523" s="27">
        <v>761</v>
      </c>
      <c r="AE523" s="36" t="s">
        <v>632</v>
      </c>
      <c r="AF523" s="36">
        <v>1.68338412726067</v>
      </c>
      <c r="AG523" s="36">
        <v>1.196414192637</v>
      </c>
      <c r="AH523" s="36">
        <v>1.17086363807466</v>
      </c>
      <c r="AI523" s="36">
        <v>1.2004995699118599</v>
      </c>
      <c r="AJ523" s="36">
        <v>1.01425882505029</v>
      </c>
      <c r="AK523" s="36">
        <v>1.0413430058382001</v>
      </c>
      <c r="AL523" s="36">
        <v>0.93552234675699697</v>
      </c>
      <c r="AM523" s="36">
        <v>1.0699852630443201</v>
      </c>
      <c r="AN523" s="36">
        <v>0.98757751653437598</v>
      </c>
      <c r="AO523" s="36">
        <v>1.05550827779751</v>
      </c>
      <c r="AP523" s="36">
        <v>0.86856818988475504</v>
      </c>
      <c r="AQ523" s="36">
        <v>0.95617667166296405</v>
      </c>
      <c r="AR523" s="36">
        <v>0.83991076718153501</v>
      </c>
      <c r="AS523" s="36">
        <v>0.74339722187632096</v>
      </c>
      <c r="AT523" s="36">
        <v>0.674571764453198</v>
      </c>
      <c r="AU523" s="36">
        <v>0.61855114205620298</v>
      </c>
      <c r="AV523" s="36">
        <v>0.63931959096451696</v>
      </c>
      <c r="AW523" s="36">
        <v>0.66306940404139103</v>
      </c>
      <c r="AX523" s="36">
        <v>0.62208472398819403</v>
      </c>
      <c r="AY523" s="36">
        <v>0.60938101633020103</v>
      </c>
      <c r="AZ523" s="36">
        <v>0.60597539245999799</v>
      </c>
      <c r="BA523" s="36">
        <v>0.62582072409128198</v>
      </c>
      <c r="BB523" s="36">
        <v>0.59472771142932901</v>
      </c>
    </row>
    <row r="524" spans="4:54" x14ac:dyDescent="0.25">
      <c r="D524" s="27">
        <v>815</v>
      </c>
      <c r="E524" s="29" t="s">
        <v>637</v>
      </c>
      <c r="F524" s="29">
        <v>0.30408708274781898</v>
      </c>
      <c r="G524" s="29">
        <v>0.38364868185281598</v>
      </c>
      <c r="H524" s="29">
        <v>0.247068578327271</v>
      </c>
      <c r="I524" s="29">
        <v>0.30481055548824498</v>
      </c>
      <c r="J524" s="29">
        <v>0.15380200812064401</v>
      </c>
      <c r="K524" s="29">
        <v>0.21491933025516899</v>
      </c>
      <c r="L524" s="29">
        <v>0.21296081348745499</v>
      </c>
      <c r="M524" s="29">
        <v>0.18658697037642599</v>
      </c>
      <c r="N524" s="29">
        <v>0.18082573016113501</v>
      </c>
      <c r="O524" s="29">
        <v>0.21962581752785201</v>
      </c>
      <c r="P524" s="29">
        <v>0.14607444186378499</v>
      </c>
      <c r="Q524" s="29">
        <v>0.115326246282035</v>
      </c>
      <c r="R524" s="29">
        <v>0.147238112074941</v>
      </c>
      <c r="S524" s="29">
        <v>0.18586241710754201</v>
      </c>
      <c r="T524" s="29">
        <v>0.11421977040674799</v>
      </c>
      <c r="U524" s="29">
        <v>0.10363169660603801</v>
      </c>
      <c r="V524" s="29">
        <v>0.12990941197626499</v>
      </c>
      <c r="W524" s="29">
        <v>0.15291606319210599</v>
      </c>
      <c r="X524" s="29">
        <v>0.106813037606481</v>
      </c>
      <c r="Y524" s="29">
        <v>0.106709729262927</v>
      </c>
      <c r="Z524" s="29">
        <v>9.2032238345823095E-2</v>
      </c>
      <c r="AA524" s="29">
        <v>0.137879699305201</v>
      </c>
      <c r="AB524" s="29">
        <v>0.11078380287522099</v>
      </c>
      <c r="AD524" s="27">
        <v>1131</v>
      </c>
      <c r="AE524" s="36" t="s">
        <v>634</v>
      </c>
      <c r="AF524" s="36">
        <v>0.53619503496236098</v>
      </c>
      <c r="AG524" s="36">
        <v>0.34055712145239098</v>
      </c>
      <c r="AH524" s="36">
        <v>0.31145498487923301</v>
      </c>
      <c r="AI524" s="36">
        <v>0.30973723177773099</v>
      </c>
      <c r="AJ524" s="36">
        <v>0.33167397986964797</v>
      </c>
      <c r="AK524" s="36">
        <v>0.32980441634862201</v>
      </c>
      <c r="AL524" s="36">
        <v>0.28194136133578201</v>
      </c>
      <c r="AM524" s="36">
        <v>0.30380763393367199</v>
      </c>
      <c r="AN524" s="36">
        <v>0.27676695305103699</v>
      </c>
      <c r="AO524" s="36">
        <v>0.232760484236962</v>
      </c>
      <c r="AP524" s="36">
        <v>0.23083040233910099</v>
      </c>
      <c r="AQ524" s="36">
        <v>0.228834087407321</v>
      </c>
      <c r="AR524" s="36">
        <v>0.219696176597068</v>
      </c>
      <c r="AS524" s="36">
        <v>0.212992915496137</v>
      </c>
      <c r="AT524" s="36">
        <v>0.18290447026824799</v>
      </c>
      <c r="AU524" s="36">
        <v>0.177571365481341</v>
      </c>
      <c r="AV524" s="36">
        <v>0.15554707707451501</v>
      </c>
      <c r="AW524" s="36">
        <v>0.161660208808456</v>
      </c>
      <c r="AX524" s="36">
        <v>0.16626964171542999</v>
      </c>
      <c r="AY524" s="36">
        <v>0.17521672097121399</v>
      </c>
      <c r="AZ524" s="36">
        <v>0.17424738215691299</v>
      </c>
      <c r="BA524" s="36">
        <v>0.19435974576193599</v>
      </c>
      <c r="BB524" s="36">
        <v>0.196518651394335</v>
      </c>
    </row>
    <row r="525" spans="4:54" x14ac:dyDescent="0.25">
      <c r="D525" s="27">
        <v>897</v>
      </c>
      <c r="E525" s="29" t="s">
        <v>638</v>
      </c>
      <c r="F525" s="29">
        <v>0.97804624703305798</v>
      </c>
      <c r="G525" s="29">
        <v>1.24535309390633</v>
      </c>
      <c r="H525" s="29">
        <v>0.379916701913105</v>
      </c>
      <c r="I525" s="29">
        <v>0.91692013660040905</v>
      </c>
      <c r="J525" s="29">
        <v>0.491962566938552</v>
      </c>
      <c r="K525" s="29">
        <v>0.55301424533209997</v>
      </c>
      <c r="L525" s="29">
        <v>0.59729264472324906</v>
      </c>
      <c r="M525" s="29">
        <v>0.50101728081357799</v>
      </c>
      <c r="N525" s="29">
        <v>0.53858626644471297</v>
      </c>
      <c r="O525" s="29">
        <v>0.46792068105324602</v>
      </c>
      <c r="P525" s="29">
        <v>0.46666565707247398</v>
      </c>
      <c r="Q525" s="29">
        <v>0.37036379402095798</v>
      </c>
      <c r="R525" s="29">
        <v>0.53652244399296301</v>
      </c>
      <c r="S525" s="29">
        <v>0.49257041985966299</v>
      </c>
      <c r="T525" s="29">
        <v>0.439737627287073</v>
      </c>
      <c r="U525" s="29">
        <v>0.402337269581931</v>
      </c>
      <c r="V525" s="29">
        <v>0.462637191584087</v>
      </c>
      <c r="W525" s="29">
        <v>0.44457013037256798</v>
      </c>
      <c r="X525" s="29">
        <v>0.44633474794569</v>
      </c>
      <c r="Y525" s="29">
        <v>0.49658440299238699</v>
      </c>
      <c r="Z525" s="29">
        <v>0.47951602511949998</v>
      </c>
      <c r="AA525" s="29">
        <v>0.50115102076769802</v>
      </c>
      <c r="AB525" s="29">
        <v>0.48609888607680202</v>
      </c>
      <c r="AD525" s="27">
        <v>1027</v>
      </c>
      <c r="AE525" s="36" t="s">
        <v>635</v>
      </c>
      <c r="AF525" s="36">
        <v>1.0669558565298101</v>
      </c>
      <c r="AG525" s="36">
        <v>0.83859851821543396</v>
      </c>
      <c r="AH525" s="36">
        <v>0.74186725982694102</v>
      </c>
      <c r="AI525" s="36">
        <v>0.84139044936025598</v>
      </c>
      <c r="AJ525" s="36">
        <v>0.64496894042058195</v>
      </c>
      <c r="AK525" s="36">
        <v>0.83586454241438901</v>
      </c>
      <c r="AL525" s="36">
        <v>0.62676023544000203</v>
      </c>
      <c r="AM525" s="36">
        <v>0.53519570343257294</v>
      </c>
      <c r="AN525" s="36">
        <v>0.66316108330508905</v>
      </c>
      <c r="AO525" s="36">
        <v>0.55307203152326601</v>
      </c>
      <c r="AP525" s="36">
        <v>0.58215102260793505</v>
      </c>
      <c r="AQ525" s="36">
        <v>0.56455781205123401</v>
      </c>
      <c r="AR525" s="36">
        <v>0.49481963398946499</v>
      </c>
      <c r="AS525" s="36">
        <v>0.44152797182677</v>
      </c>
      <c r="AT525" s="36">
        <v>0.45510143128409403</v>
      </c>
      <c r="AU525" s="36">
        <v>0.36523463021145097</v>
      </c>
      <c r="AV525" s="36">
        <v>0.36474650744944798</v>
      </c>
      <c r="AW525" s="36">
        <v>0.40791693819374503</v>
      </c>
      <c r="AX525" s="36">
        <v>0.38083535431603299</v>
      </c>
      <c r="AY525" s="36">
        <v>0.41786452472216201</v>
      </c>
      <c r="AZ525" s="36">
        <v>0.40882110362975499</v>
      </c>
      <c r="BA525" s="36">
        <v>0.40334296945182702</v>
      </c>
      <c r="BB525" s="36">
        <v>0.43682431495532997</v>
      </c>
    </row>
    <row r="526" spans="4:54" x14ac:dyDescent="0.25">
      <c r="D526" s="27">
        <v>717</v>
      </c>
      <c r="E526" s="29" t="s">
        <v>639</v>
      </c>
      <c r="F526" s="29">
        <v>0.46991778736492901</v>
      </c>
      <c r="G526" s="29">
        <v>0.53572465855707097</v>
      </c>
      <c r="H526" s="29">
        <v>0.43855167007562301</v>
      </c>
      <c r="I526" s="29">
        <v>0.228657247651776</v>
      </c>
      <c r="J526" s="29">
        <v>0.43970468742784502</v>
      </c>
      <c r="K526" s="29">
        <v>0.40889514120162301</v>
      </c>
      <c r="L526" s="29">
        <v>0.32557804688819397</v>
      </c>
      <c r="M526" s="29">
        <v>0.196633036368215</v>
      </c>
      <c r="N526" s="29">
        <v>0.24086261597067399</v>
      </c>
      <c r="O526" s="29">
        <v>0.211691534321684</v>
      </c>
      <c r="P526" s="29">
        <v>0.21280463512356601</v>
      </c>
      <c r="Q526" s="29">
        <v>0.214168230874759</v>
      </c>
      <c r="R526" s="29">
        <v>0.168013792119237</v>
      </c>
      <c r="S526" s="29">
        <v>0.15763073538317601</v>
      </c>
      <c r="T526" s="29">
        <v>0.15804427801208701</v>
      </c>
      <c r="U526" s="29">
        <v>0.18357031884913799</v>
      </c>
      <c r="V526" s="29">
        <v>0.18713161159239899</v>
      </c>
      <c r="W526" s="29">
        <v>0.140494595617393</v>
      </c>
      <c r="X526" s="29">
        <v>0.20532327150986701</v>
      </c>
      <c r="Y526" s="29">
        <v>0.18145137205822401</v>
      </c>
      <c r="Z526" s="29">
        <v>0.17433715677192799</v>
      </c>
      <c r="AA526" s="29">
        <v>0.15864912227679001</v>
      </c>
      <c r="AB526" s="29">
        <v>0.15955439477705399</v>
      </c>
      <c r="AD526" s="27">
        <v>1025</v>
      </c>
      <c r="AE526" s="36" t="s">
        <v>636</v>
      </c>
      <c r="AF526" s="36">
        <v>0.98597315455650003</v>
      </c>
      <c r="AG526" s="36">
        <v>0.73284382296811001</v>
      </c>
      <c r="AH526" s="36">
        <v>0.71716414095848102</v>
      </c>
      <c r="AI526" s="36">
        <v>0.76043063413304302</v>
      </c>
      <c r="AJ526" s="36">
        <v>0.67752017779950002</v>
      </c>
      <c r="AK526" s="36">
        <v>0.77868243057044795</v>
      </c>
      <c r="AL526" s="36">
        <v>0.626518807976846</v>
      </c>
      <c r="AM526" s="36">
        <v>0.52952048109364502</v>
      </c>
      <c r="AN526" s="36">
        <v>0.62703484650421204</v>
      </c>
      <c r="AO526" s="36">
        <v>0.56939299156970002</v>
      </c>
      <c r="AP526" s="36">
        <v>0.56657172637335096</v>
      </c>
      <c r="AQ526" s="36">
        <v>0.542074205493567</v>
      </c>
      <c r="AR526" s="36">
        <v>0.440592716123404</v>
      </c>
      <c r="AS526" s="36">
        <v>0.43990440497799199</v>
      </c>
      <c r="AT526" s="36">
        <v>0.407368354950917</v>
      </c>
      <c r="AU526" s="36">
        <v>0.34869527169723302</v>
      </c>
      <c r="AV526" s="36">
        <v>0.35327155642709801</v>
      </c>
      <c r="AW526" s="36">
        <v>0.36580306514326399</v>
      </c>
      <c r="AX526" s="36">
        <v>0.35899982494154697</v>
      </c>
      <c r="AY526" s="36">
        <v>0.38161886022647901</v>
      </c>
      <c r="AZ526" s="36">
        <v>0.40229823763585598</v>
      </c>
      <c r="BA526" s="36">
        <v>0.38621167033697501</v>
      </c>
      <c r="BB526" s="36">
        <v>0.39452435324749802</v>
      </c>
    </row>
    <row r="527" spans="4:54" x14ac:dyDescent="0.25">
      <c r="D527" s="27">
        <v>1089</v>
      </c>
      <c r="E527" s="29" t="s">
        <v>640</v>
      </c>
      <c r="F527" s="29">
        <v>0.59798128515538895</v>
      </c>
      <c r="G527" s="29">
        <v>0.42726607942004502</v>
      </c>
      <c r="H527" s="29">
        <v>0.34007906328939602</v>
      </c>
      <c r="I527" s="29">
        <v>0.29008410189752198</v>
      </c>
      <c r="J527" s="29">
        <v>0.40947629818244502</v>
      </c>
      <c r="K527" s="29">
        <v>0.47976033260381301</v>
      </c>
      <c r="L527" s="29">
        <v>0.40626095982752503</v>
      </c>
      <c r="M527" s="29">
        <v>0.20262048030465701</v>
      </c>
      <c r="N527" s="29">
        <v>0.40168120871995799</v>
      </c>
      <c r="O527" s="29">
        <v>0.207908861620834</v>
      </c>
      <c r="P527" s="29">
        <v>0.251626001787705</v>
      </c>
      <c r="Q527" s="29">
        <v>0.279967722972087</v>
      </c>
      <c r="R527" s="29">
        <v>0.15601642349612799</v>
      </c>
      <c r="S527" s="29">
        <v>0.16348899977142001</v>
      </c>
      <c r="T527" s="29">
        <v>0.15559892203450501</v>
      </c>
      <c r="U527" s="29">
        <v>0.16307457781590301</v>
      </c>
      <c r="V527" s="29">
        <v>0.189887130215285</v>
      </c>
      <c r="W527" s="29">
        <v>0.13764547020450399</v>
      </c>
      <c r="X527" s="29">
        <v>0.24338526309726999</v>
      </c>
      <c r="Y527" s="29">
        <v>0.19437000703511501</v>
      </c>
      <c r="Z527" s="29">
        <v>0.17566894738813499</v>
      </c>
      <c r="AA527" s="29">
        <v>0.17599557149496101</v>
      </c>
      <c r="AB527" s="29">
        <v>0.16289697331788799</v>
      </c>
      <c r="AD527" s="27">
        <v>783</v>
      </c>
      <c r="AE527" s="36" t="s">
        <v>637</v>
      </c>
      <c r="AF527" s="36">
        <v>0.53900430339723404</v>
      </c>
      <c r="AG527" s="36">
        <v>0.33706326559283101</v>
      </c>
      <c r="AH527" s="36">
        <v>0.329256727412783</v>
      </c>
      <c r="AI527" s="36">
        <v>0.25995691722780301</v>
      </c>
      <c r="AJ527" s="36">
        <v>0.315687598680227</v>
      </c>
      <c r="AK527" s="36">
        <v>0.31696217300122898</v>
      </c>
      <c r="AL527" s="36">
        <v>0.26160490718865498</v>
      </c>
      <c r="AM527" s="36">
        <v>0.27150054037022597</v>
      </c>
      <c r="AN527" s="36">
        <v>0.243779102941061</v>
      </c>
      <c r="AO527" s="36">
        <v>0.23038033747596301</v>
      </c>
      <c r="AP527" s="36">
        <v>0.21764678342371699</v>
      </c>
      <c r="AQ527" s="36">
        <v>0.191666211005596</v>
      </c>
      <c r="AR527" s="36">
        <v>0.199660731326609</v>
      </c>
      <c r="AS527" s="36">
        <v>0.19356621576090299</v>
      </c>
      <c r="AT527" s="36">
        <v>0.16254025016952001</v>
      </c>
      <c r="AU527" s="36">
        <v>0.17397955311750399</v>
      </c>
      <c r="AV527" s="36">
        <v>0.14188575398499301</v>
      </c>
      <c r="AW527" s="36">
        <v>0.14663732513565</v>
      </c>
      <c r="AX527" s="36">
        <v>0.14159338832929</v>
      </c>
      <c r="AY527" s="36">
        <v>0.14038341654448</v>
      </c>
      <c r="AZ527" s="36">
        <v>0.14588986065295001</v>
      </c>
      <c r="BA527" s="36">
        <v>0.15541119171046999</v>
      </c>
      <c r="BB527" s="36">
        <v>0.15871522914036201</v>
      </c>
    </row>
    <row r="528" spans="4:54" x14ac:dyDescent="0.25">
      <c r="D528" s="27">
        <v>781</v>
      </c>
      <c r="E528" s="29" t="s">
        <v>641</v>
      </c>
      <c r="F528" s="29">
        <v>0.76713750443179196</v>
      </c>
      <c r="G528" s="29">
        <v>0.42487396279013401</v>
      </c>
      <c r="H528" s="29">
        <v>0.55051176630868703</v>
      </c>
      <c r="I528" s="29">
        <v>0.55920899487439901</v>
      </c>
      <c r="J528" s="29">
        <v>0.47111353966846697</v>
      </c>
      <c r="K528" s="29">
        <v>0.40183162319277999</v>
      </c>
      <c r="L528" s="29">
        <v>0.36535746075609499</v>
      </c>
      <c r="M528" s="29">
        <v>0.34849160649577399</v>
      </c>
      <c r="N528" s="29">
        <v>0.36360021107732299</v>
      </c>
      <c r="O528" s="29">
        <v>0.35507801436959702</v>
      </c>
      <c r="P528" s="29">
        <v>0.31936467854212602</v>
      </c>
      <c r="Q528" s="29">
        <v>0.26998870426225502</v>
      </c>
      <c r="R528" s="29">
        <v>0.245750134202116</v>
      </c>
      <c r="S528" s="29">
        <v>0.23507814386004999</v>
      </c>
      <c r="T528" s="29">
        <v>0.24373883484711101</v>
      </c>
      <c r="U528" s="29">
        <v>0.25571153170297301</v>
      </c>
      <c r="V528" s="29">
        <v>0.27710679500443602</v>
      </c>
      <c r="W528" s="29">
        <v>0.31008793088535502</v>
      </c>
      <c r="X528" s="29">
        <v>0.28539281962483798</v>
      </c>
      <c r="Y528" s="29">
        <v>0.29404881006753197</v>
      </c>
      <c r="Z528" s="29">
        <v>0.33672996779012998</v>
      </c>
      <c r="AA528" s="29">
        <v>0.29333320701232402</v>
      </c>
      <c r="AB528" s="29">
        <v>0.35035016554045201</v>
      </c>
      <c r="AD528" s="27">
        <v>861</v>
      </c>
      <c r="AE528" s="36" t="s">
        <v>638</v>
      </c>
      <c r="AF528" s="36">
        <v>0.63948650247698402</v>
      </c>
      <c r="AG528" s="36">
        <v>1.2348170495753801</v>
      </c>
      <c r="AH528" s="36">
        <v>0.90007756301238795</v>
      </c>
      <c r="AI528" s="36">
        <v>0.84281358365870995</v>
      </c>
      <c r="AJ528" s="36">
        <v>0.86898752360931997</v>
      </c>
      <c r="AK528" s="36">
        <v>0.87130660427288797</v>
      </c>
      <c r="AL528" s="36">
        <v>0.81448796925397404</v>
      </c>
      <c r="AM528" s="36">
        <v>0.87876032807272897</v>
      </c>
      <c r="AN528" s="36">
        <v>0.76577984151580802</v>
      </c>
      <c r="AO528" s="36">
        <v>0.69270970954292399</v>
      </c>
      <c r="AP528" s="36">
        <v>0.76094236054797104</v>
      </c>
      <c r="AQ528" s="36">
        <v>0.765881343956891</v>
      </c>
      <c r="AR528" s="36">
        <v>0.75970470196193596</v>
      </c>
      <c r="AS528" s="36">
        <v>0.67487172246958904</v>
      </c>
      <c r="AT528" s="36">
        <v>0.60430207115604095</v>
      </c>
      <c r="AU528" s="36">
        <v>0.56402685233868499</v>
      </c>
      <c r="AV528" s="36">
        <v>0.57987228887208098</v>
      </c>
      <c r="AW528" s="36">
        <v>0.56461447738780601</v>
      </c>
      <c r="AX528" s="36">
        <v>0.59219921895308403</v>
      </c>
      <c r="AY528" s="36">
        <v>0.64413903751224599</v>
      </c>
      <c r="AZ528" s="36">
        <v>0.62175111961795404</v>
      </c>
      <c r="BA528" s="36">
        <v>0.69054670075507796</v>
      </c>
      <c r="BB528" s="36">
        <v>0.69357656445148996</v>
      </c>
    </row>
    <row r="529" spans="4:54" x14ac:dyDescent="0.25">
      <c r="D529" s="27">
        <v>771</v>
      </c>
      <c r="E529" s="29" t="s">
        <v>642</v>
      </c>
      <c r="F529" s="29">
        <v>0.22001026928329701</v>
      </c>
      <c r="G529" s="29">
        <v>0.20354733428889499</v>
      </c>
      <c r="H529" s="29">
        <v>0.25566819785647299</v>
      </c>
      <c r="I529" s="29">
        <v>0.32869627262835799</v>
      </c>
      <c r="J529" s="29">
        <v>0.208436230951354</v>
      </c>
      <c r="K529" s="29">
        <v>0.23935783760599699</v>
      </c>
      <c r="L529" s="29">
        <v>0.26375302564831699</v>
      </c>
      <c r="M529" s="29">
        <v>0.21455478581274101</v>
      </c>
      <c r="N529" s="29">
        <v>0.200684344380617</v>
      </c>
      <c r="O529" s="29">
        <v>0.18396498895265601</v>
      </c>
      <c r="P529" s="29">
        <v>0.19283175734163899</v>
      </c>
      <c r="Q529" s="29">
        <v>0.17735858701057</v>
      </c>
      <c r="R529" s="29">
        <v>0.163093678415519</v>
      </c>
      <c r="S529" s="29">
        <v>0.191872979785917</v>
      </c>
      <c r="T529" s="29">
        <v>0.17885328784494001</v>
      </c>
      <c r="U529" s="29">
        <v>0.18256190279774501</v>
      </c>
      <c r="V529" s="29">
        <v>0.194424308626367</v>
      </c>
      <c r="W529" s="29">
        <v>0.202208333815908</v>
      </c>
      <c r="X529" s="29">
        <v>0.20847379979111699</v>
      </c>
      <c r="Y529" s="29">
        <v>0.210152126673573</v>
      </c>
      <c r="Z529" s="29">
        <v>0.21898055936136901</v>
      </c>
      <c r="AA529" s="29">
        <v>0.21596986780653801</v>
      </c>
      <c r="AB529" s="29">
        <v>0.23354776798371099</v>
      </c>
      <c r="AD529" s="27">
        <v>693</v>
      </c>
      <c r="AE529" s="36" t="s">
        <v>639</v>
      </c>
      <c r="AF529" s="36">
        <v>0.51764805748720499</v>
      </c>
      <c r="AG529" s="36">
        <v>0.31128767598309398</v>
      </c>
      <c r="AH529" s="36">
        <v>0.35876977440823798</v>
      </c>
      <c r="AI529" s="36">
        <v>0.288085667486424</v>
      </c>
      <c r="AJ529" s="36">
        <v>0.399822259574176</v>
      </c>
      <c r="AK529" s="36">
        <v>0.28722108044439698</v>
      </c>
      <c r="AL529" s="36">
        <v>0.33004344881523001</v>
      </c>
      <c r="AM529" s="36">
        <v>0.31738415281178101</v>
      </c>
      <c r="AN529" s="36">
        <v>0.24562058057634001</v>
      </c>
      <c r="AO529" s="36">
        <v>0.28477463316336998</v>
      </c>
      <c r="AP529" s="36">
        <v>0.239043365198081</v>
      </c>
      <c r="AQ529" s="36">
        <v>0.20300864722499501</v>
      </c>
      <c r="AR529" s="36">
        <v>0.17702578194548099</v>
      </c>
      <c r="AS529" s="36">
        <v>0.15395878066027299</v>
      </c>
      <c r="AT529" s="36">
        <v>0.17311955096510201</v>
      </c>
      <c r="AU529" s="36">
        <v>0.14922285837194499</v>
      </c>
      <c r="AV529" s="36">
        <v>0.12885152140474901</v>
      </c>
      <c r="AW529" s="36">
        <v>0.120527930483013</v>
      </c>
      <c r="AX529" s="36">
        <v>0.136142790642617</v>
      </c>
      <c r="AY529" s="36">
        <v>0.110079096583426</v>
      </c>
      <c r="AZ529" s="36">
        <v>0.12833696606568801</v>
      </c>
      <c r="BA529" s="36">
        <v>0.118043860945775</v>
      </c>
      <c r="BB529" s="36">
        <v>0.10582648856450901</v>
      </c>
    </row>
    <row r="530" spans="4:54" x14ac:dyDescent="0.25">
      <c r="D530" s="27">
        <v>867</v>
      </c>
      <c r="E530" s="29" t="s">
        <v>643</v>
      </c>
      <c r="F530" s="29">
        <v>0.26205402694923302</v>
      </c>
      <c r="G530" s="29">
        <v>0.243421881006118</v>
      </c>
      <c r="H530" s="29">
        <v>0.25945646709703601</v>
      </c>
      <c r="I530" s="29">
        <v>0.31613483425637601</v>
      </c>
      <c r="J530" s="29">
        <v>0.31278123191657098</v>
      </c>
      <c r="K530" s="29">
        <v>0.25705568129999301</v>
      </c>
      <c r="L530" s="29">
        <v>0.27572354143724598</v>
      </c>
      <c r="M530" s="29">
        <v>0.23047042461037001</v>
      </c>
      <c r="N530" s="29">
        <v>0.25223354473903598</v>
      </c>
      <c r="O530" s="29">
        <v>0.20446444250131399</v>
      </c>
      <c r="P530" s="29">
        <v>0.20468021202846801</v>
      </c>
      <c r="Q530" s="29">
        <v>0.126712183933163</v>
      </c>
      <c r="R530" s="29">
        <v>0.16470139690453101</v>
      </c>
      <c r="S530" s="29">
        <v>0.17976491207040601</v>
      </c>
      <c r="T530" s="29">
        <v>0.12992209672549401</v>
      </c>
      <c r="U530" s="29">
        <v>0.14512019989661201</v>
      </c>
      <c r="V530" s="29">
        <v>0.122728886717199</v>
      </c>
      <c r="W530" s="29">
        <v>0.14399447697174</v>
      </c>
      <c r="X530" s="29">
        <v>0.152793811765811</v>
      </c>
      <c r="Y530" s="29">
        <v>0.127797244061849</v>
      </c>
      <c r="Z530" s="29">
        <v>0.121749112626578</v>
      </c>
      <c r="AA530" s="29">
        <v>0.149140932512147</v>
      </c>
      <c r="AB530" s="29">
        <v>0.13688378877722199</v>
      </c>
      <c r="AD530" s="27">
        <v>1045</v>
      </c>
      <c r="AE530" s="36" t="s">
        <v>640</v>
      </c>
      <c r="AF530" s="36">
        <v>0.43677411155132401</v>
      </c>
      <c r="AG530" s="36">
        <v>0.225851912339602</v>
      </c>
      <c r="AH530" s="36">
        <v>0.290726493647331</v>
      </c>
      <c r="AI530" s="36">
        <v>0.22301726829445701</v>
      </c>
      <c r="AJ530" s="36">
        <v>0.358234724537567</v>
      </c>
      <c r="AK530" s="36">
        <v>0.25878709578995701</v>
      </c>
      <c r="AL530" s="36">
        <v>0.29480375109199503</v>
      </c>
      <c r="AM530" s="36">
        <v>0.30160331709270799</v>
      </c>
      <c r="AN530" s="36">
        <v>0.18726817292055301</v>
      </c>
      <c r="AO530" s="36">
        <v>0.21677619261744399</v>
      </c>
      <c r="AP530" s="36">
        <v>0.18913795278593801</v>
      </c>
      <c r="AQ530" s="36">
        <v>0.15952043646007499</v>
      </c>
      <c r="AR530" s="36">
        <v>0.13710595781056101</v>
      </c>
      <c r="AS530" s="36">
        <v>0.15235189251721201</v>
      </c>
      <c r="AT530" s="36">
        <v>0.148457198051161</v>
      </c>
      <c r="AU530" s="36">
        <v>0.120150752284278</v>
      </c>
      <c r="AV530" s="36">
        <v>9.8426908148111794E-2</v>
      </c>
      <c r="AW530" s="36">
        <v>0.11263905716667399</v>
      </c>
      <c r="AX530" s="36">
        <v>0.111691603431101</v>
      </c>
      <c r="AY530" s="36">
        <v>9.6854862972210201E-2</v>
      </c>
      <c r="AZ530" s="36">
        <v>0.11621693906448601</v>
      </c>
      <c r="BA530" s="36">
        <v>9.8639403160258099E-2</v>
      </c>
      <c r="BB530" s="36">
        <v>0.10290074590908301</v>
      </c>
    </row>
    <row r="531" spans="4:54" x14ac:dyDescent="0.25">
      <c r="D531" s="27">
        <v>691</v>
      </c>
      <c r="E531" s="29" t="s">
        <v>644</v>
      </c>
      <c r="F531" s="29">
        <v>0.29564245049218302</v>
      </c>
      <c r="G531" s="29">
        <v>0.3804257425516</v>
      </c>
      <c r="H531" s="29">
        <v>0.42725036652329801</v>
      </c>
      <c r="I531" s="29">
        <v>0.25250280925045498</v>
      </c>
      <c r="J531" s="29">
        <v>0.25903460366254</v>
      </c>
      <c r="K531" s="29">
        <v>0.289106688533734</v>
      </c>
      <c r="L531" s="29">
        <v>0.24229443106374299</v>
      </c>
      <c r="M531" s="29">
        <v>0.31601430411674603</v>
      </c>
      <c r="N531" s="29">
        <v>0.23987896984902099</v>
      </c>
      <c r="O531" s="29">
        <v>0.19684344966963599</v>
      </c>
      <c r="P531" s="29">
        <v>0.155956958838427</v>
      </c>
      <c r="Q531" s="29">
        <v>0.19745529680081</v>
      </c>
      <c r="R531" s="29">
        <v>0.16158219304062399</v>
      </c>
      <c r="S531" s="29">
        <v>0.165357678612368</v>
      </c>
      <c r="T531" s="29">
        <v>0.14253930088038</v>
      </c>
      <c r="U531" s="29">
        <v>0.13591381014464499</v>
      </c>
      <c r="V531" s="29">
        <v>0.14540695719709901</v>
      </c>
      <c r="W531" s="29">
        <v>0.12945913401385301</v>
      </c>
      <c r="X531" s="29">
        <v>0.14907254246511101</v>
      </c>
      <c r="Y531" s="29">
        <v>0.159817805108428</v>
      </c>
      <c r="Z531" s="29">
        <v>0.16466721500214701</v>
      </c>
      <c r="AA531" s="29">
        <v>0.117624881102905</v>
      </c>
      <c r="AB531" s="29">
        <v>0.16631645791467101</v>
      </c>
      <c r="AD531" s="27">
        <v>747</v>
      </c>
      <c r="AE531" s="36" t="s">
        <v>641</v>
      </c>
      <c r="AF531" s="36">
        <v>0.98920708353765596</v>
      </c>
      <c r="AG531" s="36">
        <v>1.30023200839005</v>
      </c>
      <c r="AH531" s="36">
        <v>1.0803236589397001</v>
      </c>
      <c r="AI531" s="36">
        <v>1.11399226290173</v>
      </c>
      <c r="AJ531" s="36">
        <v>1.11770782805594</v>
      </c>
      <c r="AK531" s="36">
        <v>1.0827065069177599</v>
      </c>
      <c r="AL531" s="36">
        <v>1.0706125465016301</v>
      </c>
      <c r="AM531" s="36">
        <v>1.09824348844401</v>
      </c>
      <c r="AN531" s="36">
        <v>1.0311162654547801</v>
      </c>
      <c r="AO531" s="36">
        <v>1.0169698994356999</v>
      </c>
      <c r="AP531" s="36">
        <v>0.93797837336990098</v>
      </c>
      <c r="AQ531" s="36">
        <v>0.86082803794171003</v>
      </c>
      <c r="AR531" s="36">
        <v>0.83194758371839095</v>
      </c>
      <c r="AS531" s="36">
        <v>0.84881823424614999</v>
      </c>
      <c r="AT531" s="36">
        <v>0.69766412424370605</v>
      </c>
      <c r="AU531" s="36">
        <v>0.67828378911417997</v>
      </c>
      <c r="AV531" s="36">
        <v>0.65556083192571502</v>
      </c>
      <c r="AW531" s="36">
        <v>0.61502287401064804</v>
      </c>
      <c r="AX531" s="36">
        <v>0.60047878106138497</v>
      </c>
      <c r="AY531" s="36">
        <v>0.60762701378301598</v>
      </c>
      <c r="AZ531" s="36">
        <v>0.65914543587964203</v>
      </c>
      <c r="BA531" s="36">
        <v>0.64545888706034604</v>
      </c>
      <c r="BB531" s="36">
        <v>0.63489908253553395</v>
      </c>
    </row>
    <row r="532" spans="4:54" x14ac:dyDescent="0.25">
      <c r="D532" s="27">
        <v>749</v>
      </c>
      <c r="E532" s="29" t="s">
        <v>645</v>
      </c>
      <c r="F532" s="29">
        <v>0.39806550828829101</v>
      </c>
      <c r="G532" s="29">
        <v>0.26134615769755398</v>
      </c>
      <c r="H532" s="29">
        <v>0.28894532472575701</v>
      </c>
      <c r="I532" s="29">
        <v>0.20918754147573501</v>
      </c>
      <c r="J532" s="29">
        <v>0.26296053451426499</v>
      </c>
      <c r="K532" s="29">
        <v>0.23453996461964899</v>
      </c>
      <c r="L532" s="29">
        <v>0.261161721976505</v>
      </c>
      <c r="M532" s="29">
        <v>0.25546900452203702</v>
      </c>
      <c r="N532" s="29">
        <v>0.29746598453440598</v>
      </c>
      <c r="O532" s="29">
        <v>0.19821469879206299</v>
      </c>
      <c r="P532" s="29">
        <v>0.215359829185373</v>
      </c>
      <c r="Q532" s="29">
        <v>0.222029873214037</v>
      </c>
      <c r="R532" s="29">
        <v>0.14187132939262101</v>
      </c>
      <c r="S532" s="29">
        <v>0.14232917160103201</v>
      </c>
      <c r="T532" s="29">
        <v>0.13830095540410001</v>
      </c>
      <c r="U532" s="29">
        <v>0.13801899110480301</v>
      </c>
      <c r="V532" s="29">
        <v>0.168097566873846</v>
      </c>
      <c r="W532" s="29">
        <v>0.14475468015762599</v>
      </c>
      <c r="X532" s="29">
        <v>0.182490460267696</v>
      </c>
      <c r="Y532" s="29">
        <v>0.17798704610629901</v>
      </c>
      <c r="Z532" s="29">
        <v>0.14579326565999801</v>
      </c>
      <c r="AA532" s="29">
        <v>0.155854887146545</v>
      </c>
      <c r="AB532" s="29">
        <v>0.181099293285301</v>
      </c>
      <c r="AD532" s="27">
        <v>741</v>
      </c>
      <c r="AE532" s="36" t="s">
        <v>642</v>
      </c>
      <c r="AF532" s="36">
        <v>0.47013343932319701</v>
      </c>
      <c r="AG532" s="36">
        <v>0.25622058928806701</v>
      </c>
      <c r="AH532" s="36">
        <v>0.30681580614154502</v>
      </c>
      <c r="AI532" s="36">
        <v>0.28709614991492299</v>
      </c>
      <c r="AJ532" s="36">
        <v>0.27340409788167003</v>
      </c>
      <c r="AK532" s="36">
        <v>0.26643451333332602</v>
      </c>
      <c r="AL532" s="36">
        <v>0.26923548321419899</v>
      </c>
      <c r="AM532" s="36">
        <v>0.25868035759721297</v>
      </c>
      <c r="AN532" s="36">
        <v>0.233762145440542</v>
      </c>
      <c r="AO532" s="36">
        <v>0.23983156375828399</v>
      </c>
      <c r="AP532" s="36">
        <v>0.20882131073221699</v>
      </c>
      <c r="AQ532" s="36">
        <v>0.19776721625569399</v>
      </c>
      <c r="AR532" s="36">
        <v>0.18362852874994501</v>
      </c>
      <c r="AS532" s="36">
        <v>0.17784744181923601</v>
      </c>
      <c r="AT532" s="36">
        <v>0.15295861985243001</v>
      </c>
      <c r="AU532" s="36">
        <v>0.14188702688593999</v>
      </c>
      <c r="AV532" s="36">
        <v>0.13247292139428499</v>
      </c>
      <c r="AW532" s="36">
        <v>0.13036970570872999</v>
      </c>
      <c r="AX532" s="36">
        <v>0.13182802228646001</v>
      </c>
      <c r="AY532" s="36">
        <v>0.13445752889708301</v>
      </c>
      <c r="AZ532" s="36">
        <v>0.12976693115381799</v>
      </c>
      <c r="BA532" s="36">
        <v>0.13614413034042999</v>
      </c>
      <c r="BB532" s="36">
        <v>0.131560592310075</v>
      </c>
    </row>
    <row r="533" spans="4:54" x14ac:dyDescent="0.25">
      <c r="D533" s="27">
        <v>785</v>
      </c>
      <c r="E533" s="29" t="s">
        <v>646</v>
      </c>
      <c r="F533" s="29">
        <v>0.77417782839484806</v>
      </c>
      <c r="G533" s="29">
        <v>0.26429791564842903</v>
      </c>
      <c r="H533" s="29">
        <v>0.38146657100389297</v>
      </c>
      <c r="I533" s="29">
        <v>0.27880898062556497</v>
      </c>
      <c r="J533" s="29">
        <v>0.34695925948366102</v>
      </c>
      <c r="K533" s="29">
        <v>0.45449546859233197</v>
      </c>
      <c r="L533" s="29">
        <v>0.36309154935890903</v>
      </c>
      <c r="M533" s="29">
        <v>0.22716964155762301</v>
      </c>
      <c r="N533" s="29">
        <v>0.45659579325998401</v>
      </c>
      <c r="O533" s="29">
        <v>0.17805728855338299</v>
      </c>
      <c r="P533" s="29">
        <v>0.22834838022927301</v>
      </c>
      <c r="Q533" s="29">
        <v>0.27984180211480703</v>
      </c>
      <c r="R533" s="29">
        <v>0.16439823008822499</v>
      </c>
      <c r="S533" s="29">
        <v>0.14792732878892501</v>
      </c>
      <c r="T533" s="29">
        <v>0.136140331717541</v>
      </c>
      <c r="U533" s="29">
        <v>0.12953572266927799</v>
      </c>
      <c r="V533" s="29">
        <v>0.16628390941489599</v>
      </c>
      <c r="W533" s="29">
        <v>0.13114115875459201</v>
      </c>
      <c r="X533" s="29">
        <v>0.19246323775754501</v>
      </c>
      <c r="Y533" s="29">
        <v>0.14319949289337799</v>
      </c>
      <c r="Z533" s="29">
        <v>0.15819926124601399</v>
      </c>
      <c r="AA533" s="29">
        <v>0.146082555650204</v>
      </c>
      <c r="AB533" s="29">
        <v>0.14253314736508399</v>
      </c>
      <c r="AD533" s="27">
        <v>827</v>
      </c>
      <c r="AE533" s="36" t="s">
        <v>643</v>
      </c>
      <c r="AF533" s="36">
        <v>1.02980243058809</v>
      </c>
      <c r="AG533" s="36">
        <v>0.76691118877178599</v>
      </c>
      <c r="AH533" s="36">
        <v>0.74341881057222203</v>
      </c>
      <c r="AI533" s="36">
        <v>0.53966231356504502</v>
      </c>
      <c r="AJ533" s="36">
        <v>0.72780364464222203</v>
      </c>
      <c r="AK533" s="36">
        <v>0.64180985035314098</v>
      </c>
      <c r="AL533" s="36">
        <v>0.59997132470520798</v>
      </c>
      <c r="AM533" s="36">
        <v>0.571534036892273</v>
      </c>
      <c r="AN533" s="36">
        <v>0.56396247171136304</v>
      </c>
      <c r="AO533" s="36">
        <v>0.51276393066593995</v>
      </c>
      <c r="AP533" s="36">
        <v>0.51471105867641098</v>
      </c>
      <c r="AQ533" s="36">
        <v>0.49948208037861203</v>
      </c>
      <c r="AR533" s="36">
        <v>0.50294636853621399</v>
      </c>
      <c r="AS533" s="36">
        <v>0.36642085208672598</v>
      </c>
      <c r="AT533" s="36">
        <v>0.41018560285060301</v>
      </c>
      <c r="AU533" s="36">
        <v>0.38158993513700701</v>
      </c>
      <c r="AV533" s="36">
        <v>0.35307789770978798</v>
      </c>
      <c r="AW533" s="36">
        <v>0.40090224099369398</v>
      </c>
      <c r="AX533" s="36">
        <v>0.40124181193313202</v>
      </c>
      <c r="AY533" s="36">
        <v>0.386780170618585</v>
      </c>
      <c r="AZ533" s="36">
        <v>0.387417837700887</v>
      </c>
      <c r="BA533" s="36">
        <v>0.37481256194208601</v>
      </c>
      <c r="BB533" s="36">
        <v>0.36913199420379</v>
      </c>
    </row>
    <row r="534" spans="4:54" x14ac:dyDescent="0.25">
      <c r="D534" s="27">
        <v>699</v>
      </c>
      <c r="E534" s="29" t="s">
        <v>647</v>
      </c>
      <c r="F534" s="29">
        <v>0.35230220182289701</v>
      </c>
      <c r="G534" s="29">
        <v>0.31704468513767903</v>
      </c>
      <c r="H534" s="29">
        <v>0.36389518367226997</v>
      </c>
      <c r="I534" s="29">
        <v>0.27573585624014901</v>
      </c>
      <c r="J534" s="29">
        <v>0.27591521587074602</v>
      </c>
      <c r="K534" s="29">
        <v>0.23955321651820399</v>
      </c>
      <c r="L534" s="29">
        <v>0.238455816831108</v>
      </c>
      <c r="M534" s="29">
        <v>0.238940967388373</v>
      </c>
      <c r="N534" s="29">
        <v>0.199614882597242</v>
      </c>
      <c r="O534" s="29">
        <v>0.22442369258091899</v>
      </c>
      <c r="P534" s="29">
        <v>0.181751237575</v>
      </c>
      <c r="Q534" s="29">
        <v>0.16485209450115801</v>
      </c>
      <c r="R534" s="29">
        <v>0.148353623532781</v>
      </c>
      <c r="S534" s="29">
        <v>0.13510927600905001</v>
      </c>
      <c r="T534" s="29">
        <v>0.15818003078372</v>
      </c>
      <c r="U534" s="29">
        <v>0.14535636193606</v>
      </c>
      <c r="V534" s="29">
        <v>0.15180748470270899</v>
      </c>
      <c r="W534" s="29">
        <v>0.14585406915425</v>
      </c>
      <c r="X534" s="29">
        <v>0.138392737979811</v>
      </c>
      <c r="Y534" s="29">
        <v>0.14828024164877901</v>
      </c>
      <c r="Z534" s="29">
        <v>0.14865083682080499</v>
      </c>
      <c r="AA534" s="29">
        <v>0.14697871973208501</v>
      </c>
      <c r="AB534" s="29">
        <v>0.176376886885036</v>
      </c>
      <c r="AD534" s="27">
        <v>669</v>
      </c>
      <c r="AE534" s="36" t="s">
        <v>644</v>
      </c>
      <c r="AF534" s="36">
        <v>0.820190125445173</v>
      </c>
      <c r="AG534" s="36">
        <v>0.47113895208560502</v>
      </c>
      <c r="AH534" s="36">
        <v>0.51807173338473</v>
      </c>
      <c r="AI534" s="36">
        <v>0.39147926442783598</v>
      </c>
      <c r="AJ534" s="36">
        <v>0.43684186626903299</v>
      </c>
      <c r="AK534" s="36">
        <v>0.36987747591541797</v>
      </c>
      <c r="AL534" s="36">
        <v>0.41693596685559697</v>
      </c>
      <c r="AM534" s="36">
        <v>0.38154206568651799</v>
      </c>
      <c r="AN534" s="36">
        <v>0.37729744044428298</v>
      </c>
      <c r="AO534" s="36">
        <v>0.33111200969002802</v>
      </c>
      <c r="AP534" s="36">
        <v>0.34498369474511298</v>
      </c>
      <c r="AQ534" s="36">
        <v>0.298364865313899</v>
      </c>
      <c r="AR534" s="36">
        <v>0.28245566067058703</v>
      </c>
      <c r="AS534" s="36">
        <v>0.262404887843395</v>
      </c>
      <c r="AT534" s="36">
        <v>0.22278620152792999</v>
      </c>
      <c r="AU534" s="36">
        <v>0.194528619352101</v>
      </c>
      <c r="AV534" s="36">
        <v>0.195520151524125</v>
      </c>
      <c r="AW534" s="36">
        <v>0.19149863315902399</v>
      </c>
      <c r="AX534" s="36">
        <v>0.18458464706021699</v>
      </c>
      <c r="AY534" s="36">
        <v>0.19022387277861399</v>
      </c>
      <c r="AZ534" s="36">
        <v>0.182353250028744</v>
      </c>
      <c r="BA534" s="36">
        <v>0.183769694200312</v>
      </c>
      <c r="BB534" s="36">
        <v>0.18088742202303201</v>
      </c>
    </row>
    <row r="535" spans="4:54" x14ac:dyDescent="0.25">
      <c r="D535" s="27">
        <v>881</v>
      </c>
      <c r="E535" s="29" t="s">
        <v>648</v>
      </c>
      <c r="F535" s="29">
        <v>0.423088411194321</v>
      </c>
      <c r="G535" s="29">
        <v>0.38992140494809502</v>
      </c>
      <c r="H535" s="29">
        <v>0.42477525644534803</v>
      </c>
      <c r="I535" s="29">
        <v>0.25354917264529497</v>
      </c>
      <c r="J535" s="29">
        <v>0.231215267568637</v>
      </c>
      <c r="K535" s="29">
        <v>0.31700338314450499</v>
      </c>
      <c r="L535" s="29">
        <v>0.17388017602800901</v>
      </c>
      <c r="M535" s="29">
        <v>0.20165421843289399</v>
      </c>
      <c r="N535" s="29">
        <v>0.20358781218025099</v>
      </c>
      <c r="O535" s="29">
        <v>0.26276575482867598</v>
      </c>
      <c r="P535" s="29">
        <v>0.228331793883564</v>
      </c>
      <c r="Q535" s="29">
        <v>0.16260818384484699</v>
      </c>
      <c r="R535" s="29">
        <v>0.16871453151837101</v>
      </c>
      <c r="S535" s="29">
        <v>0.178232891968825</v>
      </c>
      <c r="T535" s="29">
        <v>0.15764350008731701</v>
      </c>
      <c r="U535" s="29">
        <v>0.15771493845449999</v>
      </c>
      <c r="V535" s="29">
        <v>0.195516532627527</v>
      </c>
      <c r="W535" s="29">
        <v>0.171679296025564</v>
      </c>
      <c r="X535" s="29">
        <v>0.208482665733732</v>
      </c>
      <c r="Y535" s="29">
        <v>0.220261116339552</v>
      </c>
      <c r="Z535" s="29">
        <v>0.20627628836734699</v>
      </c>
      <c r="AA535" s="29">
        <v>0.27028788736659698</v>
      </c>
      <c r="AB535" s="29">
        <v>0.27447711303696898</v>
      </c>
      <c r="AD535" s="27">
        <v>723</v>
      </c>
      <c r="AE535" s="36" t="s">
        <v>645</v>
      </c>
      <c r="AF535" s="36">
        <v>0.59390684043409503</v>
      </c>
      <c r="AG535" s="36">
        <v>0.38110163107690798</v>
      </c>
      <c r="AH535" s="36">
        <v>0.50001185887974398</v>
      </c>
      <c r="AI535" s="36">
        <v>0.34687727164434401</v>
      </c>
      <c r="AJ535" s="36">
        <v>0.35049839255403398</v>
      </c>
      <c r="AK535" s="36">
        <v>0.37859653958230699</v>
      </c>
      <c r="AL535" s="36">
        <v>0.32154937936544598</v>
      </c>
      <c r="AM535" s="36">
        <v>0.380392471651054</v>
      </c>
      <c r="AN535" s="36">
        <v>0.27064015493396998</v>
      </c>
      <c r="AO535" s="36">
        <v>0.31403804694279702</v>
      </c>
      <c r="AP535" s="36">
        <v>0.26809867791879799</v>
      </c>
      <c r="AQ535" s="36">
        <v>0.24534601107137999</v>
      </c>
      <c r="AR535" s="36">
        <v>0.23973148237663</v>
      </c>
      <c r="AS535" s="36">
        <v>0.21151210975120499</v>
      </c>
      <c r="AT535" s="36">
        <v>0.193687157161649</v>
      </c>
      <c r="AU535" s="36">
        <v>0.152534300361089</v>
      </c>
      <c r="AV535" s="36">
        <v>0.14847718370712101</v>
      </c>
      <c r="AW535" s="36">
        <v>0.151439258831947</v>
      </c>
      <c r="AX535" s="36">
        <v>0.14192621658794699</v>
      </c>
      <c r="AY535" s="36">
        <v>0.126175710965899</v>
      </c>
      <c r="AZ535" s="36">
        <v>0.15471387187708399</v>
      </c>
      <c r="BA535" s="36">
        <v>0.13091048249598999</v>
      </c>
      <c r="BB535" s="36">
        <v>0.13861159274882101</v>
      </c>
    </row>
    <row r="536" spans="4:54" x14ac:dyDescent="0.25">
      <c r="D536" s="27">
        <v>1077</v>
      </c>
      <c r="E536" s="29" t="s">
        <v>649</v>
      </c>
      <c r="F536" s="29">
        <v>0.21467956099037799</v>
      </c>
      <c r="G536" s="29">
        <v>0.67702161768636304</v>
      </c>
      <c r="H536" s="29">
        <v>0.20714807626816301</v>
      </c>
      <c r="I536" s="29">
        <v>0.228638967074867</v>
      </c>
      <c r="J536" s="29">
        <v>0.11679187017072799</v>
      </c>
      <c r="K536" s="29">
        <v>0.16110458043332401</v>
      </c>
      <c r="L536" s="29">
        <v>0.19465757986117799</v>
      </c>
      <c r="M536" s="29">
        <v>0.18839693903865501</v>
      </c>
      <c r="N536" s="29">
        <v>0.18695489031631399</v>
      </c>
      <c r="O536" s="29">
        <v>0.16535266578651001</v>
      </c>
      <c r="P536" s="29">
        <v>0.14100453112304601</v>
      </c>
      <c r="Q536" s="29">
        <v>0.116339271180199</v>
      </c>
      <c r="R536" s="29">
        <v>8.2700034530551997E-2</v>
      </c>
      <c r="S536" s="29">
        <v>0.18285501171985</v>
      </c>
      <c r="T536" s="29">
        <v>0.104999579328483</v>
      </c>
      <c r="U536" s="29">
        <v>0.1003515609241</v>
      </c>
      <c r="V536" s="29">
        <v>0.106068705755326</v>
      </c>
      <c r="W536" s="29">
        <v>0.116249381035494</v>
      </c>
      <c r="X536" s="29">
        <v>9.7285333040612904E-2</v>
      </c>
      <c r="Y536" s="29">
        <v>9.3249230180626003E-2</v>
      </c>
      <c r="Z536" s="29">
        <v>9.5326435632192105E-2</v>
      </c>
      <c r="AA536" s="29">
        <v>0.139159121127401</v>
      </c>
      <c r="AB536" s="29">
        <v>8.3844312939509794E-2</v>
      </c>
      <c r="AD536" s="27">
        <v>751</v>
      </c>
      <c r="AE536" s="36" t="s">
        <v>646</v>
      </c>
      <c r="AF536" s="36">
        <v>0.43687442146008898</v>
      </c>
      <c r="AG536" s="36">
        <v>0.23796280094398201</v>
      </c>
      <c r="AH536" s="36">
        <v>0.271583983861717</v>
      </c>
      <c r="AI536" s="36">
        <v>0.23661030466166</v>
      </c>
      <c r="AJ536" s="36">
        <v>0.32922263576320099</v>
      </c>
      <c r="AK536" s="36">
        <v>0.26801096496295401</v>
      </c>
      <c r="AL536" s="36">
        <v>0.32018754445627401</v>
      </c>
      <c r="AM536" s="36">
        <v>0.28240844986160502</v>
      </c>
      <c r="AN536" s="36">
        <v>0.21218049704958</v>
      </c>
      <c r="AO536" s="36">
        <v>0.20616904821957799</v>
      </c>
      <c r="AP536" s="36">
        <v>0.19812969396006899</v>
      </c>
      <c r="AQ536" s="36">
        <v>0.15947567745060001</v>
      </c>
      <c r="AR536" s="36">
        <v>0.13894844557125899</v>
      </c>
      <c r="AS536" s="36">
        <v>0.15894053226621399</v>
      </c>
      <c r="AT536" s="36">
        <v>0.15080759376915101</v>
      </c>
      <c r="AU536" s="36">
        <v>0.122548315293823</v>
      </c>
      <c r="AV536" s="36">
        <v>0.10434779100819799</v>
      </c>
      <c r="AW536" s="36">
        <v>0.11580019334326799</v>
      </c>
      <c r="AX536" s="36">
        <v>0.112943746535787</v>
      </c>
      <c r="AY536" s="36">
        <v>9.9660307916295196E-2</v>
      </c>
      <c r="AZ536" s="36">
        <v>0.12834234437533701</v>
      </c>
      <c r="BA536" s="36">
        <v>0.10844778044060201</v>
      </c>
      <c r="BB536" s="36">
        <v>0.11346750198119</v>
      </c>
    </row>
    <row r="537" spans="4:54" x14ac:dyDescent="0.25">
      <c r="D537" s="27">
        <v>1041</v>
      </c>
      <c r="E537" s="29" t="s">
        <v>650</v>
      </c>
      <c r="F537" s="29">
        <v>0.61162601974239195</v>
      </c>
      <c r="G537" s="29">
        <v>0.19286478030499499</v>
      </c>
      <c r="H537" s="29">
        <v>0.43791391332056301</v>
      </c>
      <c r="I537" s="29">
        <v>0.35225341278639999</v>
      </c>
      <c r="J537" s="29">
        <v>0.45840047748318802</v>
      </c>
      <c r="K537" s="29">
        <v>0.289864270347376</v>
      </c>
      <c r="L537" s="29">
        <v>0.282373778910253</v>
      </c>
      <c r="M537" s="29">
        <v>0.25295066680988199</v>
      </c>
      <c r="N537" s="29">
        <v>0.28268748873741101</v>
      </c>
      <c r="O537" s="29">
        <v>0.23364968794013399</v>
      </c>
      <c r="P537" s="29">
        <v>0.20026370923405001</v>
      </c>
      <c r="Q537" s="29">
        <v>0.153568242664885</v>
      </c>
      <c r="R537" s="29">
        <v>0.123048093105307</v>
      </c>
      <c r="S537" s="29">
        <v>0.120131808191314</v>
      </c>
      <c r="T537" s="29">
        <v>0.14278238451491199</v>
      </c>
      <c r="U537" s="29">
        <v>0.15534411721622399</v>
      </c>
      <c r="V537" s="29">
        <v>0.112514645911931</v>
      </c>
      <c r="W537" s="29">
        <v>0.154713763927144</v>
      </c>
      <c r="X537" s="29">
        <v>0.154568392084175</v>
      </c>
      <c r="Y537" s="29">
        <v>0.17344540645867501</v>
      </c>
      <c r="Z537" s="29">
        <v>0.14916401309115501</v>
      </c>
      <c r="AA537" s="29">
        <v>0.148437010460717</v>
      </c>
      <c r="AB537" s="29">
        <v>0.145383335371014</v>
      </c>
      <c r="AD537" s="27">
        <v>675</v>
      </c>
      <c r="AE537" s="36" t="s">
        <v>647</v>
      </c>
      <c r="AF537" s="36">
        <v>0.87778354928749103</v>
      </c>
      <c r="AG537" s="36">
        <v>0.67964369762291099</v>
      </c>
      <c r="AH537" s="36">
        <v>0.65168368606417104</v>
      </c>
      <c r="AI537" s="36">
        <v>0.60497431202052099</v>
      </c>
      <c r="AJ537" s="36">
        <v>0.54049123746266503</v>
      </c>
      <c r="AK537" s="36">
        <v>0.59056797438520503</v>
      </c>
      <c r="AL537" s="36">
        <v>0.59586936353462805</v>
      </c>
      <c r="AM537" s="36">
        <v>0.59923643791176895</v>
      </c>
      <c r="AN537" s="36">
        <v>0.55837936589331605</v>
      </c>
      <c r="AO537" s="36">
        <v>0.46190464214339899</v>
      </c>
      <c r="AP537" s="36">
        <v>0.48390810814059998</v>
      </c>
      <c r="AQ537" s="36">
        <v>0.44272828214514798</v>
      </c>
      <c r="AR537" s="36">
        <v>0.42767379912291897</v>
      </c>
      <c r="AS537" s="36">
        <v>0.40600087826578501</v>
      </c>
      <c r="AT537" s="36">
        <v>0.364562583926761</v>
      </c>
      <c r="AU537" s="36">
        <v>0.36911808672598201</v>
      </c>
      <c r="AV537" s="36">
        <v>0.36065278845010401</v>
      </c>
      <c r="AW537" s="36">
        <v>0.36362185593269303</v>
      </c>
      <c r="AX537" s="36">
        <v>0.39530718528530101</v>
      </c>
      <c r="AY537" s="36">
        <v>0.39589398542044901</v>
      </c>
      <c r="AZ537" s="36">
        <v>0.39952094928751603</v>
      </c>
      <c r="BA537" s="36">
        <v>0.41194076040017902</v>
      </c>
      <c r="BB537" s="36">
        <v>0.42733856426834799</v>
      </c>
    </row>
    <row r="538" spans="4:54" x14ac:dyDescent="0.25">
      <c r="D538" s="27">
        <v>821</v>
      </c>
      <c r="E538" s="29" t="s">
        <v>651</v>
      </c>
      <c r="F538" s="29">
        <v>0.19863956382800199</v>
      </c>
      <c r="G538" s="29">
        <v>0.28662379007516497</v>
      </c>
      <c r="H538" s="29">
        <v>0.31914929621531202</v>
      </c>
      <c r="I538" s="29">
        <v>0.25096392279094398</v>
      </c>
      <c r="J538" s="29">
        <v>0.244111726935891</v>
      </c>
      <c r="K538" s="29">
        <v>0.245390353636253</v>
      </c>
      <c r="L538" s="29">
        <v>0.209668269918276</v>
      </c>
      <c r="M538" s="29">
        <v>0.224560541518386</v>
      </c>
      <c r="N538" s="29">
        <v>0.19751140624250399</v>
      </c>
      <c r="O538" s="29">
        <v>0.19808368411601801</v>
      </c>
      <c r="P538" s="29">
        <v>0.18647973067578699</v>
      </c>
      <c r="Q538" s="29">
        <v>0.18308316834816099</v>
      </c>
      <c r="R538" s="29">
        <v>0.146934184392466</v>
      </c>
      <c r="S538" s="29">
        <v>0.13738646747465699</v>
      </c>
      <c r="T538" s="29">
        <v>0.16703179314377001</v>
      </c>
      <c r="U538" s="29">
        <v>0.170210519421398</v>
      </c>
      <c r="V538" s="29">
        <v>0.16934572274586299</v>
      </c>
      <c r="W538" s="29">
        <v>0.16991514090802101</v>
      </c>
      <c r="X538" s="29">
        <v>0.197843850794197</v>
      </c>
      <c r="Y538" s="29">
        <v>0.1913565687911</v>
      </c>
      <c r="Z538" s="29">
        <v>0.19494980160589201</v>
      </c>
      <c r="AA538" s="29">
        <v>0.20017539584956101</v>
      </c>
      <c r="AB538" s="29">
        <v>0.20886520013692</v>
      </c>
      <c r="AD538" s="27">
        <v>845</v>
      </c>
      <c r="AE538" s="36" t="s">
        <v>648</v>
      </c>
      <c r="AF538" s="36">
        <v>0.72807526154675495</v>
      </c>
      <c r="AG538" s="36">
        <v>0.41017648984417798</v>
      </c>
      <c r="AH538" s="36">
        <v>0.44011424331117899</v>
      </c>
      <c r="AI538" s="36">
        <v>0.43382852154589402</v>
      </c>
      <c r="AJ538" s="36">
        <v>0.39481786611009101</v>
      </c>
      <c r="AK538" s="36">
        <v>0.37409572801496699</v>
      </c>
      <c r="AL538" s="36">
        <v>0.321939342068912</v>
      </c>
      <c r="AM538" s="36">
        <v>0.42398571860138401</v>
      </c>
      <c r="AN538" s="36">
        <v>0.329940766061535</v>
      </c>
      <c r="AO538" s="36">
        <v>0.33403576726140799</v>
      </c>
      <c r="AP538" s="36">
        <v>0.297374493715234</v>
      </c>
      <c r="AQ538" s="36">
        <v>0.31157049166002498</v>
      </c>
      <c r="AR538" s="36">
        <v>0.27944021651685402</v>
      </c>
      <c r="AS538" s="36">
        <v>0.23474865371569101</v>
      </c>
      <c r="AT538" s="36">
        <v>0.23858757706851899</v>
      </c>
      <c r="AU538" s="36">
        <v>0.212986495521264</v>
      </c>
      <c r="AV538" s="36">
        <v>0.20846807323342301</v>
      </c>
      <c r="AW538" s="36">
        <v>0.19891909143207101</v>
      </c>
      <c r="AX538" s="36">
        <v>0.216875514025968</v>
      </c>
      <c r="AY538" s="36">
        <v>0.188717487524758</v>
      </c>
      <c r="AZ538" s="36">
        <v>0.19779509894088201</v>
      </c>
      <c r="BA538" s="36">
        <v>0.22744313037470901</v>
      </c>
      <c r="BB538" s="36">
        <v>0.22153247409487001</v>
      </c>
    </row>
    <row r="539" spans="4:54" x14ac:dyDescent="0.25">
      <c r="D539" s="27">
        <v>1087</v>
      </c>
      <c r="E539" s="29" t="s">
        <v>652</v>
      </c>
      <c r="F539" s="29">
        <v>0.96007758922075903</v>
      </c>
      <c r="G539" s="29">
        <v>0.27668264141670801</v>
      </c>
      <c r="H539" s="29">
        <v>0.476470221679612</v>
      </c>
      <c r="I539" s="29">
        <v>0.27899247727800303</v>
      </c>
      <c r="J539" s="29">
        <v>0.42689606718414302</v>
      </c>
      <c r="K539" s="29">
        <v>0.48592254710681498</v>
      </c>
      <c r="L539" s="29">
        <v>0.40184515435596702</v>
      </c>
      <c r="M539" s="29">
        <v>0.24610332260992901</v>
      </c>
      <c r="N539" s="29">
        <v>0.53029739512297502</v>
      </c>
      <c r="O539" s="29">
        <v>0.20830935458223199</v>
      </c>
      <c r="P539" s="29">
        <v>0.24646569256273801</v>
      </c>
      <c r="Q539" s="29">
        <v>0.329515738501863</v>
      </c>
      <c r="R539" s="29">
        <v>0.17060310581933799</v>
      </c>
      <c r="S539" s="29">
        <v>0.159629474907413</v>
      </c>
      <c r="T539" s="29">
        <v>0.144403345665851</v>
      </c>
      <c r="U539" s="29">
        <v>0.13748716787394</v>
      </c>
      <c r="V539" s="29">
        <v>0.178002741512235</v>
      </c>
      <c r="W539" s="29">
        <v>0.143712858512346</v>
      </c>
      <c r="X539" s="29">
        <v>0.20260680670817299</v>
      </c>
      <c r="Y539" s="29">
        <v>0.15697607519996801</v>
      </c>
      <c r="Z539" s="29">
        <v>0.16534955189995401</v>
      </c>
      <c r="AA539" s="29">
        <v>0.159702341817414</v>
      </c>
      <c r="AB539" s="29">
        <v>0.161731269748634</v>
      </c>
      <c r="AD539" s="27">
        <v>1031</v>
      </c>
      <c r="AE539" s="36" t="s">
        <v>649</v>
      </c>
      <c r="AF539" s="36">
        <v>0.55354297673506603</v>
      </c>
      <c r="AG539" s="36">
        <v>0.32594875620924602</v>
      </c>
      <c r="AH539" s="36">
        <v>0.33631333953346498</v>
      </c>
      <c r="AI539" s="36">
        <v>0.33738342094524698</v>
      </c>
      <c r="AJ539" s="36">
        <v>0.36985442702057703</v>
      </c>
      <c r="AK539" s="36">
        <v>0.363806903032593</v>
      </c>
      <c r="AL539" s="36">
        <v>0.29788303839332197</v>
      </c>
      <c r="AM539" s="36">
        <v>0.35715633233639399</v>
      </c>
      <c r="AN539" s="36">
        <v>0.32113496494868998</v>
      </c>
      <c r="AO539" s="36">
        <v>0.28975447691200501</v>
      </c>
      <c r="AP539" s="36">
        <v>0.26873774112059901</v>
      </c>
      <c r="AQ539" s="36">
        <v>0.28576727676417901</v>
      </c>
      <c r="AR539" s="36">
        <v>0.25598075855731001</v>
      </c>
      <c r="AS539" s="36">
        <v>0.23368521389983199</v>
      </c>
      <c r="AT539" s="36">
        <v>0.21806269885749899</v>
      </c>
      <c r="AU539" s="36">
        <v>0.21192073264189401</v>
      </c>
      <c r="AV539" s="36">
        <v>0.18429987159442399</v>
      </c>
      <c r="AW539" s="36">
        <v>0.19570012966235001</v>
      </c>
      <c r="AX539" s="36">
        <v>0.19391141824953201</v>
      </c>
      <c r="AY539" s="36">
        <v>0.21869885812515399</v>
      </c>
      <c r="AZ539" s="36">
        <v>0.20575116669047699</v>
      </c>
      <c r="BA539" s="36">
        <v>0.23047692863626901</v>
      </c>
      <c r="BB539" s="36">
        <v>0.229436940197116</v>
      </c>
    </row>
    <row r="540" spans="4:54" x14ac:dyDescent="0.25">
      <c r="D540" s="27">
        <v>603</v>
      </c>
      <c r="E540" s="29" t="s">
        <v>653</v>
      </c>
      <c r="F540" s="29">
        <v>0.61044728500071799</v>
      </c>
      <c r="G540" s="29">
        <v>0.62968882754745104</v>
      </c>
      <c r="H540" s="29">
        <v>0.53296930837698497</v>
      </c>
      <c r="I540" s="29">
        <v>0.50406670667686604</v>
      </c>
      <c r="J540" s="29">
        <v>0.34555159436154498</v>
      </c>
      <c r="K540" s="29">
        <v>0.346738786466742</v>
      </c>
      <c r="L540" s="29">
        <v>0.391544541440697</v>
      </c>
      <c r="M540" s="29">
        <v>0.40234456112112599</v>
      </c>
      <c r="N540" s="29">
        <v>0.38415754759472798</v>
      </c>
      <c r="O540" s="29">
        <v>0.334089667110682</v>
      </c>
      <c r="P540" s="29">
        <v>0.31465734726004502</v>
      </c>
      <c r="Q540" s="29">
        <v>0.28152725281329399</v>
      </c>
      <c r="R540" s="29">
        <v>0.30731365063168797</v>
      </c>
      <c r="S540" s="29">
        <v>0.26240981375226102</v>
      </c>
      <c r="T540" s="29">
        <v>0.234632495014823</v>
      </c>
      <c r="U540" s="29">
        <v>0.24748479819008701</v>
      </c>
      <c r="V540" s="29">
        <v>0.23443348172522499</v>
      </c>
      <c r="W540" s="29">
        <v>0.21947148476985701</v>
      </c>
      <c r="X540" s="29">
        <v>0.25215784834279997</v>
      </c>
      <c r="Y540" s="29">
        <v>0.25401912684871703</v>
      </c>
      <c r="Z540" s="29">
        <v>0.245769035061907</v>
      </c>
      <c r="AA540" s="29">
        <v>0.249300487471772</v>
      </c>
      <c r="AB540" s="29">
        <v>0.23728116755678899</v>
      </c>
      <c r="AD540" s="27">
        <v>995</v>
      </c>
      <c r="AE540" s="36" t="s">
        <v>650</v>
      </c>
      <c r="AF540" s="36">
        <v>0.81580771627707804</v>
      </c>
      <c r="AG540" s="36">
        <v>0.60121644760334902</v>
      </c>
      <c r="AH540" s="36">
        <v>0.54086403327565302</v>
      </c>
      <c r="AI540" s="36">
        <v>0.62169909249336497</v>
      </c>
      <c r="AJ540" s="36">
        <v>0.61093827922516597</v>
      </c>
      <c r="AK540" s="36">
        <v>0.62111185686408898</v>
      </c>
      <c r="AL540" s="36">
        <v>0.523562802888342</v>
      </c>
      <c r="AM540" s="36">
        <v>0.48703731726330801</v>
      </c>
      <c r="AN540" s="36">
        <v>0.52340167805267102</v>
      </c>
      <c r="AO540" s="36">
        <v>0.43083404791699498</v>
      </c>
      <c r="AP540" s="36">
        <v>0.47820314126864299</v>
      </c>
      <c r="AQ540" s="36">
        <v>0.471657167793196</v>
      </c>
      <c r="AR540" s="36">
        <v>0.41227690053511101</v>
      </c>
      <c r="AS540" s="36">
        <v>0.38186265653305801</v>
      </c>
      <c r="AT540" s="36">
        <v>0.38766620898770998</v>
      </c>
      <c r="AU540" s="36">
        <v>0.31384777512115702</v>
      </c>
      <c r="AV540" s="36">
        <v>0.31527470758227899</v>
      </c>
      <c r="AW540" s="36">
        <v>0.35291697967246</v>
      </c>
      <c r="AX540" s="36">
        <v>0.33857476706377898</v>
      </c>
      <c r="AY540" s="36">
        <v>0.359410167762725</v>
      </c>
      <c r="AZ540" s="36">
        <v>0.35936196201824799</v>
      </c>
      <c r="BA540" s="36">
        <v>0.38302270975927399</v>
      </c>
      <c r="BB540" s="36">
        <v>0.37704652083839102</v>
      </c>
    </row>
    <row r="541" spans="4:54" x14ac:dyDescent="0.25">
      <c r="D541" s="27">
        <v>899</v>
      </c>
      <c r="E541" s="29" t="s">
        <v>654</v>
      </c>
      <c r="F541" s="29">
        <v>0.56730230459969899</v>
      </c>
      <c r="G541" s="29">
        <v>0.27934176981401498</v>
      </c>
      <c r="H541" s="29">
        <v>0.24068436509673199</v>
      </c>
      <c r="I541" s="29">
        <v>0.27934979141548899</v>
      </c>
      <c r="J541" s="29">
        <v>0.186840896830857</v>
      </c>
      <c r="K541" s="29">
        <v>0.22918759670975999</v>
      </c>
      <c r="L541" s="29">
        <v>0.22824209501722401</v>
      </c>
      <c r="M541" s="29">
        <v>0.19755069216234</v>
      </c>
      <c r="N541" s="29">
        <v>0.25094841523724998</v>
      </c>
      <c r="O541" s="29">
        <v>0.20047156611091799</v>
      </c>
      <c r="P541" s="29">
        <v>0.231742098972164</v>
      </c>
      <c r="Q541" s="29">
        <v>0.14436516523057399</v>
      </c>
      <c r="R541" s="29">
        <v>0.234929425193526</v>
      </c>
      <c r="S541" s="29">
        <v>0.22016058088461299</v>
      </c>
      <c r="T541" s="29">
        <v>0.21397553322850699</v>
      </c>
      <c r="U541" s="29">
        <v>0.20634909990161401</v>
      </c>
      <c r="V541" s="29">
        <v>0.17741803809475101</v>
      </c>
      <c r="W541" s="29">
        <v>0.220261709280893</v>
      </c>
      <c r="X541" s="29">
        <v>0.21347245731329001</v>
      </c>
      <c r="Y541" s="29">
        <v>0.28888101053239901</v>
      </c>
      <c r="Z541" s="29">
        <v>0.21565335061569499</v>
      </c>
      <c r="AA541" s="29">
        <v>0.289787581464653</v>
      </c>
      <c r="AB541" s="29">
        <v>0.25842908451956897</v>
      </c>
      <c r="AD541" s="27">
        <v>789</v>
      </c>
      <c r="AE541" s="36" t="s">
        <v>651</v>
      </c>
      <c r="AF541" s="36">
        <v>0.60245319904807204</v>
      </c>
      <c r="AG541" s="36">
        <v>0.37783112632210403</v>
      </c>
      <c r="AH541" s="36">
        <v>0.35619657058777698</v>
      </c>
      <c r="AI541" s="36">
        <v>0.35282553028153202</v>
      </c>
      <c r="AJ541" s="36">
        <v>0.33468787667639799</v>
      </c>
      <c r="AK541" s="36">
        <v>0.33404300003540899</v>
      </c>
      <c r="AL541" s="36">
        <v>0.30546290293184503</v>
      </c>
      <c r="AM541" s="36">
        <v>0.30725506141634401</v>
      </c>
      <c r="AN541" s="36">
        <v>0.27055219682220599</v>
      </c>
      <c r="AO541" s="36">
        <v>0.26840240746514799</v>
      </c>
      <c r="AP541" s="36">
        <v>0.24855608671308399</v>
      </c>
      <c r="AQ541" s="36">
        <v>0.235098200221632</v>
      </c>
      <c r="AR541" s="36">
        <v>0.21201598607250799</v>
      </c>
      <c r="AS541" s="36">
        <v>0.21712213082530701</v>
      </c>
      <c r="AT541" s="36">
        <v>0.18611043134416</v>
      </c>
      <c r="AU541" s="36">
        <v>0.173415796310562</v>
      </c>
      <c r="AV541" s="36">
        <v>0.17038817989303201</v>
      </c>
      <c r="AW541" s="36">
        <v>0.174617044303817</v>
      </c>
      <c r="AX541" s="36">
        <v>0.17321060449911199</v>
      </c>
      <c r="AY541" s="36">
        <v>0.177644761031124</v>
      </c>
      <c r="AZ541" s="36">
        <v>0.17036414077082401</v>
      </c>
      <c r="BA541" s="36">
        <v>0.185752688674163</v>
      </c>
      <c r="BB541" s="36">
        <v>0.185234761613119</v>
      </c>
    </row>
    <row r="542" spans="4:54" x14ac:dyDescent="0.25">
      <c r="D542" s="27">
        <v>1111</v>
      </c>
      <c r="E542" s="29" t="s">
        <v>655</v>
      </c>
      <c r="F542" s="29">
        <v>0.39567460726174603</v>
      </c>
      <c r="G542" s="29">
        <v>0.28461942333692403</v>
      </c>
      <c r="H542" s="29">
        <v>0.37345764783570301</v>
      </c>
      <c r="I542" s="29">
        <v>0.25471116230410601</v>
      </c>
      <c r="J542" s="29">
        <v>0.289595501021784</v>
      </c>
      <c r="K542" s="29">
        <v>0.26018394476176598</v>
      </c>
      <c r="L542" s="29">
        <v>0.28946963560685302</v>
      </c>
      <c r="M542" s="29">
        <v>0.23602446249094999</v>
      </c>
      <c r="N542" s="29">
        <v>0.202231351918571</v>
      </c>
      <c r="O542" s="29">
        <v>0.21865379200326199</v>
      </c>
      <c r="P542" s="29">
        <v>0.21146101374912399</v>
      </c>
      <c r="Q542" s="29">
        <v>0.17750890173276501</v>
      </c>
      <c r="R542" s="29">
        <v>0.151970820425958</v>
      </c>
      <c r="S542" s="29">
        <v>0.17767057839175501</v>
      </c>
      <c r="T542" s="29">
        <v>0.165172088861787</v>
      </c>
      <c r="U542" s="29">
        <v>0.14711281697947801</v>
      </c>
      <c r="V542" s="29">
        <v>0.15793428283637401</v>
      </c>
      <c r="W542" s="29">
        <v>0.16124563582395299</v>
      </c>
      <c r="X542" s="29">
        <v>0.164838429107623</v>
      </c>
      <c r="Y542" s="29">
        <v>0.15953332974408499</v>
      </c>
      <c r="Z542" s="29">
        <v>0.183112029019706</v>
      </c>
      <c r="AA542" s="29">
        <v>0.16745836260979699</v>
      </c>
      <c r="AB542" s="29">
        <v>0.190849680363705</v>
      </c>
      <c r="AD542" s="27">
        <v>583</v>
      </c>
      <c r="AE542" s="36" t="s">
        <v>653</v>
      </c>
      <c r="AF542" s="36">
        <v>0.67616633224823897</v>
      </c>
      <c r="AG542" s="36">
        <v>0.455075387620202</v>
      </c>
      <c r="AH542" s="36">
        <v>0.45866090298526102</v>
      </c>
      <c r="AI542" s="36">
        <v>0.39641431454083098</v>
      </c>
      <c r="AJ542" s="36">
        <v>0.43202949497210802</v>
      </c>
      <c r="AK542" s="36">
        <v>0.41597442558969799</v>
      </c>
      <c r="AL542" s="36">
        <v>0.365949695927966</v>
      </c>
      <c r="AM542" s="36">
        <v>0.36105157051806602</v>
      </c>
      <c r="AN542" s="36">
        <v>0.34624709112999502</v>
      </c>
      <c r="AO542" s="36">
        <v>0.32715620913848298</v>
      </c>
      <c r="AP542" s="36">
        <v>0.28003034587810699</v>
      </c>
      <c r="AQ542" s="36">
        <v>0.28085766940842799</v>
      </c>
      <c r="AR542" s="36">
        <v>0.26731846840641899</v>
      </c>
      <c r="AS542" s="36">
        <v>0.238982351111303</v>
      </c>
      <c r="AT542" s="36">
        <v>0.20436106176365801</v>
      </c>
      <c r="AU542" s="36">
        <v>0.18060833822987399</v>
      </c>
      <c r="AV542" s="36">
        <v>0.17604688127163401</v>
      </c>
      <c r="AW542" s="36">
        <v>0.159464418669712</v>
      </c>
      <c r="AX542" s="36">
        <v>0.169477327390928</v>
      </c>
      <c r="AY542" s="36">
        <v>0.16677394258432199</v>
      </c>
      <c r="AZ542" s="36">
        <v>0.160613482031573</v>
      </c>
      <c r="BA542" s="36">
        <v>0.171972344077096</v>
      </c>
      <c r="BB542" s="36">
        <v>0.15751841085700499</v>
      </c>
    </row>
    <row r="543" spans="4:54" x14ac:dyDescent="0.25">
      <c r="D543" s="27">
        <v>675</v>
      </c>
      <c r="E543" s="29" t="s">
        <v>656</v>
      </c>
      <c r="F543" s="29">
        <v>0.54163976128262403</v>
      </c>
      <c r="G543" s="29">
        <v>0.40309349870627198</v>
      </c>
      <c r="H543" s="29">
        <v>0.542737499611881</v>
      </c>
      <c r="I543" s="29">
        <v>0.392450057645085</v>
      </c>
      <c r="J543" s="29">
        <v>0.33339571973417298</v>
      </c>
      <c r="K543" s="29">
        <v>0.29887668611733798</v>
      </c>
      <c r="L543" s="29">
        <v>0.40234235461433998</v>
      </c>
      <c r="M543" s="29">
        <v>0.31763078988861199</v>
      </c>
      <c r="N543" s="29">
        <v>0.28857970177167203</v>
      </c>
      <c r="O543" s="29">
        <v>0.211637784974742</v>
      </c>
      <c r="P543" s="29">
        <v>0.28296704404231698</v>
      </c>
      <c r="Q543" s="29">
        <v>0.16868628762710999</v>
      </c>
      <c r="R543" s="29">
        <v>0.18739585397995001</v>
      </c>
      <c r="S543" s="29">
        <v>0.18633064938025901</v>
      </c>
      <c r="T543" s="29">
        <v>0.21284286889479001</v>
      </c>
      <c r="U543" s="29">
        <v>0.201575982559413</v>
      </c>
      <c r="V543" s="29">
        <v>0.20252729945964901</v>
      </c>
      <c r="W543" s="29">
        <v>0.257949077509119</v>
      </c>
      <c r="X543" s="29">
        <v>0.21301893609549899</v>
      </c>
      <c r="Y543" s="29">
        <v>0.21246244429375</v>
      </c>
      <c r="Z543" s="29">
        <v>0.270095533655133</v>
      </c>
      <c r="AA543" s="29">
        <v>0.300920829853842</v>
      </c>
      <c r="AB543" s="29">
        <v>0.22094400330847599</v>
      </c>
      <c r="AD543" s="27">
        <v>863</v>
      </c>
      <c r="AE543" s="36" t="s">
        <v>654</v>
      </c>
      <c r="AF543" s="36">
        <v>1.13207475761653</v>
      </c>
      <c r="AG543" s="36">
        <v>0.82748024231334005</v>
      </c>
      <c r="AH543" s="36">
        <v>0.70290956862418996</v>
      </c>
      <c r="AI543" s="36">
        <v>0.68494047053743801</v>
      </c>
      <c r="AJ543" s="36">
        <v>0.46804643532368501</v>
      </c>
      <c r="AK543" s="36">
        <v>0.61298613793657797</v>
      </c>
      <c r="AL543" s="36">
        <v>0.67028562731455998</v>
      </c>
      <c r="AM543" s="36">
        <v>0.57220533888651703</v>
      </c>
      <c r="AN543" s="36">
        <v>0.53956362919711698</v>
      </c>
      <c r="AO543" s="36">
        <v>0.52485049260239502</v>
      </c>
      <c r="AP543" s="36">
        <v>0.45625716987145498</v>
      </c>
      <c r="AQ543" s="36">
        <v>0.51410631815016905</v>
      </c>
      <c r="AR543" s="36">
        <v>0.46430165518595001</v>
      </c>
      <c r="AS543" s="36">
        <v>0.41188383027410602</v>
      </c>
      <c r="AT543" s="36">
        <v>0.37813863419681798</v>
      </c>
      <c r="AU543" s="36">
        <v>0.333887495743101</v>
      </c>
      <c r="AV543" s="36">
        <v>0.36330649413362098</v>
      </c>
      <c r="AW543" s="36">
        <v>0.38701108520222499</v>
      </c>
      <c r="AX543" s="36">
        <v>0.41361412783062002</v>
      </c>
      <c r="AY543" s="36">
        <v>0.41871956975515701</v>
      </c>
      <c r="AZ543" s="36">
        <v>0.43760743132539098</v>
      </c>
      <c r="BA543" s="36">
        <v>0.44502255507028199</v>
      </c>
      <c r="BB543" s="36">
        <v>0.45271811387099697</v>
      </c>
    </row>
    <row r="544" spans="4:54" x14ac:dyDescent="0.25">
      <c r="D544" s="27">
        <v>1029</v>
      </c>
      <c r="E544" s="29" t="s">
        <v>657</v>
      </c>
      <c r="F544" s="29">
        <v>0.305872641289887</v>
      </c>
      <c r="G544" s="29">
        <v>0.35431165643697898</v>
      </c>
      <c r="H544" s="29">
        <v>0.254306959882318</v>
      </c>
      <c r="I544" s="29">
        <v>0.24929895605497299</v>
      </c>
      <c r="J544" s="29">
        <v>0.17100882952077101</v>
      </c>
      <c r="K544" s="29">
        <v>0.22829268717309401</v>
      </c>
      <c r="L544" s="29">
        <v>0.22418099643598899</v>
      </c>
      <c r="M544" s="29">
        <v>0.19512230041640699</v>
      </c>
      <c r="N544" s="29">
        <v>0.19307030320261301</v>
      </c>
      <c r="O544" s="29">
        <v>0.27584610119615699</v>
      </c>
      <c r="P544" s="29">
        <v>0.15347833090961099</v>
      </c>
      <c r="Q544" s="29">
        <v>0.13242580804249801</v>
      </c>
      <c r="R544" s="29">
        <v>0.164578341903411</v>
      </c>
      <c r="S544" s="29">
        <v>0.15338447227856999</v>
      </c>
      <c r="T544" s="29">
        <v>0.11961743489770101</v>
      </c>
      <c r="U544" s="29">
        <v>0.118372936246408</v>
      </c>
      <c r="V544" s="29">
        <v>0.12513248652686401</v>
      </c>
      <c r="W544" s="29">
        <v>0.160641959541348</v>
      </c>
      <c r="X544" s="29">
        <v>9.2840660269005906E-2</v>
      </c>
      <c r="Y544" s="29">
        <v>0.12656288518783301</v>
      </c>
      <c r="Z544" s="29">
        <v>0.110765023781773</v>
      </c>
      <c r="AA544" s="29">
        <v>0.138532630727557</v>
      </c>
      <c r="AB544" s="29">
        <v>0.14507664750538299</v>
      </c>
      <c r="AD544" s="27">
        <v>1069</v>
      </c>
      <c r="AE544" s="36" t="s">
        <v>655</v>
      </c>
      <c r="AF544" s="36">
        <v>0.79832548639858703</v>
      </c>
      <c r="AG544" s="36">
        <v>0.76967149806869095</v>
      </c>
      <c r="AH544" s="36">
        <v>0.69408751868347696</v>
      </c>
      <c r="AI544" s="36">
        <v>0.70987798206735198</v>
      </c>
      <c r="AJ544" s="36">
        <v>0.60798298803807904</v>
      </c>
      <c r="AK544" s="36">
        <v>0.67190588176626298</v>
      </c>
      <c r="AL544" s="36">
        <v>0.65879219034387004</v>
      </c>
      <c r="AM544" s="36">
        <v>0.65263986511535599</v>
      </c>
      <c r="AN544" s="36">
        <v>0.68506507332608102</v>
      </c>
      <c r="AO544" s="36">
        <v>0.61077091841741205</v>
      </c>
      <c r="AP544" s="36">
        <v>0.57092750347165999</v>
      </c>
      <c r="AQ544" s="36">
        <v>0.51271466607025296</v>
      </c>
      <c r="AR544" s="36">
        <v>0.49688710060670599</v>
      </c>
      <c r="AS544" s="36">
        <v>0.46933055776292498</v>
      </c>
      <c r="AT544" s="36">
        <v>0.42310317185727198</v>
      </c>
      <c r="AU544" s="36">
        <v>0.40578604142526298</v>
      </c>
      <c r="AV544" s="36">
        <v>0.40409626416222999</v>
      </c>
      <c r="AW544" s="36">
        <v>0.41758007897476501</v>
      </c>
      <c r="AX544" s="36">
        <v>0.437459708521518</v>
      </c>
      <c r="AY544" s="36">
        <v>0.42571307566303701</v>
      </c>
      <c r="AZ544" s="36">
        <v>0.45176154570835098</v>
      </c>
      <c r="BA544" s="36">
        <v>0.45270278588117602</v>
      </c>
      <c r="BB544" s="36">
        <v>0.47046689331539399</v>
      </c>
    </row>
    <row r="545" spans="3:54" s="9" customFormat="1" x14ac:dyDescent="0.25">
      <c r="C545" s="3" t="s">
        <v>253</v>
      </c>
      <c r="D545" s="39">
        <v>747</v>
      </c>
      <c r="E545" s="9" t="s">
        <v>658</v>
      </c>
      <c r="F545" s="9">
        <v>0.29047389282637598</v>
      </c>
      <c r="G545" s="9">
        <v>0.15476590203731799</v>
      </c>
      <c r="H545" s="9">
        <v>0.17088582375356301</v>
      </c>
      <c r="I545" s="9">
        <v>0.16191174480677401</v>
      </c>
      <c r="J545" s="9">
        <v>0.193994507827282</v>
      </c>
      <c r="K545" s="9">
        <v>0.188885196577875</v>
      </c>
      <c r="L545" s="9">
        <v>0.13486316518558999</v>
      </c>
      <c r="M545" s="9">
        <v>0.14514177325632799</v>
      </c>
      <c r="N545" s="9">
        <v>0.13612334539558901</v>
      </c>
      <c r="O545" s="9">
        <v>0.162555710727567</v>
      </c>
      <c r="P545" s="9">
        <v>0.13687572419258601</v>
      </c>
      <c r="Q545" s="9">
        <v>0.110414207645827</v>
      </c>
      <c r="R545" s="9">
        <v>0.105491246954641</v>
      </c>
      <c r="S545" s="9">
        <v>0.13540976457498499</v>
      </c>
      <c r="T545" s="9">
        <v>0.10594197336860001</v>
      </c>
      <c r="U545" s="9">
        <v>0.100088800423818</v>
      </c>
      <c r="V545" s="9">
        <v>0.113953299956971</v>
      </c>
      <c r="W545" s="9">
        <v>0.114493815109215</v>
      </c>
      <c r="X545" s="9">
        <v>0.113040578187083</v>
      </c>
      <c r="Y545" s="9">
        <v>0.13257260384488301</v>
      </c>
      <c r="Z545" s="9">
        <v>0.117386595744226</v>
      </c>
      <c r="AA545" s="9">
        <v>0.14158284703044799</v>
      </c>
      <c r="AB545" s="9">
        <v>0.12249783347211</v>
      </c>
      <c r="AD545" s="27">
        <v>721</v>
      </c>
      <c r="AE545" s="9" t="s">
        <v>658</v>
      </c>
      <c r="AF545" s="9">
        <v>0.65409234696374896</v>
      </c>
      <c r="AG545" s="9">
        <v>0.42920680507951797</v>
      </c>
      <c r="AH545" s="9">
        <v>0.39773405075504598</v>
      </c>
      <c r="AI545" s="9">
        <v>0.41978601650004999</v>
      </c>
      <c r="AJ545" s="9">
        <v>0.33394145888496901</v>
      </c>
      <c r="AK545" s="9">
        <v>0.33373862223324602</v>
      </c>
      <c r="AL545" s="9">
        <v>0.345559117883875</v>
      </c>
      <c r="AM545" s="9">
        <v>0.32001932858785098</v>
      </c>
      <c r="AN545" s="9">
        <v>0.30664281427645201</v>
      </c>
      <c r="AO545" s="9">
        <v>0.27833256846146998</v>
      </c>
      <c r="AP545" s="9">
        <v>0.27369665120630798</v>
      </c>
      <c r="AQ545" s="9">
        <v>0.27868061672466099</v>
      </c>
      <c r="AR545" s="9">
        <v>0.23231290078071101</v>
      </c>
      <c r="AS545" s="9">
        <v>0.229695993523933</v>
      </c>
      <c r="AT545" s="9">
        <v>0.199466716253414</v>
      </c>
      <c r="AU545" s="9">
        <v>0.191660590756871</v>
      </c>
      <c r="AV545" s="9">
        <v>0.19013597893579201</v>
      </c>
      <c r="AW545" s="9">
        <v>0.20280846041050801</v>
      </c>
      <c r="AX545" s="9">
        <v>0.205724787079684</v>
      </c>
      <c r="AY545" s="9">
        <v>0.21611898367096599</v>
      </c>
      <c r="AZ545" s="9">
        <v>0.207433439835395</v>
      </c>
      <c r="BA545" s="9">
        <v>0.22343940552654701</v>
      </c>
      <c r="BB545" s="9">
        <v>0.21628374082144999</v>
      </c>
    </row>
    <row r="546" spans="3:54" x14ac:dyDescent="0.25">
      <c r="D546" s="27">
        <v>625</v>
      </c>
      <c r="E546" s="29" t="s">
        <v>659</v>
      </c>
      <c r="F546" s="29">
        <v>0.68234443007962897</v>
      </c>
      <c r="G546" s="29">
        <v>0.43040003055804699</v>
      </c>
      <c r="H546" s="29">
        <v>0.65369602393873105</v>
      </c>
      <c r="I546" s="29">
        <v>0.52815640127839303</v>
      </c>
      <c r="J546" s="29">
        <v>0.50979184841774905</v>
      </c>
      <c r="K546" s="29">
        <v>0.36056353742285102</v>
      </c>
      <c r="L546" s="29">
        <v>0.39151687095451099</v>
      </c>
      <c r="M546" s="29">
        <v>0.38006516891598802</v>
      </c>
      <c r="N546" s="29">
        <v>0.243243703290695</v>
      </c>
      <c r="O546" s="29">
        <v>0.31727805855189301</v>
      </c>
      <c r="P546" s="29">
        <v>0.24092707747924499</v>
      </c>
      <c r="Q546" s="29">
        <v>0.28171798034719298</v>
      </c>
      <c r="R546" s="29">
        <v>0.29134095975421498</v>
      </c>
      <c r="S546" s="29">
        <v>0.22835570011692799</v>
      </c>
      <c r="T546" s="29">
        <v>0.23349050282537601</v>
      </c>
      <c r="U546" s="29">
        <v>0.25912397614886401</v>
      </c>
      <c r="V546" s="29">
        <v>0.27423590864472103</v>
      </c>
      <c r="W546" s="29">
        <v>0.25638217221224802</v>
      </c>
      <c r="X546" s="29">
        <v>0.295356194436101</v>
      </c>
      <c r="Y546" s="29">
        <v>0.26186678051882201</v>
      </c>
      <c r="Z546" s="29">
        <v>0.27223703527252902</v>
      </c>
      <c r="AA546" s="29">
        <v>0.27078509518111299</v>
      </c>
      <c r="AB546" s="29">
        <v>0.30036551681041002</v>
      </c>
      <c r="AD546" s="27">
        <v>605</v>
      </c>
      <c r="AE546" s="36" t="s">
        <v>659</v>
      </c>
      <c r="AF546" s="36">
        <v>0.30314281721735797</v>
      </c>
      <c r="AG546" s="36">
        <v>0.48799928242865998</v>
      </c>
      <c r="AH546" s="36">
        <v>0.63568646974892795</v>
      </c>
      <c r="AI546" s="36">
        <v>0.68628987116064299</v>
      </c>
      <c r="AJ546" s="36">
        <v>0.72985869538844805</v>
      </c>
      <c r="AK546" s="36">
        <v>0.80616709082948002</v>
      </c>
      <c r="AL546" s="36">
        <v>0.75813129381657496</v>
      </c>
      <c r="AM546" s="36">
        <v>0.67967619667565304</v>
      </c>
      <c r="AN546" s="36">
        <v>0.628656422077151</v>
      </c>
      <c r="AO546" s="36">
        <v>0.664228601587874</v>
      </c>
      <c r="AP546" s="36">
        <v>0.64721692754561799</v>
      </c>
      <c r="AQ546" s="36">
        <v>0.54721887125919</v>
      </c>
      <c r="AR546" s="36">
        <v>0.53455738204050296</v>
      </c>
      <c r="AS546" s="36">
        <v>0.53884478689718596</v>
      </c>
      <c r="AT546" s="36">
        <v>0.52917327591787</v>
      </c>
      <c r="AU546" s="36">
        <v>0.42168289577665002</v>
      </c>
      <c r="AV546" s="36">
        <v>0.477203549070286</v>
      </c>
      <c r="AW546" s="36">
        <v>0.48612968724748301</v>
      </c>
      <c r="AX546" s="36">
        <v>0.50250655417432699</v>
      </c>
      <c r="AY546" s="36">
        <v>0.53380758103872905</v>
      </c>
      <c r="AZ546" s="36">
        <v>0.50522361980952701</v>
      </c>
      <c r="BA546" s="36">
        <v>0.569391728086174</v>
      </c>
      <c r="BB546" s="36">
        <v>0.55345214059853698</v>
      </c>
    </row>
    <row r="547" spans="3:54" x14ac:dyDescent="0.25">
      <c r="D547" s="27">
        <v>667</v>
      </c>
      <c r="E547" s="29" t="s">
        <v>660</v>
      </c>
      <c r="F547" s="29">
        <v>0.40750565471862099</v>
      </c>
      <c r="G547" s="29">
        <v>0.43224695846441702</v>
      </c>
      <c r="H547" s="29">
        <v>0.52151905643200602</v>
      </c>
      <c r="I547" s="29">
        <v>0.44176647722085299</v>
      </c>
      <c r="J547" s="29">
        <v>0.39149601259375699</v>
      </c>
      <c r="K547" s="29">
        <v>0.31894971459236099</v>
      </c>
      <c r="L547" s="29">
        <v>0.31393832183485298</v>
      </c>
      <c r="M547" s="29">
        <v>0.30614699824128999</v>
      </c>
      <c r="N547" s="29">
        <v>0.30581038884929601</v>
      </c>
      <c r="O547" s="29">
        <v>0.26522077775293901</v>
      </c>
      <c r="P547" s="29">
        <v>0.298058780321109</v>
      </c>
      <c r="Q547" s="29">
        <v>0.20335174296618899</v>
      </c>
      <c r="R547" s="29">
        <v>0.21964587020075399</v>
      </c>
      <c r="S547" s="29">
        <v>0.18783427612922801</v>
      </c>
      <c r="T547" s="29">
        <v>0.22030078949491799</v>
      </c>
      <c r="U547" s="29">
        <v>0.222330535959433</v>
      </c>
      <c r="V547" s="29">
        <v>0.23802556660965299</v>
      </c>
      <c r="W547" s="29">
        <v>0.26046094169678602</v>
      </c>
      <c r="X547" s="29">
        <v>0.24780868475503201</v>
      </c>
      <c r="Y547" s="29">
        <v>0.25365867843427697</v>
      </c>
      <c r="Z547" s="29">
        <v>0.268537074411976</v>
      </c>
      <c r="AA547" s="29">
        <v>0.28974988007756902</v>
      </c>
      <c r="AB547" s="29">
        <v>0.25368501957754702</v>
      </c>
      <c r="AD547" s="27">
        <v>645</v>
      </c>
      <c r="AE547" s="36" t="s">
        <v>660</v>
      </c>
      <c r="AF547" s="36">
        <v>0.33585157384638398</v>
      </c>
      <c r="AG547" s="36">
        <v>0.44331384174111998</v>
      </c>
      <c r="AH547" s="36">
        <v>0.55062099336899595</v>
      </c>
      <c r="AI547" s="36">
        <v>0.65219005172532196</v>
      </c>
      <c r="AJ547" s="36">
        <v>0.69146354972689905</v>
      </c>
      <c r="AK547" s="36">
        <v>0.67616824821172306</v>
      </c>
      <c r="AL547" s="36">
        <v>0.67249093521416103</v>
      </c>
      <c r="AM547" s="36">
        <v>0.63902662574958402</v>
      </c>
      <c r="AN547" s="36">
        <v>0.60084708379112794</v>
      </c>
      <c r="AO547" s="36">
        <v>0.65907060630867897</v>
      </c>
      <c r="AP547" s="36">
        <v>0.58230507034473</v>
      </c>
      <c r="AQ547" s="36">
        <v>0.46900022948400699</v>
      </c>
      <c r="AR547" s="36">
        <v>0.49271129345430098</v>
      </c>
      <c r="AS547" s="36">
        <v>0.47331290125111197</v>
      </c>
      <c r="AT547" s="36">
        <v>0.45939434375966898</v>
      </c>
      <c r="AU547" s="36">
        <v>0.42577760842143803</v>
      </c>
      <c r="AV547" s="36">
        <v>0.42329966105841699</v>
      </c>
      <c r="AW547" s="36">
        <v>0.43699320458671298</v>
      </c>
      <c r="AX547" s="36">
        <v>0.44348569831232199</v>
      </c>
      <c r="AY547" s="36">
        <v>0.48992964418305901</v>
      </c>
      <c r="AZ547" s="36">
        <v>0.45073674908593298</v>
      </c>
      <c r="BA547" s="36">
        <v>0.49528518738177002</v>
      </c>
      <c r="BB547" s="36">
        <v>0.49306150124476</v>
      </c>
    </row>
    <row r="548" spans="3:54" x14ac:dyDescent="0.25">
      <c r="D548" s="27">
        <v>753</v>
      </c>
      <c r="E548" s="29" t="s">
        <v>661</v>
      </c>
      <c r="F548" s="29">
        <v>0.21851063848698701</v>
      </c>
      <c r="G548" s="29">
        <v>0.28320862564802102</v>
      </c>
      <c r="H548" s="29">
        <v>0.217576187653679</v>
      </c>
      <c r="I548" s="29">
        <v>0.21613417576753499</v>
      </c>
      <c r="J548" s="29">
        <v>0.21738898609836099</v>
      </c>
      <c r="K548" s="29">
        <v>0.215375072601212</v>
      </c>
      <c r="L548" s="29">
        <v>0.18650822686506199</v>
      </c>
      <c r="M548" s="29">
        <v>0.14035924689527601</v>
      </c>
      <c r="N548" s="29">
        <v>0.19089532711584001</v>
      </c>
      <c r="O548" s="29">
        <v>0.157842155595108</v>
      </c>
      <c r="P548" s="29">
        <v>0.12847801137072601</v>
      </c>
      <c r="Q548" s="29">
        <v>8.5101801261889196E-2</v>
      </c>
      <c r="R548" s="29">
        <v>0.110670519289404</v>
      </c>
      <c r="S548" s="29">
        <v>0.14413836570754199</v>
      </c>
      <c r="T548" s="29">
        <v>0.107553445174737</v>
      </c>
      <c r="U548" s="29">
        <v>0.13917446463150199</v>
      </c>
      <c r="V548" s="29">
        <v>0.116830592381462</v>
      </c>
      <c r="W548" s="29">
        <v>0.106258645467985</v>
      </c>
      <c r="X548" s="29">
        <v>0.10935512446467199</v>
      </c>
      <c r="Y548" s="29">
        <v>0.10046399236588199</v>
      </c>
      <c r="Z548" s="29">
        <v>0.108882173475064</v>
      </c>
      <c r="AA548" s="29">
        <v>0.106235170987239</v>
      </c>
      <c r="AB548" s="29">
        <v>0.10239221504483401</v>
      </c>
      <c r="AD548" s="27">
        <v>727</v>
      </c>
      <c r="AE548" s="36" t="s">
        <v>661</v>
      </c>
      <c r="AF548" s="36">
        <v>0.49252514520354301</v>
      </c>
      <c r="AG548" s="36">
        <v>0.34393421755673598</v>
      </c>
      <c r="AH548" s="36">
        <v>0.32857545566926599</v>
      </c>
      <c r="AI548" s="36">
        <v>0.27947425565535799</v>
      </c>
      <c r="AJ548" s="36">
        <v>0.346642015210676</v>
      </c>
      <c r="AK548" s="36">
        <v>0.32466917742588902</v>
      </c>
      <c r="AL548" s="36">
        <v>0.30583379863056498</v>
      </c>
      <c r="AM548" s="36">
        <v>0.27372563442451497</v>
      </c>
      <c r="AN548" s="36">
        <v>0.30275455258337303</v>
      </c>
      <c r="AO548" s="36">
        <v>0.28247844556044999</v>
      </c>
      <c r="AP548" s="36">
        <v>0.25683145599611301</v>
      </c>
      <c r="AQ548" s="36">
        <v>0.21342204148730501</v>
      </c>
      <c r="AR548" s="36">
        <v>0.23166502289761501</v>
      </c>
      <c r="AS548" s="36">
        <v>0.17303985539914599</v>
      </c>
      <c r="AT548" s="36">
        <v>0.18228620797973599</v>
      </c>
      <c r="AU548" s="36">
        <v>0.15606267988736899</v>
      </c>
      <c r="AV548" s="36">
        <v>0.149418826899374</v>
      </c>
      <c r="AW548" s="36">
        <v>0.14337221889709501</v>
      </c>
      <c r="AX548" s="36">
        <v>0.15219294393309801</v>
      </c>
      <c r="AY548" s="36">
        <v>0.141676939465291</v>
      </c>
      <c r="AZ548" s="36">
        <v>0.157299534017774</v>
      </c>
      <c r="BA548" s="36">
        <v>0.14367752491958499</v>
      </c>
      <c r="BB548" s="36">
        <v>0.13635049770087401</v>
      </c>
    </row>
    <row r="549" spans="3:54" x14ac:dyDescent="0.25">
      <c r="D549" s="27">
        <v>779</v>
      </c>
      <c r="E549" s="29" t="s">
        <v>662</v>
      </c>
      <c r="F549" s="29">
        <v>0.16136610024482101</v>
      </c>
      <c r="G549" s="29">
        <v>0.330315853453235</v>
      </c>
      <c r="H549" s="29">
        <v>0.34143807994841102</v>
      </c>
      <c r="I549" s="29">
        <v>0.25810116352672102</v>
      </c>
      <c r="J549" s="29">
        <v>0.29545152878188202</v>
      </c>
      <c r="K549" s="29">
        <v>0.14259147298150601</v>
      </c>
      <c r="L549" s="29">
        <v>0.193313233831724</v>
      </c>
      <c r="M549" s="29">
        <v>0.19558648889322899</v>
      </c>
      <c r="N549" s="29">
        <v>0.146065237725921</v>
      </c>
      <c r="O549" s="29">
        <v>0.13549488295475501</v>
      </c>
      <c r="P549" s="29">
        <v>0.118912913152978</v>
      </c>
      <c r="Q549" s="29">
        <v>0.12989208095466701</v>
      </c>
      <c r="R549" s="29">
        <v>0.12946486947140301</v>
      </c>
      <c r="S549" s="29">
        <v>0.122374824827643</v>
      </c>
      <c r="T549" s="29">
        <v>0.130630740031418</v>
      </c>
      <c r="U549" s="29">
        <v>9.2627845277745299E-2</v>
      </c>
      <c r="V549" s="29">
        <v>0.115048959759458</v>
      </c>
      <c r="W549" s="29">
        <v>0.118162315873931</v>
      </c>
      <c r="X549" s="29">
        <v>0.141851664615395</v>
      </c>
      <c r="Y549" s="29">
        <v>0.116925382559007</v>
      </c>
      <c r="Z549" s="29">
        <v>0.15691904458053199</v>
      </c>
      <c r="AA549" s="29">
        <v>0.127903063815484</v>
      </c>
      <c r="AB549" s="29">
        <v>0.128319957889141</v>
      </c>
      <c r="AD549" s="27">
        <v>937</v>
      </c>
      <c r="AE549" s="36" t="s">
        <v>663</v>
      </c>
      <c r="AF549" s="36">
        <v>0.752924230065805</v>
      </c>
      <c r="AG549" s="36">
        <v>0.35732794568508902</v>
      </c>
      <c r="AH549" s="36">
        <v>0.39354842622995201</v>
      </c>
      <c r="AI549" s="36">
        <v>0.258000179957044</v>
      </c>
      <c r="AJ549" s="36">
        <v>0.38217318462747002</v>
      </c>
      <c r="AK549" s="36">
        <v>0.360539068984291</v>
      </c>
      <c r="AL549" s="36">
        <v>0.34434453220204098</v>
      </c>
      <c r="AM549" s="36">
        <v>0.28834285173768398</v>
      </c>
      <c r="AN549" s="36">
        <v>0.341126238373541</v>
      </c>
      <c r="AO549" s="36">
        <v>0.25816083740974899</v>
      </c>
      <c r="AP549" s="36">
        <v>0.29316317092542998</v>
      </c>
      <c r="AQ549" s="36">
        <v>0.24859134879054301</v>
      </c>
      <c r="AR549" s="36">
        <v>0.23827946576485401</v>
      </c>
      <c r="AS549" s="36">
        <v>0.176999529250115</v>
      </c>
      <c r="AT549" s="36">
        <v>0.20289517430508699</v>
      </c>
      <c r="AU549" s="36">
        <v>0.167367957055406</v>
      </c>
      <c r="AV549" s="36">
        <v>0.155149041957823</v>
      </c>
      <c r="AW549" s="36">
        <v>0.15299493902178099</v>
      </c>
      <c r="AX549" s="36">
        <v>0.17625050055812699</v>
      </c>
      <c r="AY549" s="36">
        <v>0.16574198277140101</v>
      </c>
      <c r="AZ549" s="36">
        <v>0.19129995105434999</v>
      </c>
      <c r="BA549" s="36">
        <v>0.16425734582821899</v>
      </c>
      <c r="BB549" s="36">
        <v>0.165897080404943</v>
      </c>
    </row>
    <row r="550" spans="3:54" x14ac:dyDescent="0.25">
      <c r="D550" s="27">
        <v>973</v>
      </c>
      <c r="E550" s="29" t="s">
        <v>663</v>
      </c>
      <c r="F550" s="29">
        <v>0.273507728036333</v>
      </c>
      <c r="G550" s="29">
        <v>8.2296773985194693E-2</v>
      </c>
      <c r="H550" s="29">
        <v>0.240235729941602</v>
      </c>
      <c r="I550" s="29">
        <v>0.23280782979208001</v>
      </c>
      <c r="J550" s="29">
        <v>0.26723675207766401</v>
      </c>
      <c r="K550" s="29">
        <v>0.21094177018992</v>
      </c>
      <c r="L550" s="29">
        <v>0.21722311244731099</v>
      </c>
      <c r="M550" s="29">
        <v>0.153207956607743</v>
      </c>
      <c r="N550" s="29">
        <v>0.161847210113435</v>
      </c>
      <c r="O550" s="29">
        <v>0.141586643389255</v>
      </c>
      <c r="P550" s="29">
        <v>0.13347396357980601</v>
      </c>
      <c r="Q550" s="29">
        <v>0.12431480347556299</v>
      </c>
      <c r="R550" s="29">
        <v>9.7750653560115197E-2</v>
      </c>
      <c r="S550" s="29">
        <v>0.146351889731729</v>
      </c>
      <c r="T550" s="29">
        <v>0.12111916901434799</v>
      </c>
      <c r="U550" s="29">
        <v>0.13061838056980599</v>
      </c>
      <c r="V550" s="29">
        <v>9.5006323656984498E-2</v>
      </c>
      <c r="W550" s="29">
        <v>0.11628103950313699</v>
      </c>
      <c r="X550" s="29">
        <v>0.13280922044021301</v>
      </c>
      <c r="Y550" s="29">
        <v>0.106957916487979</v>
      </c>
      <c r="Z550" s="29">
        <v>9.2696936604531502E-2</v>
      </c>
      <c r="AA550" s="29">
        <v>0.11129915397934299</v>
      </c>
      <c r="AB550" s="29">
        <v>0.14507357172523799</v>
      </c>
      <c r="AD550" s="27">
        <v>1085</v>
      </c>
      <c r="AE550" s="36" t="s">
        <v>664</v>
      </c>
      <c r="AF550" s="36">
        <v>0.371480824759089</v>
      </c>
      <c r="AG550" s="36">
        <v>0.48208257237635099</v>
      </c>
      <c r="AH550" s="36">
        <v>0.34129281891265301</v>
      </c>
      <c r="AI550" s="36">
        <v>0.35807394901888501</v>
      </c>
      <c r="AJ550" s="36">
        <v>0.40510122883713201</v>
      </c>
      <c r="AK550" s="36">
        <v>0.32866102585938201</v>
      </c>
      <c r="AL550" s="36">
        <v>0.35696718404656902</v>
      </c>
      <c r="AM550" s="36">
        <v>0.36937390509308399</v>
      </c>
      <c r="AN550" s="36">
        <v>0.28104180940724499</v>
      </c>
      <c r="AO550" s="36">
        <v>0.29140828970212102</v>
      </c>
      <c r="AP550" s="36">
        <v>0.26283832067623603</v>
      </c>
      <c r="AQ550" s="36">
        <v>0.278211033177099</v>
      </c>
      <c r="AR550" s="36">
        <v>0.262325175602455</v>
      </c>
      <c r="AS550" s="36">
        <v>0.22084024250284201</v>
      </c>
      <c r="AT550" s="36">
        <v>0.22861589092981899</v>
      </c>
      <c r="AU550" s="36">
        <v>0.19897098329746399</v>
      </c>
      <c r="AV550" s="36">
        <v>0.187140928139128</v>
      </c>
      <c r="AW550" s="36">
        <v>0.16909299364038799</v>
      </c>
      <c r="AX550" s="36">
        <v>0.210475875522983</v>
      </c>
      <c r="AY550" s="36">
        <v>0.21063330034245001</v>
      </c>
      <c r="AZ550" s="36">
        <v>0.199076688623467</v>
      </c>
      <c r="BA550" s="36">
        <v>0.19696380629586799</v>
      </c>
      <c r="BB550" s="36">
        <v>0.21234816181691399</v>
      </c>
    </row>
    <row r="551" spans="3:54" x14ac:dyDescent="0.25">
      <c r="D551" s="27">
        <v>1127</v>
      </c>
      <c r="E551" s="29" t="s">
        <v>664</v>
      </c>
      <c r="F551" s="29">
        <v>0.17552040910563499</v>
      </c>
      <c r="G551" s="29">
        <v>0.26896698061885699</v>
      </c>
      <c r="H551" s="29">
        <v>0.40326475591818001</v>
      </c>
      <c r="I551" s="29">
        <v>8.75445490814446E-2</v>
      </c>
      <c r="J551" s="29">
        <v>0.15546735296028699</v>
      </c>
      <c r="K551" s="29">
        <v>0.175127376702089</v>
      </c>
      <c r="L551" s="29">
        <v>0.12518975862803899</v>
      </c>
      <c r="M551" s="29">
        <v>0.233782724568458</v>
      </c>
      <c r="N551" s="29">
        <v>0.144206021523481</v>
      </c>
      <c r="O551" s="29">
        <v>0.119391615091585</v>
      </c>
      <c r="P551" s="29">
        <v>0.11040098473993</v>
      </c>
      <c r="Q551" s="29">
        <v>0.18041215134524699</v>
      </c>
      <c r="R551" s="29">
        <v>0.12650116654833701</v>
      </c>
      <c r="S551" s="29">
        <v>0.14574803386264901</v>
      </c>
      <c r="T551" s="29">
        <v>0.103435685469461</v>
      </c>
      <c r="U551" s="29">
        <v>0.14100933210744401</v>
      </c>
      <c r="V551" s="29">
        <v>0.13830891958909799</v>
      </c>
      <c r="W551" s="29">
        <v>0.11217325441913099</v>
      </c>
      <c r="X551" s="29">
        <v>0.104725497555081</v>
      </c>
      <c r="Y551" s="29">
        <v>0.114397551718511</v>
      </c>
      <c r="Z551" s="29">
        <v>0.115645305052493</v>
      </c>
      <c r="AA551" s="29">
        <v>0.131262819710285</v>
      </c>
      <c r="AB551" s="29">
        <v>9.6116889676852807E-2</v>
      </c>
      <c r="AD551" s="27">
        <v>991</v>
      </c>
      <c r="AE551" s="36" t="s">
        <v>665</v>
      </c>
      <c r="AF551" s="36">
        <v>0.33401442480247501</v>
      </c>
      <c r="AG551" s="36">
        <v>0.65743447691161805</v>
      </c>
      <c r="AH551" s="36">
        <v>0.58127661915207796</v>
      </c>
      <c r="AI551" s="36">
        <v>0.613455235826592</v>
      </c>
      <c r="AJ551" s="36">
        <v>0.74193820350743001</v>
      </c>
      <c r="AK551" s="36">
        <v>0.63461168786019995</v>
      </c>
      <c r="AL551" s="36">
        <v>0.57864344447182203</v>
      </c>
      <c r="AM551" s="36">
        <v>0.669303677207153</v>
      </c>
      <c r="AN551" s="36">
        <v>0.66981796468468202</v>
      </c>
      <c r="AO551" s="36">
        <v>0.63235678865282796</v>
      </c>
      <c r="AP551" s="36">
        <v>0.52416167678877901</v>
      </c>
      <c r="AQ551" s="36">
        <v>0.50500472153203102</v>
      </c>
      <c r="AR551" s="36">
        <v>0.54674780621851904</v>
      </c>
      <c r="AS551" s="36">
        <v>0.45249246846374502</v>
      </c>
      <c r="AT551" s="36">
        <v>0.48011316329542802</v>
      </c>
      <c r="AU551" s="36">
        <v>0.39549799297141403</v>
      </c>
      <c r="AV551" s="36">
        <v>0.44517796067573501</v>
      </c>
      <c r="AW551" s="36">
        <v>0.43718887007045698</v>
      </c>
      <c r="AX551" s="36">
        <v>0.44634498546699303</v>
      </c>
      <c r="AY551" s="36">
        <v>0.53449121232688401</v>
      </c>
      <c r="AZ551" s="36">
        <v>0.56433774234818601</v>
      </c>
      <c r="BA551" s="36">
        <v>0.54707947795051803</v>
      </c>
      <c r="BB551" s="36">
        <v>0.54216234004513797</v>
      </c>
    </row>
    <row r="552" spans="3:54" x14ac:dyDescent="0.25">
      <c r="D552" s="27">
        <v>1037</v>
      </c>
      <c r="E552" s="29" t="s">
        <v>665</v>
      </c>
      <c r="F552" s="29">
        <v>0.52809853935728401</v>
      </c>
      <c r="G552" s="29">
        <v>0.54910204798010298</v>
      </c>
      <c r="H552" s="29">
        <v>0.47748580055413098</v>
      </c>
      <c r="I552" s="29">
        <v>0.32706278173483599</v>
      </c>
      <c r="J552" s="29">
        <v>0.52685498862413704</v>
      </c>
      <c r="K552" s="29">
        <v>0.40546885388405501</v>
      </c>
      <c r="L552" s="29">
        <v>0.266963651389101</v>
      </c>
      <c r="M552" s="29">
        <v>0.44437475445575098</v>
      </c>
      <c r="N552" s="29">
        <v>0.343842033112711</v>
      </c>
      <c r="O552" s="29">
        <v>0.25492355853527998</v>
      </c>
      <c r="P552" s="29">
        <v>0.29697195019786599</v>
      </c>
      <c r="Q552" s="29">
        <v>0.27508659283166198</v>
      </c>
      <c r="R552" s="29">
        <v>0.26205007592598401</v>
      </c>
      <c r="S552" s="29">
        <v>0.18789423299663999</v>
      </c>
      <c r="T552" s="29">
        <v>0.22255300841202899</v>
      </c>
      <c r="U552" s="29">
        <v>0.30511606999820001</v>
      </c>
      <c r="V552" s="29">
        <v>0.256689515308824</v>
      </c>
      <c r="W552" s="29">
        <v>0.25051669198096399</v>
      </c>
      <c r="X552" s="29">
        <v>0.304180961024831</v>
      </c>
      <c r="Y552" s="29">
        <v>0.251277934102484</v>
      </c>
      <c r="Z552" s="29">
        <v>0.28700307322990898</v>
      </c>
      <c r="AA552" s="29">
        <v>0.26514938517050601</v>
      </c>
      <c r="AB552" s="29">
        <v>0.328566248677018</v>
      </c>
      <c r="AD552" s="27">
        <v>989</v>
      </c>
      <c r="AE552" s="36" t="s">
        <v>666</v>
      </c>
      <c r="AF552" s="36">
        <v>0.37489816331265202</v>
      </c>
      <c r="AG552" s="36">
        <v>0.43931103541788702</v>
      </c>
      <c r="AH552" s="36">
        <v>0.355694546271413</v>
      </c>
      <c r="AI552" s="36">
        <v>0.29932748524945602</v>
      </c>
      <c r="AJ552" s="36">
        <v>0.39881592393048898</v>
      </c>
      <c r="AK552" s="36">
        <v>0.33616263194250101</v>
      </c>
      <c r="AL552" s="36">
        <v>0.32696985673054402</v>
      </c>
      <c r="AM552" s="36">
        <v>0.33515988111650602</v>
      </c>
      <c r="AN552" s="36">
        <v>0.26890360073171099</v>
      </c>
      <c r="AO552" s="36">
        <v>0.28118625620353499</v>
      </c>
      <c r="AP552" s="36">
        <v>0.23537849370534</v>
      </c>
      <c r="AQ552" s="36">
        <v>0.25825418027163899</v>
      </c>
      <c r="AR552" s="36">
        <v>0.24543679805707799</v>
      </c>
      <c r="AS552" s="36">
        <v>0.208502817609765</v>
      </c>
      <c r="AT552" s="36">
        <v>0.21529743935037801</v>
      </c>
      <c r="AU552" s="36">
        <v>0.15751390651279601</v>
      </c>
      <c r="AV552" s="36">
        <v>0.14407329094642701</v>
      </c>
      <c r="AW552" s="36">
        <v>0.14183409913100201</v>
      </c>
      <c r="AX552" s="36">
        <v>0.152638357512448</v>
      </c>
      <c r="AY552" s="36">
        <v>0.16767975841551899</v>
      </c>
      <c r="AZ552" s="36">
        <v>0.15396673430095301</v>
      </c>
      <c r="BA552" s="36">
        <v>0.14804251802281801</v>
      </c>
      <c r="BB552" s="36">
        <v>0.162893583380436</v>
      </c>
    </row>
    <row r="553" spans="3:54" x14ac:dyDescent="0.25">
      <c r="D553" s="27">
        <v>1035</v>
      </c>
      <c r="E553" s="29" t="s">
        <v>666</v>
      </c>
      <c r="F553" s="29">
        <v>0.223948634149128</v>
      </c>
      <c r="G553" s="29">
        <v>0.19292712949833199</v>
      </c>
      <c r="H553" s="29">
        <v>0.27394496182905098</v>
      </c>
      <c r="I553" s="29">
        <v>0.103434869640709</v>
      </c>
      <c r="J553" s="29">
        <v>0.109168339381635</v>
      </c>
      <c r="K553" s="29">
        <v>0.14206131050301199</v>
      </c>
      <c r="L553" s="29">
        <v>0.133503471983656</v>
      </c>
      <c r="M553" s="29">
        <v>0.202422563211134</v>
      </c>
      <c r="N553" s="29">
        <v>0.12114190003516399</v>
      </c>
      <c r="O553" s="29">
        <v>0.143513171048849</v>
      </c>
      <c r="P553" s="29">
        <v>9.6183914886857902E-2</v>
      </c>
      <c r="Q553" s="29">
        <v>0.12564320433019399</v>
      </c>
      <c r="R553" s="29">
        <v>0.123151083318065</v>
      </c>
      <c r="S553" s="29">
        <v>0.12611422588443</v>
      </c>
      <c r="T553" s="29">
        <v>9.1374196515010997E-2</v>
      </c>
      <c r="U553" s="29">
        <v>0.11808527211122501</v>
      </c>
      <c r="V553" s="29">
        <v>0.106821200061331</v>
      </c>
      <c r="W553" s="29">
        <v>0.102679591857676</v>
      </c>
      <c r="X553" s="29">
        <v>9.05863905836541E-2</v>
      </c>
      <c r="Y553" s="29">
        <v>9.3800524506543206E-2</v>
      </c>
      <c r="Z553" s="29">
        <v>9.3381621929920305E-2</v>
      </c>
      <c r="AA553" s="29">
        <v>0.106023129779374</v>
      </c>
      <c r="AB553" s="29">
        <v>7.9212695796218494E-2</v>
      </c>
      <c r="AD553" s="27">
        <v>905</v>
      </c>
      <c r="AE553" s="36" t="s">
        <v>667</v>
      </c>
      <c r="AF553" s="36">
        <v>0.553294336234462</v>
      </c>
      <c r="AG553" s="36">
        <v>0.364292082653695</v>
      </c>
      <c r="AH553" s="36">
        <v>0.375418230934421</v>
      </c>
      <c r="AI553" s="36">
        <v>0.352408223628429</v>
      </c>
      <c r="AJ553" s="36">
        <v>0.31640662449332901</v>
      </c>
      <c r="AK553" s="36">
        <v>0.31443039625146002</v>
      </c>
      <c r="AL553" s="36">
        <v>0.287761865194544</v>
      </c>
      <c r="AM553" s="36">
        <v>0.294232882953747</v>
      </c>
      <c r="AN553" s="36">
        <v>0.29438487586053003</v>
      </c>
      <c r="AO553" s="36">
        <v>0.26473222058016199</v>
      </c>
      <c r="AP553" s="36">
        <v>0.242045952112169</v>
      </c>
      <c r="AQ553" s="36">
        <v>0.242060396513919</v>
      </c>
      <c r="AR553" s="36">
        <v>0.21460564944218799</v>
      </c>
      <c r="AS553" s="36">
        <v>0.18878421019754499</v>
      </c>
      <c r="AT553" s="36">
        <v>0.167447810628715</v>
      </c>
      <c r="AU553" s="36">
        <v>0.165504687798677</v>
      </c>
      <c r="AV553" s="36">
        <v>0.14678207189581099</v>
      </c>
      <c r="AW553" s="36">
        <v>0.15053636735487999</v>
      </c>
      <c r="AX553" s="36">
        <v>0.153476108757851</v>
      </c>
      <c r="AY553" s="36">
        <v>0.15182251834618099</v>
      </c>
      <c r="AZ553" s="36">
        <v>0.15215143909102599</v>
      </c>
      <c r="BA553" s="36">
        <v>0.147383179419834</v>
      </c>
      <c r="BB553" s="36">
        <v>0.15337359863418101</v>
      </c>
    </row>
    <row r="554" spans="3:54" x14ac:dyDescent="0.25">
      <c r="D554" s="27">
        <v>941</v>
      </c>
      <c r="E554" s="29" t="s">
        <v>667</v>
      </c>
      <c r="F554" s="29">
        <v>0.491265477852804</v>
      </c>
      <c r="G554" s="29">
        <v>0.220728515439061</v>
      </c>
      <c r="H554" s="29">
        <v>0.19306458944736399</v>
      </c>
      <c r="I554" s="29">
        <v>0.153021814307605</v>
      </c>
      <c r="J554" s="29">
        <v>0.18000499201029299</v>
      </c>
      <c r="K554" s="29">
        <v>0.19239415590658501</v>
      </c>
      <c r="L554" s="29">
        <v>0.190598231370501</v>
      </c>
      <c r="M554" s="29">
        <v>0.16109522195172801</v>
      </c>
      <c r="N554" s="29">
        <v>0.13026652059414701</v>
      </c>
      <c r="O554" s="29">
        <v>0.154974470104184</v>
      </c>
      <c r="P554" s="29">
        <v>0.15395521539149601</v>
      </c>
      <c r="Q554" s="29">
        <v>0.12603640626885401</v>
      </c>
      <c r="R554" s="29">
        <v>0.12663915548493801</v>
      </c>
      <c r="S554" s="29">
        <v>0.12202610693037499</v>
      </c>
      <c r="T554" s="29">
        <v>0.118072168847007</v>
      </c>
      <c r="U554" s="29">
        <v>0.112652192836349</v>
      </c>
      <c r="V554" s="29">
        <v>0.109213769945037</v>
      </c>
      <c r="W554" s="29">
        <v>0.106954414997968</v>
      </c>
      <c r="X554" s="29">
        <v>0.107973429807768</v>
      </c>
      <c r="Y554" s="29">
        <v>0.124907746158347</v>
      </c>
      <c r="Z554" s="29">
        <v>0.11763256988655101</v>
      </c>
      <c r="AA554" s="29">
        <v>9.7628309960719598E-2</v>
      </c>
      <c r="AB554" s="29">
        <v>0.11937639764563</v>
      </c>
      <c r="AD554" s="27">
        <v>631</v>
      </c>
      <c r="AE554" s="36" t="s">
        <v>668</v>
      </c>
      <c r="AF554" s="36">
        <v>0.52761414077120405</v>
      </c>
      <c r="AG554" s="36">
        <v>0.55826860163893699</v>
      </c>
      <c r="AH554" s="36">
        <v>0.62808403128918699</v>
      </c>
      <c r="AI554" s="36">
        <v>0.54484764919296702</v>
      </c>
      <c r="AJ554" s="36">
        <v>0.74275252518129398</v>
      </c>
      <c r="AK554" s="36">
        <v>0.59465170734781103</v>
      </c>
      <c r="AL554" s="36">
        <v>0.64862166006028299</v>
      </c>
      <c r="AM554" s="36">
        <v>0.58424353327365597</v>
      </c>
      <c r="AN554" s="36">
        <v>0.59456384213945901</v>
      </c>
      <c r="AO554" s="36">
        <v>0.49871001732988701</v>
      </c>
      <c r="AP554" s="36">
        <v>0.57823892574979396</v>
      </c>
      <c r="AQ554" s="36">
        <v>0.45207669832743702</v>
      </c>
      <c r="AR554" s="36">
        <v>0.45276410727454403</v>
      </c>
      <c r="AS554" s="36">
        <v>0.44849941948010302</v>
      </c>
      <c r="AT554" s="36">
        <v>0.42903800363651801</v>
      </c>
      <c r="AU554" s="36">
        <v>0.35197681319885399</v>
      </c>
      <c r="AV554" s="36">
        <v>0.36441694927231499</v>
      </c>
      <c r="AW554" s="36">
        <v>0.37540798293995797</v>
      </c>
      <c r="AX554" s="36">
        <v>0.39085316175523599</v>
      </c>
      <c r="AY554" s="36">
        <v>0.42023689274876003</v>
      </c>
      <c r="AZ554" s="36">
        <v>0.38516513010230002</v>
      </c>
      <c r="BA554" s="36">
        <v>0.46353294473239298</v>
      </c>
      <c r="BB554" s="36">
        <v>0.40907441484567902</v>
      </c>
    </row>
    <row r="555" spans="3:54" x14ac:dyDescent="0.25">
      <c r="D555" s="27">
        <v>655</v>
      </c>
      <c r="E555" s="29" t="s">
        <v>668</v>
      </c>
      <c r="F555" s="29">
        <v>0.184732080529561</v>
      </c>
      <c r="G555" s="29">
        <v>0.21875597425933199</v>
      </c>
      <c r="H555" s="29">
        <v>0.31281213706451699</v>
      </c>
      <c r="I555" s="29">
        <v>0.303395545874312</v>
      </c>
      <c r="J555" s="29">
        <v>0.17423417013116499</v>
      </c>
      <c r="K555" s="29">
        <v>0.21654492682854201</v>
      </c>
      <c r="L555" s="29">
        <v>0.195796893532097</v>
      </c>
      <c r="M555" s="29">
        <v>0.20440461719275499</v>
      </c>
      <c r="N555" s="29">
        <v>0.12387394033587</v>
      </c>
      <c r="O555" s="29">
        <v>0.19069810879381899</v>
      </c>
      <c r="P555" s="29">
        <v>9.7530022728380406E-2</v>
      </c>
      <c r="Q555" s="29">
        <v>0.13849070890238999</v>
      </c>
      <c r="R555" s="29">
        <v>0.102785121200685</v>
      </c>
      <c r="S555" s="29">
        <v>7.8688004795331903E-2</v>
      </c>
      <c r="T555" s="29">
        <v>0.11582174001984299</v>
      </c>
      <c r="U555" s="29">
        <v>0.12760523638739099</v>
      </c>
      <c r="V555" s="29">
        <v>0.117390389841243</v>
      </c>
      <c r="W555" s="29">
        <v>0.12793422917333699</v>
      </c>
      <c r="X555" s="29">
        <v>0.11452144993367699</v>
      </c>
      <c r="Y555" s="29">
        <v>0.116896956251495</v>
      </c>
      <c r="Z555" s="29">
        <v>0.14558728270633101</v>
      </c>
      <c r="AA555" s="29">
        <v>0.134790595919863</v>
      </c>
      <c r="AB555" s="29">
        <v>0.142596980253479</v>
      </c>
      <c r="AD555" s="27">
        <v>633</v>
      </c>
      <c r="AE555" s="36" t="s">
        <v>742</v>
      </c>
      <c r="AF555" s="36">
        <v>0.52047529555672101</v>
      </c>
      <c r="AG555" s="36">
        <v>0.53553169149836299</v>
      </c>
      <c r="AH555" s="36">
        <v>0.59876752233236596</v>
      </c>
      <c r="AI555" s="36">
        <v>0.49623299201734</v>
      </c>
      <c r="AJ555" s="36">
        <v>0.68077123683906304</v>
      </c>
      <c r="AK555" s="36">
        <v>0.54835614184142401</v>
      </c>
      <c r="AL555" s="36">
        <v>0.61187248160493302</v>
      </c>
      <c r="AM555" s="36">
        <v>0.56046450291049099</v>
      </c>
      <c r="AN555" s="36">
        <v>0.557851780687173</v>
      </c>
      <c r="AO555" s="36">
        <v>0.44991884652574698</v>
      </c>
      <c r="AP555" s="36">
        <v>0.55415425508229499</v>
      </c>
      <c r="AQ555" s="36">
        <v>0.42060841782536301</v>
      </c>
      <c r="AR555" s="36">
        <v>0.429907668760307</v>
      </c>
      <c r="AS555" s="36">
        <v>0.41966000637025003</v>
      </c>
      <c r="AT555" s="36">
        <v>0.39930772214809401</v>
      </c>
      <c r="AU555" s="36">
        <v>0.33163519618582799</v>
      </c>
      <c r="AV555" s="36">
        <v>0.34100352956819702</v>
      </c>
      <c r="AW555" s="36">
        <v>0.35146132037418398</v>
      </c>
      <c r="AX555" s="36">
        <v>0.35637032162100002</v>
      </c>
      <c r="AY555" s="36">
        <v>0.39390691213029</v>
      </c>
      <c r="AZ555" s="36">
        <v>0.35948688347232799</v>
      </c>
      <c r="BA555" s="36">
        <v>0.441745082265185</v>
      </c>
      <c r="BB555" s="36">
        <v>0.38598864528068999</v>
      </c>
    </row>
    <row r="556" spans="3:54" x14ac:dyDescent="0.25">
      <c r="D556" s="27">
        <v>613</v>
      </c>
      <c r="E556" s="29" t="s">
        <v>669</v>
      </c>
      <c r="F556" s="29">
        <v>0.48483109125121898</v>
      </c>
      <c r="G556" s="29">
        <v>0.38314335432549401</v>
      </c>
      <c r="H556" s="29">
        <v>0.42487060753740502</v>
      </c>
      <c r="I556" s="29">
        <v>0.31030611975778</v>
      </c>
      <c r="J556" s="29">
        <v>0.46191587508538701</v>
      </c>
      <c r="K556" s="29">
        <v>0.29301599259897199</v>
      </c>
      <c r="L556" s="29">
        <v>0.25980154666844402</v>
      </c>
      <c r="M556" s="29">
        <v>0.34298703540519898</v>
      </c>
      <c r="N556" s="29">
        <v>0.296538815068841</v>
      </c>
      <c r="O556" s="29">
        <v>0.203080092425658</v>
      </c>
      <c r="P556" s="29">
        <v>0.24880898666992701</v>
      </c>
      <c r="Q556" s="29">
        <v>0.199447901215101</v>
      </c>
      <c r="R556" s="29">
        <v>0.18521953233670499</v>
      </c>
      <c r="S556" s="29">
        <v>0.156701664019474</v>
      </c>
      <c r="T556" s="29">
        <v>0.1631005489241</v>
      </c>
      <c r="U556" s="29">
        <v>0.230322565815271</v>
      </c>
      <c r="V556" s="29">
        <v>0.17997657770810399</v>
      </c>
      <c r="W556" s="29">
        <v>0.20578878928442501</v>
      </c>
      <c r="X556" s="29">
        <v>0.21730734938056301</v>
      </c>
      <c r="Y556" s="29">
        <v>0.206665738091274</v>
      </c>
      <c r="Z556" s="29">
        <v>0.234937681213227</v>
      </c>
      <c r="AA556" s="29">
        <v>0.22080550845131899</v>
      </c>
      <c r="AB556" s="29">
        <v>0.237007402079147</v>
      </c>
      <c r="AD556" s="27">
        <v>593</v>
      </c>
      <c r="AE556" s="36" t="s">
        <v>669</v>
      </c>
      <c r="AF556" s="36">
        <v>0.45017272416257997</v>
      </c>
      <c r="AG556" s="36">
        <v>0.61118879087739997</v>
      </c>
      <c r="AH556" s="36">
        <v>0.60212670816912395</v>
      </c>
      <c r="AI556" s="36">
        <v>0.61490759720959198</v>
      </c>
      <c r="AJ556" s="36">
        <v>0.71811147824676602</v>
      </c>
      <c r="AK556" s="36">
        <v>0.62743626004750597</v>
      </c>
      <c r="AL556" s="36">
        <v>0.58665025710141805</v>
      </c>
      <c r="AM556" s="36">
        <v>0.65156413257033396</v>
      </c>
      <c r="AN556" s="36">
        <v>0.62558618385948705</v>
      </c>
      <c r="AO556" s="36">
        <v>0.57446359945996395</v>
      </c>
      <c r="AP556" s="36">
        <v>0.55803615561362097</v>
      </c>
      <c r="AQ556" s="36">
        <v>0.51102119380655198</v>
      </c>
      <c r="AR556" s="36">
        <v>0.508418879091593</v>
      </c>
      <c r="AS556" s="36">
        <v>0.45047080294342501</v>
      </c>
      <c r="AT556" s="36">
        <v>0.46804642715332401</v>
      </c>
      <c r="AU556" s="36">
        <v>0.38122524395751101</v>
      </c>
      <c r="AV556" s="36">
        <v>0.40052423839230999</v>
      </c>
      <c r="AW556" s="36">
        <v>0.42394482112026999</v>
      </c>
      <c r="AX556" s="36">
        <v>0.42731878662998202</v>
      </c>
      <c r="AY556" s="36">
        <v>0.48032999345021798</v>
      </c>
      <c r="AZ556" s="36">
        <v>0.49195195657007101</v>
      </c>
      <c r="BA556" s="36">
        <v>0.50372944404930997</v>
      </c>
      <c r="BB556" s="36">
        <v>0.48674270424759802</v>
      </c>
    </row>
    <row r="557" spans="3:54" x14ac:dyDescent="0.25">
      <c r="D557" s="27">
        <v>1023</v>
      </c>
      <c r="E557" s="29" t="s">
        <v>670</v>
      </c>
      <c r="F557" s="29">
        <v>0.65418002210394699</v>
      </c>
      <c r="G557" s="29">
        <v>0.63500244940706796</v>
      </c>
      <c r="H557" s="29">
        <v>0.52668548317806296</v>
      </c>
      <c r="I557" s="29">
        <v>0.40262726049970898</v>
      </c>
      <c r="J557" s="29">
        <v>0.571013279091378</v>
      </c>
      <c r="K557" s="29">
        <v>0.43742601346531601</v>
      </c>
      <c r="L557" s="29">
        <v>0.34673293788667697</v>
      </c>
      <c r="M557" s="29">
        <v>0.50023053167179599</v>
      </c>
      <c r="N557" s="29">
        <v>0.38216358389441701</v>
      </c>
      <c r="O557" s="29">
        <v>0.31586785859474897</v>
      </c>
      <c r="P557" s="29">
        <v>0.311668689255999</v>
      </c>
      <c r="Q557" s="29">
        <v>0.299646592112493</v>
      </c>
      <c r="R557" s="29">
        <v>0.30263769134345703</v>
      </c>
      <c r="S557" s="29">
        <v>0.21677605141917</v>
      </c>
      <c r="T557" s="29">
        <v>0.24499238218751501</v>
      </c>
      <c r="U557" s="29">
        <v>0.32588864022062503</v>
      </c>
      <c r="V557" s="29">
        <v>0.28018238468471202</v>
      </c>
      <c r="W557" s="29">
        <v>0.26936796472955299</v>
      </c>
      <c r="X557" s="29">
        <v>0.326909778905209</v>
      </c>
      <c r="Y557" s="29">
        <v>0.27569292646427501</v>
      </c>
      <c r="Z557" s="29">
        <v>0.30413644325236899</v>
      </c>
      <c r="AA557" s="29">
        <v>0.27384152935867501</v>
      </c>
      <c r="AB557" s="29">
        <v>0.34011283471519599</v>
      </c>
      <c r="AD557" s="27">
        <v>981</v>
      </c>
      <c r="AE557" s="36" t="s">
        <v>670</v>
      </c>
      <c r="AF557" s="36">
        <v>0.32203522923060302</v>
      </c>
      <c r="AG557" s="36">
        <v>0.58377829339907095</v>
      </c>
      <c r="AH557" s="36">
        <v>0.52833604382870503</v>
      </c>
      <c r="AI557" s="36">
        <v>0.63612787661636305</v>
      </c>
      <c r="AJ557" s="36">
        <v>0.75869332480038998</v>
      </c>
      <c r="AK557" s="36">
        <v>0.65580021162581603</v>
      </c>
      <c r="AL557" s="36">
        <v>0.61721084197674903</v>
      </c>
      <c r="AM557" s="36">
        <v>0.62903441999605203</v>
      </c>
      <c r="AN557" s="36">
        <v>0.67222231563039903</v>
      </c>
      <c r="AO557" s="36">
        <v>0.65437664463864498</v>
      </c>
      <c r="AP557" s="36">
        <v>0.55687308629853005</v>
      </c>
      <c r="AQ557" s="36">
        <v>0.482161369213152</v>
      </c>
      <c r="AR557" s="36">
        <v>0.53795747636566904</v>
      </c>
      <c r="AS557" s="36">
        <v>0.44189586372983303</v>
      </c>
      <c r="AT557" s="36">
        <v>0.49026590855561297</v>
      </c>
      <c r="AU557" s="36">
        <v>0.40450267787022598</v>
      </c>
      <c r="AV557" s="36">
        <v>0.44931266546267701</v>
      </c>
      <c r="AW557" s="36">
        <v>0.43766809393179701</v>
      </c>
      <c r="AX557" s="36">
        <v>0.46844832135347397</v>
      </c>
      <c r="AY557" s="36">
        <v>0.540312643268272</v>
      </c>
      <c r="AZ557" s="36">
        <v>0.53684164603705398</v>
      </c>
      <c r="BA557" s="36">
        <v>0.57647866588158703</v>
      </c>
      <c r="BB557" s="36">
        <v>0.52880700439088102</v>
      </c>
    </row>
    <row r="558" spans="3:54" x14ac:dyDescent="0.25">
      <c r="D558" s="27">
        <v>703</v>
      </c>
      <c r="E558" s="29" t="s">
        <v>671</v>
      </c>
      <c r="F558" s="29">
        <v>0.36495612610512701</v>
      </c>
      <c r="G558" s="29">
        <v>0.34628828779673099</v>
      </c>
      <c r="H558" s="29">
        <v>0.25140673870779101</v>
      </c>
      <c r="I558" s="29">
        <v>0.21966131779918399</v>
      </c>
      <c r="J558" s="29">
        <v>0.22207964854063</v>
      </c>
      <c r="K558" s="29">
        <v>0.21998003159573001</v>
      </c>
      <c r="L558" s="29">
        <v>0.19701435065112799</v>
      </c>
      <c r="M558" s="29">
        <v>0.22607355676433899</v>
      </c>
      <c r="N558" s="29">
        <v>0.25214670704824499</v>
      </c>
      <c r="O558" s="29">
        <v>0.146007444889549</v>
      </c>
      <c r="P558" s="29">
        <v>0.172301999664313</v>
      </c>
      <c r="Q558" s="29">
        <v>0.14736566354789299</v>
      </c>
      <c r="R558" s="29">
        <v>0.17383493977428699</v>
      </c>
      <c r="S558" s="29">
        <v>0.13123976562995099</v>
      </c>
      <c r="T558" s="29">
        <v>0.14113487337648001</v>
      </c>
      <c r="U558" s="29">
        <v>0.13193351261151701</v>
      </c>
      <c r="V558" s="29">
        <v>0.16126019021326601</v>
      </c>
      <c r="W558" s="29">
        <v>0.13400705514177599</v>
      </c>
      <c r="X558" s="29">
        <v>0.13637971882139999</v>
      </c>
      <c r="Y558" s="29">
        <v>0.16728778209669401</v>
      </c>
      <c r="Z558" s="29">
        <v>0.14575636235147699</v>
      </c>
      <c r="AA558" s="29">
        <v>0.138076332330343</v>
      </c>
      <c r="AB558" s="29">
        <v>0.152723552312866</v>
      </c>
      <c r="AD558" s="27">
        <v>679</v>
      </c>
      <c r="AE558" s="36" t="s">
        <v>671</v>
      </c>
      <c r="AF558" s="36">
        <v>0.62630752968862002</v>
      </c>
      <c r="AG558" s="36">
        <v>0.47076778985388001</v>
      </c>
      <c r="AH558" s="36">
        <v>0.54673139517973701</v>
      </c>
      <c r="AI558" s="36">
        <v>0.35344715579629499</v>
      </c>
      <c r="AJ558" s="36">
        <v>0.41813111714489098</v>
      </c>
      <c r="AK558" s="36">
        <v>0.444449698074045</v>
      </c>
      <c r="AL558" s="36">
        <v>0.37180681666016802</v>
      </c>
      <c r="AM558" s="36">
        <v>0.36447108390756</v>
      </c>
      <c r="AN558" s="36">
        <v>0.29044532275685397</v>
      </c>
      <c r="AO558" s="36">
        <v>0.31633939885351398</v>
      </c>
      <c r="AP558" s="36">
        <v>0.31485668279099899</v>
      </c>
      <c r="AQ558" s="36">
        <v>0.25602171729343898</v>
      </c>
      <c r="AR558" s="36">
        <v>0.299641508822309</v>
      </c>
      <c r="AS558" s="36">
        <v>0.223783864478168</v>
      </c>
      <c r="AT558" s="36">
        <v>0.23009593513950399</v>
      </c>
      <c r="AU558" s="36">
        <v>0.16641070034799499</v>
      </c>
      <c r="AV558" s="36">
        <v>0.18030822398701901</v>
      </c>
      <c r="AW558" s="36">
        <v>0.169463623714701</v>
      </c>
      <c r="AX558" s="36">
        <v>0.16722493371265401</v>
      </c>
      <c r="AY558" s="36">
        <v>0.14766728917979099</v>
      </c>
      <c r="AZ558" s="36">
        <v>0.164522513535201</v>
      </c>
      <c r="BA558" s="36">
        <v>0.147167444271214</v>
      </c>
      <c r="BB558" s="36">
        <v>0.14359572977063401</v>
      </c>
    </row>
    <row r="559" spans="3:54" x14ac:dyDescent="0.25">
      <c r="D559" s="27">
        <v>909</v>
      </c>
      <c r="E559" s="29" t="s">
        <v>672</v>
      </c>
      <c r="F559" s="29">
        <v>0.48201753945190201</v>
      </c>
      <c r="G559" s="29">
        <v>0.27786826670251202</v>
      </c>
      <c r="H559" s="29">
        <v>0.386908315547213</v>
      </c>
      <c r="I559" s="29">
        <v>0.28938235839530202</v>
      </c>
      <c r="J559" s="29">
        <v>0.41312561175983697</v>
      </c>
      <c r="K559" s="29">
        <v>0.31930790034575901</v>
      </c>
      <c r="L559" s="29">
        <v>0.25576858192802898</v>
      </c>
      <c r="M559" s="29">
        <v>0.31333798498822502</v>
      </c>
      <c r="N559" s="29">
        <v>0.28289418577469899</v>
      </c>
      <c r="O559" s="29">
        <v>0.27735506748400501</v>
      </c>
      <c r="P559" s="29">
        <v>0.21611640013130501</v>
      </c>
      <c r="Q559" s="29">
        <v>0.27672547899739403</v>
      </c>
      <c r="R559" s="29">
        <v>0.230496365056438</v>
      </c>
      <c r="S559" s="29">
        <v>0.21039904783676999</v>
      </c>
      <c r="T559" s="29">
        <v>0.20948486318861101</v>
      </c>
      <c r="U559" s="29">
        <v>0.21675955091489599</v>
      </c>
      <c r="V559" s="29">
        <v>0.237630855658792</v>
      </c>
      <c r="W559" s="29">
        <v>0.246182253622726</v>
      </c>
      <c r="X559" s="29">
        <v>0.29416711624407899</v>
      </c>
      <c r="Y559" s="29">
        <v>0.31112401165633402</v>
      </c>
      <c r="Z559" s="29">
        <v>0.31149962046701601</v>
      </c>
      <c r="AA559" s="29">
        <v>0.32454191117627801</v>
      </c>
      <c r="AB559" s="29">
        <v>0.325066563277009</v>
      </c>
      <c r="AD559" s="27">
        <v>873</v>
      </c>
      <c r="AE559" s="36" t="s">
        <v>672</v>
      </c>
      <c r="AF559" s="36">
        <v>0.448637705754098</v>
      </c>
      <c r="AG559" s="36">
        <v>0.35835396334481801</v>
      </c>
      <c r="AH559" s="36">
        <v>0.41048388426232602</v>
      </c>
      <c r="AI559" s="36">
        <v>0.43879695527324503</v>
      </c>
      <c r="AJ559" s="36">
        <v>0.36294337598790299</v>
      </c>
      <c r="AK559" s="36">
        <v>0.39917343906622099</v>
      </c>
      <c r="AL559" s="36">
        <v>0.37769836967268799</v>
      </c>
      <c r="AM559" s="36">
        <v>0.36029491508322298</v>
      </c>
      <c r="AN559" s="36">
        <v>0.351337642708486</v>
      </c>
      <c r="AO559" s="36">
        <v>0.37104012070306502</v>
      </c>
      <c r="AP559" s="36">
        <v>0.34903248376581503</v>
      </c>
      <c r="AQ559" s="36">
        <v>0.34461587510164898</v>
      </c>
      <c r="AR559" s="36">
        <v>0.30481519421002001</v>
      </c>
      <c r="AS559" s="36">
        <v>0.26610090998476699</v>
      </c>
      <c r="AT559" s="36">
        <v>0.27657112992192201</v>
      </c>
      <c r="AU559" s="36">
        <v>0.27416957030218198</v>
      </c>
      <c r="AV559" s="36">
        <v>0.280713468419029</v>
      </c>
      <c r="AW559" s="36">
        <v>0.302090299190372</v>
      </c>
      <c r="AX559" s="36">
        <v>0.34188960132199298</v>
      </c>
      <c r="AY559" s="36">
        <v>0.35650501946589702</v>
      </c>
      <c r="AZ559" s="36">
        <v>0.350821351870023</v>
      </c>
      <c r="BA559" s="36">
        <v>0.36126757380871699</v>
      </c>
      <c r="BB559" s="36">
        <v>0.370649255595981</v>
      </c>
    </row>
    <row r="560" spans="3:54" x14ac:dyDescent="0.25">
      <c r="D560" s="27">
        <v>1113</v>
      </c>
      <c r="E560" s="29" t="s">
        <v>673</v>
      </c>
      <c r="F560" s="29">
        <v>0.29456612234651303</v>
      </c>
      <c r="G560" s="29">
        <v>0.32028032140277302</v>
      </c>
      <c r="H560" s="29">
        <v>0.15570594359456699</v>
      </c>
      <c r="I560" s="29">
        <v>0.26958075215072302</v>
      </c>
      <c r="J560" s="29">
        <v>0.199056914284956</v>
      </c>
      <c r="K560" s="29">
        <v>0.18773386296404401</v>
      </c>
      <c r="L560" s="29">
        <v>0.176825831340129</v>
      </c>
      <c r="M560" s="29">
        <v>0.19394687592528401</v>
      </c>
      <c r="N560" s="29">
        <v>0.19123944793259801</v>
      </c>
      <c r="O560" s="29">
        <v>0.134713627260064</v>
      </c>
      <c r="P560" s="29">
        <v>0.160512254241782</v>
      </c>
      <c r="Q560" s="29">
        <v>0.14019172289884399</v>
      </c>
      <c r="R560" s="29">
        <v>0.131064188806474</v>
      </c>
      <c r="S560" s="29">
        <v>0.105794205625577</v>
      </c>
      <c r="T560" s="29">
        <v>0.11597227303077599</v>
      </c>
      <c r="U560" s="29">
        <v>0.10705834645109701</v>
      </c>
      <c r="V560" s="29">
        <v>0.1072029382303</v>
      </c>
      <c r="W560" s="29">
        <v>0.11432373886226301</v>
      </c>
      <c r="X560" s="29">
        <v>0.13179104755572901</v>
      </c>
      <c r="Y560" s="29">
        <v>0.117538061706668</v>
      </c>
      <c r="Z560" s="29">
        <v>0.12619033494249299</v>
      </c>
      <c r="AA560" s="29">
        <v>0.12190842144397999</v>
      </c>
      <c r="AB560" s="29">
        <v>0.126615661927891</v>
      </c>
      <c r="AD560" s="27">
        <v>1071</v>
      </c>
      <c r="AE560" s="36" t="s">
        <v>673</v>
      </c>
      <c r="AF560" s="36">
        <v>0.48496708728504601</v>
      </c>
      <c r="AG560" s="36">
        <v>0.36131191053529499</v>
      </c>
      <c r="AH560" s="36">
        <v>0.416171532527909</v>
      </c>
      <c r="AI560" s="36">
        <v>0.42002712538946602</v>
      </c>
      <c r="AJ560" s="36">
        <v>0.35430092501287302</v>
      </c>
      <c r="AK560" s="36">
        <v>0.38672220887461001</v>
      </c>
      <c r="AL560" s="36">
        <v>0.385713177344846</v>
      </c>
      <c r="AM560" s="36">
        <v>0.34474884393046401</v>
      </c>
      <c r="AN560" s="36">
        <v>0.360957010459386</v>
      </c>
      <c r="AO560" s="36">
        <v>0.351222404706452</v>
      </c>
      <c r="AP560" s="36">
        <v>0.30749928408122901</v>
      </c>
      <c r="AQ560" s="36">
        <v>0.30961955303080002</v>
      </c>
      <c r="AR560" s="36">
        <v>0.29807625851865199</v>
      </c>
      <c r="AS560" s="36">
        <v>0.289890735063903</v>
      </c>
      <c r="AT560" s="36">
        <v>0.27412532334024697</v>
      </c>
      <c r="AU560" s="36">
        <v>0.248525445272132</v>
      </c>
      <c r="AV560" s="36">
        <v>0.246339010410242</v>
      </c>
      <c r="AW560" s="36">
        <v>0.26300882457447</v>
      </c>
      <c r="AX560" s="36">
        <v>0.28304042225146198</v>
      </c>
      <c r="AY560" s="36">
        <v>0.29230979751280101</v>
      </c>
      <c r="AZ560" s="36">
        <v>0.29739813736718002</v>
      </c>
      <c r="BA560" s="36">
        <v>0.30256549533225902</v>
      </c>
      <c r="BB560" s="36">
        <v>0.302052652921875</v>
      </c>
    </row>
    <row r="561" spans="4:54" x14ac:dyDescent="0.25">
      <c r="D561" s="27">
        <v>1117</v>
      </c>
      <c r="E561" s="29" t="s">
        <v>674</v>
      </c>
      <c r="F561" s="29">
        <v>0.309788938715303</v>
      </c>
      <c r="G561" s="29">
        <v>0.29929276201812099</v>
      </c>
      <c r="H561" s="29">
        <v>0.161785039546016</v>
      </c>
      <c r="I561" s="29">
        <v>0.24402235065717601</v>
      </c>
      <c r="J561" s="29">
        <v>0.166627024780342</v>
      </c>
      <c r="K561" s="29">
        <v>0.17905226248693501</v>
      </c>
      <c r="L561" s="29">
        <v>0.16798901954359599</v>
      </c>
      <c r="M561" s="29">
        <v>0.18740748255354001</v>
      </c>
      <c r="N561" s="29">
        <v>0.164232445712027</v>
      </c>
      <c r="O561" s="29">
        <v>0.13853496767731499</v>
      </c>
      <c r="P561" s="29">
        <v>0.15841145104514601</v>
      </c>
      <c r="Q561" s="29">
        <v>0.13730016707589901</v>
      </c>
      <c r="R561" s="29">
        <v>0.12791879123462099</v>
      </c>
      <c r="S561" s="29">
        <v>0.10843595973238999</v>
      </c>
      <c r="T561" s="29">
        <v>0.10903494853420399</v>
      </c>
      <c r="U561" s="29">
        <v>0.103797409151651</v>
      </c>
      <c r="V561" s="29">
        <v>0.100570538918158</v>
      </c>
      <c r="W561" s="29">
        <v>0.10140630834127801</v>
      </c>
      <c r="X561" s="29">
        <v>0.118668422101614</v>
      </c>
      <c r="Y561" s="29">
        <v>0.113999277524071</v>
      </c>
      <c r="Z561" s="29">
        <v>0.12451224508094499</v>
      </c>
      <c r="AA561" s="29">
        <v>0.113913750013015</v>
      </c>
      <c r="AB561" s="29">
        <v>0.118976935385008</v>
      </c>
      <c r="AD561" s="27">
        <v>1075</v>
      </c>
      <c r="AE561" s="36" t="s">
        <v>674</v>
      </c>
      <c r="AF561" s="36">
        <v>0.45958985427531002</v>
      </c>
      <c r="AG561" s="36">
        <v>0.35995273925188798</v>
      </c>
      <c r="AH561" s="36">
        <v>0.39949203421113699</v>
      </c>
      <c r="AI561" s="36">
        <v>0.38693273429215802</v>
      </c>
      <c r="AJ561" s="36">
        <v>0.33708860704346699</v>
      </c>
      <c r="AK561" s="36">
        <v>0.35430483009450597</v>
      </c>
      <c r="AL561" s="36">
        <v>0.34684202949627602</v>
      </c>
      <c r="AM561" s="36">
        <v>0.316115039866664</v>
      </c>
      <c r="AN561" s="36">
        <v>0.31111454745147799</v>
      </c>
      <c r="AO561" s="36">
        <v>0.31675259280579299</v>
      </c>
      <c r="AP561" s="36">
        <v>0.28774333461547502</v>
      </c>
      <c r="AQ561" s="36">
        <v>0.285323481860495</v>
      </c>
      <c r="AR561" s="36">
        <v>0.26667862953092297</v>
      </c>
      <c r="AS561" s="36">
        <v>0.25003894197823401</v>
      </c>
      <c r="AT561" s="36">
        <v>0.23529325291712</v>
      </c>
      <c r="AU561" s="36">
        <v>0.208837107552858</v>
      </c>
      <c r="AV561" s="36">
        <v>0.20346904162866999</v>
      </c>
      <c r="AW561" s="36">
        <v>0.21233598571201101</v>
      </c>
      <c r="AX561" s="36">
        <v>0.22515982034846899</v>
      </c>
      <c r="AY561" s="36">
        <v>0.22550015613048</v>
      </c>
      <c r="AZ561" s="36">
        <v>0.23048863601820499</v>
      </c>
      <c r="BA561" s="36">
        <v>0.23623893826668099</v>
      </c>
      <c r="BB561" s="36">
        <v>0.23302011829647701</v>
      </c>
    </row>
    <row r="562" spans="4:54" x14ac:dyDescent="0.25">
      <c r="D562" s="27">
        <v>1115</v>
      </c>
      <c r="E562" s="29" t="s">
        <v>675</v>
      </c>
      <c r="F562" s="29">
        <v>0.384896644107737</v>
      </c>
      <c r="G562" s="29">
        <v>0.321935498264669</v>
      </c>
      <c r="H562" s="29">
        <v>0.290905370753481</v>
      </c>
      <c r="I562" s="29">
        <v>0.22313181034221</v>
      </c>
      <c r="J562" s="29">
        <v>0.23968483175216501</v>
      </c>
      <c r="K562" s="29">
        <v>0.26157409162802497</v>
      </c>
      <c r="L562" s="29">
        <v>0.25533324781369199</v>
      </c>
      <c r="M562" s="29">
        <v>0.216332424850398</v>
      </c>
      <c r="N562" s="29">
        <v>0.21125988653911901</v>
      </c>
      <c r="O562" s="29">
        <v>0.20203933061825999</v>
      </c>
      <c r="P562" s="29">
        <v>0.189731412612653</v>
      </c>
      <c r="Q562" s="29">
        <v>0.14520195192336799</v>
      </c>
      <c r="R562" s="29">
        <v>0.13806953188787499</v>
      </c>
      <c r="S562" s="29">
        <v>0.15561130622330399</v>
      </c>
      <c r="T562" s="29">
        <v>0.13122773846959901</v>
      </c>
      <c r="U562" s="29">
        <v>0.12970146587001</v>
      </c>
      <c r="V562" s="29">
        <v>0.129912429854082</v>
      </c>
      <c r="W562" s="29">
        <v>0.12620512082333801</v>
      </c>
      <c r="X562" s="29">
        <v>0.14013558520022201</v>
      </c>
      <c r="Y562" s="29">
        <v>0.135613612583357</v>
      </c>
      <c r="Z562" s="29">
        <v>0.16563972084110501</v>
      </c>
      <c r="AA562" s="29">
        <v>0.13393354002195701</v>
      </c>
      <c r="AB562" s="29">
        <v>0.16865067260828601</v>
      </c>
      <c r="AD562" s="27">
        <v>1073</v>
      </c>
      <c r="AE562" s="36" t="s">
        <v>675</v>
      </c>
      <c r="AF562" s="36">
        <v>0.71496566900702896</v>
      </c>
      <c r="AG562" s="36">
        <v>0.56390615655885901</v>
      </c>
      <c r="AH562" s="36">
        <v>0.54962774468808995</v>
      </c>
      <c r="AI562" s="36">
        <v>0.564508012029037</v>
      </c>
      <c r="AJ562" s="36">
        <v>0.46486944320631701</v>
      </c>
      <c r="AK562" s="36">
        <v>0.49962540198602101</v>
      </c>
      <c r="AL562" s="36">
        <v>0.47519868046200198</v>
      </c>
      <c r="AM562" s="36">
        <v>0.46978983454057699</v>
      </c>
      <c r="AN562" s="36">
        <v>0.45427465285786001</v>
      </c>
      <c r="AO562" s="36">
        <v>0.44265478460708302</v>
      </c>
      <c r="AP562" s="36">
        <v>0.427453916929316</v>
      </c>
      <c r="AQ562" s="36">
        <v>0.40179058110641303</v>
      </c>
      <c r="AR562" s="36">
        <v>0.37630686018443898</v>
      </c>
      <c r="AS562" s="36">
        <v>0.33669203689278099</v>
      </c>
      <c r="AT562" s="36">
        <v>0.30945338977116899</v>
      </c>
      <c r="AU562" s="36">
        <v>0.29208054131683098</v>
      </c>
      <c r="AV562" s="36">
        <v>0.29115530827748698</v>
      </c>
      <c r="AW562" s="36">
        <v>0.30359962824120001</v>
      </c>
      <c r="AX562" s="36">
        <v>0.31928826712478098</v>
      </c>
      <c r="AY562" s="36">
        <v>0.30562527769585102</v>
      </c>
      <c r="AZ562" s="36">
        <v>0.31359609651169801</v>
      </c>
      <c r="BA562" s="36">
        <v>0.30913381530285899</v>
      </c>
      <c r="BB562" s="36">
        <v>0.32524107833024601</v>
      </c>
    </row>
    <row r="563" spans="4:54" x14ac:dyDescent="0.25">
      <c r="D563" s="27">
        <v>1097</v>
      </c>
      <c r="E563" s="29" t="s">
        <v>676</v>
      </c>
      <c r="F563" s="29">
        <v>0.43585938010904501</v>
      </c>
      <c r="G563" s="29">
        <v>0.398428909441363</v>
      </c>
      <c r="H563" s="29">
        <v>0.33240558648738</v>
      </c>
      <c r="I563" s="29">
        <v>0.340757449855073</v>
      </c>
      <c r="J563" s="29">
        <v>0.31366628481424202</v>
      </c>
      <c r="K563" s="29">
        <v>0.31551447277599498</v>
      </c>
      <c r="L563" s="29">
        <v>0.32551032492679499</v>
      </c>
      <c r="M563" s="29">
        <v>0.26124279798207301</v>
      </c>
      <c r="N563" s="29">
        <v>0.29792208209739202</v>
      </c>
      <c r="O563" s="29">
        <v>0.224429273447037</v>
      </c>
      <c r="P563" s="29">
        <v>0.246023842371239</v>
      </c>
      <c r="Q563" s="29">
        <v>0.19958101675774001</v>
      </c>
      <c r="R563" s="29">
        <v>0.19502226292451</v>
      </c>
      <c r="S563" s="29">
        <v>0.19456500012346101</v>
      </c>
      <c r="T563" s="29">
        <v>0.17811160652439001</v>
      </c>
      <c r="U563" s="29">
        <v>0.166826540996938</v>
      </c>
      <c r="V563" s="29">
        <v>0.17350945879260099</v>
      </c>
      <c r="W563" s="29">
        <v>0.17541095981497801</v>
      </c>
      <c r="X563" s="29">
        <v>0.19561029086201401</v>
      </c>
      <c r="Y563" s="29">
        <v>0.18765257759693699</v>
      </c>
      <c r="Z563" s="29">
        <v>0.21254354290653699</v>
      </c>
      <c r="AA563" s="29">
        <v>0.185604474940362</v>
      </c>
      <c r="AB563" s="29">
        <v>0.232513821188161</v>
      </c>
      <c r="AD563" s="27">
        <v>1055</v>
      </c>
      <c r="AE563" s="36" t="s">
        <v>676</v>
      </c>
      <c r="AF563" s="36">
        <v>0.56126815532681995</v>
      </c>
      <c r="AG563" s="36">
        <v>0.62236092996661596</v>
      </c>
      <c r="AH563" s="36">
        <v>0.63320078401536595</v>
      </c>
      <c r="AI563" s="36">
        <v>0.64699701242669505</v>
      </c>
      <c r="AJ563" s="36">
        <v>0.56303819674914901</v>
      </c>
      <c r="AK563" s="36">
        <v>0.58541218362680403</v>
      </c>
      <c r="AL563" s="36">
        <v>0.54845275588651199</v>
      </c>
      <c r="AM563" s="36">
        <v>0.57259387337983103</v>
      </c>
      <c r="AN563" s="36">
        <v>0.55996841047531598</v>
      </c>
      <c r="AO563" s="36">
        <v>0.55030934292148403</v>
      </c>
      <c r="AP563" s="36">
        <v>0.49086670821909001</v>
      </c>
      <c r="AQ563" s="36">
        <v>0.466227115015445</v>
      </c>
      <c r="AR563" s="36">
        <v>0.45611237833895601</v>
      </c>
      <c r="AS563" s="36">
        <v>0.41796563206417803</v>
      </c>
      <c r="AT563" s="36">
        <v>0.38329702238445501</v>
      </c>
      <c r="AU563" s="36">
        <v>0.36316370214607702</v>
      </c>
      <c r="AV563" s="36">
        <v>0.36925066651363198</v>
      </c>
      <c r="AW563" s="36">
        <v>0.37385667142932999</v>
      </c>
      <c r="AX563" s="36">
        <v>0.39338197050753998</v>
      </c>
      <c r="AY563" s="36">
        <v>0.38931918053552</v>
      </c>
      <c r="AZ563" s="36">
        <v>0.40616548670844399</v>
      </c>
      <c r="BA563" s="36">
        <v>0.40716983965274101</v>
      </c>
      <c r="BB563" s="36">
        <v>0.41832937676706</v>
      </c>
    </row>
    <row r="564" spans="4:54" x14ac:dyDescent="0.25">
      <c r="D564" s="27">
        <v>799</v>
      </c>
      <c r="E564" s="29" t="s">
        <v>677</v>
      </c>
      <c r="F564" s="29">
        <v>0.74820412723718499</v>
      </c>
      <c r="G564" s="29">
        <v>0.20517242673945099</v>
      </c>
      <c r="H564" s="29">
        <v>0.40018735324212501</v>
      </c>
      <c r="I564" s="29">
        <v>0.220427679333564</v>
      </c>
      <c r="J564" s="29">
        <v>0.33160762718915499</v>
      </c>
      <c r="K564" s="29">
        <v>0.27796695819653799</v>
      </c>
      <c r="L564" s="29">
        <v>0.35458382321926302</v>
      </c>
      <c r="M564" s="29">
        <v>0.21680517526286999</v>
      </c>
      <c r="N564" s="29">
        <v>0.36768946513215001</v>
      </c>
      <c r="O564" s="29">
        <v>0.20117987785328501</v>
      </c>
      <c r="P564" s="29">
        <v>0.18134850489094001</v>
      </c>
      <c r="Q564" s="29">
        <v>0.26715889960709999</v>
      </c>
      <c r="R564" s="29">
        <v>0.123672010373973</v>
      </c>
      <c r="S564" s="29">
        <v>0.15008250632002301</v>
      </c>
      <c r="T564" s="29">
        <v>0.131651999866162</v>
      </c>
      <c r="U564" s="29">
        <v>0.12748487507227599</v>
      </c>
      <c r="V564" s="29">
        <v>0.157638303259972</v>
      </c>
      <c r="W564" s="29">
        <v>0.12962907836343601</v>
      </c>
      <c r="X564" s="29">
        <v>0.19047746253116901</v>
      </c>
      <c r="Y564" s="29">
        <v>0.177563508331296</v>
      </c>
      <c r="Z564" s="29">
        <v>0.145768082577035</v>
      </c>
      <c r="AA564" s="29">
        <v>0.157495501601285</v>
      </c>
      <c r="AB564" s="29">
        <v>0.200565099399626</v>
      </c>
      <c r="AD564" s="27">
        <v>767</v>
      </c>
      <c r="AE564" s="36" t="s">
        <v>677</v>
      </c>
      <c r="AF564" s="36">
        <v>0.51721651540675995</v>
      </c>
      <c r="AG564" s="36">
        <v>0.32853637080284998</v>
      </c>
      <c r="AH564" s="36">
        <v>0.359455946982844</v>
      </c>
      <c r="AI564" s="36">
        <v>0.28725024746475802</v>
      </c>
      <c r="AJ564" s="36">
        <v>0.38323314573094602</v>
      </c>
      <c r="AK564" s="36">
        <v>0.31685252666497499</v>
      </c>
      <c r="AL564" s="36">
        <v>0.31641513174160302</v>
      </c>
      <c r="AM564" s="36">
        <v>0.32175485711817398</v>
      </c>
      <c r="AN564" s="36">
        <v>0.31274222009424302</v>
      </c>
      <c r="AO564" s="36">
        <v>0.27282815448833098</v>
      </c>
      <c r="AP564" s="36">
        <v>0.25518669779647501</v>
      </c>
      <c r="AQ564" s="36">
        <v>0.22571136042020101</v>
      </c>
      <c r="AR564" s="36">
        <v>0.206409771647659</v>
      </c>
      <c r="AS564" s="36">
        <v>0.195469541213662</v>
      </c>
      <c r="AT564" s="36">
        <v>0.177706585529947</v>
      </c>
      <c r="AU564" s="36">
        <v>0.14455819901080399</v>
      </c>
      <c r="AV564" s="36">
        <v>0.13964543133685101</v>
      </c>
      <c r="AW564" s="36">
        <v>0.13157645063963799</v>
      </c>
      <c r="AX564" s="36">
        <v>0.13892306295052601</v>
      </c>
      <c r="AY564" s="36">
        <v>0.13134293532315</v>
      </c>
      <c r="AZ564" s="36">
        <v>0.15346469764310799</v>
      </c>
      <c r="BA564" s="36">
        <v>0.12795369025297701</v>
      </c>
      <c r="BB564" s="36">
        <v>0.12745788235274899</v>
      </c>
    </row>
    <row r="565" spans="4:54" x14ac:dyDescent="0.25">
      <c r="D565" s="27">
        <v>739</v>
      </c>
      <c r="E565" s="29" t="s">
        <v>678</v>
      </c>
      <c r="F565" s="29">
        <v>0.403215442409876</v>
      </c>
      <c r="G565" s="29">
        <v>0.46127457605265898</v>
      </c>
      <c r="H565" s="29">
        <v>0.30412045836506602</v>
      </c>
      <c r="I565" s="29">
        <v>0.287051544465317</v>
      </c>
      <c r="J565" s="29">
        <v>0.26034565727049103</v>
      </c>
      <c r="K565" s="29">
        <v>0.27322961800349399</v>
      </c>
      <c r="L565" s="29">
        <v>0.27694855600324098</v>
      </c>
      <c r="M565" s="29">
        <v>0.233479725898559</v>
      </c>
      <c r="N565" s="29">
        <v>0.282198801020907</v>
      </c>
      <c r="O565" s="29">
        <v>0.23772581790786901</v>
      </c>
      <c r="P565" s="29">
        <v>0.20238210994863501</v>
      </c>
      <c r="Q565" s="29">
        <v>0.17198769382954299</v>
      </c>
      <c r="R565" s="29">
        <v>0.165094025121095</v>
      </c>
      <c r="S565" s="29">
        <v>0.17508506043413199</v>
      </c>
      <c r="T565" s="29">
        <v>0.145014591369276</v>
      </c>
      <c r="U565" s="29">
        <v>0.15011666011036701</v>
      </c>
      <c r="V565" s="29">
        <v>0.153955108024486</v>
      </c>
      <c r="W565" s="29">
        <v>0.14516071204157899</v>
      </c>
      <c r="X565" s="29">
        <v>0.174336582993982</v>
      </c>
      <c r="Y565" s="29">
        <v>0.167740680770842</v>
      </c>
      <c r="Z565" s="29">
        <v>0.189252844987154</v>
      </c>
      <c r="AA565" s="29">
        <v>0.15137886296042199</v>
      </c>
      <c r="AB565" s="29">
        <v>0.19797921592541401</v>
      </c>
      <c r="AD565" s="27">
        <v>713</v>
      </c>
      <c r="AE565" s="36" t="s">
        <v>678</v>
      </c>
      <c r="AF565" s="36">
        <v>0.70681261257536898</v>
      </c>
      <c r="AG565" s="36">
        <v>0.61777290659947404</v>
      </c>
      <c r="AH565" s="36">
        <v>0.58880027191260598</v>
      </c>
      <c r="AI565" s="36">
        <v>0.60459354993179104</v>
      </c>
      <c r="AJ565" s="36">
        <v>0.47894070087339802</v>
      </c>
      <c r="AK565" s="36">
        <v>0.52845288957001002</v>
      </c>
      <c r="AL565" s="36">
        <v>0.49437520607213498</v>
      </c>
      <c r="AM565" s="36">
        <v>0.50290099558366297</v>
      </c>
      <c r="AN565" s="36">
        <v>0.48910785150185898</v>
      </c>
      <c r="AO565" s="36">
        <v>0.47855279279986002</v>
      </c>
      <c r="AP565" s="36">
        <v>0.44438898281065198</v>
      </c>
      <c r="AQ565" s="36">
        <v>0.40518377872088701</v>
      </c>
      <c r="AR565" s="36">
        <v>0.38333028594044399</v>
      </c>
      <c r="AS565" s="36">
        <v>0.32851935559229301</v>
      </c>
      <c r="AT565" s="36">
        <v>0.31588868911269502</v>
      </c>
      <c r="AU565" s="36">
        <v>0.29364293103056199</v>
      </c>
      <c r="AV565" s="36">
        <v>0.29907153470259701</v>
      </c>
      <c r="AW565" s="36">
        <v>0.28259787362771499</v>
      </c>
      <c r="AX565" s="36">
        <v>0.288305343858973</v>
      </c>
      <c r="AY565" s="36">
        <v>0.27235183975662702</v>
      </c>
      <c r="AZ565" s="36">
        <v>0.29287588870256998</v>
      </c>
      <c r="BA565" s="36">
        <v>0.28777055544490199</v>
      </c>
      <c r="BB565" s="36">
        <v>0.29973503745672497</v>
      </c>
    </row>
    <row r="566" spans="4:54" x14ac:dyDescent="0.25">
      <c r="D566" s="27">
        <v>1109</v>
      </c>
      <c r="E566" s="29" t="s">
        <v>679</v>
      </c>
      <c r="F566" s="29">
        <v>0.32158503732307298</v>
      </c>
      <c r="G566" s="29">
        <v>0.30835158108660199</v>
      </c>
      <c r="H566" s="29">
        <v>0.21319386916231201</v>
      </c>
      <c r="I566" s="29">
        <v>0.23896303743121999</v>
      </c>
      <c r="J566" s="29">
        <v>0.239398352456932</v>
      </c>
      <c r="K566" s="29">
        <v>0.216694327013566</v>
      </c>
      <c r="L566" s="29">
        <v>0.235804630093777</v>
      </c>
      <c r="M566" s="29">
        <v>0.203718104812013</v>
      </c>
      <c r="N566" s="29">
        <v>0.19394601237706299</v>
      </c>
      <c r="O566" s="29">
        <v>0.14546633059814301</v>
      </c>
      <c r="P566" s="29">
        <v>0.18592546942008101</v>
      </c>
      <c r="Q566" s="29">
        <v>0.15224707462571699</v>
      </c>
      <c r="R566" s="29">
        <v>0.136759383778191</v>
      </c>
      <c r="S566" s="29">
        <v>0.13441129058287199</v>
      </c>
      <c r="T566" s="29">
        <v>0.14765698153548501</v>
      </c>
      <c r="U566" s="29">
        <v>0.121212175583348</v>
      </c>
      <c r="V566" s="29">
        <v>0.138730417633915</v>
      </c>
      <c r="W566" s="29">
        <v>0.14041359041351001</v>
      </c>
      <c r="X566" s="29">
        <v>0.154590276706844</v>
      </c>
      <c r="Y566" s="29">
        <v>0.13839914131415201</v>
      </c>
      <c r="Z566" s="29">
        <v>0.15517629662273799</v>
      </c>
      <c r="AA566" s="29">
        <v>0.15366148469306301</v>
      </c>
      <c r="AB566" s="29">
        <v>0.158679460348013</v>
      </c>
      <c r="AD566" s="27">
        <v>1043</v>
      </c>
      <c r="AE566" s="36" t="s">
        <v>741</v>
      </c>
      <c r="AF566" s="36">
        <v>0.46749687843899301</v>
      </c>
      <c r="AG566" s="36">
        <v>0.25927582824969803</v>
      </c>
      <c r="AH566" s="36">
        <v>0.277236631377135</v>
      </c>
      <c r="AI566" s="36">
        <v>0.24558977858298101</v>
      </c>
      <c r="AJ566" s="36">
        <v>0.33662109993713302</v>
      </c>
      <c r="AK566" s="36">
        <v>0.284128951064133</v>
      </c>
      <c r="AL566" s="36">
        <v>0.33895777731210303</v>
      </c>
      <c r="AM566" s="36">
        <v>0.281436856844621</v>
      </c>
      <c r="AN566" s="36">
        <v>0.22567435694138899</v>
      </c>
      <c r="AO566" s="36">
        <v>0.215424415020528</v>
      </c>
      <c r="AP566" s="36">
        <v>0.21378809182497299</v>
      </c>
      <c r="AQ566" s="36">
        <v>0.170363362438124</v>
      </c>
      <c r="AR566" s="36">
        <v>0.15128847029032499</v>
      </c>
      <c r="AS566" s="36">
        <v>0.166641854269578</v>
      </c>
      <c r="AT566" s="36">
        <v>0.15906597611277101</v>
      </c>
      <c r="AU566" s="36">
        <v>0.13408481965150501</v>
      </c>
      <c r="AV566" s="36">
        <v>0.114256265546632</v>
      </c>
      <c r="AW566" s="36">
        <v>0.123513946704552</v>
      </c>
      <c r="AX566" s="36">
        <v>0.122296613934853</v>
      </c>
      <c r="AY566" s="36">
        <v>0.10739761642922099</v>
      </c>
      <c r="AZ566" s="36">
        <v>0.136909094997506</v>
      </c>
      <c r="BA566" s="36">
        <v>0.118194368716757</v>
      </c>
      <c r="BB566" s="36">
        <v>0.122770099393996</v>
      </c>
    </row>
    <row r="567" spans="4:54" x14ac:dyDescent="0.25">
      <c r="D567" s="27">
        <v>1017</v>
      </c>
      <c r="E567" s="29" t="s">
        <v>680</v>
      </c>
      <c r="F567" s="29">
        <v>0.59181716171877896</v>
      </c>
      <c r="G567" s="29">
        <v>9.0066849580833802E-2</v>
      </c>
      <c r="H567" s="29">
        <v>0.33339876158549903</v>
      </c>
      <c r="I567" s="29">
        <v>0.21145502177192399</v>
      </c>
      <c r="J567" s="29">
        <v>0.27007879037553001</v>
      </c>
      <c r="K567" s="29">
        <v>0.259412910340035</v>
      </c>
      <c r="L567" s="29">
        <v>0.18383246922294399</v>
      </c>
      <c r="M567" s="29">
        <v>0.178452460730709</v>
      </c>
      <c r="N567" s="29">
        <v>0.16693287398807999</v>
      </c>
      <c r="O567" s="29">
        <v>0.112188575821513</v>
      </c>
      <c r="P567" s="29">
        <v>0.141035985961319</v>
      </c>
      <c r="Q567" s="29">
        <v>0.201250366945813</v>
      </c>
      <c r="R567" s="29">
        <v>0.113161656365771</v>
      </c>
      <c r="S567" s="29">
        <v>0.110614063314647</v>
      </c>
      <c r="T567" s="29">
        <v>0.112665510441227</v>
      </c>
      <c r="U567" s="29">
        <v>0.11100741578381999</v>
      </c>
      <c r="V567" s="29">
        <v>0.110321653486572</v>
      </c>
      <c r="W567" s="29">
        <v>0.11924370875451699</v>
      </c>
      <c r="X567" s="29">
        <v>0.121757193123989</v>
      </c>
      <c r="Y567" s="29">
        <v>9.0847432752457602E-2</v>
      </c>
      <c r="Z567" s="29">
        <v>0.1177113876096</v>
      </c>
      <c r="AA567" s="29">
        <v>0.11385938060419699</v>
      </c>
      <c r="AB567" s="29">
        <v>0.123683713970619</v>
      </c>
      <c r="AD567" s="27">
        <v>1067</v>
      </c>
      <c r="AE567" s="36" t="s">
        <v>679</v>
      </c>
      <c r="AF567" s="36">
        <v>0.59641364782772699</v>
      </c>
      <c r="AG567" s="36">
        <v>0.49771576695752101</v>
      </c>
      <c r="AH567" s="36">
        <v>0.52947279972924099</v>
      </c>
      <c r="AI567" s="36">
        <v>0.570888743557592</v>
      </c>
      <c r="AJ567" s="36">
        <v>0.52014546746675105</v>
      </c>
      <c r="AK567" s="36">
        <v>0.52674201598932402</v>
      </c>
      <c r="AL567" s="36">
        <v>0.52430710145816595</v>
      </c>
      <c r="AM567" s="36">
        <v>0.50021740770603296</v>
      </c>
      <c r="AN567" s="36">
        <v>0.48461293054908</v>
      </c>
      <c r="AO567" s="36">
        <v>0.46803665243944698</v>
      </c>
      <c r="AP567" s="36">
        <v>0.41983791394507802</v>
      </c>
      <c r="AQ567" s="36">
        <v>0.42084141835073002</v>
      </c>
      <c r="AR567" s="36">
        <v>0.39435903561808799</v>
      </c>
      <c r="AS567" s="36">
        <v>0.37894327777294901</v>
      </c>
      <c r="AT567" s="36">
        <v>0.33898535284322001</v>
      </c>
      <c r="AU567" s="36">
        <v>0.34506255301327698</v>
      </c>
      <c r="AV567" s="36">
        <v>0.34138866446791399</v>
      </c>
      <c r="AW567" s="36">
        <v>0.36124523448637802</v>
      </c>
      <c r="AX567" s="36">
        <v>0.379676145139206</v>
      </c>
      <c r="AY567" s="36">
        <v>0.38759104534036598</v>
      </c>
      <c r="AZ567" s="36">
        <v>0.39499109262392901</v>
      </c>
      <c r="BA567" s="36">
        <v>0.42340704518167299</v>
      </c>
      <c r="BB567" s="36">
        <v>0.42085375355371002</v>
      </c>
    </row>
    <row r="568" spans="4:54" x14ac:dyDescent="0.25">
      <c r="D568" s="27">
        <v>987</v>
      </c>
      <c r="E568" s="29" t="s">
        <v>681</v>
      </c>
      <c r="F568" s="29">
        <v>0.63330747172368995</v>
      </c>
      <c r="G568" s="29">
        <v>0.46314230239468701</v>
      </c>
      <c r="H568" s="29">
        <v>0.229073610606742</v>
      </c>
      <c r="I568" s="29">
        <v>0.48340773781976798</v>
      </c>
      <c r="J568" s="29">
        <v>0.27829403023152599</v>
      </c>
      <c r="K568" s="29">
        <v>0.31775916028245299</v>
      </c>
      <c r="L568" s="29">
        <v>0.26295573107106901</v>
      </c>
      <c r="M568" s="29">
        <v>0.22237928156595699</v>
      </c>
      <c r="N568" s="29">
        <v>0.32500599908970501</v>
      </c>
      <c r="O568" s="29">
        <v>0.24175297593623299</v>
      </c>
      <c r="P568" s="29">
        <v>0.22443290708081301</v>
      </c>
      <c r="Q568" s="29">
        <v>0.18164701376020201</v>
      </c>
      <c r="R568" s="29">
        <v>0.20252575804120601</v>
      </c>
      <c r="S568" s="29">
        <v>0.18612669065766899</v>
      </c>
      <c r="T568" s="29">
        <v>0.16768255403169699</v>
      </c>
      <c r="U568" s="29">
        <v>0.16683537681576999</v>
      </c>
      <c r="V568" s="29">
        <v>0.16759880562429499</v>
      </c>
      <c r="W568" s="29">
        <v>0.20442770841025201</v>
      </c>
      <c r="X568" s="29">
        <v>0.18506653010482499</v>
      </c>
      <c r="Y568" s="29">
        <v>0.23771133037172601</v>
      </c>
      <c r="Z568" s="29">
        <v>0.172811845202544</v>
      </c>
      <c r="AA568" s="29">
        <v>0.21068303375537301</v>
      </c>
      <c r="AB568" s="29">
        <v>0.21843424416530199</v>
      </c>
      <c r="AD568" s="27">
        <v>975</v>
      </c>
      <c r="AE568" s="36" t="s">
        <v>680</v>
      </c>
      <c r="AF568" s="36">
        <v>0.73051768558181296</v>
      </c>
      <c r="AG568" s="36">
        <v>0.28893944703073698</v>
      </c>
      <c r="AH568" s="36">
        <v>0.37498762962002202</v>
      </c>
      <c r="AI568" s="36">
        <v>0.30815660142447199</v>
      </c>
      <c r="AJ568" s="36">
        <v>0.37083517668062699</v>
      </c>
      <c r="AK568" s="36">
        <v>0.34062650203289602</v>
      </c>
      <c r="AL568" s="36">
        <v>0.35126974744453399</v>
      </c>
      <c r="AM568" s="36">
        <v>0.32218358077873399</v>
      </c>
      <c r="AN568" s="36">
        <v>0.36666876161505702</v>
      </c>
      <c r="AO568" s="36">
        <v>0.26231225694205901</v>
      </c>
      <c r="AP568" s="36">
        <v>0.29875673717099199</v>
      </c>
      <c r="AQ568" s="36">
        <v>0.24859264883545501</v>
      </c>
      <c r="AR568" s="36">
        <v>0.22341288825288</v>
      </c>
      <c r="AS568" s="36">
        <v>0.20623955880360501</v>
      </c>
      <c r="AT568" s="36">
        <v>0.20833997890463801</v>
      </c>
      <c r="AU568" s="36">
        <v>0.16734957075305401</v>
      </c>
      <c r="AV568" s="36">
        <v>0.16315256538666301</v>
      </c>
      <c r="AW568" s="36">
        <v>0.15356309904787399</v>
      </c>
      <c r="AX568" s="36">
        <v>0.180023226439738</v>
      </c>
      <c r="AY568" s="36">
        <v>0.163144093658177</v>
      </c>
      <c r="AZ568" s="36">
        <v>0.197518576551936</v>
      </c>
      <c r="BA568" s="36">
        <v>0.17860843459082401</v>
      </c>
      <c r="BB568" s="36">
        <v>0.173984319289261</v>
      </c>
    </row>
    <row r="569" spans="4:54" x14ac:dyDescent="0.25">
      <c r="D569" s="27">
        <v>967</v>
      </c>
      <c r="E569" s="29" t="s">
        <v>682</v>
      </c>
      <c r="F569" s="29">
        <v>0.171669862450814</v>
      </c>
      <c r="G569" s="29">
        <v>0.31858611456712799</v>
      </c>
      <c r="H569" s="29">
        <v>0.20983530633932301</v>
      </c>
      <c r="I569" s="29">
        <v>0.17153915779936199</v>
      </c>
      <c r="J569" s="29">
        <v>0.20842564891325199</v>
      </c>
      <c r="K569" s="29">
        <v>0.12126361263594999</v>
      </c>
      <c r="L569" s="29">
        <v>0.173562673265307</v>
      </c>
      <c r="M569" s="29">
        <v>0.14417480407403599</v>
      </c>
      <c r="N569" s="29">
        <v>0.20308823125106201</v>
      </c>
      <c r="O569" s="29">
        <v>0.14152037786455601</v>
      </c>
      <c r="P569" s="29">
        <v>0.10257326986667401</v>
      </c>
      <c r="Q569" s="29">
        <v>0.111817662326648</v>
      </c>
      <c r="R569" s="29">
        <v>9.52631313990428E-2</v>
      </c>
      <c r="S569" s="29">
        <v>0.10474989621509199</v>
      </c>
      <c r="T569" s="29">
        <v>0.10497579542367801</v>
      </c>
      <c r="U569" s="29">
        <v>7.9702048158542205E-2</v>
      </c>
      <c r="V569" s="29">
        <v>8.8595583205276704E-2</v>
      </c>
      <c r="W569" s="29">
        <v>0.100325947488157</v>
      </c>
      <c r="X569" s="29">
        <v>9.4627151994742101E-2</v>
      </c>
      <c r="Y569" s="29">
        <v>8.3283754421564896E-2</v>
      </c>
      <c r="Z569" s="29">
        <v>0.10571794166045299</v>
      </c>
      <c r="AA569" s="29">
        <v>0.11508555365656201</v>
      </c>
      <c r="AB569" s="29">
        <v>7.6143597814827393E-2</v>
      </c>
      <c r="AD569" s="27">
        <v>949</v>
      </c>
      <c r="AE569" s="36" t="s">
        <v>681</v>
      </c>
      <c r="AF569" s="36">
        <v>1.1688940234515</v>
      </c>
      <c r="AG569" s="36">
        <v>0.81859440380939097</v>
      </c>
      <c r="AH569" s="36">
        <v>0.78032914611114401</v>
      </c>
      <c r="AI569" s="36">
        <v>0.709882797828983</v>
      </c>
      <c r="AJ569" s="36">
        <v>0.55366826441609196</v>
      </c>
      <c r="AK569" s="36">
        <v>0.67410309236666499</v>
      </c>
      <c r="AL569" s="36">
        <v>0.65876616835216995</v>
      </c>
      <c r="AM569" s="36">
        <v>0.588688357469761</v>
      </c>
      <c r="AN569" s="36">
        <v>0.55282097768910898</v>
      </c>
      <c r="AO569" s="36">
        <v>0.55949416238376803</v>
      </c>
      <c r="AP569" s="36">
        <v>0.50229765942436799</v>
      </c>
      <c r="AQ569" s="36">
        <v>0.55525797209024197</v>
      </c>
      <c r="AR569" s="36">
        <v>0.51365859724255902</v>
      </c>
      <c r="AS569" s="36">
        <v>0.44893285889021201</v>
      </c>
      <c r="AT569" s="36">
        <v>0.41644871955879798</v>
      </c>
      <c r="AU569" s="36">
        <v>0.38863392002852798</v>
      </c>
      <c r="AV569" s="36">
        <v>0.38405671420918103</v>
      </c>
      <c r="AW569" s="36">
        <v>0.39812264334033698</v>
      </c>
      <c r="AX569" s="36">
        <v>0.41652116129540001</v>
      </c>
      <c r="AY569" s="36">
        <v>0.41604000911003702</v>
      </c>
      <c r="AZ569" s="36">
        <v>0.43764786824988899</v>
      </c>
      <c r="BA569" s="36">
        <v>0.43404275825488697</v>
      </c>
      <c r="BB569" s="36">
        <v>0.44745124338605202</v>
      </c>
    </row>
    <row r="570" spans="4:54" x14ac:dyDescent="0.25">
      <c r="D570" s="27">
        <v>805</v>
      </c>
      <c r="E570" s="29" t="s">
        <v>683</v>
      </c>
      <c r="F570" s="29">
        <v>0.32440577208004301</v>
      </c>
      <c r="G570" s="29">
        <v>0.31552000701521898</v>
      </c>
      <c r="H570" s="29">
        <v>0.27750497268803898</v>
      </c>
      <c r="I570" s="29">
        <v>0.315184650273856</v>
      </c>
      <c r="J570" s="29">
        <v>0.178515629079218</v>
      </c>
      <c r="K570" s="29">
        <v>0.20638787047166299</v>
      </c>
      <c r="L570" s="29">
        <v>0.213427267799709</v>
      </c>
      <c r="M570" s="29">
        <v>0.176822637445535</v>
      </c>
      <c r="N570" s="29">
        <v>0.197524374116056</v>
      </c>
      <c r="O570" s="29">
        <v>0.208246988444244</v>
      </c>
      <c r="P570" s="29">
        <v>0.14795776858531301</v>
      </c>
      <c r="Q570" s="29">
        <v>0.13024317248240599</v>
      </c>
      <c r="R570" s="29">
        <v>0.14569495044641201</v>
      </c>
      <c r="S570" s="29">
        <v>0.16237841788799401</v>
      </c>
      <c r="T570" s="29">
        <v>0.112873225665599</v>
      </c>
      <c r="U570" s="29">
        <v>9.9258046478814796E-2</v>
      </c>
      <c r="V570" s="29">
        <v>0.12544288551659799</v>
      </c>
      <c r="W570" s="29">
        <v>0.152553688327804</v>
      </c>
      <c r="X570" s="29">
        <v>0.111433642512739</v>
      </c>
      <c r="Y570" s="29">
        <v>9.7689001282228904E-2</v>
      </c>
      <c r="Z570" s="29">
        <v>9.1965545182510697E-2</v>
      </c>
      <c r="AA570" s="29">
        <v>0.137044195409671</v>
      </c>
      <c r="AB570" s="29">
        <v>9.1708875470341594E-2</v>
      </c>
      <c r="AD570" s="27">
        <v>931</v>
      </c>
      <c r="AE570" s="36" t="s">
        <v>682</v>
      </c>
      <c r="AF570" s="36">
        <v>0.69008651836332002</v>
      </c>
      <c r="AG570" s="36">
        <v>0.41562890942436997</v>
      </c>
      <c r="AH570" s="36">
        <v>0.39765761623388102</v>
      </c>
      <c r="AI570" s="36">
        <v>0.37848047235478</v>
      </c>
      <c r="AJ570" s="36">
        <v>0.41380054631195101</v>
      </c>
      <c r="AK570" s="36">
        <v>0.42739953056601099</v>
      </c>
      <c r="AL570" s="36">
        <v>0.39442890357766602</v>
      </c>
      <c r="AM570" s="36">
        <v>0.40336511812528802</v>
      </c>
      <c r="AN570" s="36">
        <v>0.36796951360346403</v>
      </c>
      <c r="AO570" s="36">
        <v>0.40313563480429099</v>
      </c>
      <c r="AP570" s="36">
        <v>0.34716825679334701</v>
      </c>
      <c r="AQ570" s="36">
        <v>0.32515130298795197</v>
      </c>
      <c r="AR570" s="36">
        <v>0.297041173896535</v>
      </c>
      <c r="AS570" s="36">
        <v>0.24259029596656401</v>
      </c>
      <c r="AT570" s="36">
        <v>0.26182938292925201</v>
      </c>
      <c r="AU570" s="36">
        <v>0.24731844388287</v>
      </c>
      <c r="AV570" s="36">
        <v>0.230754138314305</v>
      </c>
      <c r="AW570" s="36">
        <v>0.25980949173906198</v>
      </c>
      <c r="AX570" s="36">
        <v>0.243260794624475</v>
      </c>
      <c r="AY570" s="36">
        <v>0.26190615879314</v>
      </c>
      <c r="AZ570" s="36">
        <v>0.239419832709764</v>
      </c>
      <c r="BA570" s="36">
        <v>0.25181519831579102</v>
      </c>
      <c r="BB570" s="36">
        <v>0.25422930058772603</v>
      </c>
    </row>
    <row r="571" spans="4:54" x14ac:dyDescent="0.25">
      <c r="D571" s="27">
        <v>681</v>
      </c>
      <c r="E571" s="29" t="s">
        <v>684</v>
      </c>
      <c r="F571" s="29">
        <v>0.28061215996731698</v>
      </c>
      <c r="G571" s="29">
        <v>0.59056311021361896</v>
      </c>
      <c r="H571" s="29">
        <v>0.260021799586167</v>
      </c>
      <c r="I571" s="29">
        <v>0.37647042352062599</v>
      </c>
      <c r="J571" s="29">
        <v>0.15340199566697699</v>
      </c>
      <c r="K571" s="29">
        <v>0.22982379436066</v>
      </c>
      <c r="L571" s="29">
        <v>0.2387866895114</v>
      </c>
      <c r="M571" s="29">
        <v>0.25669690710577397</v>
      </c>
      <c r="N571" s="29">
        <v>0.183289313761828</v>
      </c>
      <c r="O571" s="29">
        <v>0.27130389190384202</v>
      </c>
      <c r="P571" s="29">
        <v>0.161472287541849</v>
      </c>
      <c r="Q571" s="29">
        <v>0.13297914093567201</v>
      </c>
      <c r="R571" s="29">
        <v>0.114685489632219</v>
      </c>
      <c r="S571" s="29">
        <v>0.210716988091946</v>
      </c>
      <c r="T571" s="29">
        <v>0.129514789886154</v>
      </c>
      <c r="U571" s="29">
        <v>0.115238126730553</v>
      </c>
      <c r="V571" s="29">
        <v>0.12602195054012999</v>
      </c>
      <c r="W571" s="29">
        <v>0.133631598398954</v>
      </c>
      <c r="X571" s="29">
        <v>0.119419400226012</v>
      </c>
      <c r="Y571" s="29">
        <v>0.113608594042048</v>
      </c>
      <c r="Z571" s="29">
        <v>9.5568118742084096E-2</v>
      </c>
      <c r="AA571" s="29">
        <v>0.14468679201922</v>
      </c>
      <c r="AB571" s="29">
        <v>0.12458535439359</v>
      </c>
      <c r="AD571" s="27">
        <v>773</v>
      </c>
      <c r="AE571" s="36" t="s">
        <v>683</v>
      </c>
      <c r="AF571" s="36">
        <v>0.520554224310814</v>
      </c>
      <c r="AG571" s="36">
        <v>0.302015447819385</v>
      </c>
      <c r="AH571" s="36">
        <v>0.31931911287223602</v>
      </c>
      <c r="AI571" s="36">
        <v>0.256125120926533</v>
      </c>
      <c r="AJ571" s="36">
        <v>0.30192942719167998</v>
      </c>
      <c r="AK571" s="36">
        <v>0.31340999914526402</v>
      </c>
      <c r="AL571" s="36">
        <v>0.26531395708815297</v>
      </c>
      <c r="AM571" s="36">
        <v>0.27455330701918901</v>
      </c>
      <c r="AN571" s="36">
        <v>0.24520187842448099</v>
      </c>
      <c r="AO571" s="36">
        <v>0.24937237501106299</v>
      </c>
      <c r="AP571" s="36">
        <v>0.21440804505331801</v>
      </c>
      <c r="AQ571" s="36">
        <v>0.19466605771373899</v>
      </c>
      <c r="AR571" s="36">
        <v>0.20116308459719701</v>
      </c>
      <c r="AS571" s="36">
        <v>0.188936235416541</v>
      </c>
      <c r="AT571" s="36">
        <v>0.16555027561590599</v>
      </c>
      <c r="AU571" s="36">
        <v>0.17416981478927299</v>
      </c>
      <c r="AV571" s="36">
        <v>0.13827659185892499</v>
      </c>
      <c r="AW571" s="36">
        <v>0.14583407546854901</v>
      </c>
      <c r="AX571" s="36">
        <v>0.143855680181701</v>
      </c>
      <c r="AY571" s="36">
        <v>0.143587756161842</v>
      </c>
      <c r="AZ571" s="36">
        <v>0.148237476609764</v>
      </c>
      <c r="BA571" s="36">
        <v>0.15908660270053299</v>
      </c>
      <c r="BB571" s="36">
        <v>0.16253820808984101</v>
      </c>
    </row>
    <row r="572" spans="4:54" x14ac:dyDescent="0.25">
      <c r="D572" s="27">
        <v>1167</v>
      </c>
      <c r="E572" s="29" t="s">
        <v>685</v>
      </c>
      <c r="F572" s="29">
        <v>0.42901342982097901</v>
      </c>
      <c r="G572" s="29">
        <v>0.460786894652917</v>
      </c>
      <c r="H572" s="29">
        <v>0.55110919507707601</v>
      </c>
      <c r="I572" s="29">
        <v>0.27996814044899099</v>
      </c>
      <c r="J572" s="29">
        <v>0.48026783226298603</v>
      </c>
      <c r="K572" s="29">
        <v>0.37331532953872198</v>
      </c>
      <c r="L572" s="29">
        <v>0.29463422033071601</v>
      </c>
      <c r="M572" s="29">
        <v>0.23388896834765499</v>
      </c>
      <c r="N572" s="29">
        <v>0.26498355024685999</v>
      </c>
      <c r="O572" s="29">
        <v>0.32903891439074101</v>
      </c>
      <c r="P572" s="29">
        <v>0.210681870917067</v>
      </c>
      <c r="Q572" s="29">
        <v>0.21532513172190701</v>
      </c>
      <c r="R572" s="29">
        <v>0.18862774564731999</v>
      </c>
      <c r="S572" s="29">
        <v>0.16933506147065</v>
      </c>
      <c r="T572" s="29">
        <v>0.177544636738064</v>
      </c>
      <c r="U572" s="29">
        <v>0.18044583354559099</v>
      </c>
      <c r="V572" s="29">
        <v>0.17103107367252299</v>
      </c>
      <c r="W572" s="29">
        <v>0.167699328840827</v>
      </c>
      <c r="X572" s="29">
        <v>0.19742024800892</v>
      </c>
      <c r="Y572" s="29">
        <v>0.137445511046145</v>
      </c>
      <c r="Z572" s="29">
        <v>0.14176446760601299</v>
      </c>
      <c r="AA572" s="29">
        <v>0.14674122042204399</v>
      </c>
      <c r="AB572" s="29">
        <v>0.15086219633664599</v>
      </c>
      <c r="AD572" s="27">
        <v>657</v>
      </c>
      <c r="AE572" s="36" t="s">
        <v>684</v>
      </c>
      <c r="AF572" s="36">
        <v>0.50727453040864101</v>
      </c>
      <c r="AG572" s="36">
        <v>0.29431253670263302</v>
      </c>
      <c r="AH572" s="36">
        <v>0.30433051940338102</v>
      </c>
      <c r="AI572" s="36">
        <v>0.28851857207213899</v>
      </c>
      <c r="AJ572" s="36">
        <v>0.29266288571462301</v>
      </c>
      <c r="AK572" s="36">
        <v>0.31312454897090902</v>
      </c>
      <c r="AL572" s="36">
        <v>0.26594335182553303</v>
      </c>
      <c r="AM572" s="36">
        <v>0.27244562864030197</v>
      </c>
      <c r="AN572" s="36">
        <v>0.25208129546961</v>
      </c>
      <c r="AO572" s="36">
        <v>0.211687293875125</v>
      </c>
      <c r="AP572" s="36">
        <v>0.20638062079063799</v>
      </c>
      <c r="AQ572" s="36">
        <v>0.195001845265245</v>
      </c>
      <c r="AR572" s="36">
        <v>0.19723431099486299</v>
      </c>
      <c r="AS572" s="36">
        <v>0.18654825276840301</v>
      </c>
      <c r="AT572" s="36">
        <v>0.16051815596055599</v>
      </c>
      <c r="AU572" s="36">
        <v>0.15907565959580999</v>
      </c>
      <c r="AV572" s="36">
        <v>0.133925889090377</v>
      </c>
      <c r="AW572" s="36">
        <v>0.138868130667953</v>
      </c>
      <c r="AX572" s="36">
        <v>0.141380866179873</v>
      </c>
      <c r="AY572" s="36">
        <v>0.140236164621204</v>
      </c>
      <c r="AZ572" s="36">
        <v>0.14759537597573499</v>
      </c>
      <c r="BA572" s="36">
        <v>0.15696605220920901</v>
      </c>
      <c r="BB572" s="36">
        <v>0.16366586348450299</v>
      </c>
    </row>
    <row r="573" spans="4:54" x14ac:dyDescent="0.25">
      <c r="D573" s="27">
        <v>959</v>
      </c>
      <c r="E573" s="29" t="s">
        <v>686</v>
      </c>
      <c r="F573" s="29">
        <v>0.61715513961819501</v>
      </c>
      <c r="G573" s="29">
        <v>0.41932578213506699</v>
      </c>
      <c r="H573" s="29">
        <v>0.47234133557166902</v>
      </c>
      <c r="I573" s="29">
        <v>0.26077303629482401</v>
      </c>
      <c r="J573" s="29">
        <v>0.41553049585728002</v>
      </c>
      <c r="K573" s="29">
        <v>0.382964359324656</v>
      </c>
      <c r="L573" s="29">
        <v>0.36151813199803901</v>
      </c>
      <c r="M573" s="29">
        <v>0.23325367093923799</v>
      </c>
      <c r="N573" s="29">
        <v>0.242820813741354</v>
      </c>
      <c r="O573" s="29">
        <v>0.33280477451074097</v>
      </c>
      <c r="P573" s="29">
        <v>0.22146814988843699</v>
      </c>
      <c r="Q573" s="29">
        <v>0.21305231296469601</v>
      </c>
      <c r="R573" s="29">
        <v>0.17992520511483501</v>
      </c>
      <c r="S573" s="29">
        <v>0.16465071134933601</v>
      </c>
      <c r="T573" s="29">
        <v>0.16122130147953201</v>
      </c>
      <c r="U573" s="29">
        <v>0.19479216622925699</v>
      </c>
      <c r="V573" s="29">
        <v>0.18874638498236199</v>
      </c>
      <c r="W573" s="29">
        <v>0.16241955094014399</v>
      </c>
      <c r="X573" s="29">
        <v>0.19122631251150099</v>
      </c>
      <c r="Y573" s="29">
        <v>0.19190373158544299</v>
      </c>
      <c r="Z573" s="29">
        <v>0.15316313304040499</v>
      </c>
      <c r="AA573" s="29">
        <v>0.16218601225503301</v>
      </c>
      <c r="AB573" s="29">
        <v>0.154552527283563</v>
      </c>
      <c r="AD573" s="27">
        <v>1125</v>
      </c>
      <c r="AE573" s="36" t="s">
        <v>685</v>
      </c>
      <c r="AF573" s="36">
        <v>0.543932642663705</v>
      </c>
      <c r="AG573" s="36">
        <v>0.33291158463342801</v>
      </c>
      <c r="AH573" s="36">
        <v>0.33703153579044398</v>
      </c>
      <c r="AI573" s="36">
        <v>0.29755234812597497</v>
      </c>
      <c r="AJ573" s="36">
        <v>0.32510846100056401</v>
      </c>
      <c r="AK573" s="36">
        <v>0.311138256738061</v>
      </c>
      <c r="AL573" s="36">
        <v>0.30352175544271598</v>
      </c>
      <c r="AM573" s="36">
        <v>0.31068439107390899</v>
      </c>
      <c r="AN573" s="36">
        <v>0.25491054417289699</v>
      </c>
      <c r="AO573" s="36">
        <v>0.304000792509171</v>
      </c>
      <c r="AP573" s="36">
        <v>0.23866694009433601</v>
      </c>
      <c r="AQ573" s="36">
        <v>0.19723357715781301</v>
      </c>
      <c r="AR573" s="36">
        <v>0.18969497091266099</v>
      </c>
      <c r="AS573" s="36">
        <v>0.16231779962318801</v>
      </c>
      <c r="AT573" s="36">
        <v>0.157602840270058</v>
      </c>
      <c r="AU573" s="36">
        <v>0.15140711511965599</v>
      </c>
      <c r="AV573" s="36">
        <v>0.124367919889563</v>
      </c>
      <c r="AW573" s="36">
        <v>0.121428158605702</v>
      </c>
      <c r="AX573" s="36">
        <v>0.124672585513563</v>
      </c>
      <c r="AY573" s="36">
        <v>0.114216658698911</v>
      </c>
      <c r="AZ573" s="36">
        <v>0.12611781516690701</v>
      </c>
      <c r="BA573" s="36">
        <v>0.12282228165332</v>
      </c>
      <c r="BB573" s="36">
        <v>0.111016506927898</v>
      </c>
    </row>
    <row r="574" spans="4:54" x14ac:dyDescent="0.25">
      <c r="D574" s="27">
        <v>879</v>
      </c>
      <c r="E574" s="29" t="s">
        <v>687</v>
      </c>
      <c r="F574" s="29">
        <v>0.31201835289229402</v>
      </c>
      <c r="G574" s="29">
        <v>0.33545400918148</v>
      </c>
      <c r="H574" s="29">
        <v>0.363479840714172</v>
      </c>
      <c r="I574" s="29">
        <v>0.29191834890585</v>
      </c>
      <c r="J574" s="29">
        <v>0.24573233524980201</v>
      </c>
      <c r="K574" s="29">
        <v>0.26869142901934301</v>
      </c>
      <c r="L574" s="29">
        <v>0.250786270116994</v>
      </c>
      <c r="M574" s="29">
        <v>0.236054329237286</v>
      </c>
      <c r="N574" s="29">
        <v>0.21406501488434701</v>
      </c>
      <c r="O574" s="29">
        <v>0.22976018090073599</v>
      </c>
      <c r="P574" s="29">
        <v>0.212773270620181</v>
      </c>
      <c r="Q574" s="29">
        <v>0.20181814400985401</v>
      </c>
      <c r="R574" s="29">
        <v>0.202161076604012</v>
      </c>
      <c r="S574" s="29">
        <v>0.176160956482565</v>
      </c>
      <c r="T574" s="29">
        <v>0.18531088454744599</v>
      </c>
      <c r="U574" s="29">
        <v>0.194064405823175</v>
      </c>
      <c r="V574" s="29">
        <v>0.21801342742951299</v>
      </c>
      <c r="W574" s="29">
        <v>0.228966976742428</v>
      </c>
      <c r="X574" s="29">
        <v>0.22678086617590401</v>
      </c>
      <c r="Y574" s="29">
        <v>0.24228498681878999</v>
      </c>
      <c r="Z574" s="29">
        <v>0.24976436950466999</v>
      </c>
      <c r="AA574" s="29">
        <v>0.27920679110645802</v>
      </c>
      <c r="AB574" s="29">
        <v>0.27043188130051299</v>
      </c>
      <c r="AD574" s="27">
        <v>923</v>
      </c>
      <c r="AE574" s="36" t="s">
        <v>686</v>
      </c>
      <c r="AF574" s="36">
        <v>0.56899533648641198</v>
      </c>
      <c r="AG574" s="36">
        <v>0.30243638416312202</v>
      </c>
      <c r="AH574" s="36">
        <v>0.36410897713154899</v>
      </c>
      <c r="AI574" s="36">
        <v>0.23389005979609701</v>
      </c>
      <c r="AJ574" s="36">
        <v>0.36884123677201902</v>
      </c>
      <c r="AK574" s="36">
        <v>0.31190765012753202</v>
      </c>
      <c r="AL574" s="36">
        <v>0.29532641559320699</v>
      </c>
      <c r="AM574" s="36">
        <v>0.30601730638041802</v>
      </c>
      <c r="AN574" s="36">
        <v>0.23165139988300701</v>
      </c>
      <c r="AO574" s="36">
        <v>0.253773545324533</v>
      </c>
      <c r="AP574" s="36">
        <v>0.21061497738501</v>
      </c>
      <c r="AQ574" s="36">
        <v>0.182075006705709</v>
      </c>
      <c r="AR574" s="36">
        <v>0.17916556224827801</v>
      </c>
      <c r="AS574" s="36">
        <v>0.15735409738672301</v>
      </c>
      <c r="AT574" s="36">
        <v>0.15554786527049</v>
      </c>
      <c r="AU574" s="36">
        <v>0.13782226315326501</v>
      </c>
      <c r="AV574" s="36">
        <v>0.118913484370318</v>
      </c>
      <c r="AW574" s="36">
        <v>0.11626128489324999</v>
      </c>
      <c r="AX574" s="36">
        <v>0.119993081665486</v>
      </c>
      <c r="AY574" s="36">
        <v>0.102643779451407</v>
      </c>
      <c r="AZ574" s="36">
        <v>0.11797129283520801</v>
      </c>
      <c r="BA574" s="36">
        <v>0.111007111931943</v>
      </c>
      <c r="BB574" s="36">
        <v>0.10326909576741</v>
      </c>
    </row>
    <row r="575" spans="4:54" x14ac:dyDescent="0.25">
      <c r="D575" s="27">
        <v>1171</v>
      </c>
      <c r="E575" s="29" t="s">
        <v>688</v>
      </c>
      <c r="F575" s="29">
        <v>0.52683799813272003</v>
      </c>
      <c r="G575" s="29">
        <v>0.39486440352855201</v>
      </c>
      <c r="H575" s="29">
        <v>0.42309932266069999</v>
      </c>
      <c r="I575" s="29">
        <v>0.41684067917865902</v>
      </c>
      <c r="J575" s="29">
        <v>0.25933805754970202</v>
      </c>
      <c r="K575" s="29">
        <v>0.28347196353050602</v>
      </c>
      <c r="L575" s="29">
        <v>0.30488890035009403</v>
      </c>
      <c r="M575" s="29">
        <v>0.23075584183673201</v>
      </c>
      <c r="N575" s="29">
        <v>0.28143138717507798</v>
      </c>
      <c r="O575" s="29">
        <v>0.211432250453257</v>
      </c>
      <c r="P575" s="29">
        <v>0.26143638815120102</v>
      </c>
      <c r="Q575" s="29">
        <v>0.17248799357705599</v>
      </c>
      <c r="R575" s="29">
        <v>0.20987254364201</v>
      </c>
      <c r="S575" s="29">
        <v>0.20533383951852499</v>
      </c>
      <c r="T575" s="29">
        <v>0.18633192309410801</v>
      </c>
      <c r="U575" s="29">
        <v>0.19098399511737199</v>
      </c>
      <c r="V575" s="29">
        <v>0.18828927747514801</v>
      </c>
      <c r="W575" s="29">
        <v>0.23324385684072099</v>
      </c>
      <c r="X575" s="29">
        <v>0.19027915248843899</v>
      </c>
      <c r="Y575" s="29">
        <v>0.20422821824301901</v>
      </c>
      <c r="Z575" s="29">
        <v>0.24226620070261401</v>
      </c>
      <c r="AA575" s="29">
        <v>0.23748605085806601</v>
      </c>
      <c r="AB575" s="29">
        <v>0.209526867853874</v>
      </c>
      <c r="AD575" s="27">
        <v>843</v>
      </c>
      <c r="AE575" s="36" t="s">
        <v>687</v>
      </c>
      <c r="AF575" s="36">
        <v>0.49402671246523</v>
      </c>
      <c r="AG575" s="36">
        <v>0.36377831956874102</v>
      </c>
      <c r="AH575" s="36">
        <v>0.37295283257575901</v>
      </c>
      <c r="AI575" s="36">
        <v>0.350260412729898</v>
      </c>
      <c r="AJ575" s="36">
        <v>0.35492884995315799</v>
      </c>
      <c r="AK575" s="36">
        <v>0.32114751629044302</v>
      </c>
      <c r="AL575" s="36">
        <v>0.309776947940688</v>
      </c>
      <c r="AM575" s="36">
        <v>0.32187447679801601</v>
      </c>
      <c r="AN575" s="36">
        <v>0.30203287951350399</v>
      </c>
      <c r="AO575" s="36">
        <v>0.28022357674683801</v>
      </c>
      <c r="AP575" s="36">
        <v>0.278853953626373</v>
      </c>
      <c r="AQ575" s="36">
        <v>0.25149658183028401</v>
      </c>
      <c r="AR575" s="36">
        <v>0.23904741516228001</v>
      </c>
      <c r="AS575" s="36">
        <v>0.224119761575793</v>
      </c>
      <c r="AT575" s="36">
        <v>0.199035331467347</v>
      </c>
      <c r="AU575" s="36">
        <v>0.177599222998995</v>
      </c>
      <c r="AV575" s="36">
        <v>0.17097655234303999</v>
      </c>
      <c r="AW575" s="36">
        <v>0.16744692314089901</v>
      </c>
      <c r="AX575" s="36">
        <v>0.168663540459835</v>
      </c>
      <c r="AY575" s="36">
        <v>0.16860589365770201</v>
      </c>
      <c r="AZ575" s="36">
        <v>0.1738746672649</v>
      </c>
      <c r="BA575" s="36">
        <v>0.18152928290140699</v>
      </c>
      <c r="BB575" s="36">
        <v>0.187766238800258</v>
      </c>
    </row>
    <row r="576" spans="4:54" x14ac:dyDescent="0.25">
      <c r="D576" s="27">
        <v>605</v>
      </c>
      <c r="E576" s="29" t="s">
        <v>689</v>
      </c>
      <c r="F576" s="29">
        <v>0.33220602969792501</v>
      </c>
      <c r="G576" s="29">
        <v>0.38734254017539699</v>
      </c>
      <c r="H576" s="29">
        <v>0.30577022373881801</v>
      </c>
      <c r="I576" s="29">
        <v>0.370890462654345</v>
      </c>
      <c r="J576" s="29">
        <v>0.286653890602454</v>
      </c>
      <c r="K576" s="29">
        <v>0.35052592188332798</v>
      </c>
      <c r="L576" s="29">
        <v>0.28931466085492202</v>
      </c>
      <c r="M576" s="29">
        <v>0.29627763427294102</v>
      </c>
      <c r="N576" s="29">
        <v>0.27689052011789</v>
      </c>
      <c r="O576" s="29">
        <v>0.31263111398243398</v>
      </c>
      <c r="P576" s="29">
        <v>0.28441090279185399</v>
      </c>
      <c r="Q576" s="29">
        <v>0.21719834900844601</v>
      </c>
      <c r="R576" s="29">
        <v>0.26105192963490897</v>
      </c>
      <c r="S576" s="29">
        <v>0.21070655290701101</v>
      </c>
      <c r="T576" s="29">
        <v>0.21801660662401401</v>
      </c>
      <c r="U576" s="29">
        <v>0.23889371541186999</v>
      </c>
      <c r="V576" s="29">
        <v>0.22629557820083401</v>
      </c>
      <c r="W576" s="29">
        <v>0.231764182881803</v>
      </c>
      <c r="X576" s="29">
        <v>0.24715552359156001</v>
      </c>
      <c r="Y576" s="29">
        <v>0.241878859399662</v>
      </c>
      <c r="Z576" s="29">
        <v>0.27930909607851701</v>
      </c>
      <c r="AA576" s="29">
        <v>0.29629696489372698</v>
      </c>
      <c r="AB576" s="29">
        <v>0.25350511686194199</v>
      </c>
      <c r="AD576" s="27">
        <v>1129</v>
      </c>
      <c r="AE576" s="36" t="s">
        <v>688</v>
      </c>
      <c r="AF576" s="36">
        <v>0.49933865090449198</v>
      </c>
      <c r="AG576" s="36">
        <v>0.79580047703430501</v>
      </c>
      <c r="AH576" s="36">
        <v>0.74514436358342095</v>
      </c>
      <c r="AI576" s="36">
        <v>0.77320993892866896</v>
      </c>
      <c r="AJ576" s="36">
        <v>0.74861695965221697</v>
      </c>
      <c r="AK576" s="36">
        <v>0.90073950076572296</v>
      </c>
      <c r="AL576" s="36">
        <v>0.79104896920394896</v>
      </c>
      <c r="AM576" s="36">
        <v>0.85361190312367397</v>
      </c>
      <c r="AN576" s="36">
        <v>0.75605794182466801</v>
      </c>
      <c r="AO576" s="36">
        <v>0.82125231703143298</v>
      </c>
      <c r="AP576" s="36">
        <v>0.69305835111535397</v>
      </c>
      <c r="AQ576" s="36">
        <v>0.64162749796249496</v>
      </c>
      <c r="AR576" s="36">
        <v>0.58979172732048102</v>
      </c>
      <c r="AS576" s="36">
        <v>0.67463351308356601</v>
      </c>
      <c r="AT576" s="36">
        <v>0.53428132531959804</v>
      </c>
      <c r="AU576" s="36">
        <v>0.52985949463178805</v>
      </c>
      <c r="AV576" s="36">
        <v>0.492304513532833</v>
      </c>
      <c r="AW576" s="36">
        <v>0.47140254578538399</v>
      </c>
      <c r="AX576" s="36">
        <v>0.47609887393170902</v>
      </c>
      <c r="AY576" s="36">
        <v>0.50024098892623403</v>
      </c>
      <c r="AZ576" s="36">
        <v>0.523234679467661</v>
      </c>
      <c r="BA576" s="36">
        <v>0.51134197546822602</v>
      </c>
      <c r="BB576" s="36">
        <v>0.533518944948703</v>
      </c>
    </row>
    <row r="577" spans="4:54" x14ac:dyDescent="0.25">
      <c r="D577" s="27">
        <v>945</v>
      </c>
      <c r="E577" s="29" t="s">
        <v>690</v>
      </c>
      <c r="F577" s="29">
        <v>0.33453894005681101</v>
      </c>
      <c r="G577" s="29">
        <v>0.21282158102541099</v>
      </c>
      <c r="H577" s="29">
        <v>0.188359559632096</v>
      </c>
      <c r="I577" s="29">
        <v>0.190749375753789</v>
      </c>
      <c r="J577" s="29">
        <v>0.19008257441836701</v>
      </c>
      <c r="K577" s="29">
        <v>0.19186375113947801</v>
      </c>
      <c r="L577" s="29">
        <v>0.14863226319822001</v>
      </c>
      <c r="M577" s="29">
        <v>0.14713065781892301</v>
      </c>
      <c r="N577" s="29">
        <v>0.113994666528943</v>
      </c>
      <c r="O577" s="29">
        <v>0.14661768618151799</v>
      </c>
      <c r="P577" s="29">
        <v>0.119849658756296</v>
      </c>
      <c r="Q577" s="29">
        <v>0.12729230508036801</v>
      </c>
      <c r="R577" s="29">
        <v>0.115811985291463</v>
      </c>
      <c r="S577" s="29">
        <v>9.4067600061520706E-2</v>
      </c>
      <c r="T577" s="29">
        <v>0.110246545582804</v>
      </c>
      <c r="U577" s="29">
        <v>9.5244733730448103E-2</v>
      </c>
      <c r="V577" s="29">
        <v>9.0055808693538297E-2</v>
      </c>
      <c r="W577" s="29">
        <v>9.6530021716154504E-2</v>
      </c>
      <c r="X577" s="29">
        <v>9.53558463069165E-2</v>
      </c>
      <c r="Y577" s="29">
        <v>0.12003708812473</v>
      </c>
      <c r="Z577" s="29">
        <v>9.49663266016635E-2</v>
      </c>
      <c r="AA577" s="29">
        <v>9.71040389272496E-2</v>
      </c>
      <c r="AB577" s="29">
        <v>0.12338402648407699</v>
      </c>
      <c r="AD577" s="27">
        <v>585</v>
      </c>
      <c r="AE577" s="36" t="s">
        <v>689</v>
      </c>
      <c r="AF577" s="36">
        <v>0.642116080693239</v>
      </c>
      <c r="AG577" s="36">
        <v>0.438281821956513</v>
      </c>
      <c r="AH577" s="36">
        <v>0.40865174784574498</v>
      </c>
      <c r="AI577" s="36">
        <v>0.41656136945725097</v>
      </c>
      <c r="AJ577" s="36">
        <v>0.39932807398664399</v>
      </c>
      <c r="AK577" s="36">
        <v>0.36659017586262799</v>
      </c>
      <c r="AL577" s="36">
        <v>0.37313687665077799</v>
      </c>
      <c r="AM577" s="36">
        <v>0.36057888840417301</v>
      </c>
      <c r="AN577" s="36">
        <v>0.33617657129662998</v>
      </c>
      <c r="AO577" s="36">
        <v>0.32042703925754401</v>
      </c>
      <c r="AP577" s="36">
        <v>0.271361460763902</v>
      </c>
      <c r="AQ577" s="36">
        <v>0.27088374546423499</v>
      </c>
      <c r="AR577" s="36">
        <v>0.25042055271699998</v>
      </c>
      <c r="AS577" s="36">
        <v>0.22579366817302901</v>
      </c>
      <c r="AT577" s="36">
        <v>0.19501226617482001</v>
      </c>
      <c r="AU577" s="36">
        <v>0.180444428611165</v>
      </c>
      <c r="AV577" s="36">
        <v>0.17963023714859599</v>
      </c>
      <c r="AW577" s="36">
        <v>0.16040622563451601</v>
      </c>
      <c r="AX577" s="36">
        <v>0.171550124513973</v>
      </c>
      <c r="AY577" s="36">
        <v>0.17411212081542801</v>
      </c>
      <c r="AZ577" s="36">
        <v>0.175915432283893</v>
      </c>
      <c r="BA577" s="36">
        <v>0.17066129285068801</v>
      </c>
      <c r="BB577" s="36">
        <v>0.177319718007897</v>
      </c>
    </row>
    <row r="578" spans="4:54" x14ac:dyDescent="0.25">
      <c r="D578" s="27">
        <v>677</v>
      </c>
      <c r="E578" s="29" t="s">
        <v>691</v>
      </c>
      <c r="F578" s="29">
        <v>0.25911728872980799</v>
      </c>
      <c r="G578" s="29">
        <v>0.286077700562411</v>
      </c>
      <c r="H578" s="29">
        <v>0.31894409192287998</v>
      </c>
      <c r="I578" s="29">
        <v>0.25586157258775899</v>
      </c>
      <c r="J578" s="29">
        <v>0.241837580206507</v>
      </c>
      <c r="K578" s="29">
        <v>0.241405977749232</v>
      </c>
      <c r="L578" s="29">
        <v>0.213245494960629</v>
      </c>
      <c r="M578" s="29">
        <v>0.216048394095369</v>
      </c>
      <c r="N578" s="29">
        <v>0.20783832028022201</v>
      </c>
      <c r="O578" s="29">
        <v>0.17590881389912</v>
      </c>
      <c r="P578" s="29">
        <v>0.16207787826230499</v>
      </c>
      <c r="Q578" s="29">
        <v>0.16653765332496101</v>
      </c>
      <c r="R578" s="29">
        <v>0.144854699763455</v>
      </c>
      <c r="S578" s="29">
        <v>0.14838686702547499</v>
      </c>
      <c r="T578" s="29">
        <v>0.144358498411221</v>
      </c>
      <c r="U578" s="29">
        <v>0.15592289951604901</v>
      </c>
      <c r="V578" s="29">
        <v>0.17277996247100999</v>
      </c>
      <c r="W578" s="29">
        <v>0.17674078427987899</v>
      </c>
      <c r="X578" s="29">
        <v>0.17422000668759899</v>
      </c>
      <c r="Y578" s="29">
        <v>0.17646661181098899</v>
      </c>
      <c r="Z578" s="29">
        <v>0.19127319818135299</v>
      </c>
      <c r="AA578" s="29">
        <v>0.203596083406515</v>
      </c>
      <c r="AB578" s="29">
        <v>0.20071727828702501</v>
      </c>
      <c r="AD578" s="27">
        <v>909</v>
      </c>
      <c r="AE578" s="36" t="s">
        <v>690</v>
      </c>
      <c r="AF578" s="36">
        <v>0.71431205297919398</v>
      </c>
      <c r="AG578" s="36">
        <v>0.46383666094090797</v>
      </c>
      <c r="AH578" s="36">
        <v>0.403763677370507</v>
      </c>
      <c r="AI578" s="36">
        <v>0.43295697508625702</v>
      </c>
      <c r="AJ578" s="36">
        <v>0.46253541884532501</v>
      </c>
      <c r="AK578" s="36">
        <v>0.44290784285382301</v>
      </c>
      <c r="AL578" s="36">
        <v>0.413820567351663</v>
      </c>
      <c r="AM578" s="36">
        <v>0.37850525596898599</v>
      </c>
      <c r="AN578" s="36">
        <v>0.40006595415458601</v>
      </c>
      <c r="AO578" s="36">
        <v>0.34865884216204901</v>
      </c>
      <c r="AP578" s="36">
        <v>0.34256082832988899</v>
      </c>
      <c r="AQ578" s="36">
        <v>0.33706766861058801</v>
      </c>
      <c r="AR578" s="36">
        <v>0.29642097302393799</v>
      </c>
      <c r="AS578" s="36">
        <v>0.29448920301916698</v>
      </c>
      <c r="AT578" s="36">
        <v>0.24757404147680301</v>
      </c>
      <c r="AU578" s="36">
        <v>0.23240436319778399</v>
      </c>
      <c r="AV578" s="36">
        <v>0.228062264269522</v>
      </c>
      <c r="AW578" s="36">
        <v>0.24161297578525201</v>
      </c>
      <c r="AX578" s="36">
        <v>0.248612709222545</v>
      </c>
      <c r="AY578" s="36">
        <v>0.226550248624175</v>
      </c>
      <c r="AZ578" s="36">
        <v>0.24053174610140701</v>
      </c>
      <c r="BA578" s="36">
        <v>0.24492296838553099</v>
      </c>
      <c r="BB578" s="36">
        <v>0.24071584947135</v>
      </c>
    </row>
    <row r="579" spans="4:54" x14ac:dyDescent="0.25">
      <c r="D579" s="27">
        <v>999</v>
      </c>
      <c r="E579" s="29" t="s">
        <v>692</v>
      </c>
      <c r="F579" s="29">
        <v>0.32051042966225701</v>
      </c>
      <c r="G579" s="29">
        <v>1.1155629781656</v>
      </c>
      <c r="H579" s="29">
        <v>0.20202431542713101</v>
      </c>
      <c r="I579" s="29">
        <v>0.448305858436297</v>
      </c>
      <c r="J579" s="29">
        <v>0.14965003626493101</v>
      </c>
      <c r="K579" s="29">
        <v>0.23366550491215901</v>
      </c>
      <c r="L579" s="29">
        <v>0.26662713946458599</v>
      </c>
      <c r="M579" s="29">
        <v>0.30148833518747198</v>
      </c>
      <c r="N579" s="29">
        <v>0.178531893979404</v>
      </c>
      <c r="O579" s="29">
        <v>0.22010432660850099</v>
      </c>
      <c r="P579" s="29">
        <v>0.163302847311006</v>
      </c>
      <c r="Q579" s="29">
        <v>0.14352555185107899</v>
      </c>
      <c r="R579" s="29">
        <v>8.9497240982188905E-2</v>
      </c>
      <c r="S579" s="29">
        <v>0.18552673227844699</v>
      </c>
      <c r="T579" s="29">
        <v>0.126971655488367</v>
      </c>
      <c r="U579" s="29">
        <v>0.116024466090103</v>
      </c>
      <c r="V579" s="29">
        <v>0.113313966347454</v>
      </c>
      <c r="W579" s="29">
        <v>0.108445665026719</v>
      </c>
      <c r="X579" s="29">
        <v>0.12616457145587501</v>
      </c>
      <c r="Y579" s="29">
        <v>0.11340974046076099</v>
      </c>
      <c r="Z579" s="29">
        <v>9.7058665183373805E-2</v>
      </c>
      <c r="AA579" s="29">
        <v>0.15057532618151401</v>
      </c>
      <c r="AB579" s="29">
        <v>0.106314240130588</v>
      </c>
      <c r="AD579" s="27">
        <v>653</v>
      </c>
      <c r="AE579" s="36" t="s">
        <v>691</v>
      </c>
      <c r="AF579" s="36">
        <v>0.53447091585444695</v>
      </c>
      <c r="AG579" s="36">
        <v>0.40557280126423301</v>
      </c>
      <c r="AH579" s="36">
        <v>0.36900881110863099</v>
      </c>
      <c r="AI579" s="36">
        <v>0.35528781369663298</v>
      </c>
      <c r="AJ579" s="36">
        <v>0.36752783919007698</v>
      </c>
      <c r="AK579" s="36">
        <v>0.33985457925851098</v>
      </c>
      <c r="AL579" s="36">
        <v>0.32844576355875799</v>
      </c>
      <c r="AM579" s="36">
        <v>0.33556961812774</v>
      </c>
      <c r="AN579" s="36">
        <v>0.30638664973211099</v>
      </c>
      <c r="AO579" s="36">
        <v>0.314022561452732</v>
      </c>
      <c r="AP579" s="36">
        <v>0.274499627904222</v>
      </c>
      <c r="AQ579" s="36">
        <v>0.257502866768404</v>
      </c>
      <c r="AR579" s="36">
        <v>0.249077145742786</v>
      </c>
      <c r="AS579" s="36">
        <v>0.229066822750083</v>
      </c>
      <c r="AT579" s="36">
        <v>0.21241683396445701</v>
      </c>
      <c r="AU579" s="36">
        <v>0.19292267623548801</v>
      </c>
      <c r="AV579" s="36">
        <v>0.188727409682685</v>
      </c>
      <c r="AW579" s="36">
        <v>0.192333769848369</v>
      </c>
      <c r="AX579" s="36">
        <v>0.19808173876087101</v>
      </c>
      <c r="AY579" s="36">
        <v>0.19646332684364401</v>
      </c>
      <c r="AZ579" s="36">
        <v>0.19674981747393899</v>
      </c>
      <c r="BA579" s="36">
        <v>0.20940340722529899</v>
      </c>
      <c r="BB579" s="36">
        <v>0.20351133526012799</v>
      </c>
    </row>
    <row r="580" spans="4:54" x14ac:dyDescent="0.25">
      <c r="D580" s="27">
        <v>663</v>
      </c>
      <c r="E580" s="29" t="s">
        <v>693</v>
      </c>
      <c r="F580" s="29">
        <v>0.21997716284698601</v>
      </c>
      <c r="G580" s="29">
        <v>0.186746556643583</v>
      </c>
      <c r="H580" s="29">
        <v>0.26774281232225</v>
      </c>
      <c r="I580" s="29">
        <v>0.217352201504938</v>
      </c>
      <c r="J580" s="29">
        <v>0.19656840227425601</v>
      </c>
      <c r="K580" s="29">
        <v>0.221679712515337</v>
      </c>
      <c r="L580" s="29">
        <v>0.20514954286136899</v>
      </c>
      <c r="M580" s="29">
        <v>0.202771744992673</v>
      </c>
      <c r="N580" s="29">
        <v>0.207691939196534</v>
      </c>
      <c r="O580" s="29">
        <v>0.19242505434110499</v>
      </c>
      <c r="P580" s="29">
        <v>0.180161979565025</v>
      </c>
      <c r="Q580" s="29">
        <v>0.16738901586406801</v>
      </c>
      <c r="R580" s="29">
        <v>0.167594202853215</v>
      </c>
      <c r="S580" s="29">
        <v>0.16116571054902201</v>
      </c>
      <c r="T580" s="29">
        <v>0.151801709114534</v>
      </c>
      <c r="U580" s="29">
        <v>0.17112214630802799</v>
      </c>
      <c r="V580" s="29">
        <v>0.17324728326602401</v>
      </c>
      <c r="W580" s="29">
        <v>0.190988889033438</v>
      </c>
      <c r="X580" s="29">
        <v>0.179620019785695</v>
      </c>
      <c r="Y580" s="29">
        <v>0.18320349872660099</v>
      </c>
      <c r="Z580" s="29">
        <v>0.21641773177908899</v>
      </c>
      <c r="AA580" s="29">
        <v>0.20695294358208499</v>
      </c>
      <c r="AB580" s="29">
        <v>0.20647944523234399</v>
      </c>
      <c r="AD580" s="27">
        <v>961</v>
      </c>
      <c r="AE580" s="36" t="s">
        <v>692</v>
      </c>
      <c r="AF580" s="36">
        <v>0.45350631089564297</v>
      </c>
      <c r="AG580" s="36">
        <v>0.32317721875820299</v>
      </c>
      <c r="AH580" s="36">
        <v>0.30562770208677598</v>
      </c>
      <c r="AI580" s="36">
        <v>0.314529628691886</v>
      </c>
      <c r="AJ580" s="36">
        <v>0.33344447878114603</v>
      </c>
      <c r="AK580" s="36">
        <v>0.32493033624731898</v>
      </c>
      <c r="AL580" s="36">
        <v>0.29721473483914901</v>
      </c>
      <c r="AM580" s="36">
        <v>0.273906484876829</v>
      </c>
      <c r="AN580" s="36">
        <v>0.288533120664903</v>
      </c>
      <c r="AO580" s="36">
        <v>0.21696807951024899</v>
      </c>
      <c r="AP580" s="36">
        <v>0.206621996267048</v>
      </c>
      <c r="AQ580" s="36">
        <v>0.216361043623128</v>
      </c>
      <c r="AR580" s="36">
        <v>0.22158382861716</v>
      </c>
      <c r="AS580" s="36">
        <v>0.20622819676725301</v>
      </c>
      <c r="AT580" s="36">
        <v>0.18033155013024299</v>
      </c>
      <c r="AU580" s="36">
        <v>0.16270807534828099</v>
      </c>
      <c r="AV580" s="36">
        <v>0.14532877419694501</v>
      </c>
      <c r="AW580" s="36">
        <v>0.15626761987628299</v>
      </c>
      <c r="AX580" s="36">
        <v>0.162354726966877</v>
      </c>
      <c r="AY580" s="36">
        <v>0.163924194478894</v>
      </c>
      <c r="AZ580" s="36">
        <v>0.167669574400584</v>
      </c>
      <c r="BA580" s="36">
        <v>0.192488066287547</v>
      </c>
      <c r="BB580" s="36">
        <v>0.18332809890608801</v>
      </c>
    </row>
    <row r="581" spans="4:54" x14ac:dyDescent="0.25">
      <c r="D581" s="27">
        <v>883</v>
      </c>
      <c r="E581" s="29" t="s">
        <v>694</v>
      </c>
      <c r="F581" s="29">
        <v>0.45500219714710499</v>
      </c>
      <c r="G581" s="29">
        <v>0.57313348548265397</v>
      </c>
      <c r="H581" s="29">
        <v>0.245846428606247</v>
      </c>
      <c r="I581" s="29">
        <v>0.58440922560272901</v>
      </c>
      <c r="J581" s="29">
        <v>0.32484660149620498</v>
      </c>
      <c r="K581" s="29">
        <v>0.35715368203270798</v>
      </c>
      <c r="L581" s="29">
        <v>0.31892509926464702</v>
      </c>
      <c r="M581" s="29">
        <v>0.23177759118360999</v>
      </c>
      <c r="N581" s="29">
        <v>0.377460744223861</v>
      </c>
      <c r="O581" s="29">
        <v>0.26958051450019299</v>
      </c>
      <c r="P581" s="29">
        <v>0.21679053050050501</v>
      </c>
      <c r="Q581" s="29">
        <v>0.184164612210728</v>
      </c>
      <c r="R581" s="29">
        <v>0.21425331215974</v>
      </c>
      <c r="S581" s="29">
        <v>0.16979128841733501</v>
      </c>
      <c r="T581" s="29">
        <v>0.151229148712415</v>
      </c>
      <c r="U581" s="29">
        <v>0.15574006033423299</v>
      </c>
      <c r="V581" s="29">
        <v>0.16118197000978701</v>
      </c>
      <c r="W581" s="29">
        <v>0.19926524953206501</v>
      </c>
      <c r="X581" s="29">
        <v>0.17598581890704701</v>
      </c>
      <c r="Y581" s="29">
        <v>0.20380141932516599</v>
      </c>
      <c r="Z581" s="29">
        <v>0.15606856390571</v>
      </c>
      <c r="AA581" s="29">
        <v>0.17268794618675801</v>
      </c>
      <c r="AB581" s="29">
        <v>0.18211815024953301</v>
      </c>
      <c r="AD581" s="27">
        <v>641</v>
      </c>
      <c r="AE581" s="36" t="s">
        <v>693</v>
      </c>
      <c r="AF581" s="36">
        <v>0.45852770474757099</v>
      </c>
      <c r="AG581" s="36">
        <v>0.31470993181256601</v>
      </c>
      <c r="AH581" s="36">
        <v>0.29701287382187602</v>
      </c>
      <c r="AI581" s="36">
        <v>0.26579248408284201</v>
      </c>
      <c r="AJ581" s="36">
        <v>0.301130548976418</v>
      </c>
      <c r="AK581" s="36">
        <v>0.255928175596636</v>
      </c>
      <c r="AL581" s="36">
        <v>0.28505681231216801</v>
      </c>
      <c r="AM581" s="36">
        <v>0.25513021420955101</v>
      </c>
      <c r="AN581" s="36">
        <v>0.24382661237086301</v>
      </c>
      <c r="AO581" s="36">
        <v>0.23468297931875801</v>
      </c>
      <c r="AP581" s="36">
        <v>0.19736049422191501</v>
      </c>
      <c r="AQ581" s="36">
        <v>0.196502428973136</v>
      </c>
      <c r="AR581" s="36">
        <v>0.19083915278139299</v>
      </c>
      <c r="AS581" s="36">
        <v>0.16215486784968899</v>
      </c>
      <c r="AT581" s="36">
        <v>0.14993218891934301</v>
      </c>
      <c r="AU581" s="36">
        <v>0.13148570517126901</v>
      </c>
      <c r="AV581" s="36">
        <v>0.125453274677499</v>
      </c>
      <c r="AW581" s="36">
        <v>0.125673785986012</v>
      </c>
      <c r="AX581" s="36">
        <v>0.12504628920371599</v>
      </c>
      <c r="AY581" s="36">
        <v>0.120045909494623</v>
      </c>
      <c r="AZ581" s="36">
        <v>0.12986716849399901</v>
      </c>
      <c r="BA581" s="36">
        <v>0.12450059469873601</v>
      </c>
      <c r="BB581" s="36">
        <v>0.13142305637077301</v>
      </c>
    </row>
    <row r="582" spans="4:54" x14ac:dyDescent="0.25">
      <c r="D582" s="27">
        <v>623</v>
      </c>
      <c r="E582" s="29" t="s">
        <v>695</v>
      </c>
      <c r="F582" s="29">
        <v>0.79498125916489404</v>
      </c>
      <c r="G582" s="29">
        <v>0.50483840598822405</v>
      </c>
      <c r="H582" s="29">
        <v>0.62383666615489097</v>
      </c>
      <c r="I582" s="29">
        <v>0.55708413762669395</v>
      </c>
      <c r="J582" s="29">
        <v>0.54816561290362598</v>
      </c>
      <c r="K582" s="29">
        <v>0.40861180665528701</v>
      </c>
      <c r="L582" s="29">
        <v>0.423995717609157</v>
      </c>
      <c r="M582" s="29">
        <v>0.42218097988723402</v>
      </c>
      <c r="N582" s="29">
        <v>0.30098090969184299</v>
      </c>
      <c r="O582" s="29">
        <v>0.34430295217236601</v>
      </c>
      <c r="P582" s="29">
        <v>0.27571753304415503</v>
      </c>
      <c r="Q582" s="29">
        <v>0.30807619981011602</v>
      </c>
      <c r="R582" s="29">
        <v>0.32823435208246698</v>
      </c>
      <c r="S582" s="29">
        <v>0.245388444982236</v>
      </c>
      <c r="T582" s="29">
        <v>0.26319010957712502</v>
      </c>
      <c r="U582" s="29">
        <v>0.28767452343658401</v>
      </c>
      <c r="V582" s="29">
        <v>0.29705157777796798</v>
      </c>
      <c r="W582" s="29">
        <v>0.28131797834618999</v>
      </c>
      <c r="X582" s="29">
        <v>0.31818350475225199</v>
      </c>
      <c r="Y582" s="29">
        <v>0.27368332525797101</v>
      </c>
      <c r="Z582" s="29">
        <v>0.29728338305687402</v>
      </c>
      <c r="AA582" s="29">
        <v>0.28582781926253598</v>
      </c>
      <c r="AB582" s="29">
        <v>0.33102022457884001</v>
      </c>
      <c r="AD582" s="27">
        <v>847</v>
      </c>
      <c r="AE582" s="36" t="s">
        <v>694</v>
      </c>
      <c r="AF582" s="36">
        <v>1.19218030016526</v>
      </c>
      <c r="AG582" s="36">
        <v>0.90809459686610605</v>
      </c>
      <c r="AH582" s="36">
        <v>0.98659479916747705</v>
      </c>
      <c r="AI582" s="36">
        <v>0.76224375734810201</v>
      </c>
      <c r="AJ582" s="36">
        <v>0.79779455992550596</v>
      </c>
      <c r="AK582" s="36">
        <v>0.77333392799133005</v>
      </c>
      <c r="AL582" s="36">
        <v>0.78681627625257899</v>
      </c>
      <c r="AM582" s="36">
        <v>0.71760022299457604</v>
      </c>
      <c r="AN582" s="36">
        <v>0.65483650831822604</v>
      </c>
      <c r="AO582" s="36">
        <v>0.67700652839576403</v>
      </c>
      <c r="AP582" s="36">
        <v>0.67777308394894897</v>
      </c>
      <c r="AQ582" s="36">
        <v>0.64991930709254497</v>
      </c>
      <c r="AR582" s="36">
        <v>0.64068182511036298</v>
      </c>
      <c r="AS582" s="36">
        <v>0.52165029870579305</v>
      </c>
      <c r="AT582" s="36">
        <v>0.53121027097645801</v>
      </c>
      <c r="AU582" s="36">
        <v>0.52024778571841002</v>
      </c>
      <c r="AV582" s="36">
        <v>0.47391806343298898</v>
      </c>
      <c r="AW582" s="36">
        <v>0.50404871164090503</v>
      </c>
      <c r="AX582" s="36">
        <v>0.50691829266163702</v>
      </c>
      <c r="AY582" s="36">
        <v>0.50935207171683305</v>
      </c>
      <c r="AZ582" s="36">
        <v>0.53905084381781798</v>
      </c>
      <c r="BA582" s="36">
        <v>0.49441443299805599</v>
      </c>
      <c r="BB582" s="36">
        <v>0.52719608055070899</v>
      </c>
    </row>
    <row r="583" spans="4:54" x14ac:dyDescent="0.25">
      <c r="D583" s="27">
        <v>647</v>
      </c>
      <c r="E583" s="29" t="s">
        <v>696</v>
      </c>
      <c r="F583" s="29">
        <v>0.59204117229459396</v>
      </c>
      <c r="G583" s="29">
        <v>0.42036177368899003</v>
      </c>
      <c r="H583" s="29">
        <v>0.68607020463760005</v>
      </c>
      <c r="I583" s="29">
        <v>0.519465258430302</v>
      </c>
      <c r="J583" s="29">
        <v>0.50146766995969505</v>
      </c>
      <c r="K583" s="29">
        <v>0.32765187013326202</v>
      </c>
      <c r="L583" s="29">
        <v>0.35823156417810498</v>
      </c>
      <c r="M583" s="29">
        <v>0.40210327885236002</v>
      </c>
      <c r="N583" s="29">
        <v>0.244602531449128</v>
      </c>
      <c r="O583" s="29">
        <v>0.33603515213785301</v>
      </c>
      <c r="P583" s="29">
        <v>0.23933490413773001</v>
      </c>
      <c r="Q583" s="29">
        <v>0.255159274836054</v>
      </c>
      <c r="R583" s="29">
        <v>0.27842118223638201</v>
      </c>
      <c r="S583" s="29">
        <v>0.21188635367037301</v>
      </c>
      <c r="T583" s="29">
        <v>0.215782177414473</v>
      </c>
      <c r="U583" s="29">
        <v>0.25857371332920898</v>
      </c>
      <c r="V583" s="29">
        <v>0.26488649456131502</v>
      </c>
      <c r="W583" s="29">
        <v>0.237072155742029</v>
      </c>
      <c r="X583" s="29">
        <v>0.28131385514782498</v>
      </c>
      <c r="Y583" s="29">
        <v>0.25637657462146801</v>
      </c>
      <c r="Z583" s="29">
        <v>0.261132840857904</v>
      </c>
      <c r="AA583" s="29">
        <v>0.26232994458414199</v>
      </c>
      <c r="AB583" s="29">
        <v>0.278883526611302</v>
      </c>
      <c r="AD583" s="27">
        <v>603</v>
      </c>
      <c r="AE583" s="36" t="s">
        <v>695</v>
      </c>
      <c r="AF583" s="36">
        <v>0.30056874122004101</v>
      </c>
      <c r="AG583" s="36">
        <v>0.47336358339496298</v>
      </c>
      <c r="AH583" s="36">
        <v>0.57883532872628096</v>
      </c>
      <c r="AI583" s="36">
        <v>0.65867121735330103</v>
      </c>
      <c r="AJ583" s="36">
        <v>0.73899126091003298</v>
      </c>
      <c r="AK583" s="36">
        <v>0.76635022128119301</v>
      </c>
      <c r="AL583" s="36">
        <v>0.71641433666892196</v>
      </c>
      <c r="AM583" s="36">
        <v>0.65173318832465899</v>
      </c>
      <c r="AN583" s="36">
        <v>0.63208193106010602</v>
      </c>
      <c r="AO583" s="36">
        <v>0.65034585637922804</v>
      </c>
      <c r="AP583" s="36">
        <v>0.632294394412102</v>
      </c>
      <c r="AQ583" s="36">
        <v>0.51576973847665397</v>
      </c>
      <c r="AR583" s="36">
        <v>0.53338620185455099</v>
      </c>
      <c r="AS583" s="36">
        <v>0.50620357268913396</v>
      </c>
      <c r="AT583" s="36">
        <v>0.51776599800317202</v>
      </c>
      <c r="AU583" s="36">
        <v>0.41281795508650598</v>
      </c>
      <c r="AV583" s="36">
        <v>0.46965822586046502</v>
      </c>
      <c r="AW583" s="36">
        <v>0.471881005845604</v>
      </c>
      <c r="AX583" s="36">
        <v>0.48398500177148301</v>
      </c>
      <c r="AY583" s="36">
        <v>0.53843235487141405</v>
      </c>
      <c r="AZ583" s="36">
        <v>0.512482184112386</v>
      </c>
      <c r="BA583" s="36">
        <v>0.56965346571271103</v>
      </c>
      <c r="BB583" s="36">
        <v>0.54266357958332401</v>
      </c>
    </row>
    <row r="584" spans="4:54" x14ac:dyDescent="0.25">
      <c r="D584" s="27">
        <v>751</v>
      </c>
      <c r="E584" s="29" t="s">
        <v>697</v>
      </c>
      <c r="F584" s="29">
        <v>0.65100899476193896</v>
      </c>
      <c r="G584" s="29">
        <v>0.36516522404307</v>
      </c>
      <c r="H584" s="29">
        <v>0.41676851332467701</v>
      </c>
      <c r="I584" s="29">
        <v>0.213677921791285</v>
      </c>
      <c r="J584" s="29">
        <v>0.40905765892340301</v>
      </c>
      <c r="K584" s="29">
        <v>0.35787592146386599</v>
      </c>
      <c r="L584" s="29">
        <v>0.36433811164789298</v>
      </c>
      <c r="M584" s="29">
        <v>0.26010284691358598</v>
      </c>
      <c r="N584" s="29">
        <v>0.34634815760199</v>
      </c>
      <c r="O584" s="29">
        <v>0.25458577475342897</v>
      </c>
      <c r="P584" s="29">
        <v>0.22134789311564701</v>
      </c>
      <c r="Q584" s="29">
        <v>0.27738580747015501</v>
      </c>
      <c r="R584" s="29">
        <v>0.155695594378816</v>
      </c>
      <c r="S584" s="29">
        <v>0.16589223759027699</v>
      </c>
      <c r="T584" s="29">
        <v>0.149534655814935</v>
      </c>
      <c r="U584" s="29">
        <v>0.157744277193162</v>
      </c>
      <c r="V584" s="29">
        <v>0.18257452546290601</v>
      </c>
      <c r="W584" s="29">
        <v>0.149959255909829</v>
      </c>
      <c r="X584" s="29">
        <v>0.20252072111084399</v>
      </c>
      <c r="Y584" s="29">
        <v>0.216679024064516</v>
      </c>
      <c r="Z584" s="29">
        <v>0.16247085828967101</v>
      </c>
      <c r="AA584" s="29">
        <v>0.17333926451745699</v>
      </c>
      <c r="AB584" s="29">
        <v>0.19219196541376601</v>
      </c>
      <c r="AD584" s="27">
        <v>623</v>
      </c>
      <c r="AE584" s="36" t="s">
        <v>696</v>
      </c>
      <c r="AF584" s="36">
        <v>0.29899766563623498</v>
      </c>
      <c r="AG584" s="36">
        <v>0.42771077727987</v>
      </c>
      <c r="AH584" s="36">
        <v>0.547507358546511</v>
      </c>
      <c r="AI584" s="36">
        <v>0.65268858242586703</v>
      </c>
      <c r="AJ584" s="36">
        <v>0.749476459907924</v>
      </c>
      <c r="AK584" s="36">
        <v>0.73449925866563603</v>
      </c>
      <c r="AL584" s="36">
        <v>0.70244472445122597</v>
      </c>
      <c r="AM584" s="36">
        <v>0.62960946013552599</v>
      </c>
      <c r="AN584" s="36">
        <v>0.60557380872759803</v>
      </c>
      <c r="AO584" s="36">
        <v>0.63385696053907703</v>
      </c>
      <c r="AP584" s="36">
        <v>0.60646325631924403</v>
      </c>
      <c r="AQ584" s="36">
        <v>0.48177717645822299</v>
      </c>
      <c r="AR584" s="36">
        <v>0.50939376180242801</v>
      </c>
      <c r="AS584" s="36">
        <v>0.47915967988427599</v>
      </c>
      <c r="AT584" s="36">
        <v>0.49184667451984798</v>
      </c>
      <c r="AU584" s="36">
        <v>0.39519661367098902</v>
      </c>
      <c r="AV584" s="36">
        <v>0.45637400286075502</v>
      </c>
      <c r="AW584" s="36">
        <v>0.44709963047172602</v>
      </c>
      <c r="AX584" s="36">
        <v>0.46569015398379998</v>
      </c>
      <c r="AY584" s="36">
        <v>0.52884290225202302</v>
      </c>
      <c r="AZ584" s="36">
        <v>0.47406786026697001</v>
      </c>
      <c r="BA584" s="36">
        <v>0.54321227926945403</v>
      </c>
      <c r="BB584" s="36">
        <v>0.50841622300926304</v>
      </c>
    </row>
    <row r="585" spans="4:54" x14ac:dyDescent="0.25">
      <c r="D585" s="27">
        <v>709</v>
      </c>
      <c r="E585" s="29" t="s">
        <v>698</v>
      </c>
      <c r="F585" s="29">
        <v>0.41468387648583199</v>
      </c>
      <c r="G585" s="29">
        <v>0.347992943539919</v>
      </c>
      <c r="H585" s="29">
        <v>0.270625554450174</v>
      </c>
      <c r="I585" s="29">
        <v>0.31889171108697201</v>
      </c>
      <c r="J585" s="29">
        <v>0.28403708648936898</v>
      </c>
      <c r="K585" s="29">
        <v>0.27401198273627803</v>
      </c>
      <c r="L585" s="29">
        <v>0.28313287614665</v>
      </c>
      <c r="M585" s="29">
        <v>0.25288695159852398</v>
      </c>
      <c r="N585" s="29">
        <v>0.27075144720354299</v>
      </c>
      <c r="O585" s="29">
        <v>0.197057066662748</v>
      </c>
      <c r="P585" s="29">
        <v>0.211105363316129</v>
      </c>
      <c r="Q585" s="29">
        <v>0.17113576482216999</v>
      </c>
      <c r="R585" s="29">
        <v>0.18186852522425001</v>
      </c>
      <c r="S585" s="29">
        <v>0.163016889961976</v>
      </c>
      <c r="T585" s="29">
        <v>0.152400743981077</v>
      </c>
      <c r="U585" s="29">
        <v>0.14231997082370201</v>
      </c>
      <c r="V585" s="29">
        <v>0.154332816079462</v>
      </c>
      <c r="W585" s="29">
        <v>0.14425391201951801</v>
      </c>
      <c r="X585" s="29">
        <v>0.16373456835851</v>
      </c>
      <c r="Y585" s="29">
        <v>0.167423093317527</v>
      </c>
      <c r="Z585" s="29">
        <v>0.18299339421253399</v>
      </c>
      <c r="AA585" s="29">
        <v>0.161695984994149</v>
      </c>
      <c r="AB585" s="29">
        <v>0.19437381015001001</v>
      </c>
      <c r="AD585" s="27">
        <v>725</v>
      </c>
      <c r="AE585" s="36" t="s">
        <v>697</v>
      </c>
      <c r="AF585" s="36">
        <v>0.61370522629858304</v>
      </c>
      <c r="AG585" s="36">
        <v>0.32530440367330199</v>
      </c>
      <c r="AH585" s="36">
        <v>0.42642463131167502</v>
      </c>
      <c r="AI585" s="36">
        <v>0.25535959776954598</v>
      </c>
      <c r="AJ585" s="36">
        <v>0.39288803316501397</v>
      </c>
      <c r="AK585" s="36">
        <v>0.32832177744051599</v>
      </c>
      <c r="AL585" s="36">
        <v>0.31302015587946702</v>
      </c>
      <c r="AM585" s="36">
        <v>0.34774110627985799</v>
      </c>
      <c r="AN585" s="36">
        <v>0.26163453090279898</v>
      </c>
      <c r="AO585" s="36">
        <v>0.27102190346053701</v>
      </c>
      <c r="AP585" s="36">
        <v>0.23616733965599901</v>
      </c>
      <c r="AQ585" s="36">
        <v>0.21221298476842901</v>
      </c>
      <c r="AR585" s="36">
        <v>0.19003920649342501</v>
      </c>
      <c r="AS585" s="36">
        <v>0.18721164537446</v>
      </c>
      <c r="AT585" s="36">
        <v>0.17508937958044599</v>
      </c>
      <c r="AU585" s="36">
        <v>0.14205439321962801</v>
      </c>
      <c r="AV585" s="36">
        <v>0.128604936894752</v>
      </c>
      <c r="AW585" s="36">
        <v>0.13007388265030601</v>
      </c>
      <c r="AX585" s="36">
        <v>0.13012612189789999</v>
      </c>
      <c r="AY585" s="36">
        <v>0.109723878578392</v>
      </c>
      <c r="AZ585" s="36">
        <v>0.13740517086845699</v>
      </c>
      <c r="BA585" s="36">
        <v>0.11885507165541399</v>
      </c>
      <c r="BB585" s="36">
        <v>0.120784829793827</v>
      </c>
    </row>
    <row r="586" spans="4:54" x14ac:dyDescent="0.25">
      <c r="D586" s="27">
        <v>829</v>
      </c>
      <c r="E586" s="29" t="s">
        <v>699</v>
      </c>
      <c r="F586" s="29">
        <v>0.424295546369301</v>
      </c>
      <c r="G586" s="29">
        <v>0.42865561758600201</v>
      </c>
      <c r="H586" s="29">
        <v>0.43962785446580699</v>
      </c>
      <c r="I586" s="29">
        <v>0.35563553663914799</v>
      </c>
      <c r="J586" s="29">
        <v>0.32724680155700098</v>
      </c>
      <c r="K586" s="29">
        <v>0.30666661093504199</v>
      </c>
      <c r="L586" s="29">
        <v>0.31212286932231198</v>
      </c>
      <c r="M586" s="29">
        <v>0.29391070895939198</v>
      </c>
      <c r="N586" s="29">
        <v>0.32213872650554598</v>
      </c>
      <c r="O586" s="29">
        <v>0.25958970035265899</v>
      </c>
      <c r="P586" s="29">
        <v>0.23677255573280301</v>
      </c>
      <c r="Q586" s="29">
        <v>0.217285068920265</v>
      </c>
      <c r="R586" s="29">
        <v>0.202217159611051</v>
      </c>
      <c r="S586" s="29">
        <v>0.185703286934147</v>
      </c>
      <c r="T586" s="29">
        <v>0.18534983736007599</v>
      </c>
      <c r="U586" s="29">
        <v>0.20481399909835199</v>
      </c>
      <c r="V586" s="29">
        <v>0.23274808514515799</v>
      </c>
      <c r="W586" s="29">
        <v>0.228191889797494</v>
      </c>
      <c r="X586" s="29">
        <v>0.24523333899567901</v>
      </c>
      <c r="Y586" s="29">
        <v>0.23819223774013701</v>
      </c>
      <c r="Z586" s="29">
        <v>0.25785804381328498</v>
      </c>
      <c r="AA586" s="29">
        <v>0.28075313720596001</v>
      </c>
      <c r="AB586" s="29">
        <v>0.26984328976476002</v>
      </c>
      <c r="AD586" s="27">
        <v>685</v>
      </c>
      <c r="AE586" s="36" t="s">
        <v>698</v>
      </c>
      <c r="AF586" s="36">
        <v>0.47254762207415002</v>
      </c>
      <c r="AG586" s="36">
        <v>0.491929828383045</v>
      </c>
      <c r="AH586" s="36">
        <v>0.51531808432054305</v>
      </c>
      <c r="AI586" s="36">
        <v>0.49291380086013498</v>
      </c>
      <c r="AJ586" s="36">
        <v>0.43461994164624002</v>
      </c>
      <c r="AK586" s="36">
        <v>0.45805331919504899</v>
      </c>
      <c r="AL586" s="36">
        <v>0.42939118623077299</v>
      </c>
      <c r="AM586" s="36">
        <v>0.43841932276495299</v>
      </c>
      <c r="AN586" s="36">
        <v>0.41152027227029198</v>
      </c>
      <c r="AO586" s="36">
        <v>0.40447880151291099</v>
      </c>
      <c r="AP586" s="36">
        <v>0.39172649270167598</v>
      </c>
      <c r="AQ586" s="36">
        <v>0.35968383035032497</v>
      </c>
      <c r="AR586" s="36">
        <v>0.36403882573711299</v>
      </c>
      <c r="AS586" s="36">
        <v>0.32883551141288098</v>
      </c>
      <c r="AT586" s="36">
        <v>0.29494092945243</v>
      </c>
      <c r="AU586" s="36">
        <v>0.28138130714551901</v>
      </c>
      <c r="AV586" s="36">
        <v>0.28009469343167098</v>
      </c>
      <c r="AW586" s="36">
        <v>0.28914186216500998</v>
      </c>
      <c r="AX586" s="36">
        <v>0.30234007268484803</v>
      </c>
      <c r="AY586" s="36">
        <v>0.307085849614185</v>
      </c>
      <c r="AZ586" s="36">
        <v>0.311110667193506</v>
      </c>
      <c r="BA586" s="36">
        <v>0.313244250655071</v>
      </c>
      <c r="BB586" s="36">
        <v>0.319390810799835</v>
      </c>
    </row>
    <row r="587" spans="4:54" x14ac:dyDescent="0.25">
      <c r="D587" s="27">
        <v>1159</v>
      </c>
      <c r="E587" s="29" t="s">
        <v>700</v>
      </c>
      <c r="F587" s="29">
        <v>0.50146239741739795</v>
      </c>
      <c r="G587" s="29">
        <v>0.158772631120563</v>
      </c>
      <c r="H587" s="29">
        <v>0.29288319777018901</v>
      </c>
      <c r="I587" s="29">
        <v>0.26198684645667197</v>
      </c>
      <c r="J587" s="29">
        <v>0.217654422825518</v>
      </c>
      <c r="K587" s="29">
        <v>0.28534288382074202</v>
      </c>
      <c r="L587" s="29">
        <v>0.26505431394641799</v>
      </c>
      <c r="M587" s="29">
        <v>0.18768720046979301</v>
      </c>
      <c r="N587" s="29">
        <v>0.23230546098709901</v>
      </c>
      <c r="O587" s="29">
        <v>0.21873822561199699</v>
      </c>
      <c r="P587" s="29">
        <v>0.18835764654901299</v>
      </c>
      <c r="Q587" s="29">
        <v>0.14688740964659</v>
      </c>
      <c r="R587" s="29">
        <v>0.11495134765633</v>
      </c>
      <c r="S587" s="29">
        <v>0.145360632758677</v>
      </c>
      <c r="T587" s="29">
        <v>0.12811375922465901</v>
      </c>
      <c r="U587" s="29">
        <v>0.13149661005094199</v>
      </c>
      <c r="V587" s="29">
        <v>0.124839239016373</v>
      </c>
      <c r="W587" s="29">
        <v>0.116386462987733</v>
      </c>
      <c r="X587" s="29">
        <v>0.15069901634782201</v>
      </c>
      <c r="Y587" s="29">
        <v>0.135951775135879</v>
      </c>
      <c r="Z587" s="29">
        <v>0.128903312283217</v>
      </c>
      <c r="AA587" s="29">
        <v>0.134631235112949</v>
      </c>
      <c r="AB587" s="29">
        <v>0.14861005360061999</v>
      </c>
      <c r="AD587" s="27">
        <v>797</v>
      </c>
      <c r="AE587" s="36" t="s">
        <v>699</v>
      </c>
      <c r="AF587" s="36">
        <v>0.52215784606426396</v>
      </c>
      <c r="AG587" s="36">
        <v>0.46229770355384497</v>
      </c>
      <c r="AH587" s="36">
        <v>0.48236654641635801</v>
      </c>
      <c r="AI587" s="36">
        <v>0.450126845713618</v>
      </c>
      <c r="AJ587" s="36">
        <v>0.47752003524527697</v>
      </c>
      <c r="AK587" s="36">
        <v>0.471554343950704</v>
      </c>
      <c r="AL587" s="36">
        <v>0.44575190813847199</v>
      </c>
      <c r="AM587" s="36">
        <v>0.44236581064451502</v>
      </c>
      <c r="AN587" s="36">
        <v>0.415898289404594</v>
      </c>
      <c r="AO587" s="36">
        <v>0.43003188866993303</v>
      </c>
      <c r="AP587" s="36">
        <v>0.39437922236399903</v>
      </c>
      <c r="AQ587" s="36">
        <v>0.35673116502023899</v>
      </c>
      <c r="AR587" s="36">
        <v>0.36258651212138698</v>
      </c>
      <c r="AS587" s="36">
        <v>0.31946405012706097</v>
      </c>
      <c r="AT587" s="36">
        <v>0.31468729867839601</v>
      </c>
      <c r="AU587" s="36">
        <v>0.30117450234639898</v>
      </c>
      <c r="AV587" s="36">
        <v>0.28892263481902503</v>
      </c>
      <c r="AW587" s="36">
        <v>0.30521618504929598</v>
      </c>
      <c r="AX587" s="36">
        <v>0.32483011169485099</v>
      </c>
      <c r="AY587" s="36">
        <v>0.32983736893553101</v>
      </c>
      <c r="AZ587" s="36">
        <v>0.33240746237220598</v>
      </c>
      <c r="BA587" s="36">
        <v>0.35104312451770397</v>
      </c>
      <c r="BB587" s="36">
        <v>0.34616108479664998</v>
      </c>
    </row>
    <row r="588" spans="4:54" x14ac:dyDescent="0.25">
      <c r="D588" s="27">
        <v>1145</v>
      </c>
      <c r="E588" s="29" t="s">
        <v>701</v>
      </c>
      <c r="F588" s="29">
        <v>0.439384611266601</v>
      </c>
      <c r="G588" s="29">
        <v>0.13777554225565899</v>
      </c>
      <c r="H588" s="29">
        <v>0.30384628636250899</v>
      </c>
      <c r="I588" s="29">
        <v>0.235244268170682</v>
      </c>
      <c r="J588" s="29">
        <v>0.30603229303192703</v>
      </c>
      <c r="K588" s="29">
        <v>0.23305461656710899</v>
      </c>
      <c r="L588" s="29">
        <v>0.272583787757878</v>
      </c>
      <c r="M588" s="29">
        <v>0.19633970706620599</v>
      </c>
      <c r="N588" s="29">
        <v>0.22532096655909101</v>
      </c>
      <c r="O588" s="29">
        <v>0.17738719336092501</v>
      </c>
      <c r="P588" s="29">
        <v>0.15437570967255901</v>
      </c>
      <c r="Q588" s="29">
        <v>0.178180040782183</v>
      </c>
      <c r="R588" s="29">
        <v>0.11887352305196</v>
      </c>
      <c r="S588" s="29">
        <v>0.15149714885084301</v>
      </c>
      <c r="T588" s="29">
        <v>0.12568226177705899</v>
      </c>
      <c r="U588" s="29">
        <v>0.13285893094415199</v>
      </c>
      <c r="V588" s="29">
        <v>0.121338334574409</v>
      </c>
      <c r="W588" s="29">
        <v>0.12694241937157599</v>
      </c>
      <c r="X588" s="29">
        <v>0.159168359715471</v>
      </c>
      <c r="Y588" s="29">
        <v>0.13109480291954601</v>
      </c>
      <c r="Z588" s="29">
        <v>0.121250610252587</v>
      </c>
      <c r="AA588" s="29">
        <v>0.14300161517117599</v>
      </c>
      <c r="AB588" s="29">
        <v>0.170745177848456</v>
      </c>
      <c r="AD588" s="27">
        <v>1117</v>
      </c>
      <c r="AE588" s="36" t="s">
        <v>700</v>
      </c>
      <c r="AF588" s="36">
        <v>0.472000503124476</v>
      </c>
      <c r="AG588" s="36">
        <v>0.31194020607757</v>
      </c>
      <c r="AH588" s="36">
        <v>0.36201380216611301</v>
      </c>
      <c r="AI588" s="36">
        <v>0.33342993546507299</v>
      </c>
      <c r="AJ588" s="36">
        <v>0.33996349816169802</v>
      </c>
      <c r="AK588" s="36">
        <v>0.31310349723255998</v>
      </c>
      <c r="AL588" s="36">
        <v>0.29751660833943899</v>
      </c>
      <c r="AM588" s="36">
        <v>0.28503691893898703</v>
      </c>
      <c r="AN588" s="36">
        <v>0.29632109393600897</v>
      </c>
      <c r="AO588" s="36">
        <v>0.291553412291852</v>
      </c>
      <c r="AP588" s="36">
        <v>0.236614754721894</v>
      </c>
      <c r="AQ588" s="36">
        <v>0.23646263900806599</v>
      </c>
      <c r="AR588" s="36">
        <v>0.236527420197961</v>
      </c>
      <c r="AS588" s="36">
        <v>0.19127967901786599</v>
      </c>
      <c r="AT588" s="36">
        <v>0.18083657173718801</v>
      </c>
      <c r="AU588" s="36">
        <v>0.149542756753443</v>
      </c>
      <c r="AV588" s="36">
        <v>0.14003360128505901</v>
      </c>
      <c r="AW588" s="36">
        <v>0.13608824115625301</v>
      </c>
      <c r="AX588" s="36">
        <v>0.13897631622749801</v>
      </c>
      <c r="AY588" s="36">
        <v>0.13466501790785501</v>
      </c>
      <c r="AZ588" s="36">
        <v>0.148311346524166</v>
      </c>
      <c r="BA588" s="36">
        <v>0.127046349927526</v>
      </c>
      <c r="BB588" s="36">
        <v>0.128009408724919</v>
      </c>
    </row>
    <row r="589" spans="4:54" x14ac:dyDescent="0.25">
      <c r="D589" s="27">
        <v>793</v>
      </c>
      <c r="E589" s="29" t="s">
        <v>702</v>
      </c>
      <c r="F589" s="29">
        <v>0.52433713096165302</v>
      </c>
      <c r="G589" s="29">
        <v>0.195490249718481</v>
      </c>
      <c r="H589" s="29">
        <v>0.30648705112532099</v>
      </c>
      <c r="I589" s="29">
        <v>0.24587449102648501</v>
      </c>
      <c r="J589" s="29">
        <v>0.27649275007157698</v>
      </c>
      <c r="K589" s="29">
        <v>0.28587262499796801</v>
      </c>
      <c r="L589" s="29">
        <v>0.306175708167988</v>
      </c>
      <c r="M589" s="29">
        <v>0.18835890315568099</v>
      </c>
      <c r="N589" s="29">
        <v>0.31856121607373</v>
      </c>
      <c r="O589" s="29">
        <v>0.16628313542766299</v>
      </c>
      <c r="P589" s="29">
        <v>0.17532180914957499</v>
      </c>
      <c r="Q589" s="29">
        <v>0.216166697431912</v>
      </c>
      <c r="R589" s="29">
        <v>0.12203645484974</v>
      </c>
      <c r="S589" s="29">
        <v>0.15141458935513299</v>
      </c>
      <c r="T589" s="29">
        <v>0.12929956043341201</v>
      </c>
      <c r="U589" s="29">
        <v>0.126121044395612</v>
      </c>
      <c r="V589" s="29">
        <v>0.14199925152746601</v>
      </c>
      <c r="W589" s="29">
        <v>0.118372795734999</v>
      </c>
      <c r="X589" s="29">
        <v>0.17294499931569501</v>
      </c>
      <c r="Y589" s="29">
        <v>0.15878291246510101</v>
      </c>
      <c r="Z589" s="29">
        <v>0.13760917683382501</v>
      </c>
      <c r="AA589" s="29">
        <v>0.14193175469441999</v>
      </c>
      <c r="AB589" s="29">
        <v>0.16309169394188699</v>
      </c>
      <c r="AD589" s="27">
        <v>1103</v>
      </c>
      <c r="AE589" s="36" t="s">
        <v>701</v>
      </c>
      <c r="AF589" s="36">
        <v>0.69704610390868804</v>
      </c>
      <c r="AG589" s="36">
        <v>0.41479358908059999</v>
      </c>
      <c r="AH589" s="36">
        <v>0.41844297160171401</v>
      </c>
      <c r="AI589" s="36">
        <v>0.330464042954976</v>
      </c>
      <c r="AJ589" s="36">
        <v>0.42111219571608</v>
      </c>
      <c r="AK589" s="36">
        <v>0.37204697894978001</v>
      </c>
      <c r="AL589" s="36">
        <v>0.35717339258414199</v>
      </c>
      <c r="AM589" s="36">
        <v>0.35920341682522</v>
      </c>
      <c r="AN589" s="36">
        <v>0.396263771355859</v>
      </c>
      <c r="AO589" s="36">
        <v>0.310684202915878</v>
      </c>
      <c r="AP589" s="36">
        <v>0.30801703156649102</v>
      </c>
      <c r="AQ589" s="36">
        <v>0.28001694823176099</v>
      </c>
      <c r="AR589" s="36">
        <v>0.25980988617176498</v>
      </c>
      <c r="AS589" s="36">
        <v>0.22345701018977901</v>
      </c>
      <c r="AT589" s="36">
        <v>0.22239391252340299</v>
      </c>
      <c r="AU589" s="36">
        <v>0.18785417248480399</v>
      </c>
      <c r="AV589" s="36">
        <v>0.183703708044681</v>
      </c>
      <c r="AW589" s="36">
        <v>0.17694251904876299</v>
      </c>
      <c r="AX589" s="36">
        <v>0.18761703424520501</v>
      </c>
      <c r="AY589" s="36">
        <v>0.175482901242349</v>
      </c>
      <c r="AZ589" s="36">
        <v>0.19965348946303499</v>
      </c>
      <c r="BA589" s="36">
        <v>0.18226882664329999</v>
      </c>
      <c r="BB589" s="36">
        <v>0.179398609583345</v>
      </c>
    </row>
    <row r="590" spans="4:54" x14ac:dyDescent="0.25">
      <c r="D590" s="27">
        <v>957</v>
      </c>
      <c r="E590" s="29" t="s">
        <v>703</v>
      </c>
      <c r="F590" s="29">
        <v>0.56955743442180495</v>
      </c>
      <c r="G590" s="29">
        <v>0.37585744081794797</v>
      </c>
      <c r="H590" s="29">
        <v>0.49597442743315001</v>
      </c>
      <c r="I590" s="29">
        <v>0.40618291511247001</v>
      </c>
      <c r="J590" s="29">
        <v>0.31400782250041198</v>
      </c>
      <c r="K590" s="29">
        <v>0.30849642054711901</v>
      </c>
      <c r="L590" s="29">
        <v>0.36188992662254299</v>
      </c>
      <c r="M590" s="29">
        <v>0.27002221401462301</v>
      </c>
      <c r="N590" s="29">
        <v>0.291633598697142</v>
      </c>
      <c r="O590" s="29">
        <v>0.23508785276296301</v>
      </c>
      <c r="P590" s="29">
        <v>0.26953390770604502</v>
      </c>
      <c r="Q590" s="29">
        <v>0.17049554958006999</v>
      </c>
      <c r="R590" s="29">
        <v>0.203999495689974</v>
      </c>
      <c r="S590" s="29">
        <v>0.18827680664872401</v>
      </c>
      <c r="T590" s="29">
        <v>0.18286896341598199</v>
      </c>
      <c r="U590" s="29">
        <v>0.185808704583625</v>
      </c>
      <c r="V590" s="29">
        <v>0.18231027694087701</v>
      </c>
      <c r="W590" s="29">
        <v>0.22797604016398201</v>
      </c>
      <c r="X590" s="29">
        <v>0.183881747323557</v>
      </c>
      <c r="Y590" s="29">
        <v>0.20314140067299799</v>
      </c>
      <c r="Z590" s="29">
        <v>0.234114715299959</v>
      </c>
      <c r="AA590" s="29">
        <v>0.233183032584099</v>
      </c>
      <c r="AB590" s="29">
        <v>0.21702400497759</v>
      </c>
      <c r="AD590" s="27">
        <v>759</v>
      </c>
      <c r="AE590" s="36" t="s">
        <v>702</v>
      </c>
      <c r="AF590" s="36">
        <v>0.52750087593673201</v>
      </c>
      <c r="AG590" s="36">
        <v>0.29246240198690099</v>
      </c>
      <c r="AH590" s="36">
        <v>0.331853521459199</v>
      </c>
      <c r="AI590" s="36">
        <v>0.27661455223660197</v>
      </c>
      <c r="AJ590" s="36">
        <v>0.376700941828082</v>
      </c>
      <c r="AK590" s="36">
        <v>0.30442025649952598</v>
      </c>
      <c r="AL590" s="36">
        <v>0.32405048105685602</v>
      </c>
      <c r="AM590" s="36">
        <v>0.29247598084689402</v>
      </c>
      <c r="AN590" s="36">
        <v>0.286208600861875</v>
      </c>
      <c r="AO590" s="36">
        <v>0.256732648660774</v>
      </c>
      <c r="AP590" s="36">
        <v>0.24255186143623</v>
      </c>
      <c r="AQ590" s="36">
        <v>0.213191271464298</v>
      </c>
      <c r="AR590" s="36">
        <v>0.19517625267095501</v>
      </c>
      <c r="AS590" s="36">
        <v>0.18163859200944801</v>
      </c>
      <c r="AT590" s="36">
        <v>0.17676416587608301</v>
      </c>
      <c r="AU590" s="36">
        <v>0.14295529349540501</v>
      </c>
      <c r="AV590" s="36">
        <v>0.134195362403182</v>
      </c>
      <c r="AW590" s="36">
        <v>0.130040746391798</v>
      </c>
      <c r="AX590" s="36">
        <v>0.14041600286540601</v>
      </c>
      <c r="AY590" s="36">
        <v>0.133454603963886</v>
      </c>
      <c r="AZ590" s="36">
        <v>0.154274159783339</v>
      </c>
      <c r="BA590" s="36">
        <v>0.13048755483013499</v>
      </c>
      <c r="BB590" s="36">
        <v>0.13302407029191099</v>
      </c>
    </row>
    <row r="591" spans="4:54" x14ac:dyDescent="0.25">
      <c r="D591" s="27">
        <v>1175</v>
      </c>
      <c r="E591" s="29" t="s">
        <v>704</v>
      </c>
      <c r="F591" s="29">
        <v>0.42922368561263602</v>
      </c>
      <c r="G591" s="29">
        <v>0.34411412965677102</v>
      </c>
      <c r="H591" s="29">
        <v>0.32342970786416297</v>
      </c>
      <c r="I591" s="29">
        <v>0.30693319638702998</v>
      </c>
      <c r="J591" s="29">
        <v>0.32292993371450701</v>
      </c>
      <c r="K591" s="29">
        <v>0.27449752559185098</v>
      </c>
      <c r="L591" s="29">
        <v>0.25187559042986601</v>
      </c>
      <c r="M591" s="29">
        <v>0.233231068268063</v>
      </c>
      <c r="N591" s="29">
        <v>0.22742886283049599</v>
      </c>
      <c r="O591" s="29">
        <v>0.21982113886771901</v>
      </c>
      <c r="P591" s="29">
        <v>0.19990795793675201</v>
      </c>
      <c r="Q591" s="29">
        <v>0.17471261523455001</v>
      </c>
      <c r="R591" s="29">
        <v>0.173243525956425</v>
      </c>
      <c r="S591" s="29">
        <v>0.16587098843272</v>
      </c>
      <c r="T591" s="29">
        <v>0.153758075194278</v>
      </c>
      <c r="U591" s="29">
        <v>0.15853006753282101</v>
      </c>
      <c r="V591" s="29">
        <v>0.16063685322940699</v>
      </c>
      <c r="W591" s="29">
        <v>0.16720011208931099</v>
      </c>
      <c r="X591" s="29">
        <v>0.16374513245494501</v>
      </c>
      <c r="Y591" s="29">
        <v>0.16475982812571099</v>
      </c>
      <c r="Z591" s="29">
        <v>0.16628919318662</v>
      </c>
      <c r="AA591" s="29">
        <v>0.166979812061123</v>
      </c>
      <c r="AB591" s="29">
        <v>0.18292474041829501</v>
      </c>
      <c r="AD591" s="27">
        <v>921</v>
      </c>
      <c r="AE591" s="36" t="s">
        <v>703</v>
      </c>
      <c r="AF591" s="36">
        <v>0.52093469752578003</v>
      </c>
      <c r="AG591" s="36">
        <v>0.77051264716785595</v>
      </c>
      <c r="AH591" s="36">
        <v>0.69219139858799195</v>
      </c>
      <c r="AI591" s="36">
        <v>0.74453080042869602</v>
      </c>
      <c r="AJ591" s="36">
        <v>0.71721850975706603</v>
      </c>
      <c r="AK591" s="36">
        <v>0.80512681058927704</v>
      </c>
      <c r="AL591" s="36">
        <v>0.74037259325702798</v>
      </c>
      <c r="AM591" s="36">
        <v>0.75252298053694999</v>
      </c>
      <c r="AN591" s="36">
        <v>0.71063863089925405</v>
      </c>
      <c r="AO591" s="36">
        <v>0.72156758542004495</v>
      </c>
      <c r="AP591" s="36">
        <v>0.64901292184828796</v>
      </c>
      <c r="AQ591" s="36">
        <v>0.59274391758775002</v>
      </c>
      <c r="AR591" s="36">
        <v>0.56301114380477602</v>
      </c>
      <c r="AS591" s="36">
        <v>0.591479818818898</v>
      </c>
      <c r="AT591" s="36">
        <v>0.49631167936278803</v>
      </c>
      <c r="AU591" s="36">
        <v>0.48900556547206198</v>
      </c>
      <c r="AV591" s="36">
        <v>0.44349048391189799</v>
      </c>
      <c r="AW591" s="36">
        <v>0.44920939664905501</v>
      </c>
      <c r="AX591" s="36">
        <v>0.46066872464195102</v>
      </c>
      <c r="AY591" s="36">
        <v>0.47191744008245501</v>
      </c>
      <c r="AZ591" s="36">
        <v>0.49562453142346602</v>
      </c>
      <c r="BA591" s="36">
        <v>0.489462633824227</v>
      </c>
      <c r="BB591" s="36">
        <v>0.50050465333673799</v>
      </c>
    </row>
    <row r="592" spans="4:54" x14ac:dyDescent="0.25">
      <c r="D592" s="27">
        <v>725</v>
      </c>
      <c r="E592" s="29" t="s">
        <v>705</v>
      </c>
      <c r="F592" s="29">
        <v>0.90124646884326098</v>
      </c>
      <c r="G592" s="29">
        <v>0.35619337710030002</v>
      </c>
      <c r="H592" s="29">
        <v>0.39036267312429701</v>
      </c>
      <c r="I592" s="29">
        <v>0.53516892820609696</v>
      </c>
      <c r="J592" s="29">
        <v>0.31650171623407802</v>
      </c>
      <c r="K592" s="29">
        <v>0.30171240535606803</v>
      </c>
      <c r="L592" s="29">
        <v>0.2893227910151</v>
      </c>
      <c r="M592" s="29">
        <v>0.310659043465012</v>
      </c>
      <c r="N592" s="29">
        <v>0.29607772449214598</v>
      </c>
      <c r="O592" s="29">
        <v>0.36530144616084198</v>
      </c>
      <c r="P592" s="29">
        <v>0.23238267402267501</v>
      </c>
      <c r="Q592" s="29">
        <v>0.23128395339482</v>
      </c>
      <c r="R592" s="29">
        <v>0.26896699044184302</v>
      </c>
      <c r="S592" s="29">
        <v>0.20111836893453999</v>
      </c>
      <c r="T592" s="29">
        <v>0.20548046231875799</v>
      </c>
      <c r="U592" s="29">
        <v>0.22544705654151001</v>
      </c>
      <c r="V592" s="29">
        <v>0.19913669938887099</v>
      </c>
      <c r="W592" s="29">
        <v>0.20960458404462101</v>
      </c>
      <c r="X592" s="29">
        <v>0.20077303203942101</v>
      </c>
      <c r="Y592" s="29">
        <v>0.18927937224970501</v>
      </c>
      <c r="Z592" s="29">
        <v>0.18654416180352401</v>
      </c>
      <c r="AA592" s="29">
        <v>0.20739136707342701</v>
      </c>
      <c r="AB592" s="29">
        <v>0.25566281681417602</v>
      </c>
      <c r="AD592" s="27">
        <v>1133</v>
      </c>
      <c r="AE592" s="36" t="s">
        <v>704</v>
      </c>
      <c r="AF592" s="36">
        <v>0.70822070620883504</v>
      </c>
      <c r="AG592" s="36">
        <v>0.52239301512291503</v>
      </c>
      <c r="AH592" s="36">
        <v>0.52502348127224296</v>
      </c>
      <c r="AI592" s="36">
        <v>0.49456332661172903</v>
      </c>
      <c r="AJ592" s="36">
        <v>0.46882356301538303</v>
      </c>
      <c r="AK592" s="36">
        <v>0.47733279098789</v>
      </c>
      <c r="AL592" s="36">
        <v>0.44290459836830198</v>
      </c>
      <c r="AM592" s="36">
        <v>0.45427254431613201</v>
      </c>
      <c r="AN592" s="36">
        <v>0.419767541464595</v>
      </c>
      <c r="AO592" s="36">
        <v>0.39290700078879798</v>
      </c>
      <c r="AP592" s="36">
        <v>0.373672981448815</v>
      </c>
      <c r="AQ592" s="36">
        <v>0.359260836923396</v>
      </c>
      <c r="AR592" s="36">
        <v>0.34454838047217501</v>
      </c>
      <c r="AS592" s="36">
        <v>0.32128384609681598</v>
      </c>
      <c r="AT592" s="36">
        <v>0.284976008809607</v>
      </c>
      <c r="AU592" s="36">
        <v>0.26397405314695999</v>
      </c>
      <c r="AV592" s="36">
        <v>0.251084915905115</v>
      </c>
      <c r="AW592" s="36">
        <v>0.26251391516415401</v>
      </c>
      <c r="AX592" s="36">
        <v>0.269105809574886</v>
      </c>
      <c r="AY592" s="36">
        <v>0.270998867110889</v>
      </c>
      <c r="AZ592" s="36">
        <v>0.270894531900784</v>
      </c>
      <c r="BA592" s="36">
        <v>0.27509475546967899</v>
      </c>
      <c r="BB592" s="36">
        <v>0.27573441235678098</v>
      </c>
    </row>
    <row r="593" spans="4:54" x14ac:dyDescent="0.25">
      <c r="D593" s="27">
        <v>1003</v>
      </c>
      <c r="E593" s="29" t="s">
        <v>706</v>
      </c>
      <c r="F593" s="29">
        <v>0.62567424068205302</v>
      </c>
      <c r="G593" s="29">
        <v>0.33403693806432999</v>
      </c>
      <c r="H593" s="29">
        <v>0.35718616664734498</v>
      </c>
      <c r="I593" s="29">
        <v>0.416791849115352</v>
      </c>
      <c r="J593" s="29">
        <v>0.24454510889255099</v>
      </c>
      <c r="K593" s="29">
        <v>0.29347345444908102</v>
      </c>
      <c r="L593" s="29">
        <v>0.32974442416413802</v>
      </c>
      <c r="M593" s="29">
        <v>0.28139901388761601</v>
      </c>
      <c r="N593" s="29">
        <v>0.270971979756229</v>
      </c>
      <c r="O593" s="29">
        <v>0.34318057943143498</v>
      </c>
      <c r="P593" s="29">
        <v>0.25602981011905301</v>
      </c>
      <c r="Q593" s="29">
        <v>0.19778032183875599</v>
      </c>
      <c r="R593" s="29">
        <v>0.24182000957327199</v>
      </c>
      <c r="S593" s="29">
        <v>0.19097212813172601</v>
      </c>
      <c r="T593" s="29">
        <v>0.163117993776771</v>
      </c>
      <c r="U593" s="29">
        <v>0.168538972306365</v>
      </c>
      <c r="V593" s="29">
        <v>0.158216516958052</v>
      </c>
      <c r="W593" s="29">
        <v>0.199827916717667</v>
      </c>
      <c r="X593" s="29">
        <v>0.149713894187056</v>
      </c>
      <c r="Y593" s="29">
        <v>0.170133030099586</v>
      </c>
      <c r="Z593" s="29">
        <v>0.16492905115327899</v>
      </c>
      <c r="AA593" s="29">
        <v>0.17885870341323401</v>
      </c>
      <c r="AB593" s="29">
        <v>0.223427555402502</v>
      </c>
      <c r="AD593" s="27">
        <v>965</v>
      </c>
      <c r="AE593" s="36" t="s">
        <v>706</v>
      </c>
      <c r="AF593" s="36">
        <v>0.78679848324824697</v>
      </c>
      <c r="AG593" s="36">
        <v>1.0665594522631201</v>
      </c>
      <c r="AH593" s="36">
        <v>0.853548337457397</v>
      </c>
      <c r="AI593" s="36">
        <v>0.73832510496937198</v>
      </c>
      <c r="AJ593" s="36">
        <v>0.68158249652412894</v>
      </c>
      <c r="AK593" s="36">
        <v>0.77788509566881703</v>
      </c>
      <c r="AL593" s="36">
        <v>0.87322011841422398</v>
      </c>
      <c r="AM593" s="36">
        <v>0.748723226945884</v>
      </c>
      <c r="AN593" s="36">
        <v>0.69791520809502505</v>
      </c>
      <c r="AO593" s="36">
        <v>0.58404943620085203</v>
      </c>
      <c r="AP593" s="36">
        <v>0.56760711719045698</v>
      </c>
      <c r="AQ593" s="36">
        <v>0.53866250041721697</v>
      </c>
      <c r="AR593" s="36">
        <v>0.56324092921637203</v>
      </c>
      <c r="AS593" s="36">
        <v>0.54632997666483096</v>
      </c>
      <c r="AT593" s="36">
        <v>0.470257115854811</v>
      </c>
      <c r="AU593" s="36">
        <v>0.47068501333621698</v>
      </c>
      <c r="AV593" s="36">
        <v>0.464004246771902</v>
      </c>
      <c r="AW593" s="36">
        <v>0.426396779740017</v>
      </c>
      <c r="AX593" s="36">
        <v>0.47261937463102699</v>
      </c>
      <c r="AY593" s="36">
        <v>0.49146965912093699</v>
      </c>
      <c r="AZ593" s="36">
        <v>0.52048939487687995</v>
      </c>
      <c r="BA593" s="36">
        <v>0.48657874637318799</v>
      </c>
      <c r="BB593" s="36">
        <v>0.50675077880768504</v>
      </c>
    </row>
    <row r="594" spans="4:54" x14ac:dyDescent="0.25">
      <c r="D594" s="27">
        <v>723</v>
      </c>
      <c r="E594" s="29" t="s">
        <v>707</v>
      </c>
      <c r="F594" s="29">
        <v>0.424638411024375</v>
      </c>
      <c r="G594" s="29">
        <v>0.26561475895430298</v>
      </c>
      <c r="H594" s="29">
        <v>0.31239601588125798</v>
      </c>
      <c r="I594" s="29">
        <v>0.33488058848956698</v>
      </c>
      <c r="J594" s="29">
        <v>0.20562479472609399</v>
      </c>
      <c r="K594" s="29">
        <v>0.22550096508856901</v>
      </c>
      <c r="L594" s="29">
        <v>0.23467113506647699</v>
      </c>
      <c r="M594" s="29">
        <v>0.16779730412157501</v>
      </c>
      <c r="N594" s="29">
        <v>0.21163158994491699</v>
      </c>
      <c r="O594" s="29">
        <v>0.22969649337385001</v>
      </c>
      <c r="P594" s="29">
        <v>0.15328770604368</v>
      </c>
      <c r="Q594" s="29">
        <v>0.139718118609157</v>
      </c>
      <c r="R594" s="29">
        <v>0.15797508433430299</v>
      </c>
      <c r="S594" s="29">
        <v>0.13534520684304599</v>
      </c>
      <c r="T594" s="29">
        <v>0.115192159249077</v>
      </c>
      <c r="U594" s="29">
        <v>0.103719618879218</v>
      </c>
      <c r="V594" s="29">
        <v>0.124940778676728</v>
      </c>
      <c r="W594" s="29">
        <v>0.14941132002423699</v>
      </c>
      <c r="X594" s="29">
        <v>0.12442851323219099</v>
      </c>
      <c r="Y594" s="29">
        <v>0.10351301201509699</v>
      </c>
      <c r="Z594" s="29">
        <v>9.5800425811858006E-2</v>
      </c>
      <c r="AA594" s="29">
        <v>0.137526158579624</v>
      </c>
      <c r="AB594" s="29">
        <v>9.2814843824685703E-2</v>
      </c>
      <c r="AD594" s="27">
        <v>699</v>
      </c>
      <c r="AE594" s="36" t="s">
        <v>707</v>
      </c>
      <c r="AF594" s="36">
        <v>0.53013604208501797</v>
      </c>
      <c r="AG594" s="36">
        <v>0.29872945667502598</v>
      </c>
      <c r="AH594" s="36">
        <v>0.31283625390592801</v>
      </c>
      <c r="AI594" s="36">
        <v>0.24508351695349201</v>
      </c>
      <c r="AJ594" s="36">
        <v>0.31421076349058502</v>
      </c>
      <c r="AK594" s="36">
        <v>0.30796915486771298</v>
      </c>
      <c r="AL594" s="36">
        <v>0.27589476340718699</v>
      </c>
      <c r="AM594" s="36">
        <v>0.27356167945924798</v>
      </c>
      <c r="AN594" s="36">
        <v>0.24135949971805401</v>
      </c>
      <c r="AO594" s="36">
        <v>0.262958410263749</v>
      </c>
      <c r="AP594" s="36">
        <v>0.218981947356891</v>
      </c>
      <c r="AQ594" s="36">
        <v>0.188711472096247</v>
      </c>
      <c r="AR594" s="36">
        <v>0.20205718306488701</v>
      </c>
      <c r="AS594" s="36">
        <v>0.18076695898225001</v>
      </c>
      <c r="AT594" s="36">
        <v>0.16286625473465899</v>
      </c>
      <c r="AU594" s="36">
        <v>0.172048529330179</v>
      </c>
      <c r="AV594" s="36">
        <v>0.13689894791941201</v>
      </c>
      <c r="AW594" s="36">
        <v>0.14774979157332099</v>
      </c>
      <c r="AX594" s="36">
        <v>0.13945054230800799</v>
      </c>
      <c r="AY594" s="36">
        <v>0.13634339143628399</v>
      </c>
      <c r="AZ594" s="36">
        <v>0.141883181597801</v>
      </c>
      <c r="BA594" s="36">
        <v>0.149992691583822</v>
      </c>
      <c r="BB594" s="36">
        <v>0.15176652272611299</v>
      </c>
    </row>
    <row r="595" spans="4:54" x14ac:dyDescent="0.25">
      <c r="D595" s="27">
        <v>1149</v>
      </c>
      <c r="E595" s="29" t="s">
        <v>708</v>
      </c>
      <c r="F595" s="29">
        <v>0.41411788826108598</v>
      </c>
      <c r="G595" s="29">
        <v>0.29563281526247498</v>
      </c>
      <c r="H595" s="29">
        <v>0.26587525799383999</v>
      </c>
      <c r="I595" s="29">
        <v>0.29147160849020798</v>
      </c>
      <c r="J595" s="29">
        <v>0.21013192777263801</v>
      </c>
      <c r="K595" s="29">
        <v>0.20711346170273301</v>
      </c>
      <c r="L595" s="29">
        <v>0.241959148895353</v>
      </c>
      <c r="M595" s="29">
        <v>0.12880994807580401</v>
      </c>
      <c r="N595" s="29">
        <v>0.19244708876859301</v>
      </c>
      <c r="O595" s="29">
        <v>0.184318004685466</v>
      </c>
      <c r="P595" s="29">
        <v>0.124089466322428</v>
      </c>
      <c r="Q595" s="29">
        <v>0.13236966394754601</v>
      </c>
      <c r="R595" s="29">
        <v>0.15510571154560501</v>
      </c>
      <c r="S595" s="29">
        <v>8.9278699844967599E-2</v>
      </c>
      <c r="T595" s="29">
        <v>0.10738351734026599</v>
      </c>
      <c r="U595" s="29">
        <v>9.1416522124435198E-2</v>
      </c>
      <c r="V595" s="29">
        <v>0.10666378388316899</v>
      </c>
      <c r="W595" s="29">
        <v>0.110859682167589</v>
      </c>
      <c r="X595" s="29">
        <v>0.13177469223538399</v>
      </c>
      <c r="Y595" s="29">
        <v>9.8368216559321306E-2</v>
      </c>
      <c r="Z595" s="29">
        <v>0.106880131875054</v>
      </c>
      <c r="AA595" s="29">
        <v>0.12794401911836401</v>
      </c>
      <c r="AB595" s="29">
        <v>7.8243578677970702E-2</v>
      </c>
      <c r="AD595" s="27">
        <v>1107</v>
      </c>
      <c r="AE595" s="36" t="s">
        <v>708</v>
      </c>
      <c r="AF595" s="36">
        <v>0.57817637810810396</v>
      </c>
      <c r="AG595" s="36">
        <v>0.334502394780269</v>
      </c>
      <c r="AH595" s="36">
        <v>0.32563916743191201</v>
      </c>
      <c r="AI595" s="36">
        <v>0.28632732898861502</v>
      </c>
      <c r="AJ595" s="36">
        <v>0.34502450318109701</v>
      </c>
      <c r="AK595" s="36">
        <v>0.32721609618595998</v>
      </c>
      <c r="AL595" s="36">
        <v>0.33002993159747901</v>
      </c>
      <c r="AM595" s="36">
        <v>0.31165654922457198</v>
      </c>
      <c r="AN595" s="36">
        <v>0.26425257034507998</v>
      </c>
      <c r="AO595" s="36">
        <v>0.31107419242442003</v>
      </c>
      <c r="AP595" s="36">
        <v>0.25544309005896398</v>
      </c>
      <c r="AQ595" s="36">
        <v>0.216589947827214</v>
      </c>
      <c r="AR595" s="36">
        <v>0.22675884767896701</v>
      </c>
      <c r="AS595" s="36">
        <v>0.18441767109774901</v>
      </c>
      <c r="AT595" s="36">
        <v>0.184603484518435</v>
      </c>
      <c r="AU595" s="36">
        <v>0.18473900183323599</v>
      </c>
      <c r="AV595" s="36">
        <v>0.15936569088080599</v>
      </c>
      <c r="AW595" s="36">
        <v>0.17452130181768899</v>
      </c>
      <c r="AX595" s="36">
        <v>0.164237550814085</v>
      </c>
      <c r="AY595" s="36">
        <v>0.15502181935499201</v>
      </c>
      <c r="AZ595" s="36">
        <v>0.161953892317905</v>
      </c>
      <c r="BA595" s="36">
        <v>0.16445603750963</v>
      </c>
      <c r="BB595" s="36">
        <v>0.165445844610943</v>
      </c>
    </row>
    <row r="596" spans="4:54" x14ac:dyDescent="0.25">
      <c r="D596" s="27">
        <v>935</v>
      </c>
      <c r="E596" s="29" t="s">
        <v>709</v>
      </c>
      <c r="F596" s="29">
        <v>0.45694675654318401</v>
      </c>
      <c r="G596" s="29">
        <v>0.32847623874645698</v>
      </c>
      <c r="H596" s="29">
        <v>0.27750951554619402</v>
      </c>
      <c r="I596" s="29">
        <v>0.24229773439763599</v>
      </c>
      <c r="J596" s="29">
        <v>0.36707548588754402</v>
      </c>
      <c r="K596" s="29">
        <v>0.27257384873332802</v>
      </c>
      <c r="L596" s="29">
        <v>0.26662274029488697</v>
      </c>
      <c r="M596" s="29">
        <v>0.258296757186394</v>
      </c>
      <c r="N596" s="29">
        <v>0.24739533531727001</v>
      </c>
      <c r="O596" s="29">
        <v>0.25598961882619298</v>
      </c>
      <c r="P596" s="29">
        <v>0.283148975838517</v>
      </c>
      <c r="Q596" s="29">
        <v>0.216079671838381</v>
      </c>
      <c r="R596" s="29">
        <v>0.21526086988405499</v>
      </c>
      <c r="S596" s="29">
        <v>0.192112953488251</v>
      </c>
      <c r="T596" s="29">
        <v>0.135066026803491</v>
      </c>
      <c r="U596" s="29">
        <v>0.177072163800441</v>
      </c>
      <c r="V596" s="29">
        <v>0.15801061953180701</v>
      </c>
      <c r="W596" s="29">
        <v>0.154915196778974</v>
      </c>
      <c r="X596" s="29">
        <v>0.171955027826729</v>
      </c>
      <c r="Y596" s="29">
        <v>0.14600321471029101</v>
      </c>
      <c r="Z596" s="29">
        <v>0.18684913741355499</v>
      </c>
      <c r="AA596" s="29">
        <v>0.15771871108530799</v>
      </c>
      <c r="AB596" s="29">
        <v>0.18441281232609599</v>
      </c>
      <c r="AD596" s="27">
        <v>899</v>
      </c>
      <c r="AE596" s="36" t="s">
        <v>709</v>
      </c>
      <c r="AF596" s="36">
        <v>0.474068791532332</v>
      </c>
      <c r="AG596" s="36">
        <v>0.31704114712399001</v>
      </c>
      <c r="AH596" s="36">
        <v>0.27311423700307602</v>
      </c>
      <c r="AI596" s="36">
        <v>0.29584689548235998</v>
      </c>
      <c r="AJ596" s="36">
        <v>0.30701519097298502</v>
      </c>
      <c r="AK596" s="36">
        <v>0.27587777055602902</v>
      </c>
      <c r="AL596" s="36">
        <v>0.28841137607296602</v>
      </c>
      <c r="AM596" s="36">
        <v>0.28668789019954999</v>
      </c>
      <c r="AN596" s="36">
        <v>0.22055164168505201</v>
      </c>
      <c r="AO596" s="36">
        <v>0.246818868692117</v>
      </c>
      <c r="AP596" s="36">
        <v>0.21798636350216699</v>
      </c>
      <c r="AQ596" s="36">
        <v>0.20441144422608401</v>
      </c>
      <c r="AR596" s="36">
        <v>0.205748309402734</v>
      </c>
      <c r="AS596" s="36">
        <v>0.18719777576091801</v>
      </c>
      <c r="AT596" s="36">
        <v>0.161792197526094</v>
      </c>
      <c r="AU596" s="36">
        <v>0.15349099251213</v>
      </c>
      <c r="AV596" s="36">
        <v>0.160476363175309</v>
      </c>
      <c r="AW596" s="36">
        <v>0.14621707319968999</v>
      </c>
      <c r="AX596" s="36">
        <v>0.151210568532749</v>
      </c>
      <c r="AY596" s="36">
        <v>0.161320151869394</v>
      </c>
      <c r="AZ596" s="36">
        <v>0.158683235253156</v>
      </c>
      <c r="BA596" s="36">
        <v>0.155291272527459</v>
      </c>
      <c r="BB596" s="36">
        <v>0.16549232481196299</v>
      </c>
    </row>
    <row r="597" spans="4:54" x14ac:dyDescent="0.25">
      <c r="D597" s="27">
        <v>921</v>
      </c>
      <c r="E597" s="29" t="s">
        <v>710</v>
      </c>
      <c r="F597" s="29">
        <v>0.31211546947959001</v>
      </c>
      <c r="G597" s="29">
        <v>0.262102733713514</v>
      </c>
      <c r="H597" s="29">
        <v>0.26181039874211898</v>
      </c>
      <c r="I597" s="29">
        <v>0.229037555805783</v>
      </c>
      <c r="J597" s="29">
        <v>0.12439724933830699</v>
      </c>
      <c r="K597" s="29">
        <v>0.20421210076416599</v>
      </c>
      <c r="L597" s="29">
        <v>0.17650834960581499</v>
      </c>
      <c r="M597" s="29">
        <v>0.19890448326038601</v>
      </c>
      <c r="N597" s="29">
        <v>0.13433303840720301</v>
      </c>
      <c r="O597" s="29">
        <v>0.13082463626635699</v>
      </c>
      <c r="P597" s="29">
        <v>0.108153803752877</v>
      </c>
      <c r="Q597" s="29">
        <v>0.125704225280416</v>
      </c>
      <c r="R597" s="29">
        <v>0.12148504702950901</v>
      </c>
      <c r="S597" s="29">
        <v>9.6617259638453898E-2</v>
      </c>
      <c r="T597" s="29">
        <v>0.11403887189157801</v>
      </c>
      <c r="U597" s="29">
        <v>9.6826400118558906E-2</v>
      </c>
      <c r="V597" s="29">
        <v>9.8518042635282604E-2</v>
      </c>
      <c r="W597" s="29">
        <v>9.8427621373207499E-2</v>
      </c>
      <c r="X597" s="29">
        <v>9.3032019447789202E-2</v>
      </c>
      <c r="Y597" s="29">
        <v>0.11115092388742</v>
      </c>
      <c r="Z597" s="29">
        <v>0.119771905849126</v>
      </c>
      <c r="AA597" s="29">
        <v>9.23060548964766E-2</v>
      </c>
      <c r="AB597" s="29">
        <v>0.13457900380743501</v>
      </c>
      <c r="AD597" s="27">
        <v>885</v>
      </c>
      <c r="AE597" s="36" t="s">
        <v>710</v>
      </c>
      <c r="AF597" s="36">
        <v>0.46897358797971</v>
      </c>
      <c r="AG597" s="36">
        <v>0.58087645277896605</v>
      </c>
      <c r="AH597" s="36">
        <v>0.64179245333107304</v>
      </c>
      <c r="AI597" s="36">
        <v>0.45679733388583899</v>
      </c>
      <c r="AJ597" s="36">
        <v>0.51072937147158204</v>
      </c>
      <c r="AK597" s="36">
        <v>0.47842569066663099</v>
      </c>
      <c r="AL597" s="36">
        <v>0.483671554734737</v>
      </c>
      <c r="AM597" s="36">
        <v>0.43572480666615099</v>
      </c>
      <c r="AN597" s="36">
        <v>0.41501047966628501</v>
      </c>
      <c r="AO597" s="36">
        <v>0.39670886075316197</v>
      </c>
      <c r="AP597" s="36">
        <v>0.431543909463174</v>
      </c>
      <c r="AQ597" s="36">
        <v>0.33363490440988602</v>
      </c>
      <c r="AR597" s="36">
        <v>0.33531451720442301</v>
      </c>
      <c r="AS597" s="36">
        <v>0.31754254512868002</v>
      </c>
      <c r="AT597" s="36">
        <v>0.27965157881347003</v>
      </c>
      <c r="AU597" s="36">
        <v>0.262659868344504</v>
      </c>
      <c r="AV597" s="36">
        <v>0.27622931896749398</v>
      </c>
      <c r="AW597" s="36">
        <v>0.279645908855228</v>
      </c>
      <c r="AX597" s="36">
        <v>0.267002431419122</v>
      </c>
      <c r="AY597" s="36">
        <v>0.25651805787700399</v>
      </c>
      <c r="AZ597" s="36">
        <v>0.283716045043309</v>
      </c>
      <c r="BA597" s="36">
        <v>0.28396178701443697</v>
      </c>
      <c r="BB597" s="36">
        <v>0.31717612561068997</v>
      </c>
    </row>
    <row r="598" spans="4:54" x14ac:dyDescent="0.25">
      <c r="D598" s="27">
        <v>777</v>
      </c>
      <c r="E598" s="29" t="s">
        <v>711</v>
      </c>
      <c r="F598" s="29">
        <v>0.25934219302680001</v>
      </c>
      <c r="G598" s="29">
        <v>0.14424398490854801</v>
      </c>
      <c r="H598" s="29">
        <v>0.227435503947505</v>
      </c>
      <c r="I598" s="29">
        <v>0.21804010763555001</v>
      </c>
      <c r="J598" s="29">
        <v>0.212281303520783</v>
      </c>
      <c r="K598" s="29">
        <v>0.16313480745444001</v>
      </c>
      <c r="L598" s="29">
        <v>0.28693486732675599</v>
      </c>
      <c r="M598" s="29">
        <v>0.15123681637155401</v>
      </c>
      <c r="N598" s="29">
        <v>0.122318127371148</v>
      </c>
      <c r="O598" s="29">
        <v>0.12625159230637401</v>
      </c>
      <c r="P598" s="29">
        <v>0.14548981703018801</v>
      </c>
      <c r="Q598" s="29">
        <v>0.110353691155346</v>
      </c>
      <c r="R598" s="29">
        <v>0.106580728899543</v>
      </c>
      <c r="S598" s="29">
        <v>9.8529124436916193E-2</v>
      </c>
      <c r="T598" s="29">
        <v>8.8746741769286194E-2</v>
      </c>
      <c r="U598" s="29">
        <v>8.7038291211416E-2</v>
      </c>
      <c r="V598" s="29">
        <v>9.9704402961754202E-2</v>
      </c>
      <c r="W598" s="29">
        <v>0.105057073265425</v>
      </c>
      <c r="X598" s="29">
        <v>8.5964885646305195E-2</v>
      </c>
      <c r="Y598" s="29">
        <v>0.106394860814572</v>
      </c>
      <c r="Z598" s="29">
        <v>9.5803132863077706E-2</v>
      </c>
      <c r="AA598" s="29">
        <v>8.0808816267661399E-2</v>
      </c>
      <c r="AB598" s="29">
        <v>0.10702539582889301</v>
      </c>
      <c r="AD598" s="27">
        <v>609</v>
      </c>
      <c r="AE598" s="36" t="s">
        <v>712</v>
      </c>
      <c r="AF598" s="36">
        <v>0.30376043685812398</v>
      </c>
      <c r="AG598" s="36">
        <v>0.45101010271492697</v>
      </c>
      <c r="AH598" s="36">
        <v>0.54629458765265604</v>
      </c>
      <c r="AI598" s="36">
        <v>0.65030615894829902</v>
      </c>
      <c r="AJ598" s="36">
        <v>0.77807596416012803</v>
      </c>
      <c r="AK598" s="36">
        <v>0.71471819484447896</v>
      </c>
      <c r="AL598" s="36">
        <v>0.68442034586631695</v>
      </c>
      <c r="AM598" s="36">
        <v>0.63332635846896401</v>
      </c>
      <c r="AN598" s="36">
        <v>0.62754298009644904</v>
      </c>
      <c r="AO598" s="36">
        <v>0.64428423189848705</v>
      </c>
      <c r="AP598" s="36">
        <v>0.60641434678135697</v>
      </c>
      <c r="AQ598" s="36">
        <v>0.47295821328292098</v>
      </c>
      <c r="AR598" s="36">
        <v>0.52024968650001202</v>
      </c>
      <c r="AS598" s="36">
        <v>0.46942896137559698</v>
      </c>
      <c r="AT598" s="36">
        <v>0.494765913430607</v>
      </c>
      <c r="AU598" s="36">
        <v>0.39703979537527201</v>
      </c>
      <c r="AV598" s="36">
        <v>0.45402540837078398</v>
      </c>
      <c r="AW598" s="36">
        <v>0.444506379709731</v>
      </c>
      <c r="AX598" s="36">
        <v>0.466306855480214</v>
      </c>
      <c r="AY598" s="36">
        <v>0.53251957765467095</v>
      </c>
      <c r="AZ598" s="36">
        <v>0.48269479056099701</v>
      </c>
      <c r="BA598" s="36">
        <v>0.55143145989801301</v>
      </c>
      <c r="BB598" s="36">
        <v>0.50587558438107505</v>
      </c>
    </row>
    <row r="599" spans="4:54" x14ac:dyDescent="0.25">
      <c r="D599" s="27">
        <v>629</v>
      </c>
      <c r="E599" s="29" t="s">
        <v>712</v>
      </c>
      <c r="F599" s="29">
        <v>0.54614045237644104</v>
      </c>
      <c r="G599" s="29">
        <v>0.44824924637236702</v>
      </c>
      <c r="H599" s="29">
        <v>0.63487218043393501</v>
      </c>
      <c r="I599" s="29">
        <v>0.49967425250880199</v>
      </c>
      <c r="J599" s="29">
        <v>0.47743854852463002</v>
      </c>
      <c r="K599" s="29">
        <v>0.31644567898817499</v>
      </c>
      <c r="L599" s="29">
        <v>0.34774047693608301</v>
      </c>
      <c r="M599" s="29">
        <v>0.42083927065539001</v>
      </c>
      <c r="N599" s="29">
        <v>0.26599867938270699</v>
      </c>
      <c r="O599" s="29">
        <v>0.32167300062349902</v>
      </c>
      <c r="P599" s="29">
        <v>0.24488597035821399</v>
      </c>
      <c r="Q599" s="29">
        <v>0.23444491747758101</v>
      </c>
      <c r="R599" s="29">
        <v>0.26266224441226799</v>
      </c>
      <c r="S599" s="29">
        <v>0.18753471055411999</v>
      </c>
      <c r="T599" s="29">
        <v>0.204446685495977</v>
      </c>
      <c r="U599" s="29">
        <v>0.26409297618802602</v>
      </c>
      <c r="V599" s="29">
        <v>0.24841090149573999</v>
      </c>
      <c r="W599" s="29">
        <v>0.222216797648708</v>
      </c>
      <c r="X599" s="29">
        <v>0.27278337997420898</v>
      </c>
      <c r="Y599" s="29">
        <v>0.23638433778272699</v>
      </c>
      <c r="Z599" s="29">
        <v>0.25592407241624099</v>
      </c>
      <c r="AA599" s="29">
        <v>0.25626216341464297</v>
      </c>
      <c r="AB599" s="29">
        <v>0.26565953443569101</v>
      </c>
      <c r="AD599" s="27">
        <v>955</v>
      </c>
      <c r="AE599" s="36" t="s">
        <v>713</v>
      </c>
      <c r="AF599" s="36">
        <v>0.48640447835389</v>
      </c>
      <c r="AG599" s="36">
        <v>0.32797436601404001</v>
      </c>
      <c r="AH599" s="36">
        <v>0.33613371303376899</v>
      </c>
      <c r="AI599" s="36">
        <v>0.33320222850463799</v>
      </c>
      <c r="AJ599" s="36">
        <v>0.34437864865207302</v>
      </c>
      <c r="AK599" s="36">
        <v>0.355727104778228</v>
      </c>
      <c r="AL599" s="36">
        <v>0.307332666466414</v>
      </c>
      <c r="AM599" s="36">
        <v>0.31528255059295202</v>
      </c>
      <c r="AN599" s="36">
        <v>0.30163225578903302</v>
      </c>
      <c r="AO599" s="36">
        <v>0.26252531919856098</v>
      </c>
      <c r="AP599" s="36">
        <v>0.24567392400638199</v>
      </c>
      <c r="AQ599" s="36">
        <v>0.22718906822388299</v>
      </c>
      <c r="AR599" s="36">
        <v>0.23924347512056199</v>
      </c>
      <c r="AS599" s="36">
        <v>0.213889397709291</v>
      </c>
      <c r="AT599" s="36">
        <v>0.197275471451376</v>
      </c>
      <c r="AU599" s="36">
        <v>0.18494205948231901</v>
      </c>
      <c r="AV599" s="36">
        <v>0.16931549194077899</v>
      </c>
      <c r="AW599" s="36">
        <v>0.17204310225278999</v>
      </c>
      <c r="AX599" s="36">
        <v>0.17612925356127401</v>
      </c>
      <c r="AY599" s="36">
        <v>0.18361162577344001</v>
      </c>
      <c r="AZ599" s="36">
        <v>0.19365658932944799</v>
      </c>
      <c r="BA599" s="36">
        <v>0.20004868425202699</v>
      </c>
      <c r="BB599" s="36">
        <v>0.203087478881018</v>
      </c>
    </row>
    <row r="600" spans="4:54" x14ac:dyDescent="0.25">
      <c r="D600" s="27">
        <v>991</v>
      </c>
      <c r="E600" s="29" t="s">
        <v>713</v>
      </c>
      <c r="F600" s="29">
        <v>0.29674261026519</v>
      </c>
      <c r="G600" s="29">
        <v>0.53588968176540397</v>
      </c>
      <c r="H600" s="29">
        <v>0.27848297328319099</v>
      </c>
      <c r="I600" s="29">
        <v>0.38672001969826098</v>
      </c>
      <c r="J600" s="29">
        <v>0.17702425066078301</v>
      </c>
      <c r="K600" s="29">
        <v>0.234185552721523</v>
      </c>
      <c r="L600" s="29">
        <v>0.25103586090098201</v>
      </c>
      <c r="M600" s="29">
        <v>0.264714272434519</v>
      </c>
      <c r="N600" s="29">
        <v>0.19579884964580499</v>
      </c>
      <c r="O600" s="29">
        <v>0.28399879869574901</v>
      </c>
      <c r="P600" s="29">
        <v>0.170986091094224</v>
      </c>
      <c r="Q600" s="29">
        <v>0.142114526976059</v>
      </c>
      <c r="R600" s="29">
        <v>0.119827669345895</v>
      </c>
      <c r="S600" s="29">
        <v>0.206946145591867</v>
      </c>
      <c r="T600" s="29">
        <v>0.13250034999485799</v>
      </c>
      <c r="U600" s="29">
        <v>0.119063428088156</v>
      </c>
      <c r="V600" s="29">
        <v>0.12840269630471901</v>
      </c>
      <c r="W600" s="29">
        <v>0.13948349733318599</v>
      </c>
      <c r="X600" s="29">
        <v>0.12517021014177299</v>
      </c>
      <c r="Y600" s="29">
        <v>0.115208027985261</v>
      </c>
      <c r="Z600" s="29">
        <v>9.5913513086787902E-2</v>
      </c>
      <c r="AA600" s="29">
        <v>0.14386168925192799</v>
      </c>
      <c r="AB600" s="29">
        <v>0.12560583322653199</v>
      </c>
      <c r="AD600" s="27">
        <v>927</v>
      </c>
      <c r="AE600" s="36" t="s">
        <v>714</v>
      </c>
      <c r="AF600" s="36">
        <v>1.3598968846119801</v>
      </c>
      <c r="AG600" s="36">
        <v>0.83717934486216095</v>
      </c>
      <c r="AH600" s="36">
        <v>0.92530550220216801</v>
      </c>
      <c r="AI600" s="36">
        <v>0.83012177125287401</v>
      </c>
      <c r="AJ600" s="36">
        <v>0.86321032325442504</v>
      </c>
      <c r="AK600" s="36">
        <v>0.78226766400149095</v>
      </c>
      <c r="AL600" s="36">
        <v>0.74471398454930005</v>
      </c>
      <c r="AM600" s="36">
        <v>0.80068582513377495</v>
      </c>
      <c r="AN600" s="36">
        <v>0.75978858658485104</v>
      </c>
      <c r="AO600" s="36">
        <v>0.68333577080636898</v>
      </c>
      <c r="AP600" s="36">
        <v>0.64598977289279602</v>
      </c>
      <c r="AQ600" s="36">
        <v>0.70317525105516998</v>
      </c>
      <c r="AR600" s="36">
        <v>0.62402222701300403</v>
      </c>
      <c r="AS600" s="36">
        <v>0.564587342679293</v>
      </c>
      <c r="AT600" s="36">
        <v>0.51606858937488098</v>
      </c>
      <c r="AU600" s="36">
        <v>0.456468807672475</v>
      </c>
      <c r="AV600" s="36">
        <v>0.46120810071541402</v>
      </c>
      <c r="AW600" s="36">
        <v>0.47477888256008999</v>
      </c>
      <c r="AX600" s="36">
        <v>0.47344701316705501</v>
      </c>
      <c r="AY600" s="36">
        <v>0.44655636144359701</v>
      </c>
      <c r="AZ600" s="36">
        <v>0.46301873188236098</v>
      </c>
      <c r="BA600" s="36">
        <v>0.48555457217898801</v>
      </c>
      <c r="BB600" s="36">
        <v>0.44843513731447698</v>
      </c>
    </row>
    <row r="601" spans="4:54" x14ac:dyDescent="0.25">
      <c r="D601" s="27">
        <v>963</v>
      </c>
      <c r="E601" s="29" t="s">
        <v>714</v>
      </c>
      <c r="F601" s="29">
        <v>0.36754265259716501</v>
      </c>
      <c r="G601" s="29">
        <v>0.206717211011921</v>
      </c>
      <c r="H601" s="29">
        <v>0.29312160340302801</v>
      </c>
      <c r="I601" s="29">
        <v>0.18966653541912801</v>
      </c>
      <c r="J601" s="29">
        <v>0.22474434354853101</v>
      </c>
      <c r="K601" s="29">
        <v>0.19576676914743801</v>
      </c>
      <c r="L601" s="29">
        <v>0.16172348087636601</v>
      </c>
      <c r="M601" s="29">
        <v>0.18615989414812301</v>
      </c>
      <c r="N601" s="29">
        <v>0.13982414388988401</v>
      </c>
      <c r="O601" s="29">
        <v>0.160309881788266</v>
      </c>
      <c r="P601" s="29">
        <v>0.12826765137034599</v>
      </c>
      <c r="Q601" s="29">
        <v>0.157847674790904</v>
      </c>
      <c r="R601" s="29">
        <v>0.123802007845996</v>
      </c>
      <c r="S601" s="29">
        <v>0.13262247045563899</v>
      </c>
      <c r="T601" s="29">
        <v>0.120263133957726</v>
      </c>
      <c r="U601" s="29">
        <v>0.12386390625872901</v>
      </c>
      <c r="V601" s="29">
        <v>0.12048604811199599</v>
      </c>
      <c r="W601" s="29">
        <v>0.11832190413410799</v>
      </c>
      <c r="X601" s="29">
        <v>0.13616014933988399</v>
      </c>
      <c r="Y601" s="29">
        <v>0.111103639487639</v>
      </c>
      <c r="Z601" s="29">
        <v>0.137015233846737</v>
      </c>
      <c r="AA601" s="29">
        <v>0.138948284901105</v>
      </c>
      <c r="AB601" s="29">
        <v>0.152242208620708</v>
      </c>
      <c r="AD601" s="27">
        <v>1001</v>
      </c>
      <c r="AE601" s="36" t="s">
        <v>740</v>
      </c>
      <c r="AF601" s="36">
        <v>0.71818378288043005</v>
      </c>
      <c r="AG601" s="36">
        <v>0.79642551171673404</v>
      </c>
      <c r="AH601" s="36">
        <v>0.66525307760883801</v>
      </c>
      <c r="AI601" s="36">
        <v>0.66218698203670101</v>
      </c>
      <c r="AJ601" s="36">
        <v>0.69518490007439404</v>
      </c>
      <c r="AK601" s="36">
        <v>0.72695833014847699</v>
      </c>
      <c r="AL601" s="36">
        <v>0.65257799985374698</v>
      </c>
      <c r="AM601" s="36">
        <v>0.61536719228854497</v>
      </c>
      <c r="AN601" s="36">
        <v>0.59116402069463403</v>
      </c>
      <c r="AO601" s="36">
        <v>0.53136325282153496</v>
      </c>
      <c r="AP601" s="36">
        <v>0.59097766905139704</v>
      </c>
      <c r="AQ601" s="36">
        <v>0.54267206846105798</v>
      </c>
      <c r="AR601" s="36">
        <v>0.49124376395027902</v>
      </c>
      <c r="AS601" s="36">
        <v>0.47218223238580398</v>
      </c>
      <c r="AT601" s="36">
        <v>0.44769611403083298</v>
      </c>
      <c r="AU601" s="36">
        <v>0.38266936348854502</v>
      </c>
      <c r="AV601" s="36">
        <v>0.356043525552109</v>
      </c>
      <c r="AW601" s="36">
        <v>0.40520442509624299</v>
      </c>
      <c r="AX601" s="36">
        <v>0.41595272943915501</v>
      </c>
      <c r="AY601" s="36">
        <v>0.40899788095579398</v>
      </c>
      <c r="AZ601" s="36">
        <v>0.420190788785959</v>
      </c>
      <c r="BA601" s="36">
        <v>0.44724201249856299</v>
      </c>
      <c r="BB601" s="36">
        <v>0.43391280438314001</v>
      </c>
    </row>
    <row r="602" spans="4:54" x14ac:dyDescent="0.25">
      <c r="D602" s="27">
        <v>989</v>
      </c>
      <c r="E602" s="29" t="s">
        <v>715</v>
      </c>
      <c r="F602" s="29">
        <v>0.58228290931417204</v>
      </c>
      <c r="G602" s="29">
        <v>0.33515411772000597</v>
      </c>
      <c r="H602" s="29">
        <v>0.31520369049501401</v>
      </c>
      <c r="I602" s="29">
        <v>0.35506126159444101</v>
      </c>
      <c r="J602" s="29">
        <v>0.27483183041593801</v>
      </c>
      <c r="K602" s="29">
        <v>0.30425319271507201</v>
      </c>
      <c r="L602" s="29">
        <v>0.35902437311993801</v>
      </c>
      <c r="M602" s="29">
        <v>0.30267193427258399</v>
      </c>
      <c r="N602" s="29">
        <v>0.26616454001946299</v>
      </c>
      <c r="O602" s="29">
        <v>0.33960771876728701</v>
      </c>
      <c r="P602" s="29">
        <v>0.25200094843689702</v>
      </c>
      <c r="Q602" s="29">
        <v>0.207692477611334</v>
      </c>
      <c r="R602" s="29">
        <v>0.21699821461875499</v>
      </c>
      <c r="S602" s="29">
        <v>0.18043181860034399</v>
      </c>
      <c r="T602" s="29">
        <v>0.151196264629682</v>
      </c>
      <c r="U602" s="29">
        <v>0.16740803719598801</v>
      </c>
      <c r="V602" s="29">
        <v>0.15387677414126799</v>
      </c>
      <c r="W602" s="29">
        <v>0.18673922993344699</v>
      </c>
      <c r="X602" s="29">
        <v>0.17189803977356499</v>
      </c>
      <c r="Y602" s="29">
        <v>0.17635847188901299</v>
      </c>
      <c r="Z602" s="29">
        <v>0.181297356275508</v>
      </c>
      <c r="AA602" s="29">
        <v>0.17630639532883899</v>
      </c>
      <c r="AB602" s="29">
        <v>0.21944941634562001</v>
      </c>
      <c r="AD602" s="27">
        <v>951</v>
      </c>
      <c r="AE602" s="36" t="s">
        <v>715</v>
      </c>
      <c r="AF602" s="36">
        <v>0.72632189781202705</v>
      </c>
      <c r="AG602" s="36">
        <v>1.11231199945962</v>
      </c>
      <c r="AH602" s="36">
        <v>0.84683094009946502</v>
      </c>
      <c r="AI602" s="36">
        <v>0.87591047132548205</v>
      </c>
      <c r="AJ602" s="36">
        <v>0.68528021208990697</v>
      </c>
      <c r="AK602" s="36">
        <v>0.80253997317697601</v>
      </c>
      <c r="AL602" s="36">
        <v>0.86723255083540995</v>
      </c>
      <c r="AM602" s="36">
        <v>0.73167930176410301</v>
      </c>
      <c r="AN602" s="36">
        <v>0.76775749912115998</v>
      </c>
      <c r="AO602" s="36">
        <v>0.58007106395819996</v>
      </c>
      <c r="AP602" s="36">
        <v>0.60014594194555504</v>
      </c>
      <c r="AQ602" s="36">
        <v>0.56446298990181198</v>
      </c>
      <c r="AR602" s="36">
        <v>0.60924335942388497</v>
      </c>
      <c r="AS602" s="36">
        <v>0.52682875948974495</v>
      </c>
      <c r="AT602" s="36">
        <v>0.51497485104668705</v>
      </c>
      <c r="AU602" s="36">
        <v>0.47449193531292599</v>
      </c>
      <c r="AV602" s="36">
        <v>0.49709250177109199</v>
      </c>
      <c r="AW602" s="36">
        <v>0.51027420524739797</v>
      </c>
      <c r="AX602" s="36">
        <v>0.54983726698139801</v>
      </c>
      <c r="AY602" s="36">
        <v>0.59161752068405304</v>
      </c>
      <c r="AZ602" s="36">
        <v>0.55857527843627897</v>
      </c>
      <c r="BA602" s="36">
        <v>0.57408400294178796</v>
      </c>
      <c r="BB602" s="36">
        <v>0.60418514388985001</v>
      </c>
    </row>
    <row r="603" spans="4:54" x14ac:dyDescent="0.25">
      <c r="D603" s="27">
        <v>993</v>
      </c>
      <c r="E603" s="29" t="s">
        <v>716</v>
      </c>
      <c r="F603" s="29">
        <v>0.61770102774045899</v>
      </c>
      <c r="G603" s="29">
        <v>0.32577671711836698</v>
      </c>
      <c r="H603" s="29">
        <v>0.41853201072771201</v>
      </c>
      <c r="I603" s="29">
        <v>0.39829292687387102</v>
      </c>
      <c r="J603" s="29">
        <v>0.30300890198364799</v>
      </c>
      <c r="K603" s="29">
        <v>0.316639336267661</v>
      </c>
      <c r="L603" s="29">
        <v>0.406258111161591</v>
      </c>
      <c r="M603" s="29">
        <v>0.28769630099650201</v>
      </c>
      <c r="N603" s="29">
        <v>0.272860822084386</v>
      </c>
      <c r="O603" s="29">
        <v>0.322468885527458</v>
      </c>
      <c r="P603" s="29">
        <v>0.26443356453615802</v>
      </c>
      <c r="Q603" s="29">
        <v>0.17763984111818401</v>
      </c>
      <c r="R603" s="29">
        <v>0.21697482936346499</v>
      </c>
      <c r="S603" s="29">
        <v>0.18041571872632201</v>
      </c>
      <c r="T603" s="29">
        <v>0.15933127852201301</v>
      </c>
      <c r="U603" s="29">
        <v>0.16510353030458799</v>
      </c>
      <c r="V603" s="29">
        <v>0.15640069870767201</v>
      </c>
      <c r="W603" s="29">
        <v>0.20079419075122201</v>
      </c>
      <c r="X603" s="29">
        <v>0.162451284797995</v>
      </c>
      <c r="Y603" s="29">
        <v>0.17825729437092599</v>
      </c>
      <c r="Z603" s="29">
        <v>0.182508800578979</v>
      </c>
      <c r="AA603" s="29">
        <v>0.17927045679089301</v>
      </c>
      <c r="AB603" s="29">
        <v>0.210239699026155</v>
      </c>
      <c r="AD603" s="27">
        <v>957</v>
      </c>
      <c r="AE603" s="36" t="s">
        <v>716</v>
      </c>
      <c r="AF603" s="36">
        <v>0.69056294030137999</v>
      </c>
      <c r="AG603" s="36">
        <v>0.95623944832122199</v>
      </c>
      <c r="AH603" s="36">
        <v>0.76982545569582705</v>
      </c>
      <c r="AI603" s="36">
        <v>0.73064344497453204</v>
      </c>
      <c r="AJ603" s="36">
        <v>0.71167236645877097</v>
      </c>
      <c r="AK603" s="36">
        <v>0.78854553254193605</v>
      </c>
      <c r="AL603" s="36">
        <v>0.750889435519563</v>
      </c>
      <c r="AM603" s="36">
        <v>0.66779836371253498</v>
      </c>
      <c r="AN603" s="36">
        <v>0.64033588520407103</v>
      </c>
      <c r="AO603" s="36">
        <v>0.575812942629643</v>
      </c>
      <c r="AP603" s="36">
        <v>0.59455361968005604</v>
      </c>
      <c r="AQ603" s="36">
        <v>0.55684040774697896</v>
      </c>
      <c r="AR603" s="36">
        <v>0.53937429446418605</v>
      </c>
      <c r="AS603" s="36">
        <v>0.518372903292174</v>
      </c>
      <c r="AT603" s="36">
        <v>0.46489427691030899</v>
      </c>
      <c r="AU603" s="36">
        <v>0.419124865407217</v>
      </c>
      <c r="AV603" s="36">
        <v>0.39081872832679598</v>
      </c>
      <c r="AW603" s="36">
        <v>0.42284586173666999</v>
      </c>
      <c r="AX603" s="36">
        <v>0.433538613069615</v>
      </c>
      <c r="AY603" s="36">
        <v>0.435213762162523</v>
      </c>
      <c r="AZ603" s="36">
        <v>0.46514098335293802</v>
      </c>
      <c r="BA603" s="36">
        <v>0.45788443474629897</v>
      </c>
      <c r="BB603" s="36">
        <v>0.45458989008473299</v>
      </c>
    </row>
    <row r="604" spans="4:54" x14ac:dyDescent="0.25">
      <c r="AC604" s="37">
        <v>217</v>
      </c>
      <c r="AD604" s="13">
        <v>1137</v>
      </c>
      <c r="AE604" s="37" t="s">
        <v>325</v>
      </c>
      <c r="AF604" s="37">
        <v>0.48971276929805202</v>
      </c>
      <c r="AG604" s="37">
        <v>0.32717280063847298</v>
      </c>
      <c r="AH604" s="37">
        <v>0.325944158116098</v>
      </c>
      <c r="AI604" s="37">
        <v>0.32247439474218997</v>
      </c>
      <c r="AJ604" s="37">
        <v>0.301512474502169</v>
      </c>
      <c r="AK604" s="37">
        <v>0.287508121940864</v>
      </c>
      <c r="AL604" s="37">
        <v>0.294045933621364</v>
      </c>
      <c r="AM604" s="37">
        <v>0.27948039124481</v>
      </c>
      <c r="AN604" s="37">
        <v>0.27089881148653</v>
      </c>
      <c r="AO604" s="37">
        <v>0.23533760109660201</v>
      </c>
      <c r="AP604" s="37">
        <v>0.240485827612229</v>
      </c>
      <c r="AQ604" s="37">
        <v>0.21248319777194699</v>
      </c>
      <c r="AR604" s="37">
        <v>0.21156000651703899</v>
      </c>
      <c r="AS604" s="37">
        <v>0.19376812734490001</v>
      </c>
      <c r="AT604" s="37">
        <v>0.17267417777875599</v>
      </c>
      <c r="AU604" s="37">
        <v>0.164308218388068</v>
      </c>
      <c r="AV604" s="37">
        <v>0.15988699923920499</v>
      </c>
      <c r="AW604" s="37">
        <v>0.16479043440833599</v>
      </c>
      <c r="AX604" s="37">
        <v>0.16784994949193899</v>
      </c>
      <c r="AY604" s="37">
        <v>0.170184289893626</v>
      </c>
      <c r="AZ604" s="37">
        <v>0.174249411229975</v>
      </c>
      <c r="BA604" s="37">
        <v>0.17584867522904801</v>
      </c>
      <c r="BB604" s="37">
        <v>0.18088087280425999</v>
      </c>
    </row>
    <row r="605" spans="4:54" x14ac:dyDescent="0.25">
      <c r="AC605" s="37">
        <v>400</v>
      </c>
      <c r="AD605" s="13">
        <v>917</v>
      </c>
      <c r="AE605" s="37" t="s">
        <v>510</v>
      </c>
      <c r="AF605" s="37">
        <v>0.93074310596402599</v>
      </c>
      <c r="AG605" s="37">
        <v>0.97495887578905005</v>
      </c>
      <c r="AH605" s="37">
        <v>0.83385016140387802</v>
      </c>
      <c r="AI605" s="37">
        <v>0.88571638851846901</v>
      </c>
      <c r="AJ605" s="37">
        <v>0.67953567758727695</v>
      </c>
      <c r="AK605" s="37">
        <v>0.83503007582139899</v>
      </c>
      <c r="AL605" s="37">
        <v>0.716199991411963</v>
      </c>
      <c r="AM605" s="37">
        <v>0.63614742330698204</v>
      </c>
      <c r="AN605" s="37">
        <v>0.69491057917546295</v>
      </c>
      <c r="AO605" s="37">
        <v>0.60406659743876301</v>
      </c>
      <c r="AP605" s="37">
        <v>0.60778233167374396</v>
      </c>
      <c r="AQ605" s="37">
        <v>0.56557935509956703</v>
      </c>
      <c r="AR605" s="37">
        <v>0.52253555052865597</v>
      </c>
      <c r="AS605" s="37">
        <v>0.46759380810893297</v>
      </c>
      <c r="AT605" s="37">
        <v>0.45725656633249601</v>
      </c>
      <c r="AU605" s="37">
        <v>0.399364664012899</v>
      </c>
      <c r="AV605" s="37">
        <v>0.40515646337163302</v>
      </c>
      <c r="AW605" s="37">
        <v>0.43669190547855202</v>
      </c>
      <c r="AX605" s="37">
        <v>0.43286426962675201</v>
      </c>
      <c r="AY605" s="37">
        <v>0.46473224420750697</v>
      </c>
      <c r="AZ605" s="37">
        <v>0.45596962285442699</v>
      </c>
      <c r="BA605" s="37">
        <v>0.43768614214061002</v>
      </c>
      <c r="BB605" s="37">
        <v>0.48026441201851999</v>
      </c>
    </row>
    <row r="606" spans="4:54" x14ac:dyDescent="0.25">
      <c r="AC606" s="37">
        <v>147</v>
      </c>
      <c r="AD606" s="13">
        <v>383</v>
      </c>
      <c r="AE606" s="37" t="s">
        <v>256</v>
      </c>
      <c r="AF606" s="37">
        <v>1.48632761032675</v>
      </c>
      <c r="AG606" s="37">
        <v>0.82139474720032202</v>
      </c>
      <c r="AH606" s="37">
        <v>0.73285447811281901</v>
      </c>
      <c r="AI606" s="37">
        <v>0.82285986347853801</v>
      </c>
      <c r="AJ606" s="37">
        <v>0.742140262309819</v>
      </c>
      <c r="AK606" s="37">
        <v>0.78756842829984997</v>
      </c>
      <c r="AL606" s="37">
        <v>0.69812665692544795</v>
      </c>
      <c r="AM606" s="37">
        <v>0.63914741966256505</v>
      </c>
      <c r="AN606" s="37">
        <v>0.64443624214253103</v>
      </c>
      <c r="AO606" s="37">
        <v>0.56058030270286796</v>
      </c>
      <c r="AP606" s="37">
        <v>0.57885418560477298</v>
      </c>
      <c r="AQ606" s="37">
        <v>0.63511012105199705</v>
      </c>
      <c r="AR606" s="37">
        <v>0.54516826829563403</v>
      </c>
      <c r="AS606" s="37">
        <v>0.49350172115567498</v>
      </c>
      <c r="AT606" s="37">
        <v>0.463056141985693</v>
      </c>
      <c r="AU606" s="37">
        <v>0.414085477109082</v>
      </c>
      <c r="AV606" s="37">
        <v>0.40532506144213198</v>
      </c>
      <c r="AW606" s="37">
        <v>0.43152034741085499</v>
      </c>
      <c r="AX606" s="37">
        <v>0.410535789506078</v>
      </c>
      <c r="AY606" s="37">
        <v>0.43236816898215102</v>
      </c>
      <c r="AZ606" s="37">
        <v>0.40734381503967498</v>
      </c>
      <c r="BA606" s="37">
        <v>0.44402497250512302</v>
      </c>
      <c r="BB606" s="37">
        <v>0.43884812825118602</v>
      </c>
    </row>
    <row r="610" spans="3:30" x14ac:dyDescent="0.25">
      <c r="C610" s="3" t="s">
        <v>717</v>
      </c>
      <c r="D610" s="40">
        <v>7.87</v>
      </c>
      <c r="AC610" s="3" t="s">
        <v>717</v>
      </c>
      <c r="AD610" s="40">
        <v>6.6</v>
      </c>
    </row>
    <row r="612" spans="3:30" x14ac:dyDescent="0.25">
      <c r="C612" s="3" t="s">
        <v>718</v>
      </c>
      <c r="D612" s="27">
        <v>2.71</v>
      </c>
      <c r="AC612" s="3" t="s">
        <v>718</v>
      </c>
      <c r="AD612" s="27">
        <v>6.2</v>
      </c>
    </row>
    <row r="613" spans="3:30" x14ac:dyDescent="0.25">
      <c r="C613" s="3" t="s">
        <v>719</v>
      </c>
      <c r="D613" s="27">
        <v>8.4699999999999998E-2</v>
      </c>
      <c r="AC613" s="3" t="s">
        <v>719</v>
      </c>
      <c r="AD613" s="27">
        <v>0.5</v>
      </c>
    </row>
    <row r="614" spans="3:30" x14ac:dyDescent="0.25">
      <c r="C614" s="3" t="s">
        <v>720</v>
      </c>
      <c r="D614" s="40">
        <f>D612-D613</f>
        <v>2.6253000000000002</v>
      </c>
      <c r="AC614" s="3" t="s">
        <v>720</v>
      </c>
      <c r="AD614" s="40">
        <f>AD612-AD613</f>
        <v>5.7</v>
      </c>
    </row>
    <row r="615" spans="3:30" x14ac:dyDescent="0.25">
      <c r="C615" s="3" t="s">
        <v>721</v>
      </c>
      <c r="D615" s="27">
        <f>(D614)/D610</f>
        <v>0.3335832274459975</v>
      </c>
      <c r="AC615" s="3" t="s">
        <v>721</v>
      </c>
      <c r="AD615" s="27">
        <f>(AD614)/AD610</f>
        <v>0.86363636363636376</v>
      </c>
    </row>
    <row r="617" spans="3:30" x14ac:dyDescent="0.25">
      <c r="C617" s="3" t="s">
        <v>722</v>
      </c>
      <c r="AC617" s="3" t="s">
        <v>722</v>
      </c>
    </row>
    <row r="618" spans="3:30" x14ac:dyDescent="0.25">
      <c r="C618" s="3" t="s">
        <v>723</v>
      </c>
      <c r="AC618" s="3" t="s">
        <v>723</v>
      </c>
    </row>
    <row r="619" spans="3:30" x14ac:dyDescent="0.25">
      <c r="C619" s="3" t="s">
        <v>724</v>
      </c>
      <c r="AC619" s="3" t="s">
        <v>724</v>
      </c>
    </row>
    <row r="682" spans="29:54" x14ac:dyDescent="0.25">
      <c r="AC682" s="9"/>
      <c r="AD682" s="3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9"/>
      <c r="BB682" s="9"/>
    </row>
    <row r="703" spans="3:54" x14ac:dyDescent="0.25">
      <c r="C703" s="3" t="s">
        <v>309</v>
      </c>
      <c r="E703" s="29" t="s">
        <v>310</v>
      </c>
      <c r="F703" s="30">
        <f t="shared" ref="F703:AB703" si="0">F198</f>
        <v>0.35060060346753802</v>
      </c>
      <c r="G703" s="30">
        <f t="shared" si="0"/>
        <v>0.27620305973221199</v>
      </c>
      <c r="H703" s="30">
        <f t="shared" si="0"/>
        <v>0.25791511304508902</v>
      </c>
      <c r="I703" s="30">
        <f t="shared" si="0"/>
        <v>0.31703107769355199</v>
      </c>
      <c r="J703" s="30">
        <f t="shared" si="0"/>
        <v>0.27072059194088099</v>
      </c>
      <c r="K703" s="30">
        <f t="shared" si="0"/>
        <v>0.20337740823143899</v>
      </c>
      <c r="L703" s="30">
        <f t="shared" si="0"/>
        <v>0.223222104385595</v>
      </c>
      <c r="M703" s="30">
        <f t="shared" si="0"/>
        <v>0.21995529099042899</v>
      </c>
      <c r="N703" s="30">
        <f t="shared" si="0"/>
        <v>0.19295060901473801</v>
      </c>
      <c r="O703" s="30">
        <f t="shared" si="0"/>
        <v>0.19774175941710001</v>
      </c>
      <c r="P703" s="30">
        <f t="shared" si="0"/>
        <v>0.18019366941083101</v>
      </c>
      <c r="Q703" s="30">
        <f t="shared" si="0"/>
        <v>0.15818434233312401</v>
      </c>
      <c r="R703" s="30">
        <f t="shared" si="0"/>
        <v>0.15641394493528499</v>
      </c>
      <c r="S703" s="30">
        <f t="shared" si="0"/>
        <v>0.132540350005244</v>
      </c>
      <c r="T703" s="30">
        <f t="shared" si="0"/>
        <v>0.160444346917747</v>
      </c>
      <c r="U703" s="30">
        <f t="shared" si="0"/>
        <v>0.14530569481541999</v>
      </c>
      <c r="V703" s="30">
        <f t="shared" si="0"/>
        <v>0.14694898953487601</v>
      </c>
      <c r="W703" s="30">
        <f t="shared" si="0"/>
        <v>0.155621039370404</v>
      </c>
      <c r="X703" s="30">
        <f t="shared" si="0"/>
        <v>0.15432072706462399</v>
      </c>
      <c r="Y703" s="30">
        <f t="shared" si="0"/>
        <v>0.172128619625774</v>
      </c>
      <c r="Z703" s="30">
        <f t="shared" si="0"/>
        <v>0.16529371371559601</v>
      </c>
      <c r="AA703" s="30">
        <f t="shared" si="0"/>
        <v>0.18237976823570501</v>
      </c>
      <c r="AB703" s="30">
        <f t="shared" si="0"/>
        <v>0.16982905651077199</v>
      </c>
      <c r="AC703" s="3" t="s">
        <v>309</v>
      </c>
      <c r="AE703" s="36" t="s">
        <v>310</v>
      </c>
      <c r="AF703" s="36">
        <f t="shared" ref="AF703:BB703" si="1">AF198</f>
        <v>0.34827398328026898</v>
      </c>
      <c r="AG703" s="36">
        <f t="shared" si="1"/>
        <v>0.349660202688027</v>
      </c>
      <c r="AH703" s="36">
        <f t="shared" si="1"/>
        <v>0.37053161736780399</v>
      </c>
      <c r="AI703" s="36">
        <f t="shared" si="1"/>
        <v>0.39715213255110399</v>
      </c>
      <c r="AJ703" s="36">
        <f t="shared" si="1"/>
        <v>0.36440796340734599</v>
      </c>
      <c r="AK703" s="36">
        <f t="shared" si="1"/>
        <v>0.36703412658206203</v>
      </c>
      <c r="AL703" s="36">
        <f t="shared" si="1"/>
        <v>0.36192840737955401</v>
      </c>
      <c r="AM703" s="36">
        <f t="shared" si="1"/>
        <v>0.31946491667938298</v>
      </c>
      <c r="AN703" s="36">
        <f t="shared" si="1"/>
        <v>0.34775348296101699</v>
      </c>
      <c r="AO703" s="36">
        <f t="shared" si="1"/>
        <v>0.31272643205415201</v>
      </c>
      <c r="AP703" s="36">
        <f t="shared" si="1"/>
        <v>0.31025413793933299</v>
      </c>
      <c r="AQ703" s="36">
        <f t="shared" si="1"/>
        <v>0.30472966128096501</v>
      </c>
      <c r="AR703" s="36">
        <f t="shared" si="1"/>
        <v>0.26883382551149498</v>
      </c>
      <c r="AS703" s="36">
        <f t="shared" si="1"/>
        <v>0.26939143201369298</v>
      </c>
      <c r="AT703" s="36">
        <f t="shared" si="1"/>
        <v>0.23955803506100601</v>
      </c>
      <c r="AU703" s="36">
        <f t="shared" si="1"/>
        <v>0.225810315562151</v>
      </c>
      <c r="AV703" s="36">
        <f t="shared" si="1"/>
        <v>0.22439610726662901</v>
      </c>
      <c r="AW703" s="36">
        <f t="shared" si="1"/>
        <v>0.23056377692118199</v>
      </c>
      <c r="AX703" s="36">
        <f t="shared" si="1"/>
        <v>0.24762061364794299</v>
      </c>
      <c r="AY703" s="36">
        <f t="shared" si="1"/>
        <v>0.24475332633202099</v>
      </c>
      <c r="AZ703" s="36">
        <f t="shared" si="1"/>
        <v>0.25830281237686198</v>
      </c>
      <c r="BA703" s="36">
        <f t="shared" si="1"/>
        <v>0.25015410973094498</v>
      </c>
      <c r="BB703" s="36">
        <f t="shared" si="1"/>
        <v>0.25561565197771902</v>
      </c>
    </row>
    <row r="704" spans="3:54" x14ac:dyDescent="0.25">
      <c r="C704" s="3" t="s">
        <v>309</v>
      </c>
      <c r="E704" s="29" t="s">
        <v>605</v>
      </c>
      <c r="F704" s="30">
        <f t="shared" ref="F704:AB704" si="2">F492</f>
        <v>0.38896406118053201</v>
      </c>
      <c r="G704" s="30">
        <f t="shared" si="2"/>
        <v>0.34785269214861197</v>
      </c>
      <c r="H704" s="30">
        <f t="shared" si="2"/>
        <v>0.25847946566872998</v>
      </c>
      <c r="I704" s="30">
        <f t="shared" si="2"/>
        <v>0.29652927558318898</v>
      </c>
      <c r="J704" s="30">
        <f t="shared" si="2"/>
        <v>0.27097382853527602</v>
      </c>
      <c r="K704" s="30">
        <f t="shared" si="2"/>
        <v>0.277840787116858</v>
      </c>
      <c r="L704" s="30">
        <f t="shared" si="2"/>
        <v>0.27368755118737698</v>
      </c>
      <c r="M704" s="30">
        <f t="shared" si="2"/>
        <v>0.22523777983389201</v>
      </c>
      <c r="N704" s="30">
        <f t="shared" si="2"/>
        <v>0.247433337176379</v>
      </c>
      <c r="O704" s="30">
        <f t="shared" si="2"/>
        <v>0.18508095980754399</v>
      </c>
      <c r="P704" s="30">
        <f t="shared" si="2"/>
        <v>0.21135551074325501</v>
      </c>
      <c r="Q704" s="30">
        <f t="shared" si="2"/>
        <v>0.17232718779155901</v>
      </c>
      <c r="R704" s="30">
        <f t="shared" si="2"/>
        <v>0.163405151387747</v>
      </c>
      <c r="S704" s="30">
        <f t="shared" si="2"/>
        <v>0.16347240126450299</v>
      </c>
      <c r="T704" s="30">
        <f t="shared" si="2"/>
        <v>0.159767281087805</v>
      </c>
      <c r="U704" s="30">
        <f t="shared" si="2"/>
        <v>0.140510510578708</v>
      </c>
      <c r="V704" s="30">
        <f t="shared" si="2"/>
        <v>0.149775674416184</v>
      </c>
      <c r="W704" s="30">
        <f t="shared" si="2"/>
        <v>0.151791517762635</v>
      </c>
      <c r="X704" s="30">
        <f t="shared" si="2"/>
        <v>0.17008228394977201</v>
      </c>
      <c r="Y704" s="30">
        <f t="shared" si="2"/>
        <v>0.157606528439768</v>
      </c>
      <c r="Z704" s="30">
        <f t="shared" si="2"/>
        <v>0.17844793823367899</v>
      </c>
      <c r="AA704" s="30">
        <f t="shared" si="2"/>
        <v>0.16489421479495101</v>
      </c>
      <c r="AB704" s="30">
        <f t="shared" si="2"/>
        <v>0.19047471496441901</v>
      </c>
      <c r="AC704" s="3" t="s">
        <v>309</v>
      </c>
      <c r="AE704" s="36" t="s">
        <v>605</v>
      </c>
      <c r="AF704" s="36">
        <f t="shared" ref="AF704:BB704" si="3">AF492</f>
        <v>0.56388691094410803</v>
      </c>
      <c r="AG704" s="36">
        <f t="shared" si="3"/>
        <v>0.53928091373587295</v>
      </c>
      <c r="AH704" s="36">
        <f t="shared" si="3"/>
        <v>0.56633486696221103</v>
      </c>
      <c r="AI704" s="36">
        <f t="shared" si="3"/>
        <v>0.58463702739216805</v>
      </c>
      <c r="AJ704" s="36">
        <f t="shared" si="3"/>
        <v>0.51164378367670604</v>
      </c>
      <c r="AK704" s="36">
        <f t="shared" si="3"/>
        <v>0.53051405088202197</v>
      </c>
      <c r="AL704" s="36">
        <f t="shared" si="3"/>
        <v>0.51979838737101403</v>
      </c>
      <c r="AM704" s="36">
        <f t="shared" si="3"/>
        <v>0.51466596731654102</v>
      </c>
      <c r="AN704" s="36">
        <f t="shared" si="3"/>
        <v>0.50754971164811702</v>
      </c>
      <c r="AO704" s="36">
        <f t="shared" si="3"/>
        <v>0.49931443937009601</v>
      </c>
      <c r="AP704" s="36">
        <f t="shared" si="3"/>
        <v>0.43658276520049599</v>
      </c>
      <c r="AQ704" s="36">
        <f t="shared" si="3"/>
        <v>0.42398706935713898</v>
      </c>
      <c r="AR704" s="36">
        <f t="shared" si="3"/>
        <v>0.410970270816651</v>
      </c>
      <c r="AS704" s="36">
        <f t="shared" si="3"/>
        <v>0.38969270283551</v>
      </c>
      <c r="AT704" s="36">
        <f t="shared" si="3"/>
        <v>0.34762294141454397</v>
      </c>
      <c r="AU704" s="36">
        <f t="shared" si="3"/>
        <v>0.33143723152996801</v>
      </c>
      <c r="AV704" s="36">
        <f t="shared" si="3"/>
        <v>0.33344577454237001</v>
      </c>
      <c r="AW704" s="36">
        <f t="shared" si="3"/>
        <v>0.34307425563768601</v>
      </c>
      <c r="AX704" s="36">
        <f t="shared" si="3"/>
        <v>0.35907466592667697</v>
      </c>
      <c r="AY704" s="36">
        <f t="shared" si="3"/>
        <v>0.36033729358578098</v>
      </c>
      <c r="AZ704" s="36">
        <f t="shared" si="3"/>
        <v>0.37258254366304699</v>
      </c>
      <c r="BA704" s="36">
        <f t="shared" si="3"/>
        <v>0.38476821481754597</v>
      </c>
      <c r="BB704" s="36">
        <f t="shared" si="3"/>
        <v>0.38600155640295503</v>
      </c>
    </row>
    <row r="705" spans="3:54" x14ac:dyDescent="0.25"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  <c r="AA705" s="30"/>
      <c r="AB705" s="30"/>
      <c r="AE705" s="36"/>
      <c r="AF705" s="36"/>
      <c r="AG705" s="36"/>
      <c r="AH705" s="36"/>
      <c r="AI705" s="36"/>
      <c r="AJ705" s="36"/>
      <c r="AK705" s="36"/>
      <c r="AL705" s="36"/>
      <c r="AM705" s="36"/>
      <c r="AN705" s="36"/>
      <c r="AO705" s="36"/>
      <c r="AP705" s="36"/>
      <c r="AQ705" s="36"/>
      <c r="AR705" s="36"/>
      <c r="AS705" s="36"/>
      <c r="AT705" s="36"/>
      <c r="AU705" s="36"/>
      <c r="AV705" s="36"/>
      <c r="AW705" s="36"/>
      <c r="AX705" s="36"/>
      <c r="AY705" s="36"/>
      <c r="AZ705" s="36"/>
      <c r="BA705" s="36"/>
      <c r="BB705" s="36"/>
    </row>
    <row r="706" spans="3:54" x14ac:dyDescent="0.25">
      <c r="C706" s="3" t="s">
        <v>52</v>
      </c>
      <c r="E706" s="29" t="s">
        <v>224</v>
      </c>
      <c r="F706" s="30">
        <f t="shared" ref="F706:AB706" si="4">F114</f>
        <v>0.310805189601291</v>
      </c>
      <c r="G706" s="30">
        <f t="shared" si="4"/>
        <v>0.28546931449455298</v>
      </c>
      <c r="H706" s="30">
        <f t="shared" si="4"/>
        <v>0.31702692905035801</v>
      </c>
      <c r="I706" s="30">
        <f t="shared" si="4"/>
        <v>0.249306767944731</v>
      </c>
      <c r="J706" s="30">
        <f t="shared" si="4"/>
        <v>0.44019906614640297</v>
      </c>
      <c r="K706" s="30">
        <f t="shared" si="4"/>
        <v>0.26418977258065601</v>
      </c>
      <c r="L706" s="30">
        <f t="shared" si="4"/>
        <v>0.210040651625966</v>
      </c>
      <c r="M706" s="30">
        <f t="shared" si="4"/>
        <v>0.206632932742118</v>
      </c>
      <c r="N706" s="30">
        <f t="shared" si="4"/>
        <v>0.234008164943945</v>
      </c>
      <c r="O706" s="30">
        <f t="shared" si="4"/>
        <v>0.18069052094100499</v>
      </c>
      <c r="P706" s="30">
        <f t="shared" si="4"/>
        <v>0.21720919934927099</v>
      </c>
      <c r="Q706" s="30">
        <f t="shared" si="4"/>
        <v>0.13137300097646801</v>
      </c>
      <c r="R706" s="30">
        <f t="shared" si="4"/>
        <v>0.14234983181505201</v>
      </c>
      <c r="S706" s="30">
        <f t="shared" si="4"/>
        <v>0.17435352364609699</v>
      </c>
      <c r="T706" s="30">
        <f t="shared" si="4"/>
        <v>0.156121845027335</v>
      </c>
      <c r="U706" s="30">
        <f t="shared" si="4"/>
        <v>0.17470110384784401</v>
      </c>
      <c r="V706" s="30">
        <f t="shared" si="4"/>
        <v>0.141500303115698</v>
      </c>
      <c r="W706" s="30">
        <f t="shared" si="4"/>
        <v>0.14390777776708699</v>
      </c>
      <c r="X706" s="30">
        <f t="shared" si="4"/>
        <v>0.17189685622832199</v>
      </c>
      <c r="Y706" s="30">
        <f t="shared" si="4"/>
        <v>0.15941868944826901</v>
      </c>
      <c r="Z706" s="30">
        <f t="shared" si="4"/>
        <v>0.165091771353992</v>
      </c>
      <c r="AA706" s="30">
        <f t="shared" si="4"/>
        <v>0.181178575198643</v>
      </c>
      <c r="AB706" s="30">
        <f t="shared" si="4"/>
        <v>0.17401888521058401</v>
      </c>
      <c r="AC706" s="3" t="s">
        <v>52</v>
      </c>
      <c r="AE706" s="36" t="s">
        <v>224</v>
      </c>
      <c r="AF706" s="36">
        <f t="shared" ref="AF706:BB706" si="5">AF114</f>
        <v>1.2275227397570001</v>
      </c>
      <c r="AG706" s="36">
        <f t="shared" si="5"/>
        <v>0.847027557807293</v>
      </c>
      <c r="AH706" s="36">
        <f t="shared" si="5"/>
        <v>0.80046380224300895</v>
      </c>
      <c r="AI706" s="36">
        <f t="shared" si="5"/>
        <v>0.65897468047145502</v>
      </c>
      <c r="AJ706" s="36">
        <f t="shared" si="5"/>
        <v>0.86952133701471301</v>
      </c>
      <c r="AK706" s="36">
        <f t="shared" si="5"/>
        <v>0.72891350149755996</v>
      </c>
      <c r="AL706" s="36">
        <f t="shared" si="5"/>
        <v>0.67020350708977305</v>
      </c>
      <c r="AM706" s="36">
        <f t="shared" si="5"/>
        <v>0.60368971368477498</v>
      </c>
      <c r="AN706" s="36">
        <f t="shared" si="5"/>
        <v>0.62562044710199405</v>
      </c>
      <c r="AO706" s="36">
        <f t="shared" si="5"/>
        <v>0.60808296296917197</v>
      </c>
      <c r="AP706" s="36">
        <f t="shared" si="5"/>
        <v>0.575358742347858</v>
      </c>
      <c r="AQ706" s="36">
        <f t="shared" si="5"/>
        <v>0.60790406520379103</v>
      </c>
      <c r="AR706" s="36">
        <f t="shared" si="5"/>
        <v>0.53607331441323502</v>
      </c>
      <c r="AS706" s="36">
        <f t="shared" si="5"/>
        <v>0.47403826757110001</v>
      </c>
      <c r="AT706" s="36">
        <f t="shared" si="5"/>
        <v>0.44677936072527302</v>
      </c>
      <c r="AU706" s="36">
        <f t="shared" si="5"/>
        <v>0.40928519774533301</v>
      </c>
      <c r="AV706" s="36">
        <f t="shared" si="5"/>
        <v>0.39756339765680698</v>
      </c>
      <c r="AW706" s="36">
        <f t="shared" si="5"/>
        <v>0.42424158933345002</v>
      </c>
      <c r="AX706" s="36">
        <f t="shared" si="5"/>
        <v>0.44116428568418697</v>
      </c>
      <c r="AY706" s="36">
        <f t="shared" si="5"/>
        <v>0.44205626556016803</v>
      </c>
      <c r="AZ706" s="36">
        <f t="shared" si="5"/>
        <v>0.420523359266118</v>
      </c>
      <c r="BA706" s="36">
        <f t="shared" si="5"/>
        <v>0.44898142427392801</v>
      </c>
      <c r="BB706" s="36">
        <f t="shared" si="5"/>
        <v>0.43642233817540699</v>
      </c>
    </row>
    <row r="707" spans="3:54" x14ac:dyDescent="0.25">
      <c r="C707" s="3" t="s">
        <v>52</v>
      </c>
      <c r="E707" s="29" t="s">
        <v>526</v>
      </c>
      <c r="F707" s="30">
        <f t="shared" ref="F707:AB707" si="6">F413</f>
        <v>0.31987530355497201</v>
      </c>
      <c r="G707" s="30">
        <f t="shared" si="6"/>
        <v>0.321572951501718</v>
      </c>
      <c r="H707" s="30">
        <f t="shared" si="6"/>
        <v>0.27439312022191897</v>
      </c>
      <c r="I707" s="30">
        <f t="shared" si="6"/>
        <v>0.37188871699443299</v>
      </c>
      <c r="J707" s="30">
        <f t="shared" si="6"/>
        <v>0.38235155561363499</v>
      </c>
      <c r="K707" s="30">
        <f t="shared" si="6"/>
        <v>0.276580977064808</v>
      </c>
      <c r="L707" s="30">
        <f t="shared" si="6"/>
        <v>0.27081027100919403</v>
      </c>
      <c r="M707" s="30">
        <f t="shared" si="6"/>
        <v>0.26035830030481399</v>
      </c>
      <c r="N707" s="30">
        <f t="shared" si="6"/>
        <v>0.27202203100671402</v>
      </c>
      <c r="O707" s="30">
        <f t="shared" si="6"/>
        <v>0.22856492135429801</v>
      </c>
      <c r="P707" s="30">
        <f t="shared" si="6"/>
        <v>0.23935516955345601</v>
      </c>
      <c r="Q707" s="30">
        <f t="shared" si="6"/>
        <v>0.17310217638504899</v>
      </c>
      <c r="R707" s="30">
        <f t="shared" si="6"/>
        <v>0.17842574581408699</v>
      </c>
      <c r="S707" s="30">
        <f t="shared" si="6"/>
        <v>0.190400762065039</v>
      </c>
      <c r="T707" s="30">
        <f t="shared" si="6"/>
        <v>0.14943412152594401</v>
      </c>
      <c r="U707" s="30">
        <f t="shared" si="6"/>
        <v>0.17051317662652299</v>
      </c>
      <c r="V707" s="30">
        <f t="shared" si="6"/>
        <v>0.14826951093804699</v>
      </c>
      <c r="W707" s="30">
        <f t="shared" si="6"/>
        <v>0.17670442698783301</v>
      </c>
      <c r="X707" s="30">
        <f t="shared" si="6"/>
        <v>0.17759755352928799</v>
      </c>
      <c r="Y707" s="30">
        <f t="shared" si="6"/>
        <v>0.173262774856002</v>
      </c>
      <c r="Z707" s="30">
        <f t="shared" si="6"/>
        <v>0.16592905435986099</v>
      </c>
      <c r="AA707" s="30">
        <f t="shared" si="6"/>
        <v>0.18698356929021501</v>
      </c>
      <c r="AB707" s="30">
        <f t="shared" si="6"/>
        <v>0.17756542630414199</v>
      </c>
      <c r="AC707" s="3" t="s">
        <v>52</v>
      </c>
      <c r="AE707" s="36" t="s">
        <v>526</v>
      </c>
      <c r="AF707" s="36">
        <f t="shared" ref="AF707:BB707" si="7">AF413</f>
        <v>1.19004142770966</v>
      </c>
      <c r="AG707" s="36">
        <f t="shared" si="7"/>
        <v>0.930958791321989</v>
      </c>
      <c r="AH707" s="36">
        <f t="shared" si="7"/>
        <v>0.92785856155423296</v>
      </c>
      <c r="AI707" s="36">
        <f t="shared" si="7"/>
        <v>0.67868190091681002</v>
      </c>
      <c r="AJ707" s="36">
        <f t="shared" si="7"/>
        <v>0.89646412451081803</v>
      </c>
      <c r="AK707" s="36">
        <f t="shared" si="7"/>
        <v>0.77886306489184198</v>
      </c>
      <c r="AL707" s="36">
        <f t="shared" si="7"/>
        <v>0.76340883975662599</v>
      </c>
      <c r="AM707" s="36">
        <f t="shared" si="7"/>
        <v>0.70036985823674403</v>
      </c>
      <c r="AN707" s="36">
        <f t="shared" si="7"/>
        <v>0.68835201418724101</v>
      </c>
      <c r="AO707" s="36">
        <f t="shared" si="7"/>
        <v>0.67401368768849901</v>
      </c>
      <c r="AP707" s="36">
        <f t="shared" si="7"/>
        <v>0.65626613464610195</v>
      </c>
      <c r="AQ707" s="36">
        <f t="shared" si="7"/>
        <v>0.64839541564956604</v>
      </c>
      <c r="AR707" s="36">
        <f t="shared" si="7"/>
        <v>0.63090481741507198</v>
      </c>
      <c r="AS707" s="36">
        <f t="shared" si="7"/>
        <v>0.495517891906186</v>
      </c>
      <c r="AT707" s="36">
        <f t="shared" si="7"/>
        <v>0.51611008275862802</v>
      </c>
      <c r="AU707" s="36">
        <f t="shared" si="7"/>
        <v>0.49279267623636802</v>
      </c>
      <c r="AV707" s="36">
        <f t="shared" si="7"/>
        <v>0.45632589840707299</v>
      </c>
      <c r="AW707" s="36">
        <f t="shared" si="7"/>
        <v>0.49469764277147599</v>
      </c>
      <c r="AX707" s="36">
        <f t="shared" si="7"/>
        <v>0.50093527232608803</v>
      </c>
      <c r="AY707" s="36">
        <f t="shared" si="7"/>
        <v>0.48992401045961398</v>
      </c>
      <c r="AZ707" s="36">
        <f t="shared" si="7"/>
        <v>0.49357879291026202</v>
      </c>
      <c r="BA707" s="36">
        <f t="shared" si="7"/>
        <v>0.48309314987334501</v>
      </c>
      <c r="BB707" s="36">
        <f t="shared" si="7"/>
        <v>0.48508431826883203</v>
      </c>
    </row>
    <row r="708" spans="3:54" x14ac:dyDescent="0.25"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  <c r="AA708" s="30"/>
      <c r="AB708" s="30"/>
      <c r="AE708" s="36"/>
      <c r="AF708" s="36"/>
      <c r="AG708" s="36"/>
      <c r="AH708" s="36"/>
      <c r="AI708" s="36"/>
      <c r="AJ708" s="36"/>
      <c r="AK708" s="36"/>
      <c r="AL708" s="36"/>
      <c r="AM708" s="36"/>
      <c r="AN708" s="36"/>
      <c r="AO708" s="36"/>
      <c r="AP708" s="36"/>
      <c r="AQ708" s="36"/>
      <c r="AR708" s="36"/>
      <c r="AS708" s="36"/>
      <c r="AT708" s="36"/>
      <c r="AU708" s="36"/>
      <c r="AV708" s="36"/>
      <c r="AW708" s="36"/>
      <c r="AX708" s="36"/>
      <c r="AY708" s="36"/>
      <c r="AZ708" s="36"/>
      <c r="BA708" s="36"/>
      <c r="BB708" s="36"/>
    </row>
    <row r="709" spans="3:54" x14ac:dyDescent="0.25">
      <c r="C709" s="3" t="s">
        <v>210</v>
      </c>
      <c r="E709" s="29" t="s">
        <v>306</v>
      </c>
      <c r="F709" s="30">
        <f t="shared" ref="F709:AB709" si="8">F195</f>
        <v>0.19867205921179501</v>
      </c>
      <c r="G709" s="30">
        <f t="shared" si="8"/>
        <v>0.17770690758895599</v>
      </c>
      <c r="H709" s="30">
        <f t="shared" si="8"/>
        <v>0.17277669984542601</v>
      </c>
      <c r="I709" s="30">
        <f t="shared" si="8"/>
        <v>0.18644096781341901</v>
      </c>
      <c r="J709" s="30">
        <f t="shared" si="8"/>
        <v>0.16291874536179299</v>
      </c>
      <c r="K709" s="30">
        <f t="shared" si="8"/>
        <v>0.16427342746746801</v>
      </c>
      <c r="L709" s="30">
        <f t="shared" si="8"/>
        <v>0.244599278026193</v>
      </c>
      <c r="M709" s="30">
        <f t="shared" si="8"/>
        <v>0.189574770704728</v>
      </c>
      <c r="N709" s="30">
        <f t="shared" si="8"/>
        <v>0.18910927740977301</v>
      </c>
      <c r="O709" s="30">
        <f t="shared" si="8"/>
        <v>0.17198736080522101</v>
      </c>
      <c r="P709" s="30">
        <f t="shared" si="8"/>
        <v>0.16444873290719</v>
      </c>
      <c r="Q709" s="30">
        <f t="shared" si="8"/>
        <v>0.145494049031996</v>
      </c>
      <c r="R709" s="30">
        <f t="shared" si="8"/>
        <v>0.16772618273009099</v>
      </c>
      <c r="S709" s="30">
        <f t="shared" si="8"/>
        <v>0.146498705854085</v>
      </c>
      <c r="T709" s="30">
        <f t="shared" si="8"/>
        <v>0.17097165528657901</v>
      </c>
      <c r="U709" s="30">
        <f t="shared" si="8"/>
        <v>0.195187381954051</v>
      </c>
      <c r="V709" s="30">
        <f t="shared" si="8"/>
        <v>0.205029396627252</v>
      </c>
      <c r="W709" s="30">
        <f t="shared" si="8"/>
        <v>0.234915093300091</v>
      </c>
      <c r="X709" s="30">
        <f t="shared" si="8"/>
        <v>0.23402621538889901</v>
      </c>
      <c r="Y709" s="30">
        <f t="shared" si="8"/>
        <v>0.25893408309128901</v>
      </c>
      <c r="Z709" s="30">
        <f t="shared" si="8"/>
        <v>0.29193396710607</v>
      </c>
      <c r="AA709" s="30">
        <f t="shared" si="8"/>
        <v>0.27613239248452598</v>
      </c>
      <c r="AB709" s="30">
        <f t="shared" si="8"/>
        <v>0.26894176493667299</v>
      </c>
      <c r="AC709" s="3" t="s">
        <v>210</v>
      </c>
      <c r="AE709" s="36" t="s">
        <v>306</v>
      </c>
      <c r="AF709" s="36">
        <f t="shared" ref="AF709:BB709" si="9">AF195</f>
        <v>0.31078809340187102</v>
      </c>
      <c r="AG709" s="36">
        <f t="shared" si="9"/>
        <v>0.37537290520385003</v>
      </c>
      <c r="AH709" s="36">
        <f t="shared" si="9"/>
        <v>0.32604122215112102</v>
      </c>
      <c r="AI709" s="36">
        <f t="shared" si="9"/>
        <v>0.30910529431196498</v>
      </c>
      <c r="AJ709" s="36">
        <f t="shared" si="9"/>
        <v>0.297276285100394</v>
      </c>
      <c r="AK709" s="36">
        <f t="shared" si="9"/>
        <v>0.26571386604392799</v>
      </c>
      <c r="AL709" s="36">
        <f t="shared" si="9"/>
        <v>0.27796348594924197</v>
      </c>
      <c r="AM709" s="36">
        <f t="shared" si="9"/>
        <v>0.27666804974826698</v>
      </c>
      <c r="AN709" s="36">
        <f t="shared" si="9"/>
        <v>0.26375552910926903</v>
      </c>
      <c r="AO709" s="36">
        <f t="shared" si="9"/>
        <v>0.26818775022654501</v>
      </c>
      <c r="AP709" s="36">
        <f t="shared" si="9"/>
        <v>0.266285319528418</v>
      </c>
      <c r="AQ709" s="36">
        <f t="shared" si="9"/>
        <v>0.225813938151463</v>
      </c>
      <c r="AR709" s="36">
        <f t="shared" si="9"/>
        <v>0.21729576310750301</v>
      </c>
      <c r="AS709" s="36">
        <f t="shared" si="9"/>
        <v>0.208059158500316</v>
      </c>
      <c r="AT709" s="36">
        <f t="shared" si="9"/>
        <v>0.20918091246241999</v>
      </c>
      <c r="AU709" s="36">
        <f t="shared" si="9"/>
        <v>0.20014035277519601</v>
      </c>
      <c r="AV709" s="36">
        <f t="shared" si="9"/>
        <v>0.194362850547905</v>
      </c>
      <c r="AW709" s="36">
        <f t="shared" si="9"/>
        <v>0.19492156600162699</v>
      </c>
      <c r="AX709" s="36">
        <f t="shared" si="9"/>
        <v>0.20882715907875199</v>
      </c>
      <c r="AY709" s="36">
        <f t="shared" si="9"/>
        <v>0.233081140328005</v>
      </c>
      <c r="AZ709" s="36">
        <f t="shared" si="9"/>
        <v>0.23675625422915</v>
      </c>
      <c r="BA709" s="36">
        <f t="shared" si="9"/>
        <v>0.24214445359505099</v>
      </c>
      <c r="BB709" s="36">
        <f t="shared" si="9"/>
        <v>0.25824422837378203</v>
      </c>
    </row>
    <row r="710" spans="3:54" x14ac:dyDescent="0.25">
      <c r="C710" s="3" t="s">
        <v>210</v>
      </c>
      <c r="E710" s="29" t="s">
        <v>227</v>
      </c>
      <c r="F710" s="30">
        <f t="shared" ref="F710:AB710" si="10">F117</f>
        <v>0.150458448405663</v>
      </c>
      <c r="G710" s="30">
        <f t="shared" si="10"/>
        <v>0.19657973467046999</v>
      </c>
      <c r="H710" s="30">
        <f t="shared" si="10"/>
        <v>0.16367252546141001</v>
      </c>
      <c r="I710" s="30">
        <f t="shared" si="10"/>
        <v>0.216315029952523</v>
      </c>
      <c r="J710" s="30">
        <f t="shared" si="10"/>
        <v>0.188814987339218</v>
      </c>
      <c r="K710" s="30">
        <f t="shared" si="10"/>
        <v>0.17918780846264801</v>
      </c>
      <c r="L710" s="30">
        <f t="shared" si="10"/>
        <v>0.21328866807414701</v>
      </c>
      <c r="M710" s="30">
        <f t="shared" si="10"/>
        <v>0.20664465818326999</v>
      </c>
      <c r="N710" s="30">
        <f t="shared" si="10"/>
        <v>0.151362781163248</v>
      </c>
      <c r="O710" s="30">
        <f t="shared" si="10"/>
        <v>0.16674285230026401</v>
      </c>
      <c r="P710" s="30">
        <f t="shared" si="10"/>
        <v>0.160056481787549</v>
      </c>
      <c r="Q710" s="30">
        <f t="shared" si="10"/>
        <v>0.16589329470922501</v>
      </c>
      <c r="R710" s="30">
        <f t="shared" si="10"/>
        <v>0.15968012215041799</v>
      </c>
      <c r="S710" s="30">
        <f t="shared" si="10"/>
        <v>0.16877063568093301</v>
      </c>
      <c r="T710" s="30">
        <f t="shared" si="10"/>
        <v>0.18035303157082599</v>
      </c>
      <c r="U710" s="30">
        <f t="shared" si="10"/>
        <v>0.20152569993386901</v>
      </c>
      <c r="V710" s="30">
        <f t="shared" si="10"/>
        <v>0.194667868217481</v>
      </c>
      <c r="W710" s="30">
        <f t="shared" si="10"/>
        <v>0.238914915834154</v>
      </c>
      <c r="X710" s="30">
        <f t="shared" si="10"/>
        <v>0.25461311750701898</v>
      </c>
      <c r="Y710" s="30">
        <f t="shared" si="10"/>
        <v>0.25161905059275702</v>
      </c>
      <c r="Z710" s="30">
        <f t="shared" si="10"/>
        <v>0.27394277727093402</v>
      </c>
      <c r="AA710" s="30">
        <f t="shared" si="10"/>
        <v>0.27300747341199499</v>
      </c>
      <c r="AB710" s="30">
        <f t="shared" si="10"/>
        <v>0.26630627513284499</v>
      </c>
      <c r="AC710" s="3" t="s">
        <v>210</v>
      </c>
      <c r="AE710" s="36" t="s">
        <v>227</v>
      </c>
      <c r="AF710" s="36">
        <f t="shared" ref="AF710:BB710" si="11">AF117</f>
        <v>0.34191352493523502</v>
      </c>
      <c r="AG710" s="36">
        <f t="shared" si="11"/>
        <v>0.34703035288158002</v>
      </c>
      <c r="AH710" s="36">
        <f t="shared" si="11"/>
        <v>0.319219945700003</v>
      </c>
      <c r="AI710" s="36">
        <f t="shared" si="11"/>
        <v>0.30468446871924199</v>
      </c>
      <c r="AJ710" s="36">
        <f t="shared" si="11"/>
        <v>0.32971178152275399</v>
      </c>
      <c r="AK710" s="36">
        <f t="shared" si="11"/>
        <v>0.28655807985534598</v>
      </c>
      <c r="AL710" s="36">
        <f t="shared" si="11"/>
        <v>0.27990615420651799</v>
      </c>
      <c r="AM710" s="36">
        <f t="shared" si="11"/>
        <v>0.282482931451709</v>
      </c>
      <c r="AN710" s="36">
        <f t="shared" si="11"/>
        <v>0.28137007769268801</v>
      </c>
      <c r="AO710" s="36">
        <f t="shared" si="11"/>
        <v>0.28185640616478302</v>
      </c>
      <c r="AP710" s="36">
        <f t="shared" si="11"/>
        <v>0.27257184730126299</v>
      </c>
      <c r="AQ710" s="36">
        <f t="shared" si="11"/>
        <v>0.25640029266076397</v>
      </c>
      <c r="AR710" s="36">
        <f t="shared" si="11"/>
        <v>0.25350745549475501</v>
      </c>
      <c r="AS710" s="36">
        <f t="shared" si="11"/>
        <v>0.232808769013056</v>
      </c>
      <c r="AT710" s="36">
        <f t="shared" si="11"/>
        <v>0.236759219798307</v>
      </c>
      <c r="AU710" s="36">
        <f t="shared" si="11"/>
        <v>0.22114819024864099</v>
      </c>
      <c r="AV710" s="36">
        <f t="shared" si="11"/>
        <v>0.23621897935648101</v>
      </c>
      <c r="AW710" s="36">
        <f t="shared" si="11"/>
        <v>0.240981725098044</v>
      </c>
      <c r="AX710" s="36">
        <f t="shared" si="11"/>
        <v>0.25694920427414403</v>
      </c>
      <c r="AY710" s="36">
        <f t="shared" si="11"/>
        <v>0.27377327917820699</v>
      </c>
      <c r="AZ710" s="36">
        <f t="shared" si="11"/>
        <v>0.28949708990818401</v>
      </c>
      <c r="BA710" s="36">
        <f t="shared" si="11"/>
        <v>0.29883183615838199</v>
      </c>
      <c r="BB710" s="36">
        <f t="shared" si="11"/>
        <v>0.31212857012119199</v>
      </c>
    </row>
    <row r="711" spans="3:54" x14ac:dyDescent="0.25">
      <c r="C711" s="3" t="s">
        <v>210</v>
      </c>
      <c r="E711" s="29" t="s">
        <v>725</v>
      </c>
      <c r="F711" s="30">
        <f t="shared" ref="F711:AB711" si="12">F101</f>
        <v>0.30165339430048799</v>
      </c>
      <c r="G711" s="30">
        <f t="shared" si="12"/>
        <v>0.28446256467834502</v>
      </c>
      <c r="H711" s="30">
        <f t="shared" si="12"/>
        <v>0.34157590211008598</v>
      </c>
      <c r="I711" s="30">
        <f t="shared" si="12"/>
        <v>0.21829436139501299</v>
      </c>
      <c r="J711" s="30">
        <f t="shared" si="12"/>
        <v>0.27440342636952297</v>
      </c>
      <c r="K711" s="30">
        <f t="shared" si="12"/>
        <v>0.25320406676017498</v>
      </c>
      <c r="L711" s="30">
        <f t="shared" si="12"/>
        <v>0.19706679220815801</v>
      </c>
      <c r="M711" s="30">
        <f t="shared" si="12"/>
        <v>0.20651622066279501</v>
      </c>
      <c r="N711" s="30">
        <f t="shared" si="12"/>
        <v>0.22335672537790599</v>
      </c>
      <c r="O711" s="30">
        <f t="shared" si="12"/>
        <v>0.21879992516084101</v>
      </c>
      <c r="P711" s="30">
        <f t="shared" si="12"/>
        <v>0.21229828435786599</v>
      </c>
      <c r="Q711" s="30">
        <f t="shared" si="12"/>
        <v>0.192736009022034</v>
      </c>
      <c r="R711" s="30">
        <f t="shared" si="12"/>
        <v>0.170784721678472</v>
      </c>
      <c r="S711" s="30">
        <f t="shared" si="12"/>
        <v>0.205268158130996</v>
      </c>
      <c r="T711" s="30">
        <f t="shared" si="12"/>
        <v>0.19489292323319499</v>
      </c>
      <c r="U711" s="30">
        <f t="shared" si="12"/>
        <v>0.194924167975568</v>
      </c>
      <c r="V711" s="30">
        <f t="shared" si="12"/>
        <v>0.23575846328478101</v>
      </c>
      <c r="W711" s="30">
        <f t="shared" si="12"/>
        <v>0.24065290813305601</v>
      </c>
      <c r="X711" s="30">
        <f t="shared" si="12"/>
        <v>0.26181820375780801</v>
      </c>
      <c r="Y711" s="30">
        <f t="shared" si="12"/>
        <v>0.27983181769537402</v>
      </c>
      <c r="Z711" s="30">
        <f t="shared" si="12"/>
        <v>0.275209842741721</v>
      </c>
      <c r="AA711" s="30">
        <f t="shared" si="12"/>
        <v>0.30047703280995602</v>
      </c>
      <c r="AB711" s="30">
        <f t="shared" si="12"/>
        <v>0.31153960748687998</v>
      </c>
      <c r="AC711" s="3" t="s">
        <v>210</v>
      </c>
      <c r="AE711" s="36" t="s">
        <v>725</v>
      </c>
      <c r="AF711" s="36">
        <f t="shared" ref="AF711:BB711" si="13">AF101</f>
        <v>0.40853186818606002</v>
      </c>
      <c r="AG711" s="36">
        <f t="shared" si="13"/>
        <v>0.33282955287341498</v>
      </c>
      <c r="AH711" s="36">
        <f t="shared" si="13"/>
        <v>0.37023823349623902</v>
      </c>
      <c r="AI711" s="36">
        <f t="shared" si="13"/>
        <v>0.36612488275484101</v>
      </c>
      <c r="AJ711" s="36">
        <f t="shared" si="13"/>
        <v>0.34384196010594298</v>
      </c>
      <c r="AK711" s="36">
        <f t="shared" si="13"/>
        <v>0.31699974929021502</v>
      </c>
      <c r="AL711" s="36">
        <f t="shared" si="13"/>
        <v>0.338025907769197</v>
      </c>
      <c r="AM711" s="36">
        <f t="shared" si="13"/>
        <v>0.32105139449640702</v>
      </c>
      <c r="AN711" s="36">
        <f t="shared" si="13"/>
        <v>0.356795592905926</v>
      </c>
      <c r="AO711" s="36">
        <f t="shared" si="13"/>
        <v>0.32535474435176998</v>
      </c>
      <c r="AP711" s="36">
        <f t="shared" si="13"/>
        <v>0.30578463018153101</v>
      </c>
      <c r="AQ711" s="36">
        <f t="shared" si="13"/>
        <v>0.29421361223394099</v>
      </c>
      <c r="AR711" s="36">
        <f t="shared" si="13"/>
        <v>0.27657965462567602</v>
      </c>
      <c r="AS711" s="36">
        <f t="shared" si="13"/>
        <v>0.259751079562688</v>
      </c>
      <c r="AT711" s="36">
        <f t="shared" si="13"/>
        <v>0.26186174186689898</v>
      </c>
      <c r="AU711" s="36">
        <f t="shared" si="13"/>
        <v>0.24637715265236601</v>
      </c>
      <c r="AV711" s="36">
        <f t="shared" si="13"/>
        <v>0.27712389970475299</v>
      </c>
      <c r="AW711" s="36">
        <f t="shared" si="13"/>
        <v>0.273829475963215</v>
      </c>
      <c r="AX711" s="36">
        <f t="shared" si="13"/>
        <v>0.296666234001005</v>
      </c>
      <c r="AY711" s="36">
        <f t="shared" si="13"/>
        <v>0.31134635984700998</v>
      </c>
      <c r="AZ711" s="36">
        <f t="shared" si="13"/>
        <v>0.325232172028455</v>
      </c>
      <c r="BA711" s="36">
        <f t="shared" si="13"/>
        <v>0.34147284843339099</v>
      </c>
      <c r="BB711" s="36">
        <f t="shared" si="13"/>
        <v>0.34645628840857501</v>
      </c>
    </row>
    <row r="712" spans="3:54" x14ac:dyDescent="0.25">
      <c r="C712" s="3" t="s">
        <v>210</v>
      </c>
      <c r="E712" s="29" t="s">
        <v>260</v>
      </c>
      <c r="F712" s="30">
        <f t="shared" ref="F712:AB712" si="14">F149</f>
        <v>0.242151736085295</v>
      </c>
      <c r="G712" s="30">
        <f t="shared" si="14"/>
        <v>0.29284834874398202</v>
      </c>
      <c r="H712" s="30">
        <f t="shared" si="14"/>
        <v>0.20617798456761799</v>
      </c>
      <c r="I712" s="30">
        <f t="shared" si="14"/>
        <v>0.172665625740792</v>
      </c>
      <c r="J712" s="30">
        <f t="shared" si="14"/>
        <v>0.201158014537757</v>
      </c>
      <c r="K712" s="30">
        <f t="shared" si="14"/>
        <v>0.24973196815986301</v>
      </c>
      <c r="L712" s="30">
        <f t="shared" si="14"/>
        <v>0.23663943776136701</v>
      </c>
      <c r="M712" s="30">
        <f t="shared" si="14"/>
        <v>0.193449387905964</v>
      </c>
      <c r="N712" s="30">
        <f t="shared" si="14"/>
        <v>0.16740226923755699</v>
      </c>
      <c r="O712" s="30">
        <f t="shared" si="14"/>
        <v>0.19374562426645001</v>
      </c>
      <c r="P712" s="30">
        <f t="shared" si="14"/>
        <v>0.18886949832962899</v>
      </c>
      <c r="Q712" s="30">
        <f t="shared" si="14"/>
        <v>0.160354604997581</v>
      </c>
      <c r="R712" s="30">
        <f t="shared" si="14"/>
        <v>0.214229232318049</v>
      </c>
      <c r="S712" s="30">
        <f t="shared" si="14"/>
        <v>0.180170798598628</v>
      </c>
      <c r="T712" s="30">
        <f t="shared" si="14"/>
        <v>0.23182602009925601</v>
      </c>
      <c r="U712" s="30">
        <f t="shared" si="14"/>
        <v>0.21495216222896299</v>
      </c>
      <c r="V712" s="30">
        <f t="shared" si="14"/>
        <v>0.24294865281141401</v>
      </c>
      <c r="W712" s="30">
        <f t="shared" si="14"/>
        <v>0.25091096330331603</v>
      </c>
      <c r="X712" s="30">
        <f t="shared" si="14"/>
        <v>0.28329626524770102</v>
      </c>
      <c r="Y712" s="30">
        <f t="shared" si="14"/>
        <v>0.31712214155489898</v>
      </c>
      <c r="Z712" s="30">
        <f t="shared" si="14"/>
        <v>0.31001240190905199</v>
      </c>
      <c r="AA712" s="30">
        <f t="shared" si="14"/>
        <v>0.33514760039494901</v>
      </c>
      <c r="AB712" s="30">
        <f t="shared" si="14"/>
        <v>0.35293992763744397</v>
      </c>
      <c r="AC712" s="3" t="s">
        <v>210</v>
      </c>
      <c r="AE712" s="36" t="s">
        <v>260</v>
      </c>
      <c r="AF712" s="36">
        <f t="shared" ref="AF712:BB712" si="15">AF149</f>
        <v>0.43521984194782698</v>
      </c>
      <c r="AG712" s="36">
        <f t="shared" si="15"/>
        <v>0.53521074508192001</v>
      </c>
      <c r="AH712" s="36">
        <f t="shared" si="15"/>
        <v>0.43058196307131702</v>
      </c>
      <c r="AI712" s="36">
        <f t="shared" si="15"/>
        <v>0.39999093226202598</v>
      </c>
      <c r="AJ712" s="36">
        <f t="shared" si="15"/>
        <v>0.50628023466442695</v>
      </c>
      <c r="AK712" s="36">
        <f t="shared" si="15"/>
        <v>0.36832413467264702</v>
      </c>
      <c r="AL712" s="36">
        <f t="shared" si="15"/>
        <v>0.37594674947701001</v>
      </c>
      <c r="AM712" s="36">
        <f t="shared" si="15"/>
        <v>0.40345145712909602</v>
      </c>
      <c r="AN712" s="36">
        <f t="shared" si="15"/>
        <v>0.37128887220602302</v>
      </c>
      <c r="AO712" s="36">
        <f t="shared" si="15"/>
        <v>0.39254421482826501</v>
      </c>
      <c r="AP712" s="36">
        <f t="shared" si="15"/>
        <v>0.35267208908077702</v>
      </c>
      <c r="AQ712" s="36">
        <f t="shared" si="15"/>
        <v>0.33545896444043799</v>
      </c>
      <c r="AR712" s="36">
        <f t="shared" si="15"/>
        <v>0.33812392911505601</v>
      </c>
      <c r="AS712" s="36">
        <f t="shared" si="15"/>
        <v>0.31259263131267701</v>
      </c>
      <c r="AT712" s="36">
        <f t="shared" si="15"/>
        <v>0.28915341769483799</v>
      </c>
      <c r="AU712" s="36">
        <f t="shared" si="15"/>
        <v>0.27590056908720401</v>
      </c>
      <c r="AV712" s="36">
        <f t="shared" si="15"/>
        <v>0.29316535776863201</v>
      </c>
      <c r="AW712" s="36">
        <f t="shared" si="15"/>
        <v>0.28506480480968699</v>
      </c>
      <c r="AX712" s="36">
        <f t="shared" si="15"/>
        <v>0.31342453292874201</v>
      </c>
      <c r="AY712" s="36">
        <f t="shared" si="15"/>
        <v>0.32865052028034403</v>
      </c>
      <c r="AZ712" s="36">
        <f t="shared" si="15"/>
        <v>0.34223123662782001</v>
      </c>
      <c r="BA712" s="36">
        <f t="shared" si="15"/>
        <v>0.35442537328822299</v>
      </c>
      <c r="BB712" s="36">
        <f t="shared" si="15"/>
        <v>0.373044011280524</v>
      </c>
    </row>
    <row r="713" spans="3:54" x14ac:dyDescent="0.25">
      <c r="C713" s="3" t="s">
        <v>210</v>
      </c>
      <c r="E713" s="29" t="s">
        <v>294</v>
      </c>
      <c r="F713" s="30">
        <f t="shared" ref="F713:AB713" si="16">F183</f>
        <v>0.37584473263338503</v>
      </c>
      <c r="G713" s="30">
        <f t="shared" si="16"/>
        <v>0.40468362427094301</v>
      </c>
      <c r="H713" s="30">
        <f t="shared" si="16"/>
        <v>0.244869631686951</v>
      </c>
      <c r="I713" s="30">
        <f t="shared" si="16"/>
        <v>0.25275087964624299</v>
      </c>
      <c r="J713" s="30">
        <f t="shared" si="16"/>
        <v>0.28616534059733001</v>
      </c>
      <c r="K713" s="30">
        <f t="shared" si="16"/>
        <v>0.227119760875129</v>
      </c>
      <c r="L713" s="30">
        <f t="shared" si="16"/>
        <v>0.20324258434497899</v>
      </c>
      <c r="M713" s="30">
        <f t="shared" si="16"/>
        <v>0.25400249555523902</v>
      </c>
      <c r="N713" s="30">
        <f t="shared" si="16"/>
        <v>0.15772065592812101</v>
      </c>
      <c r="O713" s="30">
        <f t="shared" si="16"/>
        <v>0.20233787016399199</v>
      </c>
      <c r="P713" s="30">
        <f t="shared" si="16"/>
        <v>0.207803195340347</v>
      </c>
      <c r="Q713" s="30">
        <f t="shared" si="16"/>
        <v>0.23374037725559799</v>
      </c>
      <c r="R713" s="30">
        <f t="shared" si="16"/>
        <v>0.18263508417823601</v>
      </c>
      <c r="S713" s="30">
        <f t="shared" si="16"/>
        <v>0.214348689727029</v>
      </c>
      <c r="T713" s="30">
        <f t="shared" si="16"/>
        <v>0.213714462200641</v>
      </c>
      <c r="U713" s="30">
        <f t="shared" si="16"/>
        <v>0.20214785976305999</v>
      </c>
      <c r="V713" s="30">
        <f t="shared" si="16"/>
        <v>0.23598798909998001</v>
      </c>
      <c r="W713" s="30">
        <f t="shared" si="16"/>
        <v>0.24640535500344901</v>
      </c>
      <c r="X713" s="30">
        <f t="shared" si="16"/>
        <v>0.28191017884550201</v>
      </c>
      <c r="Y713" s="30">
        <f t="shared" si="16"/>
        <v>0.256565179110533</v>
      </c>
      <c r="Z713" s="30">
        <f t="shared" si="16"/>
        <v>0.32294263236206</v>
      </c>
      <c r="AA713" s="30">
        <f t="shared" si="16"/>
        <v>0.30031355162944801</v>
      </c>
      <c r="AB713" s="30">
        <f t="shared" si="16"/>
        <v>0.34936203234454399</v>
      </c>
      <c r="AC713" s="3" t="s">
        <v>210</v>
      </c>
      <c r="AE713" s="36" t="s">
        <v>294</v>
      </c>
      <c r="AF713" s="36">
        <f t="shared" ref="AF713:BB713" si="17">AF183</f>
        <v>0.486439088680578</v>
      </c>
      <c r="AG713" s="36">
        <f t="shared" si="17"/>
        <v>0.48868547239183702</v>
      </c>
      <c r="AH713" s="36">
        <f t="shared" si="17"/>
        <v>0.42617357141738998</v>
      </c>
      <c r="AI713" s="36">
        <f t="shared" si="17"/>
        <v>0.42663566482447901</v>
      </c>
      <c r="AJ713" s="36">
        <f t="shared" si="17"/>
        <v>0.48565692554081702</v>
      </c>
      <c r="AK713" s="36">
        <f t="shared" si="17"/>
        <v>0.403325743090583</v>
      </c>
      <c r="AL713" s="36">
        <f t="shared" si="17"/>
        <v>0.44914835325947</v>
      </c>
      <c r="AM713" s="36">
        <f t="shared" si="17"/>
        <v>0.413811864454179</v>
      </c>
      <c r="AN713" s="36">
        <f t="shared" si="17"/>
        <v>0.37105144369606202</v>
      </c>
      <c r="AO713" s="36">
        <f t="shared" si="17"/>
        <v>0.374446850692642</v>
      </c>
      <c r="AP713" s="36">
        <f t="shared" si="17"/>
        <v>0.36412842006059498</v>
      </c>
      <c r="AQ713" s="36">
        <f t="shared" si="17"/>
        <v>0.34954889761170999</v>
      </c>
      <c r="AR713" s="36">
        <f t="shared" si="17"/>
        <v>0.32595108312185</v>
      </c>
      <c r="AS713" s="36">
        <f t="shared" si="17"/>
        <v>0.32808323769839498</v>
      </c>
      <c r="AT713" s="36">
        <f t="shared" si="17"/>
        <v>0.28731550906180597</v>
      </c>
      <c r="AU713" s="36">
        <f t="shared" si="17"/>
        <v>0.28235190760928802</v>
      </c>
      <c r="AV713" s="36">
        <f t="shared" si="17"/>
        <v>0.28905957069989502</v>
      </c>
      <c r="AW713" s="36">
        <f t="shared" si="17"/>
        <v>0.29341311145600102</v>
      </c>
      <c r="AX713" s="36">
        <f t="shared" si="17"/>
        <v>0.32228054425300701</v>
      </c>
      <c r="AY713" s="36">
        <f t="shared" si="17"/>
        <v>0.31282975959957598</v>
      </c>
      <c r="AZ713" s="36">
        <f t="shared" si="17"/>
        <v>0.35294881440872899</v>
      </c>
      <c r="BA713" s="36">
        <f t="shared" si="17"/>
        <v>0.35019609598941498</v>
      </c>
      <c r="BB713" s="36">
        <f t="shared" si="17"/>
        <v>0.38860609845565502</v>
      </c>
    </row>
    <row r="714" spans="3:54" x14ac:dyDescent="0.25">
      <c r="C714" s="3" t="s">
        <v>210</v>
      </c>
      <c r="E714" s="29" t="s">
        <v>602</v>
      </c>
      <c r="F714" s="30">
        <f t="shared" ref="F714:AB714" si="18">F489</f>
        <v>0.29818122941463199</v>
      </c>
      <c r="G714" s="30">
        <f t="shared" si="18"/>
        <v>0.23557207715369599</v>
      </c>
      <c r="H714" s="30">
        <f t="shared" si="18"/>
        <v>0.24183485823293199</v>
      </c>
      <c r="I714" s="30">
        <f t="shared" si="18"/>
        <v>0.27663651786457599</v>
      </c>
      <c r="J714" s="30">
        <f t="shared" si="18"/>
        <v>0.25576332153485498</v>
      </c>
      <c r="K714" s="30">
        <f t="shared" si="18"/>
        <v>0.25635840004543797</v>
      </c>
      <c r="L714" s="30">
        <f t="shared" si="18"/>
        <v>0.21143777064073899</v>
      </c>
      <c r="M714" s="30">
        <f t="shared" si="18"/>
        <v>0.22935422118222501</v>
      </c>
      <c r="N714" s="30">
        <f t="shared" si="18"/>
        <v>0.21051489515239</v>
      </c>
      <c r="O714" s="30">
        <f t="shared" si="18"/>
        <v>0.203678978091343</v>
      </c>
      <c r="P714" s="30">
        <f t="shared" si="18"/>
        <v>0.20169419413209899</v>
      </c>
      <c r="Q714" s="30">
        <f t="shared" si="18"/>
        <v>0.20302219152472001</v>
      </c>
      <c r="R714" s="30">
        <f t="shared" si="18"/>
        <v>0.20981820771089801</v>
      </c>
      <c r="S714" s="30">
        <f t="shared" si="18"/>
        <v>0.186297482629182</v>
      </c>
      <c r="T714" s="30">
        <f t="shared" si="18"/>
        <v>0.198470753505014</v>
      </c>
      <c r="U714" s="30">
        <f t="shared" si="18"/>
        <v>0.20500684954654999</v>
      </c>
      <c r="V714" s="30">
        <f t="shared" si="18"/>
        <v>0.20202577099567101</v>
      </c>
      <c r="W714" s="30">
        <f t="shared" si="18"/>
        <v>0.22658662134145</v>
      </c>
      <c r="X714" s="30">
        <f t="shared" si="18"/>
        <v>0.225744083835276</v>
      </c>
      <c r="Y714" s="30">
        <f t="shared" si="18"/>
        <v>0.24671224072185299</v>
      </c>
      <c r="Z714" s="30">
        <f t="shared" si="18"/>
        <v>0.23988335706505001</v>
      </c>
      <c r="AA714" s="30">
        <f t="shared" si="18"/>
        <v>0.27559812197306499</v>
      </c>
      <c r="AB714" s="30">
        <f t="shared" si="18"/>
        <v>0.258426048239627</v>
      </c>
      <c r="AC714" s="3" t="s">
        <v>210</v>
      </c>
      <c r="AE714" s="36" t="s">
        <v>602</v>
      </c>
      <c r="AF714" s="36">
        <f t="shared" ref="AF714:BB714" si="19">AF489</f>
        <v>0.34185860961734499</v>
      </c>
      <c r="AG714" s="36">
        <f t="shared" si="19"/>
        <v>0.30151129106532798</v>
      </c>
      <c r="AH714" s="36">
        <f t="shared" si="19"/>
        <v>0.27268835334714803</v>
      </c>
      <c r="AI714" s="36">
        <f t="shared" si="19"/>
        <v>0.29364143713748297</v>
      </c>
      <c r="AJ714" s="36">
        <f t="shared" si="19"/>
        <v>0.26172204743336203</v>
      </c>
      <c r="AK714" s="36">
        <f t="shared" si="19"/>
        <v>0.281274275654536</v>
      </c>
      <c r="AL714" s="36">
        <f t="shared" si="19"/>
        <v>0.27396699557279902</v>
      </c>
      <c r="AM714" s="36">
        <f t="shared" si="19"/>
        <v>0.290112865161543</v>
      </c>
      <c r="AN714" s="36">
        <f t="shared" si="19"/>
        <v>0.24150803327145701</v>
      </c>
      <c r="AO714" s="36">
        <f t="shared" si="19"/>
        <v>0.23814862212671201</v>
      </c>
      <c r="AP714" s="36">
        <f t="shared" si="19"/>
        <v>0.23281115799941701</v>
      </c>
      <c r="AQ714" s="36">
        <f t="shared" si="19"/>
        <v>0.219755634333897</v>
      </c>
      <c r="AR714" s="36">
        <f t="shared" si="19"/>
        <v>0.20559753496461999</v>
      </c>
      <c r="AS714" s="36">
        <f t="shared" si="19"/>
        <v>0.19927178825966099</v>
      </c>
      <c r="AT714" s="36">
        <f t="shared" si="19"/>
        <v>0.18754115941714</v>
      </c>
      <c r="AU714" s="36">
        <f t="shared" si="19"/>
        <v>0.16408552961102399</v>
      </c>
      <c r="AV714" s="36">
        <f t="shared" si="19"/>
        <v>0.168250064260386</v>
      </c>
      <c r="AW714" s="36">
        <f t="shared" si="19"/>
        <v>0.178537584284645</v>
      </c>
      <c r="AX714" s="36">
        <f t="shared" si="19"/>
        <v>0.176274908551354</v>
      </c>
      <c r="AY714" s="36">
        <f t="shared" si="19"/>
        <v>0.178427271260923</v>
      </c>
      <c r="AZ714" s="36">
        <f t="shared" si="19"/>
        <v>0.19134783352359899</v>
      </c>
      <c r="BA714" s="36">
        <f t="shared" si="19"/>
        <v>0.19959998082529801</v>
      </c>
      <c r="BB714" s="36">
        <f t="shared" si="19"/>
        <v>0.20548378641496201</v>
      </c>
    </row>
    <row r="715" spans="3:54" x14ac:dyDescent="0.25">
      <c r="C715" s="3" t="s">
        <v>210</v>
      </c>
      <c r="E715" s="29" t="s">
        <v>529</v>
      </c>
      <c r="F715" s="30">
        <f t="shared" ref="F715:AB715" si="20">F416</f>
        <v>0.23912373978007001</v>
      </c>
      <c r="G715" s="30">
        <f t="shared" si="20"/>
        <v>0.34042254356070301</v>
      </c>
      <c r="H715" s="30">
        <f t="shared" si="20"/>
        <v>0.235829564169732</v>
      </c>
      <c r="I715" s="30">
        <f t="shared" si="20"/>
        <v>0.26576577298495502</v>
      </c>
      <c r="J715" s="30">
        <f t="shared" si="20"/>
        <v>0.25169448784839799</v>
      </c>
      <c r="K715" s="30">
        <f t="shared" si="20"/>
        <v>0.24420764131914399</v>
      </c>
      <c r="L715" s="30">
        <f t="shared" si="20"/>
        <v>0.20253738100659999</v>
      </c>
      <c r="M715" s="30">
        <f t="shared" si="20"/>
        <v>0.223584503770416</v>
      </c>
      <c r="N715" s="30">
        <f t="shared" si="20"/>
        <v>0.190638076087987</v>
      </c>
      <c r="O715" s="30">
        <f t="shared" si="20"/>
        <v>0.187482517960536</v>
      </c>
      <c r="P715" s="30">
        <f t="shared" si="20"/>
        <v>0.17058049059066899</v>
      </c>
      <c r="Q715" s="30">
        <f t="shared" si="20"/>
        <v>0.18302506200488</v>
      </c>
      <c r="R715" s="30">
        <f t="shared" si="20"/>
        <v>0.167751124608399</v>
      </c>
      <c r="S715" s="30">
        <f t="shared" si="20"/>
        <v>0.17731895800367301</v>
      </c>
      <c r="T715" s="30">
        <f t="shared" si="20"/>
        <v>0.18151118616360401</v>
      </c>
      <c r="U715" s="30">
        <f t="shared" si="20"/>
        <v>0.19098696835536699</v>
      </c>
      <c r="V715" s="30">
        <f t="shared" si="20"/>
        <v>0.19629831026557901</v>
      </c>
      <c r="W715" s="30">
        <f t="shared" si="20"/>
        <v>0.19775357364360199</v>
      </c>
      <c r="X715" s="30">
        <f t="shared" si="20"/>
        <v>0.198537768904887</v>
      </c>
      <c r="Y715" s="30">
        <f t="shared" si="20"/>
        <v>0.222588048613067</v>
      </c>
      <c r="Z715" s="30">
        <f t="shared" si="20"/>
        <v>0.208076698865827</v>
      </c>
      <c r="AA715" s="30">
        <f t="shared" si="20"/>
        <v>0.23096172881270499</v>
      </c>
      <c r="AB715" s="30">
        <f t="shared" si="20"/>
        <v>0.23062621274674699</v>
      </c>
      <c r="AC715" s="3" t="s">
        <v>210</v>
      </c>
      <c r="AE715" s="36" t="s">
        <v>529</v>
      </c>
      <c r="AF715" s="36">
        <f t="shared" ref="AF715:BB715" si="21">AF416</f>
        <v>0.38408770522470598</v>
      </c>
      <c r="AG715" s="36">
        <f t="shared" si="21"/>
        <v>0.305315274436253</v>
      </c>
      <c r="AH715" s="36">
        <f t="shared" si="21"/>
        <v>0.33213979290694001</v>
      </c>
      <c r="AI715" s="36">
        <f t="shared" si="21"/>
        <v>0.29858906125531198</v>
      </c>
      <c r="AJ715" s="36">
        <f t="shared" si="21"/>
        <v>0.311473565728694</v>
      </c>
      <c r="AK715" s="36">
        <f t="shared" si="21"/>
        <v>0.300726102163338</v>
      </c>
      <c r="AL715" s="36">
        <f t="shared" si="21"/>
        <v>0.30974093233053202</v>
      </c>
      <c r="AM715" s="36">
        <f t="shared" si="21"/>
        <v>0.277854177408355</v>
      </c>
      <c r="AN715" s="36">
        <f t="shared" si="21"/>
        <v>0.276453387011451</v>
      </c>
      <c r="AO715" s="36">
        <f t="shared" si="21"/>
        <v>0.27493385660680902</v>
      </c>
      <c r="AP715" s="36">
        <f t="shared" si="21"/>
        <v>0.25782576854417999</v>
      </c>
      <c r="AQ715" s="36">
        <f t="shared" si="21"/>
        <v>0.24319539003659299</v>
      </c>
      <c r="AR715" s="36">
        <f t="shared" si="21"/>
        <v>0.23147733620881999</v>
      </c>
      <c r="AS715" s="36">
        <f t="shared" si="21"/>
        <v>0.214815263450086</v>
      </c>
      <c r="AT715" s="36">
        <f t="shared" si="21"/>
        <v>0.195766275433226</v>
      </c>
      <c r="AU715" s="36">
        <f t="shared" si="21"/>
        <v>0.184333406711683</v>
      </c>
      <c r="AV715" s="36">
        <f t="shared" si="21"/>
        <v>0.189978136848069</v>
      </c>
      <c r="AW715" s="36">
        <f t="shared" si="21"/>
        <v>0.202052760300029</v>
      </c>
      <c r="AX715" s="36">
        <f t="shared" si="21"/>
        <v>0.22781496772406501</v>
      </c>
      <c r="AY715" s="36">
        <f t="shared" si="21"/>
        <v>0.23293724853212899</v>
      </c>
      <c r="AZ715" s="36">
        <f t="shared" si="21"/>
        <v>0.236953636293811</v>
      </c>
      <c r="BA715" s="36">
        <f t="shared" si="21"/>
        <v>0.23605787226768499</v>
      </c>
      <c r="BB715" s="36">
        <f t="shared" si="21"/>
        <v>0.25125894692198603</v>
      </c>
    </row>
    <row r="716" spans="3:54" x14ac:dyDescent="0.25">
      <c r="C716" s="3" t="s">
        <v>210</v>
      </c>
      <c r="E716" s="29" t="s">
        <v>726</v>
      </c>
      <c r="F716" s="30">
        <f t="shared" ref="F716:AB716" si="22">F402</f>
        <v>0.23451806115184801</v>
      </c>
      <c r="G716" s="30">
        <f t="shared" si="22"/>
        <v>0.434051518698718</v>
      </c>
      <c r="H716" s="30">
        <f t="shared" si="22"/>
        <v>0.27441150484980498</v>
      </c>
      <c r="I716" s="30">
        <f t="shared" si="22"/>
        <v>0.27511784261460798</v>
      </c>
      <c r="J716" s="30">
        <f t="shared" si="22"/>
        <v>0.25505249646667899</v>
      </c>
      <c r="K716" s="30">
        <f t="shared" si="22"/>
        <v>0.22865349384183001</v>
      </c>
      <c r="L716" s="30">
        <f t="shared" si="22"/>
        <v>0.19697406113877899</v>
      </c>
      <c r="M716" s="30">
        <f t="shared" si="22"/>
        <v>0.21357643612718299</v>
      </c>
      <c r="N716" s="30">
        <f t="shared" si="22"/>
        <v>0.27053960179806402</v>
      </c>
      <c r="O716" s="30">
        <f t="shared" si="22"/>
        <v>0.20714141288858101</v>
      </c>
      <c r="P716" s="30">
        <f t="shared" si="22"/>
        <v>0.17309348625061499</v>
      </c>
      <c r="Q716" s="30">
        <f t="shared" si="22"/>
        <v>0.189599180498948</v>
      </c>
      <c r="R716" s="30">
        <f t="shared" si="22"/>
        <v>0.17587861321560999</v>
      </c>
      <c r="S716" s="30">
        <f t="shared" si="22"/>
        <v>0.198896780890712</v>
      </c>
      <c r="T716" s="30">
        <f t="shared" si="22"/>
        <v>0.17892842525137101</v>
      </c>
      <c r="U716" s="30">
        <f t="shared" si="22"/>
        <v>0.18473509070921601</v>
      </c>
      <c r="V716" s="30">
        <f t="shared" si="22"/>
        <v>0.186306002102889</v>
      </c>
      <c r="W716" s="30">
        <f t="shared" si="22"/>
        <v>0.226148446829361</v>
      </c>
      <c r="X716" s="30">
        <f t="shared" si="22"/>
        <v>0.23912249107644901</v>
      </c>
      <c r="Y716" s="30">
        <f t="shared" si="22"/>
        <v>0.25722237109793</v>
      </c>
      <c r="Z716" s="30">
        <f t="shared" si="22"/>
        <v>0.25141656296979198</v>
      </c>
      <c r="AA716" s="30">
        <f t="shared" si="22"/>
        <v>0.28719618709637001</v>
      </c>
      <c r="AB716" s="30">
        <f t="shared" si="22"/>
        <v>0.30105695184444897</v>
      </c>
      <c r="AC716" s="3" t="s">
        <v>210</v>
      </c>
      <c r="AE716" s="36" t="s">
        <v>726</v>
      </c>
      <c r="AF716" s="36">
        <f t="shared" ref="AF716:BB716" si="23">AF402</f>
        <v>0.52067520782338605</v>
      </c>
      <c r="AG716" s="36">
        <f t="shared" si="23"/>
        <v>0.45194999663489099</v>
      </c>
      <c r="AH716" s="36">
        <f t="shared" si="23"/>
        <v>0.52902146051946197</v>
      </c>
      <c r="AI716" s="36">
        <f t="shared" si="23"/>
        <v>0.40083116112199002</v>
      </c>
      <c r="AJ716" s="36">
        <f t="shared" si="23"/>
        <v>0.363004946752014</v>
      </c>
      <c r="AK716" s="36">
        <f t="shared" si="23"/>
        <v>0.42124231818251301</v>
      </c>
      <c r="AL716" s="36">
        <f t="shared" si="23"/>
        <v>0.39016492926463597</v>
      </c>
      <c r="AM716" s="36">
        <f t="shared" si="23"/>
        <v>0.38058067786577399</v>
      </c>
      <c r="AN716" s="36">
        <f t="shared" si="23"/>
        <v>0.38265360676097698</v>
      </c>
      <c r="AO716" s="36">
        <f t="shared" si="23"/>
        <v>0.36015272645746599</v>
      </c>
      <c r="AP716" s="36">
        <f t="shared" si="23"/>
        <v>0.34629012944593202</v>
      </c>
      <c r="AQ716" s="36">
        <f t="shared" si="23"/>
        <v>0.34374766322072398</v>
      </c>
      <c r="AR716" s="36">
        <f t="shared" si="23"/>
        <v>0.31396373940268302</v>
      </c>
      <c r="AS716" s="36">
        <f t="shared" si="23"/>
        <v>0.290173679708076</v>
      </c>
      <c r="AT716" s="36">
        <f t="shared" si="23"/>
        <v>0.27645724910014902</v>
      </c>
      <c r="AU716" s="36">
        <f t="shared" si="23"/>
        <v>0.25966984268576998</v>
      </c>
      <c r="AV716" s="36">
        <f t="shared" si="23"/>
        <v>0.27498256864827503</v>
      </c>
      <c r="AW716" s="36">
        <f t="shared" si="23"/>
        <v>0.275219123522563</v>
      </c>
      <c r="AX716" s="36">
        <f t="shared" si="23"/>
        <v>0.31844523688735699</v>
      </c>
      <c r="AY716" s="36">
        <f t="shared" si="23"/>
        <v>0.33309292084917302</v>
      </c>
      <c r="AZ716" s="36">
        <f t="shared" si="23"/>
        <v>0.33843604180595799</v>
      </c>
      <c r="BA716" s="36">
        <f t="shared" si="23"/>
        <v>0.349637231011932</v>
      </c>
      <c r="BB716" s="36">
        <f t="shared" si="23"/>
        <v>0.35590671112312899</v>
      </c>
    </row>
    <row r="717" spans="3:54" x14ac:dyDescent="0.25">
      <c r="C717" s="3" t="s">
        <v>210</v>
      </c>
      <c r="E717" s="29" t="s">
        <v>559</v>
      </c>
      <c r="F717" s="30">
        <f t="shared" ref="F717:AB717" si="24">F446</f>
        <v>0.372406906813747</v>
      </c>
      <c r="G717" s="30">
        <f t="shared" si="24"/>
        <v>0.25655993065685601</v>
      </c>
      <c r="H717" s="30">
        <f t="shared" si="24"/>
        <v>0.28242806721487801</v>
      </c>
      <c r="I717" s="30">
        <f t="shared" si="24"/>
        <v>0.31535122973031499</v>
      </c>
      <c r="J717" s="30">
        <f t="shared" si="24"/>
        <v>0.26424781173198703</v>
      </c>
      <c r="K717" s="30">
        <f t="shared" si="24"/>
        <v>0.26504416366612099</v>
      </c>
      <c r="L717" s="30">
        <f t="shared" si="24"/>
        <v>0.22140229231835401</v>
      </c>
      <c r="M717" s="30">
        <f t="shared" si="24"/>
        <v>0.25124245423324798</v>
      </c>
      <c r="N717" s="30">
        <f t="shared" si="24"/>
        <v>0.25501375832623702</v>
      </c>
      <c r="O717" s="30">
        <f t="shared" si="24"/>
        <v>0.22150367542298199</v>
      </c>
      <c r="P717" s="30">
        <f t="shared" si="24"/>
        <v>0.21805766602401</v>
      </c>
      <c r="Q717" s="30">
        <f t="shared" si="24"/>
        <v>0.194014466511651</v>
      </c>
      <c r="R717" s="30">
        <f t="shared" si="24"/>
        <v>0.180748692640777</v>
      </c>
      <c r="S717" s="30">
        <f t="shared" si="24"/>
        <v>0.18678767881272201</v>
      </c>
      <c r="T717" s="30">
        <f t="shared" si="24"/>
        <v>0.17763864958534101</v>
      </c>
      <c r="U717" s="30">
        <f t="shared" si="24"/>
        <v>0.18706404220897099</v>
      </c>
      <c r="V717" s="30">
        <f t="shared" si="24"/>
        <v>0.20060646080747399</v>
      </c>
      <c r="W717" s="30">
        <f t="shared" si="24"/>
        <v>0.21225409858866101</v>
      </c>
      <c r="X717" s="30">
        <f t="shared" si="24"/>
        <v>0.23231737301392499</v>
      </c>
      <c r="Y717" s="30">
        <f t="shared" si="24"/>
        <v>0.22074540686722699</v>
      </c>
      <c r="Z717" s="30">
        <f t="shared" si="24"/>
        <v>0.236571831974421</v>
      </c>
      <c r="AA717" s="30">
        <f t="shared" si="24"/>
        <v>0.24849535399442799</v>
      </c>
      <c r="AB717" s="30">
        <f t="shared" si="24"/>
        <v>0.23881752599237399</v>
      </c>
      <c r="AC717" s="3" t="s">
        <v>210</v>
      </c>
      <c r="AE717" s="36" t="s">
        <v>559</v>
      </c>
      <c r="AF717" s="36">
        <f t="shared" ref="AF717:BB717" si="25">AF446</f>
        <v>0.65166962862923195</v>
      </c>
      <c r="AG717" s="36">
        <f t="shared" si="25"/>
        <v>0.45538371140470102</v>
      </c>
      <c r="AH717" s="36">
        <f t="shared" si="25"/>
        <v>0.46091698898712402</v>
      </c>
      <c r="AI717" s="36">
        <f t="shared" si="25"/>
        <v>0.42007762081604999</v>
      </c>
      <c r="AJ717" s="36">
        <f t="shared" si="25"/>
        <v>0.43315413614450199</v>
      </c>
      <c r="AK717" s="36">
        <f t="shared" si="25"/>
        <v>0.42524814292312602</v>
      </c>
      <c r="AL717" s="36">
        <f t="shared" si="25"/>
        <v>0.40238830297100298</v>
      </c>
      <c r="AM717" s="36">
        <f t="shared" si="25"/>
        <v>0.38404196301927801</v>
      </c>
      <c r="AN717" s="36">
        <f t="shared" si="25"/>
        <v>0.38277812379939302</v>
      </c>
      <c r="AO717" s="36">
        <f t="shared" si="25"/>
        <v>0.34172039297027901</v>
      </c>
      <c r="AP717" s="36">
        <f t="shared" si="25"/>
        <v>0.33067202254311201</v>
      </c>
      <c r="AQ717" s="36">
        <f t="shared" si="25"/>
        <v>0.31060341546183001</v>
      </c>
      <c r="AR717" s="36">
        <f t="shared" si="25"/>
        <v>0.32988349935239702</v>
      </c>
      <c r="AS717" s="36">
        <f t="shared" si="25"/>
        <v>0.29238111192470301</v>
      </c>
      <c r="AT717" s="36">
        <f t="shared" si="25"/>
        <v>0.274089161296179</v>
      </c>
      <c r="AU717" s="36">
        <f t="shared" si="25"/>
        <v>0.25045887362608299</v>
      </c>
      <c r="AV717" s="36">
        <f t="shared" si="25"/>
        <v>0.25535502264160398</v>
      </c>
      <c r="AW717" s="36">
        <f t="shared" si="25"/>
        <v>0.28804143462444898</v>
      </c>
      <c r="AX717" s="36">
        <f t="shared" si="25"/>
        <v>0.32099919900165502</v>
      </c>
      <c r="AY717" s="36">
        <f t="shared" si="25"/>
        <v>0.32786304570375202</v>
      </c>
      <c r="AZ717" s="36">
        <f t="shared" si="25"/>
        <v>0.34385825509661899</v>
      </c>
      <c r="BA717" s="36">
        <f t="shared" si="25"/>
        <v>0.34542025840016199</v>
      </c>
      <c r="BB717" s="36">
        <f t="shared" si="25"/>
        <v>0.35923846044543101</v>
      </c>
    </row>
    <row r="718" spans="3:54" x14ac:dyDescent="0.25">
      <c r="C718" s="3" t="s">
        <v>210</v>
      </c>
      <c r="E718" s="29" t="s">
        <v>592</v>
      </c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  <c r="AA718" s="30"/>
      <c r="AB718" s="30"/>
      <c r="AC718" s="3" t="s">
        <v>210</v>
      </c>
      <c r="AE718" s="36" t="s">
        <v>592</v>
      </c>
      <c r="AF718" s="36"/>
      <c r="AG718" s="36"/>
      <c r="AH718" s="36"/>
      <c r="AI718" s="36"/>
      <c r="AJ718" s="36"/>
      <c r="AK718" s="36"/>
      <c r="AL718" s="36"/>
      <c r="AM718" s="36"/>
      <c r="AN718" s="36"/>
      <c r="AO718" s="36"/>
      <c r="AP718" s="36"/>
      <c r="AQ718" s="36"/>
      <c r="AR718" s="36"/>
      <c r="AS718" s="36"/>
      <c r="AT718" s="36"/>
      <c r="AU718" s="36"/>
      <c r="AV718" s="36"/>
      <c r="AW718" s="36"/>
      <c r="AX718" s="36"/>
      <c r="AY718" s="36"/>
      <c r="AZ718" s="36"/>
      <c r="BA718" s="36"/>
      <c r="BB718" s="36"/>
    </row>
    <row r="719" spans="3:54" x14ac:dyDescent="0.25"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  <c r="AA719" s="30"/>
      <c r="AB719" s="30"/>
      <c r="AE719" s="36"/>
      <c r="AF719" s="36"/>
      <c r="AG719" s="36"/>
      <c r="AH719" s="36"/>
      <c r="AI719" s="36"/>
      <c r="AJ719" s="36"/>
      <c r="AK719" s="36"/>
      <c r="AL719" s="36"/>
      <c r="AM719" s="36"/>
      <c r="AN719" s="36"/>
      <c r="AO719" s="36"/>
      <c r="AP719" s="36"/>
      <c r="AQ719" s="36"/>
      <c r="AR719" s="36"/>
      <c r="AS719" s="36"/>
      <c r="AT719" s="36"/>
      <c r="AU719" s="36"/>
      <c r="AV719" s="36"/>
      <c r="AW719" s="36"/>
      <c r="AX719" s="36"/>
      <c r="AY719" s="36"/>
      <c r="AZ719" s="36"/>
      <c r="BA719" s="36"/>
      <c r="BB719" s="36"/>
    </row>
    <row r="720" spans="3:54" x14ac:dyDescent="0.25">
      <c r="C720" s="3" t="s">
        <v>253</v>
      </c>
      <c r="E720" s="29" t="s">
        <v>363</v>
      </c>
      <c r="F720" s="30">
        <f t="shared" ref="F720:AB720" si="26">F250</f>
        <v>0.24944472908531601</v>
      </c>
      <c r="G720" s="30">
        <f t="shared" si="26"/>
        <v>0.21816691068852001</v>
      </c>
      <c r="H720" s="30">
        <f t="shared" si="26"/>
        <v>0.22659605389304199</v>
      </c>
      <c r="I720" s="30">
        <f t="shared" si="26"/>
        <v>0.20039525452909401</v>
      </c>
      <c r="J720" s="30">
        <f t="shared" si="26"/>
        <v>0.192552161711359</v>
      </c>
      <c r="K720" s="30">
        <f t="shared" si="26"/>
        <v>0.17352760159441499</v>
      </c>
      <c r="L720" s="30">
        <f t="shared" si="26"/>
        <v>0.180831273265493</v>
      </c>
      <c r="M720" s="30">
        <f t="shared" si="26"/>
        <v>0.15961682502570401</v>
      </c>
      <c r="N720" s="30">
        <f t="shared" si="26"/>
        <v>0.181734028663675</v>
      </c>
      <c r="O720" s="30">
        <f t="shared" si="26"/>
        <v>0.145201878174856</v>
      </c>
      <c r="P720" s="30">
        <f t="shared" si="26"/>
        <v>0.15240026496880199</v>
      </c>
      <c r="Q720" s="30">
        <f t="shared" si="26"/>
        <v>0.140271945228507</v>
      </c>
      <c r="R720" s="30">
        <f t="shared" si="26"/>
        <v>0.18945945586715801</v>
      </c>
      <c r="S720" s="30">
        <f t="shared" si="26"/>
        <v>0.114552666413621</v>
      </c>
      <c r="T720" s="30">
        <f t="shared" si="26"/>
        <v>0.11355016199081901</v>
      </c>
      <c r="U720" s="30">
        <f t="shared" si="26"/>
        <v>0.116648591849862</v>
      </c>
      <c r="V720" s="30">
        <f t="shared" si="26"/>
        <v>0.12107360892852601</v>
      </c>
      <c r="W720" s="30">
        <f t="shared" si="26"/>
        <v>0.124341613276331</v>
      </c>
      <c r="X720" s="30">
        <f t="shared" si="26"/>
        <v>0.13007915843995899</v>
      </c>
      <c r="Y720" s="30">
        <f t="shared" si="26"/>
        <v>0.13571003561777101</v>
      </c>
      <c r="Z720" s="30">
        <f t="shared" si="26"/>
        <v>0.144739337045551</v>
      </c>
      <c r="AA720" s="30">
        <f t="shared" si="26"/>
        <v>0.13304032945651201</v>
      </c>
      <c r="AB720" s="30">
        <f t="shared" si="26"/>
        <v>0.14972741972217299</v>
      </c>
      <c r="AC720" s="3" t="s">
        <v>253</v>
      </c>
      <c r="AE720" s="36" t="s">
        <v>363</v>
      </c>
      <c r="AF720" s="36">
        <f t="shared" ref="AF720:BB720" si="27">AF250</f>
        <v>0.55939142214456805</v>
      </c>
      <c r="AG720" s="36">
        <f t="shared" si="27"/>
        <v>0.48342490553026102</v>
      </c>
      <c r="AH720" s="36">
        <f t="shared" si="27"/>
        <v>0.39990034889984</v>
      </c>
      <c r="AI720" s="36">
        <f t="shared" si="27"/>
        <v>0.37741390050733897</v>
      </c>
      <c r="AJ720" s="36">
        <f t="shared" si="27"/>
        <v>0.42126376320130798</v>
      </c>
      <c r="AK720" s="36">
        <f t="shared" si="27"/>
        <v>0.39392718168332802</v>
      </c>
      <c r="AL720" s="36">
        <f t="shared" si="27"/>
        <v>0.34428708173848399</v>
      </c>
      <c r="AM720" s="36">
        <f t="shared" si="27"/>
        <v>0.33967463961683803</v>
      </c>
      <c r="AN720" s="36">
        <f t="shared" si="27"/>
        <v>0.31901717817936498</v>
      </c>
      <c r="AO720" s="36">
        <f t="shared" si="27"/>
        <v>0.30894803761589401</v>
      </c>
      <c r="AP720" s="36">
        <f t="shared" si="27"/>
        <v>0.308994613298544</v>
      </c>
      <c r="AQ720" s="36">
        <f t="shared" si="27"/>
        <v>0.27250293105054202</v>
      </c>
      <c r="AR720" s="36">
        <f t="shared" si="27"/>
        <v>0.278264172490641</v>
      </c>
      <c r="AS720" s="36">
        <f t="shared" si="27"/>
        <v>0.24302908088720199</v>
      </c>
      <c r="AT720" s="36">
        <f t="shared" si="27"/>
        <v>0.20883440366435099</v>
      </c>
      <c r="AU720" s="36">
        <f t="shared" si="27"/>
        <v>0.21314207976949601</v>
      </c>
      <c r="AV720" s="36">
        <f t="shared" si="27"/>
        <v>0.21749381778267199</v>
      </c>
      <c r="AW720" s="36">
        <f t="shared" si="27"/>
        <v>0.234616628839691</v>
      </c>
      <c r="AX720" s="36">
        <f t="shared" si="27"/>
        <v>0.23060815988025299</v>
      </c>
      <c r="AY720" s="36">
        <f t="shared" si="27"/>
        <v>0.23818881139199999</v>
      </c>
      <c r="AZ720" s="36">
        <f t="shared" si="27"/>
        <v>0.23988655020845301</v>
      </c>
      <c r="BA720" s="36">
        <f t="shared" si="27"/>
        <v>0.26370833141579297</v>
      </c>
      <c r="BB720" s="36">
        <f t="shared" si="27"/>
        <v>0.24982047752074499</v>
      </c>
    </row>
    <row r="721" spans="3:55" x14ac:dyDescent="0.25">
      <c r="C721" s="3" t="s">
        <v>253</v>
      </c>
      <c r="E721" s="29" t="s">
        <v>254</v>
      </c>
      <c r="F721" s="30">
        <f t="shared" ref="F721:AB721" si="28">F143</f>
        <v>0.13491860438491299</v>
      </c>
      <c r="G721" s="30">
        <f t="shared" si="28"/>
        <v>0.1336600711424</v>
      </c>
      <c r="H721" s="30">
        <f t="shared" si="28"/>
        <v>0.222875590360125</v>
      </c>
      <c r="I721" s="30">
        <f t="shared" si="28"/>
        <v>0.20379108063242199</v>
      </c>
      <c r="J721" s="30">
        <f t="shared" si="28"/>
        <v>0.112437922497634</v>
      </c>
      <c r="K721" s="30">
        <f t="shared" si="28"/>
        <v>0.19834255026431699</v>
      </c>
      <c r="L721" s="30">
        <f t="shared" si="28"/>
        <v>0.17036568424819701</v>
      </c>
      <c r="M721" s="30">
        <f t="shared" si="28"/>
        <v>0.18256614717113101</v>
      </c>
      <c r="N721" s="30">
        <f t="shared" si="28"/>
        <v>0.145572872832397</v>
      </c>
      <c r="O721" s="30">
        <f t="shared" si="28"/>
        <v>0.152462955862051</v>
      </c>
      <c r="P721" s="30">
        <f t="shared" si="28"/>
        <v>0.142214411115999</v>
      </c>
      <c r="Q721" s="30">
        <f t="shared" si="28"/>
        <v>0.13329210945482201</v>
      </c>
      <c r="R721" s="30">
        <f t="shared" si="28"/>
        <v>0.112482570424661</v>
      </c>
      <c r="S721" s="30">
        <f t="shared" si="28"/>
        <v>8.2435522391950997E-2</v>
      </c>
      <c r="T721" s="30">
        <f t="shared" si="28"/>
        <v>0.108704905414319</v>
      </c>
      <c r="U721" s="30">
        <f t="shared" si="28"/>
        <v>0.120061433864006</v>
      </c>
      <c r="V721" s="30">
        <f t="shared" si="28"/>
        <v>9.5439161763554103E-2</v>
      </c>
      <c r="W721" s="30">
        <f t="shared" si="28"/>
        <v>8.5121141493410907E-2</v>
      </c>
      <c r="X721" s="30">
        <f t="shared" si="28"/>
        <v>8.8745710355758206E-2</v>
      </c>
      <c r="Y721" s="30">
        <f t="shared" si="28"/>
        <v>0.121554517910007</v>
      </c>
      <c r="Z721" s="30">
        <f t="shared" si="28"/>
        <v>0.119890712823417</v>
      </c>
      <c r="AA721" s="30">
        <f t="shared" si="28"/>
        <v>9.08449021056945E-2</v>
      </c>
      <c r="AB721" s="30">
        <f t="shared" si="28"/>
        <v>8.3552909148914806E-2</v>
      </c>
      <c r="AC721" s="3" t="s">
        <v>253</v>
      </c>
      <c r="AE721" s="31" t="s">
        <v>254</v>
      </c>
      <c r="AF721" s="36"/>
      <c r="AG721" s="36"/>
      <c r="AH721" s="36"/>
      <c r="AI721" s="36"/>
      <c r="AJ721" s="36"/>
      <c r="AK721" s="36"/>
      <c r="AL721" s="36"/>
      <c r="AM721" s="36"/>
      <c r="AN721" s="36"/>
      <c r="AO721" s="36"/>
      <c r="AP721" s="36"/>
      <c r="AQ721" s="36"/>
      <c r="AR721" s="36"/>
      <c r="AS721" s="36"/>
      <c r="AT721" s="36"/>
      <c r="AU721" s="36"/>
      <c r="AV721" s="36"/>
      <c r="AW721" s="36"/>
      <c r="AX721" s="36"/>
      <c r="AY721" s="36"/>
      <c r="AZ721" s="36"/>
      <c r="BA721" s="36"/>
      <c r="BB721" s="36"/>
    </row>
    <row r="722" spans="3:55" x14ac:dyDescent="0.25">
      <c r="C722" s="3" t="s">
        <v>253</v>
      </c>
      <c r="E722" s="29" t="s">
        <v>332</v>
      </c>
      <c r="F722" s="30">
        <f t="shared" ref="F722:AB722" si="29">F219</f>
        <v>0.166762612990668</v>
      </c>
      <c r="G722" s="30">
        <f t="shared" si="29"/>
        <v>0.28066070516403102</v>
      </c>
      <c r="H722" s="30">
        <f t="shared" si="29"/>
        <v>0.34597287452347503</v>
      </c>
      <c r="I722" s="30">
        <f t="shared" si="29"/>
        <v>0.21249764987550299</v>
      </c>
      <c r="J722" s="30">
        <f t="shared" si="29"/>
        <v>0.114594011438114</v>
      </c>
      <c r="K722" s="30">
        <f t="shared" si="29"/>
        <v>0.20100581716117899</v>
      </c>
      <c r="L722" s="30">
        <f t="shared" si="29"/>
        <v>0.13848112635631701</v>
      </c>
      <c r="M722" s="30">
        <f t="shared" si="29"/>
        <v>0.184122776113438</v>
      </c>
      <c r="N722" s="30">
        <f t="shared" si="29"/>
        <v>0.16087344802895701</v>
      </c>
      <c r="O722" s="30">
        <f t="shared" si="29"/>
        <v>0.19090890739395699</v>
      </c>
      <c r="P722" s="30">
        <f t="shared" si="29"/>
        <v>0.148917174714505</v>
      </c>
      <c r="Q722" s="30">
        <f t="shared" si="29"/>
        <v>0.114317062171389</v>
      </c>
      <c r="R722" s="30">
        <f t="shared" si="29"/>
        <v>0.103494430199951</v>
      </c>
      <c r="S722" s="30">
        <f t="shared" si="29"/>
        <v>8.82329578548324E-2</v>
      </c>
      <c r="T722" s="30">
        <f t="shared" si="29"/>
        <v>0.13414162583985301</v>
      </c>
      <c r="U722" s="30">
        <f t="shared" si="29"/>
        <v>0.128327783534638</v>
      </c>
      <c r="V722" s="30">
        <f t="shared" si="29"/>
        <v>9.7039824696263793E-2</v>
      </c>
      <c r="W722" s="30">
        <f t="shared" si="29"/>
        <v>9.8832765212296003E-2</v>
      </c>
      <c r="X722" s="30">
        <f t="shared" si="29"/>
        <v>9.4280528288459495E-2</v>
      </c>
      <c r="Y722" s="30">
        <f t="shared" si="29"/>
        <v>0.123641305684397</v>
      </c>
      <c r="Z722" s="30">
        <f t="shared" si="29"/>
        <v>0.129210850328284</v>
      </c>
      <c r="AA722" s="30">
        <f t="shared" si="29"/>
        <v>0.107348046537891</v>
      </c>
      <c r="AB722" s="30">
        <f t="shared" si="29"/>
        <v>8.6135583357302495E-2</v>
      </c>
      <c r="AC722" s="3" t="s">
        <v>253</v>
      </c>
      <c r="AE722" s="31" t="s">
        <v>332</v>
      </c>
      <c r="AF722" s="36"/>
      <c r="AG722" s="36"/>
      <c r="AH722" s="36"/>
      <c r="AI722" s="36"/>
      <c r="AJ722" s="36"/>
      <c r="AK722" s="36"/>
      <c r="AL722" s="36"/>
      <c r="AM722" s="36"/>
      <c r="AN722" s="36"/>
      <c r="AO722" s="36"/>
      <c r="AP722" s="36"/>
      <c r="AQ722" s="36"/>
      <c r="AR722" s="36"/>
      <c r="AS722" s="36"/>
      <c r="AT722" s="36"/>
      <c r="AU722" s="36"/>
      <c r="AV722" s="36"/>
      <c r="AW722" s="36"/>
      <c r="AX722" s="36"/>
      <c r="AY722" s="36"/>
      <c r="AZ722" s="36"/>
      <c r="BA722" s="36"/>
      <c r="BB722" s="36"/>
    </row>
    <row r="723" spans="3:55" x14ac:dyDescent="0.25">
      <c r="C723" s="3" t="s">
        <v>253</v>
      </c>
      <c r="E723" s="29" t="s">
        <v>658</v>
      </c>
      <c r="F723" s="30">
        <f t="shared" ref="F723:AB723" si="30">F545</f>
        <v>0.29047389282637598</v>
      </c>
      <c r="G723" s="30">
        <f t="shared" si="30"/>
        <v>0.15476590203731799</v>
      </c>
      <c r="H723" s="30">
        <f t="shared" si="30"/>
        <v>0.17088582375356301</v>
      </c>
      <c r="I723" s="30">
        <f t="shared" si="30"/>
        <v>0.16191174480677401</v>
      </c>
      <c r="J723" s="30">
        <f t="shared" si="30"/>
        <v>0.193994507827282</v>
      </c>
      <c r="K723" s="30">
        <f t="shared" si="30"/>
        <v>0.188885196577875</v>
      </c>
      <c r="L723" s="30">
        <f t="shared" si="30"/>
        <v>0.13486316518558999</v>
      </c>
      <c r="M723" s="30">
        <f t="shared" si="30"/>
        <v>0.14514177325632799</v>
      </c>
      <c r="N723" s="30">
        <f t="shared" si="30"/>
        <v>0.13612334539558901</v>
      </c>
      <c r="O723" s="30">
        <f t="shared" si="30"/>
        <v>0.162555710727567</v>
      </c>
      <c r="P723" s="30">
        <f t="shared" si="30"/>
        <v>0.13687572419258601</v>
      </c>
      <c r="Q723" s="30">
        <f t="shared" si="30"/>
        <v>0.110414207645827</v>
      </c>
      <c r="R723" s="30">
        <f t="shared" si="30"/>
        <v>0.105491246954641</v>
      </c>
      <c r="S723" s="30">
        <f t="shared" si="30"/>
        <v>0.13540976457498499</v>
      </c>
      <c r="T723" s="30">
        <f t="shared" si="30"/>
        <v>0.10594197336860001</v>
      </c>
      <c r="U723" s="30">
        <f t="shared" si="30"/>
        <v>0.100088800423818</v>
      </c>
      <c r="V723" s="30">
        <f t="shared" si="30"/>
        <v>0.113953299956971</v>
      </c>
      <c r="W723" s="30">
        <f t="shared" si="30"/>
        <v>0.114493815109215</v>
      </c>
      <c r="X723" s="30">
        <f t="shared" si="30"/>
        <v>0.113040578187083</v>
      </c>
      <c r="Y723" s="30">
        <f t="shared" si="30"/>
        <v>0.13257260384488301</v>
      </c>
      <c r="Z723" s="30">
        <f t="shared" si="30"/>
        <v>0.117386595744226</v>
      </c>
      <c r="AA723" s="30">
        <f t="shared" si="30"/>
        <v>0.14158284703044799</v>
      </c>
      <c r="AB723" s="30">
        <f t="shared" si="30"/>
        <v>0.12249783347211</v>
      </c>
      <c r="AC723" s="3" t="s">
        <v>253</v>
      </c>
      <c r="AE723" s="36" t="s">
        <v>658</v>
      </c>
      <c r="AF723" s="36">
        <f t="shared" ref="AF723:BB723" si="31">AF545</f>
        <v>0.65409234696374896</v>
      </c>
      <c r="AG723" s="36">
        <f t="shared" si="31"/>
        <v>0.42920680507951797</v>
      </c>
      <c r="AH723" s="36">
        <f t="shared" si="31"/>
        <v>0.39773405075504598</v>
      </c>
      <c r="AI723" s="36">
        <f t="shared" si="31"/>
        <v>0.41978601650004999</v>
      </c>
      <c r="AJ723" s="36">
        <f t="shared" si="31"/>
        <v>0.33394145888496901</v>
      </c>
      <c r="AK723" s="36">
        <f t="shared" si="31"/>
        <v>0.33373862223324602</v>
      </c>
      <c r="AL723" s="36">
        <f t="shared" si="31"/>
        <v>0.345559117883875</v>
      </c>
      <c r="AM723" s="36">
        <f t="shared" si="31"/>
        <v>0.32001932858785098</v>
      </c>
      <c r="AN723" s="36">
        <f t="shared" si="31"/>
        <v>0.30664281427645201</v>
      </c>
      <c r="AO723" s="36">
        <f t="shared" si="31"/>
        <v>0.27833256846146998</v>
      </c>
      <c r="AP723" s="36">
        <f t="shared" si="31"/>
        <v>0.27369665120630798</v>
      </c>
      <c r="AQ723" s="36">
        <f t="shared" si="31"/>
        <v>0.27868061672466099</v>
      </c>
      <c r="AR723" s="36">
        <f t="shared" si="31"/>
        <v>0.23231290078071101</v>
      </c>
      <c r="AS723" s="36">
        <f t="shared" si="31"/>
        <v>0.229695993523933</v>
      </c>
      <c r="AT723" s="36">
        <f t="shared" si="31"/>
        <v>0.199466716253414</v>
      </c>
      <c r="AU723" s="36">
        <f t="shared" si="31"/>
        <v>0.191660590756871</v>
      </c>
      <c r="AV723" s="36">
        <f t="shared" si="31"/>
        <v>0.19013597893579201</v>
      </c>
      <c r="AW723" s="36">
        <f t="shared" si="31"/>
        <v>0.20280846041050801</v>
      </c>
      <c r="AX723" s="36">
        <f t="shared" si="31"/>
        <v>0.205724787079684</v>
      </c>
      <c r="AY723" s="36">
        <f t="shared" si="31"/>
        <v>0.21611898367096599</v>
      </c>
      <c r="AZ723" s="36">
        <f t="shared" si="31"/>
        <v>0.207433439835395</v>
      </c>
      <c r="BA723" s="36">
        <f t="shared" si="31"/>
        <v>0.22343940552654701</v>
      </c>
      <c r="BB723" s="36">
        <f t="shared" si="31"/>
        <v>0.21628374082144999</v>
      </c>
    </row>
    <row r="724" spans="3:55" x14ac:dyDescent="0.25">
      <c r="C724" s="3" t="s">
        <v>253</v>
      </c>
      <c r="E724" s="29" t="s">
        <v>553</v>
      </c>
      <c r="F724" s="30">
        <f t="shared" ref="F724:AB724" si="32">F440</f>
        <v>0.26942907352533602</v>
      </c>
      <c r="G724" s="30">
        <f t="shared" si="32"/>
        <v>0.42651803939168198</v>
      </c>
      <c r="H724" s="30">
        <f t="shared" si="32"/>
        <v>0.22696570982001699</v>
      </c>
      <c r="I724" s="30">
        <f t="shared" si="32"/>
        <v>0.178445365260502</v>
      </c>
      <c r="J724" s="30">
        <f t="shared" si="32"/>
        <v>6.7939169792067405E-2</v>
      </c>
      <c r="K724" s="30">
        <f t="shared" si="32"/>
        <v>0.25047350031160898</v>
      </c>
      <c r="L724" s="30">
        <f t="shared" si="32"/>
        <v>0.117757425489143</v>
      </c>
      <c r="M724" s="30">
        <f t="shared" si="32"/>
        <v>0.14619004858578499</v>
      </c>
      <c r="N724" s="30">
        <f t="shared" si="32"/>
        <v>0.22964568561603199</v>
      </c>
      <c r="O724" s="30">
        <f t="shared" si="32"/>
        <v>0.19689196045566601</v>
      </c>
      <c r="P724" s="30">
        <f t="shared" si="32"/>
        <v>0.13233683389123599</v>
      </c>
      <c r="Q724" s="30">
        <f t="shared" si="32"/>
        <v>0.118990057973373</v>
      </c>
      <c r="R724" s="30">
        <f t="shared" si="32"/>
        <v>9.2993756417000001E-2</v>
      </c>
      <c r="S724" s="30">
        <f t="shared" si="32"/>
        <v>0.109933903393736</v>
      </c>
      <c r="T724" s="30">
        <f t="shared" si="32"/>
        <v>9.5851985028103603E-2</v>
      </c>
      <c r="U724" s="30">
        <f t="shared" si="32"/>
        <v>0.10264556213199499</v>
      </c>
      <c r="V724" s="30">
        <f t="shared" si="32"/>
        <v>0.14121955874189901</v>
      </c>
      <c r="W724" s="30">
        <f t="shared" si="32"/>
        <v>0.105572895449469</v>
      </c>
      <c r="X724" s="30">
        <f t="shared" si="32"/>
        <v>9.3947106675334305E-2</v>
      </c>
      <c r="Y724" s="30">
        <f t="shared" si="32"/>
        <v>0.123567299308022</v>
      </c>
      <c r="Z724" s="30">
        <f t="shared" si="32"/>
        <v>0.11376658203706</v>
      </c>
      <c r="AA724" s="30">
        <f t="shared" si="32"/>
        <v>0.12603426365305601</v>
      </c>
      <c r="AB724" s="30">
        <f t="shared" si="32"/>
        <v>0.13816799903222601</v>
      </c>
      <c r="AC724" s="3" t="s">
        <v>253</v>
      </c>
      <c r="AE724" s="31" t="s">
        <v>553</v>
      </c>
      <c r="AF724" s="36"/>
      <c r="AG724" s="36"/>
      <c r="AH724" s="36"/>
      <c r="AI724" s="36"/>
      <c r="AJ724" s="36"/>
      <c r="AK724" s="36"/>
      <c r="AL724" s="36"/>
      <c r="AM724" s="36"/>
      <c r="AN724" s="36"/>
      <c r="AO724" s="36"/>
      <c r="AP724" s="36"/>
      <c r="AQ724" s="36"/>
      <c r="AR724" s="36"/>
      <c r="AS724" s="36"/>
      <c r="AT724" s="36"/>
      <c r="AU724" s="36"/>
      <c r="AV724" s="36"/>
      <c r="AW724" s="36"/>
      <c r="AX724" s="36"/>
      <c r="AY724" s="36"/>
      <c r="AZ724" s="36"/>
      <c r="BA724" s="36"/>
      <c r="BB724" s="36"/>
    </row>
    <row r="725" spans="3:55" x14ac:dyDescent="0.25">
      <c r="C725" s="3" t="s">
        <v>253</v>
      </c>
      <c r="E725" s="31" t="s">
        <v>727</v>
      </c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  <c r="AA725" s="30"/>
      <c r="AB725" s="30"/>
      <c r="AC725" s="3" t="s">
        <v>253</v>
      </c>
      <c r="AE725" s="36" t="s">
        <v>727</v>
      </c>
      <c r="AF725" s="36"/>
      <c r="AG725" s="36"/>
      <c r="AH725" s="36"/>
      <c r="AI725" s="36"/>
      <c r="AJ725" s="36"/>
      <c r="AK725" s="36"/>
      <c r="AL725" s="36"/>
      <c r="AM725" s="36"/>
      <c r="AN725" s="36"/>
      <c r="AO725" s="36"/>
      <c r="AP725" s="36"/>
      <c r="AQ725" s="36"/>
      <c r="AR725" s="36"/>
      <c r="AS725" s="36"/>
      <c r="AT725" s="36"/>
      <c r="AU725" s="36"/>
      <c r="AV725" s="36"/>
      <c r="AW725" s="36"/>
      <c r="AX725" s="36"/>
      <c r="AY725" s="36"/>
      <c r="AZ725" s="36"/>
      <c r="BA725" s="36"/>
      <c r="BB725" s="36"/>
    </row>
    <row r="726" spans="3:55" x14ac:dyDescent="0.25"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  <c r="AA726" s="30"/>
      <c r="AB726" s="30"/>
      <c r="AE726" s="36"/>
      <c r="AF726" s="36"/>
      <c r="AG726" s="36"/>
      <c r="AH726" s="36"/>
      <c r="AI726" s="36"/>
      <c r="AJ726" s="36"/>
      <c r="AK726" s="36"/>
      <c r="AL726" s="36"/>
      <c r="AM726" s="36"/>
      <c r="AN726" s="36"/>
      <c r="AO726" s="36"/>
      <c r="AP726" s="36"/>
      <c r="AQ726" s="36"/>
      <c r="AR726" s="36"/>
      <c r="AS726" s="36"/>
      <c r="AT726" s="36"/>
      <c r="AU726" s="36"/>
      <c r="AV726" s="36"/>
      <c r="AW726" s="36"/>
      <c r="AX726" s="36"/>
      <c r="AY726" s="36"/>
      <c r="AZ726" s="36"/>
      <c r="BA726" s="36"/>
      <c r="BB726" s="36"/>
    </row>
    <row r="727" spans="3:55" x14ac:dyDescent="0.25">
      <c r="C727" s="3" t="s">
        <v>314</v>
      </c>
      <c r="E727" s="29" t="s">
        <v>315</v>
      </c>
      <c r="F727" s="30">
        <f t="shared" ref="F727:AB727" si="33">F202</f>
        <v>0.24644909103781401</v>
      </c>
      <c r="G727" s="30">
        <f t="shared" si="33"/>
        <v>0.1694116951395</v>
      </c>
      <c r="H727" s="30">
        <f t="shared" si="33"/>
        <v>0.23595352798990299</v>
      </c>
      <c r="I727" s="30">
        <f t="shared" si="33"/>
        <v>0.17142273119734</v>
      </c>
      <c r="J727" s="30">
        <f t="shared" si="33"/>
        <v>0.269035537613173</v>
      </c>
      <c r="K727" s="30">
        <f t="shared" si="33"/>
        <v>0.25820079554566799</v>
      </c>
      <c r="L727" s="30">
        <f t="shared" si="33"/>
        <v>0.13625332556768399</v>
      </c>
      <c r="M727" s="30">
        <f t="shared" si="33"/>
        <v>0.35158822694049002</v>
      </c>
      <c r="N727" s="30">
        <f t="shared" si="33"/>
        <v>0.18308954652069301</v>
      </c>
      <c r="O727" s="30">
        <f t="shared" si="33"/>
        <v>0.21248373033112999</v>
      </c>
      <c r="P727" s="30">
        <f t="shared" si="33"/>
        <v>0.23080670960977101</v>
      </c>
      <c r="Q727" s="30">
        <f t="shared" si="33"/>
        <v>0.160969373168553</v>
      </c>
      <c r="R727" s="30">
        <f t="shared" si="33"/>
        <v>0.17588876064615</v>
      </c>
      <c r="S727" s="30">
        <f t="shared" si="33"/>
        <v>0.149840134673103</v>
      </c>
      <c r="T727" s="30">
        <f t="shared" si="33"/>
        <v>0.133964303604238</v>
      </c>
      <c r="U727" s="30">
        <f t="shared" si="33"/>
        <v>0.17221517135136699</v>
      </c>
      <c r="V727" s="30">
        <f t="shared" si="33"/>
        <v>0.181544896820065</v>
      </c>
      <c r="W727" s="30">
        <f t="shared" si="33"/>
        <v>0.17818546501593999</v>
      </c>
      <c r="X727" s="30">
        <f t="shared" si="33"/>
        <v>0.2117760308462</v>
      </c>
      <c r="Y727" s="30">
        <f t="shared" si="33"/>
        <v>0.200254782309673</v>
      </c>
      <c r="Z727" s="30">
        <f t="shared" si="33"/>
        <v>0.25116638790429602</v>
      </c>
      <c r="AA727" s="30">
        <f t="shared" si="33"/>
        <v>0.241816375424733</v>
      </c>
      <c r="AB727" s="30">
        <f t="shared" si="33"/>
        <v>0.197155970559522</v>
      </c>
      <c r="AC727" s="3" t="s">
        <v>314</v>
      </c>
      <c r="AE727" s="36" t="s">
        <v>315</v>
      </c>
      <c r="AF727" s="36">
        <f t="shared" ref="AF727:BB727" si="34">AF202</f>
        <v>0.50675619159403396</v>
      </c>
      <c r="AG727" s="36">
        <f t="shared" si="34"/>
        <v>0.76496950614222803</v>
      </c>
      <c r="AH727" s="36">
        <f t="shared" si="34"/>
        <v>0.44123020357832698</v>
      </c>
      <c r="AI727" s="36">
        <f t="shared" si="34"/>
        <v>0.53577866413909403</v>
      </c>
      <c r="AJ727" s="36">
        <f t="shared" si="34"/>
        <v>0.53636544984245904</v>
      </c>
      <c r="AK727" s="36">
        <f t="shared" si="34"/>
        <v>0.53734823740480697</v>
      </c>
      <c r="AL727" s="36">
        <f t="shared" si="34"/>
        <v>0.44122162109428098</v>
      </c>
      <c r="AM727" s="36">
        <f t="shared" si="34"/>
        <v>0.45640133755274198</v>
      </c>
      <c r="AN727" s="36">
        <f t="shared" si="34"/>
        <v>0.44637424620640698</v>
      </c>
      <c r="AO727" s="36">
        <f t="shared" si="34"/>
        <v>0.44912690469897698</v>
      </c>
      <c r="AP727" s="36">
        <f t="shared" si="34"/>
        <v>0.39493295364123998</v>
      </c>
      <c r="AQ727" s="36">
        <f t="shared" si="34"/>
        <v>0.36242705981196099</v>
      </c>
      <c r="AR727" s="36">
        <f t="shared" si="34"/>
        <v>0.37145618370827199</v>
      </c>
      <c r="AS727" s="36">
        <f t="shared" si="34"/>
        <v>0.33568675168981998</v>
      </c>
      <c r="AT727" s="36">
        <f t="shared" si="34"/>
        <v>0.318616642272252</v>
      </c>
      <c r="AU727" s="36">
        <f t="shared" si="34"/>
        <v>0.32230949751030602</v>
      </c>
      <c r="AV727" s="36">
        <f t="shared" si="34"/>
        <v>0.333192905387446</v>
      </c>
      <c r="AW727" s="36">
        <f t="shared" si="34"/>
        <v>0.34149801472117602</v>
      </c>
      <c r="AX727" s="36">
        <f t="shared" si="34"/>
        <v>0.37440627044439101</v>
      </c>
      <c r="AY727" s="36">
        <f t="shared" si="34"/>
        <v>0.38431367837105801</v>
      </c>
      <c r="AZ727" s="36">
        <f t="shared" si="34"/>
        <v>0.39376954503274603</v>
      </c>
      <c r="BA727" s="36">
        <f t="shared" si="34"/>
        <v>0.39324390563252498</v>
      </c>
      <c r="BB727" s="36">
        <f t="shared" si="34"/>
        <v>0.409125012150935</v>
      </c>
    </row>
    <row r="728" spans="3:55" x14ac:dyDescent="0.25">
      <c r="C728" s="3" t="s">
        <v>314</v>
      </c>
      <c r="E728" s="29" t="s">
        <v>609</v>
      </c>
      <c r="F728" s="30">
        <f t="shared" ref="F728:AB728" si="35">F496</f>
        <v>0.50326318230731504</v>
      </c>
      <c r="G728" s="30">
        <f t="shared" si="35"/>
        <v>0.20459462506057799</v>
      </c>
      <c r="H728" s="30">
        <f t="shared" si="35"/>
        <v>0.39269555405841799</v>
      </c>
      <c r="I728" s="30">
        <f t="shared" si="35"/>
        <v>0.238390797004951</v>
      </c>
      <c r="J728" s="30">
        <f t="shared" si="35"/>
        <v>0.50428020646470895</v>
      </c>
      <c r="K728" s="30">
        <f t="shared" si="35"/>
        <v>0.29720278174503501</v>
      </c>
      <c r="L728" s="30">
        <f t="shared" si="35"/>
        <v>0.17225169216678901</v>
      </c>
      <c r="M728" s="30">
        <f t="shared" si="35"/>
        <v>0.28041855990148301</v>
      </c>
      <c r="N728" s="30">
        <f t="shared" si="35"/>
        <v>0.21559497357292101</v>
      </c>
      <c r="O728" s="30">
        <f t="shared" si="35"/>
        <v>0.16743842872355699</v>
      </c>
      <c r="P728" s="30">
        <f t="shared" si="35"/>
        <v>0.16122960011856899</v>
      </c>
      <c r="Q728" s="30">
        <f t="shared" si="35"/>
        <v>0.208881685731552</v>
      </c>
      <c r="R728" s="30">
        <f t="shared" si="35"/>
        <v>0.14558508540749701</v>
      </c>
      <c r="S728" s="30">
        <f t="shared" si="35"/>
        <v>0.15458900246038301</v>
      </c>
      <c r="T728" s="30">
        <f t="shared" si="35"/>
        <v>0.14655710712803899</v>
      </c>
      <c r="U728" s="30">
        <f t="shared" si="35"/>
        <v>0.17998750882780901</v>
      </c>
      <c r="V728" s="30">
        <f t="shared" si="35"/>
        <v>0.161558311757697</v>
      </c>
      <c r="W728" s="30">
        <f t="shared" si="35"/>
        <v>0.19126016977500701</v>
      </c>
      <c r="X728" s="30">
        <f t="shared" si="35"/>
        <v>0.179321272262218</v>
      </c>
      <c r="Y728" s="30">
        <f t="shared" si="35"/>
        <v>0.205808394951633</v>
      </c>
      <c r="Z728" s="30">
        <f t="shared" si="35"/>
        <v>0.19989482708487499</v>
      </c>
      <c r="AA728" s="30">
        <f t="shared" si="35"/>
        <v>0.20390385392715599</v>
      </c>
      <c r="AB728" s="30">
        <f t="shared" si="35"/>
        <v>0.19286325252207601</v>
      </c>
      <c r="AC728" s="3" t="s">
        <v>314</v>
      </c>
      <c r="AE728" s="36" t="s">
        <v>609</v>
      </c>
      <c r="AF728" s="36">
        <f t="shared" ref="AF728:BB728" si="36">AF496</f>
        <v>0.773277998049688</v>
      </c>
      <c r="AG728" s="36">
        <f t="shared" si="36"/>
        <v>0.57429640150773598</v>
      </c>
      <c r="AH728" s="36">
        <f t="shared" si="36"/>
        <v>0.53785832873619099</v>
      </c>
      <c r="AI728" s="36">
        <f t="shared" si="36"/>
        <v>0.55072326396846805</v>
      </c>
      <c r="AJ728" s="36">
        <f t="shared" si="36"/>
        <v>0.58867631050860303</v>
      </c>
      <c r="AK728" s="36">
        <f t="shared" si="36"/>
        <v>0.55213659640172397</v>
      </c>
      <c r="AL728" s="36">
        <f t="shared" si="36"/>
        <v>0.573684998513324</v>
      </c>
      <c r="AM728" s="36">
        <f t="shared" si="36"/>
        <v>0.469099357637696</v>
      </c>
      <c r="AN728" s="36">
        <f t="shared" si="36"/>
        <v>0.464780874181008</v>
      </c>
      <c r="AO728" s="36">
        <f t="shared" si="36"/>
        <v>0.49885002377338</v>
      </c>
      <c r="AP728" s="36">
        <f t="shared" si="36"/>
        <v>0.50305401257736904</v>
      </c>
      <c r="AQ728" s="36">
        <f t="shared" si="36"/>
        <v>0.48941050371620598</v>
      </c>
      <c r="AR728" s="36">
        <f t="shared" si="36"/>
        <v>0.41773935828834302</v>
      </c>
      <c r="AS728" s="36">
        <f t="shared" si="36"/>
        <v>0.44469514256654402</v>
      </c>
      <c r="AT728" s="36">
        <f t="shared" si="36"/>
        <v>0.40080602327125397</v>
      </c>
      <c r="AU728" s="36">
        <f t="shared" si="36"/>
        <v>0.41269408146613201</v>
      </c>
      <c r="AV728" s="36">
        <f t="shared" si="36"/>
        <v>0.42025164258449399</v>
      </c>
      <c r="AW728" s="36">
        <f t="shared" si="36"/>
        <v>0.42748298455225497</v>
      </c>
      <c r="AX728" s="36">
        <f t="shared" si="36"/>
        <v>0.46182420573208799</v>
      </c>
      <c r="AY728" s="36">
        <f t="shared" si="36"/>
        <v>0.498137343769879</v>
      </c>
      <c r="AZ728" s="36">
        <f t="shared" si="36"/>
        <v>0.46663179517965803</v>
      </c>
      <c r="BA728" s="36">
        <f t="shared" si="36"/>
        <v>0.47670258471157101</v>
      </c>
      <c r="BB728" s="36">
        <f t="shared" si="36"/>
        <v>0.50255640363757603</v>
      </c>
    </row>
    <row r="729" spans="3:55" x14ac:dyDescent="0.25">
      <c r="AF729" s="36"/>
      <c r="AG729" s="36"/>
      <c r="AH729" s="36"/>
      <c r="AI729" s="36"/>
      <c r="AJ729" s="36"/>
      <c r="AK729" s="36"/>
      <c r="AL729" s="36"/>
      <c r="AM729" s="36"/>
      <c r="AN729" s="36"/>
      <c r="AO729" s="36"/>
      <c r="AP729" s="36"/>
      <c r="AQ729" s="36"/>
      <c r="AR729" s="36"/>
      <c r="AS729" s="36"/>
      <c r="AT729" s="36"/>
      <c r="AU729" s="36"/>
      <c r="AV729" s="36"/>
      <c r="AW729" s="36"/>
      <c r="AX729" s="36"/>
      <c r="AY729" s="36"/>
      <c r="AZ729" s="36"/>
      <c r="BA729" s="36"/>
      <c r="BB729" s="36"/>
    </row>
    <row r="730" spans="3:55" s="32" customFormat="1" x14ac:dyDescent="0.25">
      <c r="D730" s="41"/>
      <c r="E730" s="32" t="s">
        <v>16</v>
      </c>
      <c r="F730" s="16">
        <v>1</v>
      </c>
      <c r="G730" s="16">
        <v>2</v>
      </c>
      <c r="H730" s="16">
        <v>3</v>
      </c>
      <c r="I730" s="16">
        <v>4</v>
      </c>
      <c r="J730" s="16">
        <v>5</v>
      </c>
      <c r="K730" s="16">
        <v>6</v>
      </c>
      <c r="L730" s="16">
        <v>7</v>
      </c>
      <c r="M730" s="16">
        <v>8</v>
      </c>
      <c r="N730" s="16">
        <v>9</v>
      </c>
      <c r="O730" s="16">
        <v>10</v>
      </c>
      <c r="P730" s="16">
        <v>11</v>
      </c>
      <c r="Q730" s="16">
        <v>12</v>
      </c>
      <c r="R730" s="16">
        <v>13</v>
      </c>
      <c r="S730" s="16">
        <v>14</v>
      </c>
      <c r="T730" s="16">
        <v>15</v>
      </c>
      <c r="U730" s="16">
        <v>16</v>
      </c>
      <c r="V730" s="16">
        <v>17</v>
      </c>
      <c r="W730" s="16">
        <v>18</v>
      </c>
      <c r="X730" s="16">
        <v>19</v>
      </c>
      <c r="Y730" s="16">
        <v>20</v>
      </c>
      <c r="Z730" s="16">
        <v>21</v>
      </c>
      <c r="AA730" s="16">
        <v>22</v>
      </c>
      <c r="AB730" s="16">
        <v>23</v>
      </c>
      <c r="AC730" s="16"/>
      <c r="AD730" s="41"/>
      <c r="AE730" s="16"/>
      <c r="AF730" s="16">
        <v>1</v>
      </c>
      <c r="AG730" s="16">
        <v>2</v>
      </c>
      <c r="AH730" s="16">
        <v>3</v>
      </c>
      <c r="AI730" s="16">
        <v>4</v>
      </c>
      <c r="AJ730" s="16">
        <v>5</v>
      </c>
      <c r="AK730" s="16">
        <v>6</v>
      </c>
      <c r="AL730" s="16">
        <v>7</v>
      </c>
      <c r="AM730" s="16">
        <v>8</v>
      </c>
      <c r="AN730" s="16">
        <v>9</v>
      </c>
      <c r="AO730" s="16">
        <v>10</v>
      </c>
      <c r="AP730" s="16">
        <v>11</v>
      </c>
      <c r="AQ730" s="16">
        <v>12</v>
      </c>
      <c r="AR730" s="16">
        <v>13</v>
      </c>
      <c r="AS730" s="16">
        <v>14</v>
      </c>
      <c r="AT730" s="16">
        <v>15</v>
      </c>
      <c r="AU730" s="16">
        <v>16</v>
      </c>
      <c r="AV730" s="16">
        <v>17</v>
      </c>
      <c r="AW730" s="16">
        <v>18</v>
      </c>
      <c r="AX730" s="16">
        <v>19</v>
      </c>
      <c r="AY730" s="16">
        <v>20</v>
      </c>
      <c r="AZ730" s="16">
        <v>21</v>
      </c>
      <c r="BA730" s="16">
        <v>22</v>
      </c>
      <c r="BB730" s="16">
        <v>23</v>
      </c>
      <c r="BC730" s="16"/>
    </row>
    <row r="731" spans="3:55" s="32" customFormat="1" x14ac:dyDescent="0.25">
      <c r="D731" s="41"/>
      <c r="E731" s="16" t="s">
        <v>728</v>
      </c>
      <c r="F731" s="16">
        <v>15</v>
      </c>
      <c r="G731" s="16">
        <v>45</v>
      </c>
      <c r="H731" s="16">
        <v>90</v>
      </c>
      <c r="I731" s="16">
        <v>150</v>
      </c>
      <c r="J731" s="16">
        <v>210</v>
      </c>
      <c r="K731" s="16">
        <v>300</v>
      </c>
      <c r="L731" s="16">
        <v>420</v>
      </c>
      <c r="M731" s="16">
        <v>540</v>
      </c>
      <c r="N731" s="16">
        <v>660</v>
      </c>
      <c r="O731" s="16">
        <v>780</v>
      </c>
      <c r="P731" s="16">
        <v>960</v>
      </c>
      <c r="Q731" s="16">
        <v>1200</v>
      </c>
      <c r="R731" s="16">
        <v>1440</v>
      </c>
      <c r="S731" s="16">
        <v>1680</v>
      </c>
      <c r="T731" s="16">
        <v>2100</v>
      </c>
      <c r="U731" s="16">
        <v>2700</v>
      </c>
      <c r="V731" s="16">
        <v>3300</v>
      </c>
      <c r="W731" s="16">
        <v>3900</v>
      </c>
      <c r="X731" s="16">
        <v>4500</v>
      </c>
      <c r="Y731" s="16">
        <v>5100</v>
      </c>
      <c r="Z731" s="16">
        <v>5700</v>
      </c>
      <c r="AA731" s="16">
        <v>6300</v>
      </c>
      <c r="AB731" s="16">
        <v>6900</v>
      </c>
      <c r="AC731" s="16"/>
      <c r="AD731" s="41"/>
      <c r="AE731" s="16" t="s">
        <v>728</v>
      </c>
      <c r="AF731" s="16">
        <v>15</v>
      </c>
      <c r="AG731" s="16">
        <v>45</v>
      </c>
      <c r="AH731" s="16">
        <v>90</v>
      </c>
      <c r="AI731" s="16">
        <v>150</v>
      </c>
      <c r="AJ731" s="16">
        <v>210</v>
      </c>
      <c r="AK731" s="16">
        <v>300</v>
      </c>
      <c r="AL731" s="16">
        <v>420</v>
      </c>
      <c r="AM731" s="16">
        <v>540</v>
      </c>
      <c r="AN731" s="16">
        <v>660</v>
      </c>
      <c r="AO731" s="16">
        <v>780</v>
      </c>
      <c r="AP731" s="16">
        <v>960</v>
      </c>
      <c r="AQ731" s="16">
        <v>1200</v>
      </c>
      <c r="AR731" s="16">
        <v>1440</v>
      </c>
      <c r="AS731" s="16">
        <v>1680</v>
      </c>
      <c r="AT731" s="16">
        <v>2100</v>
      </c>
      <c r="AU731" s="16">
        <v>2700</v>
      </c>
      <c r="AV731" s="16">
        <v>3300</v>
      </c>
      <c r="AW731" s="16">
        <v>3900</v>
      </c>
      <c r="AX731" s="16">
        <v>4500</v>
      </c>
      <c r="AY731" s="16">
        <v>5100</v>
      </c>
      <c r="AZ731" s="16">
        <v>5700</v>
      </c>
      <c r="BA731" s="16">
        <v>6300</v>
      </c>
      <c r="BB731" s="16">
        <v>6900</v>
      </c>
      <c r="BC731" s="16"/>
    </row>
    <row r="732" spans="3:55" s="32" customFormat="1" x14ac:dyDescent="0.25">
      <c r="D732" s="41"/>
      <c r="E732" s="16"/>
      <c r="F732" s="16">
        <f t="shared" ref="F732:AA732" si="37">F731/60</f>
        <v>0.25</v>
      </c>
      <c r="G732" s="16">
        <f t="shared" si="37"/>
        <v>0.75</v>
      </c>
      <c r="H732" s="16">
        <f t="shared" si="37"/>
        <v>1.5</v>
      </c>
      <c r="I732" s="16">
        <f t="shared" si="37"/>
        <v>2.5</v>
      </c>
      <c r="J732" s="16">
        <f t="shared" si="37"/>
        <v>3.5</v>
      </c>
      <c r="K732" s="16">
        <f t="shared" si="37"/>
        <v>5</v>
      </c>
      <c r="L732" s="16">
        <f t="shared" si="37"/>
        <v>7</v>
      </c>
      <c r="M732" s="16">
        <f t="shared" si="37"/>
        <v>9</v>
      </c>
      <c r="N732" s="16">
        <f t="shared" si="37"/>
        <v>11</v>
      </c>
      <c r="O732" s="16">
        <f t="shared" si="37"/>
        <v>13</v>
      </c>
      <c r="P732" s="16">
        <f t="shared" si="37"/>
        <v>16</v>
      </c>
      <c r="Q732" s="16">
        <f t="shared" si="37"/>
        <v>20</v>
      </c>
      <c r="R732" s="16">
        <f t="shared" si="37"/>
        <v>24</v>
      </c>
      <c r="S732" s="16">
        <f t="shared" si="37"/>
        <v>28</v>
      </c>
      <c r="T732" s="16">
        <f t="shared" si="37"/>
        <v>35</v>
      </c>
      <c r="U732" s="16">
        <f t="shared" si="37"/>
        <v>45</v>
      </c>
      <c r="V732" s="16">
        <f t="shared" si="37"/>
        <v>55</v>
      </c>
      <c r="W732" s="16">
        <f t="shared" si="37"/>
        <v>65</v>
      </c>
      <c r="X732" s="16">
        <f t="shared" si="37"/>
        <v>75</v>
      </c>
      <c r="Y732" s="16">
        <f t="shared" si="37"/>
        <v>85</v>
      </c>
      <c r="Z732" s="16">
        <f t="shared" si="37"/>
        <v>95</v>
      </c>
      <c r="AA732" s="16">
        <f t="shared" si="37"/>
        <v>105</v>
      </c>
      <c r="AB732" s="16">
        <v>120</v>
      </c>
      <c r="AC732" s="16">
        <v>115</v>
      </c>
      <c r="AD732" s="41"/>
      <c r="AE732" s="16" t="s">
        <v>739</v>
      </c>
      <c r="AF732" s="16">
        <f t="shared" ref="AF732:BA732" si="38">AF731/60</f>
        <v>0.25</v>
      </c>
      <c r="AG732" s="16">
        <f t="shared" si="38"/>
        <v>0.75</v>
      </c>
      <c r="AH732" s="16">
        <f t="shared" si="38"/>
        <v>1.5</v>
      </c>
      <c r="AI732" s="16">
        <f t="shared" si="38"/>
        <v>2.5</v>
      </c>
      <c r="AJ732" s="16">
        <f t="shared" si="38"/>
        <v>3.5</v>
      </c>
      <c r="AK732" s="16">
        <f t="shared" si="38"/>
        <v>5</v>
      </c>
      <c r="AL732" s="16">
        <f t="shared" si="38"/>
        <v>7</v>
      </c>
      <c r="AM732" s="16">
        <f t="shared" si="38"/>
        <v>9</v>
      </c>
      <c r="AN732" s="16">
        <f t="shared" si="38"/>
        <v>11</v>
      </c>
      <c r="AO732" s="16">
        <f t="shared" si="38"/>
        <v>13</v>
      </c>
      <c r="AP732" s="16">
        <f t="shared" si="38"/>
        <v>16</v>
      </c>
      <c r="AQ732" s="16">
        <f t="shared" si="38"/>
        <v>20</v>
      </c>
      <c r="AR732" s="16">
        <f t="shared" si="38"/>
        <v>24</v>
      </c>
      <c r="AS732" s="16">
        <f t="shared" si="38"/>
        <v>28</v>
      </c>
      <c r="AT732" s="16">
        <f t="shared" si="38"/>
        <v>35</v>
      </c>
      <c r="AU732" s="16">
        <f t="shared" si="38"/>
        <v>45</v>
      </c>
      <c r="AV732" s="16">
        <f t="shared" si="38"/>
        <v>55</v>
      </c>
      <c r="AW732" s="16">
        <f t="shared" si="38"/>
        <v>65</v>
      </c>
      <c r="AX732" s="16">
        <f t="shared" si="38"/>
        <v>75</v>
      </c>
      <c r="AY732" s="16">
        <f t="shared" si="38"/>
        <v>85</v>
      </c>
      <c r="AZ732" s="16">
        <f t="shared" si="38"/>
        <v>95</v>
      </c>
      <c r="BA732" s="16">
        <f t="shared" si="38"/>
        <v>105</v>
      </c>
      <c r="BB732" s="16">
        <v>120</v>
      </c>
      <c r="BC732" s="16">
        <v>115</v>
      </c>
    </row>
    <row r="733" spans="3:55" x14ac:dyDescent="0.25">
      <c r="E733" s="33" t="s">
        <v>309</v>
      </c>
      <c r="F733" s="29">
        <f t="shared" ref="F733:AB733" si="39">AVERAGE(F703,F704)</f>
        <v>0.36978233232403501</v>
      </c>
      <c r="G733" s="29">
        <f t="shared" si="39"/>
        <v>0.31202787594041198</v>
      </c>
      <c r="H733" s="29">
        <f t="shared" si="39"/>
        <v>0.2581972893569095</v>
      </c>
      <c r="I733" s="29">
        <f t="shared" si="39"/>
        <v>0.30678017663837048</v>
      </c>
      <c r="J733" s="29">
        <f t="shared" si="39"/>
        <v>0.27084721023807851</v>
      </c>
      <c r="K733" s="29">
        <f t="shared" si="39"/>
        <v>0.24060909767414851</v>
      </c>
      <c r="L733" s="29">
        <f t="shared" si="39"/>
        <v>0.24845482778648598</v>
      </c>
      <c r="M733" s="29">
        <f t="shared" si="39"/>
        <v>0.22259653541216051</v>
      </c>
      <c r="N733" s="29">
        <f t="shared" si="39"/>
        <v>0.22019197309555849</v>
      </c>
      <c r="O733" s="29">
        <f t="shared" si="39"/>
        <v>0.191411359612322</v>
      </c>
      <c r="P733" s="29">
        <f t="shared" si="39"/>
        <v>0.19577459007704301</v>
      </c>
      <c r="Q733" s="29">
        <f t="shared" si="39"/>
        <v>0.16525576506234152</v>
      </c>
      <c r="R733" s="29">
        <f t="shared" si="39"/>
        <v>0.15990954816151598</v>
      </c>
      <c r="S733" s="29">
        <f t="shared" si="39"/>
        <v>0.14800637563487351</v>
      </c>
      <c r="T733" s="29">
        <f t="shared" si="39"/>
        <v>0.16010581400277601</v>
      </c>
      <c r="U733" s="29">
        <f t="shared" si="39"/>
        <v>0.142908102697064</v>
      </c>
      <c r="V733" s="29">
        <f t="shared" si="39"/>
        <v>0.14836233197553</v>
      </c>
      <c r="W733" s="29">
        <f t="shared" si="39"/>
        <v>0.1537062785665195</v>
      </c>
      <c r="X733" s="29">
        <f t="shared" si="39"/>
        <v>0.162201505507198</v>
      </c>
      <c r="Y733" s="29">
        <f t="shared" si="39"/>
        <v>0.164867574032771</v>
      </c>
      <c r="Z733" s="29">
        <f t="shared" si="39"/>
        <v>0.17187082597463749</v>
      </c>
      <c r="AA733" s="29">
        <f t="shared" si="39"/>
        <v>0.17363699151532802</v>
      </c>
      <c r="AB733" s="29">
        <f t="shared" si="39"/>
        <v>0.1801518857375955</v>
      </c>
      <c r="AE733" s="33" t="s">
        <v>309</v>
      </c>
      <c r="AF733" s="36">
        <f t="shared" ref="AF733:BB733" si="40">AVERAGE(AF703,AF704)</f>
        <v>0.45608044711218854</v>
      </c>
      <c r="AG733" s="36">
        <f t="shared" si="40"/>
        <v>0.44447055821194997</v>
      </c>
      <c r="AH733" s="36">
        <f t="shared" si="40"/>
        <v>0.46843324216500748</v>
      </c>
      <c r="AI733" s="36">
        <f t="shared" si="40"/>
        <v>0.49089457997163599</v>
      </c>
      <c r="AJ733" s="36">
        <f t="shared" si="40"/>
        <v>0.43802587354202605</v>
      </c>
      <c r="AK733" s="36">
        <f t="shared" si="40"/>
        <v>0.448774088732042</v>
      </c>
      <c r="AL733" s="36">
        <f t="shared" si="40"/>
        <v>0.44086339737528402</v>
      </c>
      <c r="AM733" s="36">
        <f t="shared" si="40"/>
        <v>0.41706544199796203</v>
      </c>
      <c r="AN733" s="36">
        <f t="shared" si="40"/>
        <v>0.42765159730456703</v>
      </c>
      <c r="AO733" s="36">
        <f t="shared" si="40"/>
        <v>0.40602043571212398</v>
      </c>
      <c r="AP733" s="36">
        <f t="shared" si="40"/>
        <v>0.37341845156991449</v>
      </c>
      <c r="AQ733" s="36">
        <f t="shared" si="40"/>
        <v>0.36435836531905197</v>
      </c>
      <c r="AR733" s="36">
        <f t="shared" si="40"/>
        <v>0.33990204816407299</v>
      </c>
      <c r="AS733" s="36">
        <f t="shared" si="40"/>
        <v>0.32954206742460146</v>
      </c>
      <c r="AT733" s="36">
        <f t="shared" si="40"/>
        <v>0.293590488237775</v>
      </c>
      <c r="AU733" s="36">
        <f t="shared" si="40"/>
        <v>0.27862377354605949</v>
      </c>
      <c r="AV733" s="36">
        <f t="shared" si="40"/>
        <v>0.27892094090449948</v>
      </c>
      <c r="AW733" s="36">
        <f t="shared" si="40"/>
        <v>0.28681901627943401</v>
      </c>
      <c r="AX733" s="36">
        <f t="shared" si="40"/>
        <v>0.30334763978731</v>
      </c>
      <c r="AY733" s="36">
        <f t="shared" si="40"/>
        <v>0.302545309958901</v>
      </c>
      <c r="AZ733" s="36">
        <f t="shared" si="40"/>
        <v>0.31544267801995451</v>
      </c>
      <c r="BA733" s="36">
        <f t="shared" si="40"/>
        <v>0.31746116227424548</v>
      </c>
      <c r="BB733" s="36">
        <f t="shared" si="40"/>
        <v>0.32080860419033702</v>
      </c>
    </row>
    <row r="734" spans="3:55" x14ac:dyDescent="0.25">
      <c r="E734" s="33" t="s">
        <v>52</v>
      </c>
      <c r="F734" s="29">
        <f t="shared" ref="F734:AB734" si="41">AVERAGEA(F706,F707)</f>
        <v>0.31534024657813153</v>
      </c>
      <c r="G734" s="29">
        <f t="shared" si="41"/>
        <v>0.30352113299813549</v>
      </c>
      <c r="H734" s="29">
        <f t="shared" si="41"/>
        <v>0.29571002463613849</v>
      </c>
      <c r="I734" s="29">
        <f t="shared" si="41"/>
        <v>0.31059774246958199</v>
      </c>
      <c r="J734" s="29">
        <f t="shared" si="41"/>
        <v>0.41127531088001901</v>
      </c>
      <c r="K734" s="29">
        <f t="shared" si="41"/>
        <v>0.27038537482273201</v>
      </c>
      <c r="L734" s="29">
        <f t="shared" si="41"/>
        <v>0.24042546131758002</v>
      </c>
      <c r="M734" s="29">
        <f t="shared" si="41"/>
        <v>0.23349561652346601</v>
      </c>
      <c r="N734" s="29">
        <f t="shared" si="41"/>
        <v>0.25301509797532951</v>
      </c>
      <c r="O734" s="29">
        <f t="shared" si="41"/>
        <v>0.20462772114765149</v>
      </c>
      <c r="P734" s="29">
        <f t="shared" si="41"/>
        <v>0.2282821844513635</v>
      </c>
      <c r="Q734" s="29">
        <f t="shared" si="41"/>
        <v>0.15223758868075848</v>
      </c>
      <c r="R734" s="29">
        <f t="shared" si="41"/>
        <v>0.1603877888145695</v>
      </c>
      <c r="S734" s="29">
        <f t="shared" si="41"/>
        <v>0.182377142855568</v>
      </c>
      <c r="T734" s="29">
        <f t="shared" si="41"/>
        <v>0.1527779832766395</v>
      </c>
      <c r="U734" s="29">
        <f t="shared" si="41"/>
        <v>0.17260714023718349</v>
      </c>
      <c r="V734" s="29">
        <f t="shared" si="41"/>
        <v>0.14488490702687251</v>
      </c>
      <c r="W734" s="29">
        <f t="shared" si="41"/>
        <v>0.16030610237746001</v>
      </c>
      <c r="X734" s="29">
        <f t="shared" si="41"/>
        <v>0.17474720487880499</v>
      </c>
      <c r="Y734" s="29">
        <f t="shared" si="41"/>
        <v>0.16634073215213552</v>
      </c>
      <c r="Z734" s="29">
        <f t="shared" si="41"/>
        <v>0.1655104128569265</v>
      </c>
      <c r="AA734" s="29">
        <f t="shared" si="41"/>
        <v>0.18408107224442899</v>
      </c>
      <c r="AB734" s="29">
        <f t="shared" si="41"/>
        <v>0.17579215575736301</v>
      </c>
      <c r="AE734" s="33" t="s">
        <v>52</v>
      </c>
      <c r="AF734" s="36">
        <f t="shared" ref="AF734:BB734" si="42">AVERAGEA(AF706,AF707)</f>
        <v>1.2087820837333301</v>
      </c>
      <c r="AG734" s="36">
        <f t="shared" si="42"/>
        <v>0.888993174564641</v>
      </c>
      <c r="AH734" s="36">
        <f t="shared" si="42"/>
        <v>0.86416118189862101</v>
      </c>
      <c r="AI734" s="36">
        <f t="shared" si="42"/>
        <v>0.66882829069413252</v>
      </c>
      <c r="AJ734" s="36">
        <f t="shared" si="42"/>
        <v>0.88299273076276552</v>
      </c>
      <c r="AK734" s="36">
        <f t="shared" si="42"/>
        <v>0.75388828319470091</v>
      </c>
      <c r="AL734" s="36">
        <f t="shared" si="42"/>
        <v>0.71680617342319952</v>
      </c>
      <c r="AM734" s="36">
        <f t="shared" si="42"/>
        <v>0.65202978596075956</v>
      </c>
      <c r="AN734" s="36">
        <f t="shared" si="42"/>
        <v>0.65698623064461747</v>
      </c>
      <c r="AO734" s="36">
        <f t="shared" si="42"/>
        <v>0.64104832532883549</v>
      </c>
      <c r="AP734" s="36">
        <f t="shared" si="42"/>
        <v>0.61581243849697997</v>
      </c>
      <c r="AQ734" s="36">
        <f t="shared" si="42"/>
        <v>0.62814974042667848</v>
      </c>
      <c r="AR734" s="36">
        <f t="shared" si="42"/>
        <v>0.5834890659141535</v>
      </c>
      <c r="AS734" s="36">
        <f t="shared" si="42"/>
        <v>0.48477807973864301</v>
      </c>
      <c r="AT734" s="36">
        <f t="shared" si="42"/>
        <v>0.48144472174195052</v>
      </c>
      <c r="AU734" s="36">
        <f t="shared" si="42"/>
        <v>0.45103893699085051</v>
      </c>
      <c r="AV734" s="36">
        <f t="shared" si="42"/>
        <v>0.42694464803193999</v>
      </c>
      <c r="AW734" s="36">
        <f t="shared" si="42"/>
        <v>0.459469616052463</v>
      </c>
      <c r="AX734" s="36">
        <f t="shared" si="42"/>
        <v>0.4710497790051375</v>
      </c>
      <c r="AY734" s="36">
        <f t="shared" si="42"/>
        <v>0.46599013800989098</v>
      </c>
      <c r="AZ734" s="36">
        <f t="shared" si="42"/>
        <v>0.45705107608819001</v>
      </c>
      <c r="BA734" s="36">
        <f t="shared" si="42"/>
        <v>0.46603728707363651</v>
      </c>
      <c r="BB734" s="36">
        <f t="shared" si="42"/>
        <v>0.46075332822211951</v>
      </c>
    </row>
    <row r="735" spans="3:55" x14ac:dyDescent="0.25">
      <c r="E735" s="33" t="s">
        <v>210</v>
      </c>
      <c r="F735" s="29">
        <f t="shared" ref="F735:AB735" si="43">AVERAGE(F709:F718)</f>
        <v>0.2681122564218803</v>
      </c>
      <c r="G735" s="29">
        <f t="shared" si="43"/>
        <v>0.29143191666918544</v>
      </c>
      <c r="H735" s="29">
        <f t="shared" si="43"/>
        <v>0.24039741534875977</v>
      </c>
      <c r="I735" s="29">
        <f t="shared" si="43"/>
        <v>0.24214869197138267</v>
      </c>
      <c r="J735" s="29">
        <f t="shared" si="43"/>
        <v>0.23780207019861554</v>
      </c>
      <c r="K735" s="29">
        <f t="shared" si="43"/>
        <v>0.2297534145108685</v>
      </c>
      <c r="L735" s="29">
        <f t="shared" si="43"/>
        <v>0.21413202950214619</v>
      </c>
      <c r="M735" s="29">
        <f t="shared" si="43"/>
        <v>0.21866057203611866</v>
      </c>
      <c r="N735" s="29">
        <f t="shared" si="43"/>
        <v>0.20173978227569811</v>
      </c>
      <c r="O735" s="29">
        <f t="shared" si="43"/>
        <v>0.19704669078446777</v>
      </c>
      <c r="P735" s="29">
        <f t="shared" si="43"/>
        <v>0.18854466996888597</v>
      </c>
      <c r="Q735" s="29">
        <f t="shared" si="43"/>
        <v>0.18531991506184814</v>
      </c>
      <c r="R735" s="29">
        <f t="shared" si="43"/>
        <v>0.18102799791455002</v>
      </c>
      <c r="S735" s="29">
        <f t="shared" si="43"/>
        <v>0.18492865425866223</v>
      </c>
      <c r="T735" s="29">
        <f t="shared" si="43"/>
        <v>0.19203412298842523</v>
      </c>
      <c r="U735" s="29">
        <f t="shared" si="43"/>
        <v>0.19739224696395721</v>
      </c>
      <c r="V735" s="29">
        <f t="shared" si="43"/>
        <v>0.21106987935694679</v>
      </c>
      <c r="W735" s="29">
        <f t="shared" si="43"/>
        <v>0.23050466399746006</v>
      </c>
      <c r="X735" s="29">
        <f t="shared" si="43"/>
        <v>0.24570952195305182</v>
      </c>
      <c r="Y735" s="29">
        <f t="shared" si="43"/>
        <v>0.25681559326054765</v>
      </c>
      <c r="Z735" s="29">
        <f t="shared" si="43"/>
        <v>0.267776674696103</v>
      </c>
      <c r="AA735" s="29">
        <f t="shared" si="43"/>
        <v>0.28081438251193802</v>
      </c>
      <c r="AB735" s="29">
        <f t="shared" si="43"/>
        <v>0.28644626070684259</v>
      </c>
      <c r="AE735" s="33" t="s">
        <v>210</v>
      </c>
      <c r="AF735" s="36">
        <f t="shared" ref="AF735:BB735" si="44">AVERAGE(AF709:AF718)</f>
        <v>0.43124261871624886</v>
      </c>
      <c r="AG735" s="36">
        <f t="shared" si="44"/>
        <v>0.39925436688597504</v>
      </c>
      <c r="AH735" s="36">
        <f t="shared" si="44"/>
        <v>0.38522461462186042</v>
      </c>
      <c r="AI735" s="36">
        <f t="shared" si="44"/>
        <v>0.35774228035593203</v>
      </c>
      <c r="AJ735" s="36">
        <f t="shared" si="44"/>
        <v>0.37023576477698966</v>
      </c>
      <c r="AK735" s="36">
        <f t="shared" si="44"/>
        <v>0.34104582354180357</v>
      </c>
      <c r="AL735" s="36">
        <f t="shared" si="44"/>
        <v>0.34413909008893406</v>
      </c>
      <c r="AM735" s="36">
        <f t="shared" si="44"/>
        <v>0.33667282008162308</v>
      </c>
      <c r="AN735" s="36">
        <f t="shared" si="44"/>
        <v>0.32529496293924959</v>
      </c>
      <c r="AO735" s="36">
        <f t="shared" si="44"/>
        <v>0.31748284049169678</v>
      </c>
      <c r="AP735" s="36">
        <f t="shared" si="44"/>
        <v>0.30322682052058059</v>
      </c>
      <c r="AQ735" s="36">
        <f t="shared" si="44"/>
        <v>0.28652642312792892</v>
      </c>
      <c r="AR735" s="36">
        <f t="shared" si="44"/>
        <v>0.27693111059926223</v>
      </c>
      <c r="AS735" s="36">
        <f t="shared" si="44"/>
        <v>0.25977074660329535</v>
      </c>
      <c r="AT735" s="36">
        <f t="shared" si="44"/>
        <v>0.24645829401455158</v>
      </c>
      <c r="AU735" s="36">
        <f t="shared" si="44"/>
        <v>0.23160731388969502</v>
      </c>
      <c r="AV735" s="36">
        <f t="shared" si="44"/>
        <v>0.242055161164</v>
      </c>
      <c r="AW735" s="36">
        <f t="shared" si="44"/>
        <v>0.24800684289558447</v>
      </c>
      <c r="AX735" s="36">
        <f t="shared" si="44"/>
        <v>0.27129799852223124</v>
      </c>
      <c r="AY735" s="36">
        <f t="shared" si="44"/>
        <v>0.28133350506434657</v>
      </c>
      <c r="AZ735" s="36">
        <f t="shared" si="44"/>
        <v>0.29525125932470275</v>
      </c>
      <c r="BA735" s="36">
        <f t="shared" si="44"/>
        <v>0.30197621666328212</v>
      </c>
      <c r="BB735" s="36">
        <f t="shared" si="44"/>
        <v>0.31670745572724845</v>
      </c>
    </row>
    <row r="736" spans="3:55" x14ac:dyDescent="0.25">
      <c r="E736" s="33" t="s">
        <v>253</v>
      </c>
      <c r="F736" s="29">
        <f t="shared" ref="F736:AB736" si="45">AVERAGE(F720:F725)</f>
        <v>0.2222057825625218</v>
      </c>
      <c r="G736" s="29">
        <f t="shared" si="45"/>
        <v>0.24275432568479022</v>
      </c>
      <c r="H736" s="29">
        <f t="shared" si="45"/>
        <v>0.2386592104700444</v>
      </c>
      <c r="I736" s="29">
        <f t="shared" si="45"/>
        <v>0.19140821902085903</v>
      </c>
      <c r="J736" s="29">
        <f t="shared" si="45"/>
        <v>0.13630355465329128</v>
      </c>
      <c r="K736" s="29">
        <f t="shared" si="45"/>
        <v>0.20244693318187901</v>
      </c>
      <c r="L736" s="29">
        <f t="shared" si="45"/>
        <v>0.14845973490894801</v>
      </c>
      <c r="M736" s="29">
        <f t="shared" si="45"/>
        <v>0.16352751403047719</v>
      </c>
      <c r="N736" s="29">
        <f t="shared" si="45"/>
        <v>0.17078987610733001</v>
      </c>
      <c r="O736" s="29">
        <f t="shared" si="45"/>
        <v>0.16960428252281939</v>
      </c>
      <c r="P736" s="29">
        <f t="shared" si="45"/>
        <v>0.14254888177662559</v>
      </c>
      <c r="Q736" s="29">
        <f t="shared" si="45"/>
        <v>0.12345707649478359</v>
      </c>
      <c r="R736" s="29">
        <f t="shared" si="45"/>
        <v>0.12078429197268219</v>
      </c>
      <c r="S736" s="29">
        <f t="shared" si="45"/>
        <v>0.10611296292582509</v>
      </c>
      <c r="T736" s="29">
        <f t="shared" si="45"/>
        <v>0.11163813032833891</v>
      </c>
      <c r="U736" s="29">
        <f t="shared" si="45"/>
        <v>0.11355443436086381</v>
      </c>
      <c r="V736" s="29">
        <f t="shared" si="45"/>
        <v>0.1137450908174428</v>
      </c>
      <c r="W736" s="29">
        <f t="shared" si="45"/>
        <v>0.10567244610814439</v>
      </c>
      <c r="X736" s="29">
        <f t="shared" si="45"/>
        <v>0.10401861638931879</v>
      </c>
      <c r="Y736" s="29">
        <f t="shared" si="45"/>
        <v>0.12740915247301601</v>
      </c>
      <c r="Z736" s="29">
        <f t="shared" si="45"/>
        <v>0.12499881559570761</v>
      </c>
      <c r="AA736" s="29">
        <f t="shared" si="45"/>
        <v>0.1197700777567203</v>
      </c>
      <c r="AB736" s="29">
        <f t="shared" si="45"/>
        <v>0.11601634894654526</v>
      </c>
      <c r="AE736" s="33" t="s">
        <v>253</v>
      </c>
      <c r="AF736" s="36">
        <f t="shared" ref="AF736:BB736" si="46">AVERAGE(AF720:AF725)</f>
        <v>0.60674188455415856</v>
      </c>
      <c r="AG736" s="36">
        <f t="shared" si="46"/>
        <v>0.45631585530488949</v>
      </c>
      <c r="AH736" s="36">
        <f t="shared" si="46"/>
        <v>0.39881719982744301</v>
      </c>
      <c r="AI736" s="36">
        <f t="shared" si="46"/>
        <v>0.39859995850369445</v>
      </c>
      <c r="AJ736" s="36">
        <f t="shared" si="46"/>
        <v>0.37760261104313853</v>
      </c>
      <c r="AK736" s="36">
        <f t="shared" si="46"/>
        <v>0.36383290195828699</v>
      </c>
      <c r="AL736" s="36">
        <f t="shared" si="46"/>
        <v>0.34492309981117952</v>
      </c>
      <c r="AM736" s="36">
        <f t="shared" si="46"/>
        <v>0.32984698410234448</v>
      </c>
      <c r="AN736" s="36">
        <f t="shared" si="46"/>
        <v>0.31282999622790852</v>
      </c>
      <c r="AO736" s="36">
        <f t="shared" si="46"/>
        <v>0.29364030303868199</v>
      </c>
      <c r="AP736" s="36">
        <f t="shared" si="46"/>
        <v>0.29134563225242599</v>
      </c>
      <c r="AQ736" s="36">
        <f t="shared" si="46"/>
        <v>0.27559177388760148</v>
      </c>
      <c r="AR736" s="36">
        <f t="shared" si="46"/>
        <v>0.25528853663567602</v>
      </c>
      <c r="AS736" s="36">
        <f t="shared" si="46"/>
        <v>0.23636253720556749</v>
      </c>
      <c r="AT736" s="36">
        <f t="shared" si="46"/>
        <v>0.20415055995888248</v>
      </c>
      <c r="AU736" s="36">
        <f t="shared" si="46"/>
        <v>0.20240133526318349</v>
      </c>
      <c r="AV736" s="36">
        <f t="shared" si="46"/>
        <v>0.203814898359232</v>
      </c>
      <c r="AW736" s="36">
        <f t="shared" si="46"/>
        <v>0.21871254462509951</v>
      </c>
      <c r="AX736" s="36">
        <f t="shared" si="46"/>
        <v>0.21816647347996848</v>
      </c>
      <c r="AY736" s="36">
        <f t="shared" si="46"/>
        <v>0.22715389753148299</v>
      </c>
      <c r="AZ736" s="36">
        <f t="shared" si="46"/>
        <v>0.22365999502192402</v>
      </c>
      <c r="BA736" s="36">
        <f t="shared" si="46"/>
        <v>0.24357386847116999</v>
      </c>
      <c r="BB736" s="36">
        <f t="shared" si="46"/>
        <v>0.23305210917109748</v>
      </c>
    </row>
    <row r="737" spans="5:54" x14ac:dyDescent="0.25">
      <c r="E737" s="33" t="s">
        <v>314</v>
      </c>
      <c r="F737" s="29">
        <f t="shared" ref="F737:AB737" si="47">AVERAGE(F727:F728)</f>
        <v>0.37485613667256451</v>
      </c>
      <c r="G737" s="29">
        <f t="shared" si="47"/>
        <v>0.18700316010003898</v>
      </c>
      <c r="H737" s="29">
        <f t="shared" si="47"/>
        <v>0.31432454102416052</v>
      </c>
      <c r="I737" s="29">
        <f t="shared" si="47"/>
        <v>0.2049067641011455</v>
      </c>
      <c r="J737" s="29">
        <f t="shared" si="47"/>
        <v>0.38665787203894098</v>
      </c>
      <c r="K737" s="29">
        <f t="shared" si="47"/>
        <v>0.2777017886453515</v>
      </c>
      <c r="L737" s="29">
        <f t="shared" si="47"/>
        <v>0.15425250886723652</v>
      </c>
      <c r="M737" s="29">
        <f t="shared" si="47"/>
        <v>0.31600339342098649</v>
      </c>
      <c r="N737" s="29">
        <f t="shared" si="47"/>
        <v>0.199342260046807</v>
      </c>
      <c r="O737" s="29">
        <f t="shared" si="47"/>
        <v>0.18996107952734348</v>
      </c>
      <c r="P737" s="29">
        <f t="shared" si="47"/>
        <v>0.19601815486417001</v>
      </c>
      <c r="Q737" s="29">
        <f t="shared" si="47"/>
        <v>0.1849255294500525</v>
      </c>
      <c r="R737" s="29">
        <f t="shared" si="47"/>
        <v>0.16073692302682352</v>
      </c>
      <c r="S737" s="29">
        <f t="shared" si="47"/>
        <v>0.15221456856674301</v>
      </c>
      <c r="T737" s="29">
        <f t="shared" si="47"/>
        <v>0.14026070536613849</v>
      </c>
      <c r="U737" s="29">
        <f t="shared" si="47"/>
        <v>0.176101340089588</v>
      </c>
      <c r="V737" s="29">
        <f t="shared" si="47"/>
        <v>0.171551604288881</v>
      </c>
      <c r="W737" s="29">
        <f t="shared" si="47"/>
        <v>0.1847228173954735</v>
      </c>
      <c r="X737" s="29">
        <f t="shared" si="47"/>
        <v>0.195548651554209</v>
      </c>
      <c r="Y737" s="29">
        <f t="shared" si="47"/>
        <v>0.20303158863065301</v>
      </c>
      <c r="Z737" s="29">
        <f t="shared" si="47"/>
        <v>0.22553060749458551</v>
      </c>
      <c r="AA737" s="29">
        <f t="shared" si="47"/>
        <v>0.22286011467594449</v>
      </c>
      <c r="AB737" s="29">
        <f t="shared" si="47"/>
        <v>0.19500961154079899</v>
      </c>
      <c r="AE737" s="33" t="s">
        <v>314</v>
      </c>
      <c r="AF737" s="36">
        <f t="shared" ref="AF737:BB737" si="48">AVERAGE(AF727:AF728)</f>
        <v>0.64001709482186098</v>
      </c>
      <c r="AG737" s="36">
        <f t="shared" si="48"/>
        <v>0.669632953824982</v>
      </c>
      <c r="AH737" s="36">
        <f t="shared" si="48"/>
        <v>0.48954426615725899</v>
      </c>
      <c r="AI737" s="36">
        <f t="shared" si="48"/>
        <v>0.54325096405378104</v>
      </c>
      <c r="AJ737" s="36">
        <f t="shared" si="48"/>
        <v>0.56252088017553104</v>
      </c>
      <c r="AK737" s="36">
        <f t="shared" si="48"/>
        <v>0.54474241690326553</v>
      </c>
      <c r="AL737" s="36">
        <f t="shared" si="48"/>
        <v>0.50745330980380254</v>
      </c>
      <c r="AM737" s="36">
        <f t="shared" si="48"/>
        <v>0.46275034759521899</v>
      </c>
      <c r="AN737" s="36">
        <f t="shared" si="48"/>
        <v>0.45557756019370749</v>
      </c>
      <c r="AO737" s="36">
        <f t="shared" si="48"/>
        <v>0.47398846423617846</v>
      </c>
      <c r="AP737" s="36">
        <f t="shared" si="48"/>
        <v>0.44899348310930454</v>
      </c>
      <c r="AQ737" s="36">
        <f t="shared" si="48"/>
        <v>0.42591878176408349</v>
      </c>
      <c r="AR737" s="36">
        <f t="shared" si="48"/>
        <v>0.39459777099830751</v>
      </c>
      <c r="AS737" s="36">
        <f t="shared" si="48"/>
        <v>0.39019094712818203</v>
      </c>
      <c r="AT737" s="36">
        <f t="shared" si="48"/>
        <v>0.35971133277175299</v>
      </c>
      <c r="AU737" s="36">
        <f t="shared" si="48"/>
        <v>0.36750178948821899</v>
      </c>
      <c r="AV737" s="36">
        <f t="shared" si="48"/>
        <v>0.37672227398597002</v>
      </c>
      <c r="AW737" s="36">
        <f t="shared" si="48"/>
        <v>0.3844904996367155</v>
      </c>
      <c r="AX737" s="36">
        <f t="shared" si="48"/>
        <v>0.41811523808823947</v>
      </c>
      <c r="AY737" s="36">
        <f t="shared" si="48"/>
        <v>0.44122551107046848</v>
      </c>
      <c r="AZ737" s="36">
        <f t="shared" si="48"/>
        <v>0.430200670106202</v>
      </c>
      <c r="BA737" s="36">
        <f t="shared" si="48"/>
        <v>0.434973245172048</v>
      </c>
      <c r="BB737" s="36">
        <f t="shared" si="48"/>
        <v>0.45584070789425551</v>
      </c>
    </row>
    <row r="738" spans="5:54" x14ac:dyDescent="0.25">
      <c r="E738" s="8" t="s">
        <v>729</v>
      </c>
      <c r="F738" s="9">
        <f t="shared" ref="F738:AB738" si="49">F703</f>
        <v>0.35060060346753802</v>
      </c>
      <c r="G738" s="9">
        <f t="shared" si="49"/>
        <v>0.27620305973221199</v>
      </c>
      <c r="H738" s="9">
        <f t="shared" si="49"/>
        <v>0.25791511304508902</v>
      </c>
      <c r="I738" s="9">
        <f t="shared" si="49"/>
        <v>0.31703107769355199</v>
      </c>
      <c r="J738" s="9">
        <f t="shared" si="49"/>
        <v>0.27072059194088099</v>
      </c>
      <c r="K738" s="9">
        <f t="shared" si="49"/>
        <v>0.20337740823143899</v>
      </c>
      <c r="L738" s="9">
        <f t="shared" si="49"/>
        <v>0.223222104385595</v>
      </c>
      <c r="M738" s="9">
        <f t="shared" si="49"/>
        <v>0.21995529099042899</v>
      </c>
      <c r="N738" s="9">
        <f t="shared" si="49"/>
        <v>0.19295060901473801</v>
      </c>
      <c r="O738" s="9">
        <f t="shared" si="49"/>
        <v>0.19774175941710001</v>
      </c>
      <c r="P738" s="9">
        <f t="shared" si="49"/>
        <v>0.18019366941083101</v>
      </c>
      <c r="Q738" s="9">
        <f t="shared" si="49"/>
        <v>0.15818434233312401</v>
      </c>
      <c r="R738" s="9">
        <f t="shared" si="49"/>
        <v>0.15641394493528499</v>
      </c>
      <c r="S738" s="9">
        <f t="shared" si="49"/>
        <v>0.132540350005244</v>
      </c>
      <c r="T738" s="9">
        <f t="shared" si="49"/>
        <v>0.160444346917747</v>
      </c>
      <c r="U738" s="9">
        <f t="shared" si="49"/>
        <v>0.14530569481541999</v>
      </c>
      <c r="V738" s="9">
        <f t="shared" si="49"/>
        <v>0.14694898953487601</v>
      </c>
      <c r="W738" s="9">
        <f t="shared" si="49"/>
        <v>0.155621039370404</v>
      </c>
      <c r="X738" s="9">
        <f t="shared" si="49"/>
        <v>0.15432072706462399</v>
      </c>
      <c r="Y738" s="9">
        <f t="shared" si="49"/>
        <v>0.172128619625774</v>
      </c>
      <c r="Z738" s="9">
        <f t="shared" si="49"/>
        <v>0.16529371371559601</v>
      </c>
      <c r="AA738" s="9">
        <f t="shared" si="49"/>
        <v>0.18237976823570501</v>
      </c>
      <c r="AB738" s="9">
        <f t="shared" si="49"/>
        <v>0.16982905651077199</v>
      </c>
      <c r="AE738" s="8" t="s">
        <v>729</v>
      </c>
      <c r="AF738" s="9">
        <f t="shared" ref="AF738:BB738" si="50">AF703</f>
        <v>0.34827398328026898</v>
      </c>
      <c r="AG738" s="9">
        <f t="shared" si="50"/>
        <v>0.349660202688027</v>
      </c>
      <c r="AH738" s="9">
        <f t="shared" si="50"/>
        <v>0.37053161736780399</v>
      </c>
      <c r="AI738" s="9">
        <f t="shared" si="50"/>
        <v>0.39715213255110399</v>
      </c>
      <c r="AJ738" s="9">
        <f t="shared" si="50"/>
        <v>0.36440796340734599</v>
      </c>
      <c r="AK738" s="9">
        <f t="shared" si="50"/>
        <v>0.36703412658206203</v>
      </c>
      <c r="AL738" s="9">
        <f t="shared" si="50"/>
        <v>0.36192840737955401</v>
      </c>
      <c r="AM738" s="9">
        <f t="shared" si="50"/>
        <v>0.31946491667938298</v>
      </c>
      <c r="AN738" s="9">
        <f t="shared" si="50"/>
        <v>0.34775348296101699</v>
      </c>
      <c r="AO738" s="9">
        <f t="shared" si="50"/>
        <v>0.31272643205415201</v>
      </c>
      <c r="AP738" s="9">
        <f t="shared" si="50"/>
        <v>0.31025413793933299</v>
      </c>
      <c r="AQ738" s="9">
        <f t="shared" si="50"/>
        <v>0.30472966128096501</v>
      </c>
      <c r="AR738" s="9">
        <f t="shared" si="50"/>
        <v>0.26883382551149498</v>
      </c>
      <c r="AS738" s="9">
        <f t="shared" si="50"/>
        <v>0.26939143201369298</v>
      </c>
      <c r="AT738" s="9">
        <f t="shared" si="50"/>
        <v>0.23955803506100601</v>
      </c>
      <c r="AU738" s="9">
        <f t="shared" si="50"/>
        <v>0.225810315562151</v>
      </c>
      <c r="AV738" s="9">
        <f t="shared" si="50"/>
        <v>0.22439610726662901</v>
      </c>
      <c r="AW738" s="9">
        <f t="shared" si="50"/>
        <v>0.23056377692118199</v>
      </c>
      <c r="AX738" s="9">
        <f t="shared" si="50"/>
        <v>0.24762061364794299</v>
      </c>
      <c r="AY738" s="9">
        <f t="shared" si="50"/>
        <v>0.24475332633202099</v>
      </c>
      <c r="AZ738" s="9">
        <f t="shared" si="50"/>
        <v>0.25830281237686198</v>
      </c>
      <c r="BA738" s="9">
        <f t="shared" si="50"/>
        <v>0.25015410973094498</v>
      </c>
      <c r="BB738" s="9">
        <f t="shared" si="50"/>
        <v>0.25561565197771902</v>
      </c>
    </row>
    <row r="739" spans="5:54" x14ac:dyDescent="0.25">
      <c r="E739" s="8" t="s">
        <v>730</v>
      </c>
      <c r="F739" s="9">
        <f t="shared" ref="F739:AB739" si="51">F706</f>
        <v>0.310805189601291</v>
      </c>
      <c r="G739" s="9">
        <f t="shared" si="51"/>
        <v>0.28546931449455298</v>
      </c>
      <c r="H739" s="9">
        <f t="shared" si="51"/>
        <v>0.31702692905035801</v>
      </c>
      <c r="I739" s="9">
        <f t="shared" si="51"/>
        <v>0.249306767944731</v>
      </c>
      <c r="J739" s="9">
        <f t="shared" si="51"/>
        <v>0.44019906614640297</v>
      </c>
      <c r="K739" s="9">
        <f t="shared" si="51"/>
        <v>0.26418977258065601</v>
      </c>
      <c r="L739" s="9">
        <f t="shared" si="51"/>
        <v>0.210040651625966</v>
      </c>
      <c r="M739" s="9">
        <f t="shared" si="51"/>
        <v>0.206632932742118</v>
      </c>
      <c r="N739" s="9">
        <f t="shared" si="51"/>
        <v>0.234008164943945</v>
      </c>
      <c r="O739" s="9">
        <f t="shared" si="51"/>
        <v>0.18069052094100499</v>
      </c>
      <c r="P739" s="9">
        <f t="shared" si="51"/>
        <v>0.21720919934927099</v>
      </c>
      <c r="Q739" s="9">
        <f t="shared" si="51"/>
        <v>0.13137300097646801</v>
      </c>
      <c r="R739" s="9">
        <f t="shared" si="51"/>
        <v>0.14234983181505201</v>
      </c>
      <c r="S739" s="9">
        <f t="shared" si="51"/>
        <v>0.17435352364609699</v>
      </c>
      <c r="T739" s="9">
        <f t="shared" si="51"/>
        <v>0.156121845027335</v>
      </c>
      <c r="U739" s="9">
        <f t="shared" si="51"/>
        <v>0.17470110384784401</v>
      </c>
      <c r="V739" s="9">
        <f t="shared" si="51"/>
        <v>0.141500303115698</v>
      </c>
      <c r="W739" s="9">
        <f t="shared" si="51"/>
        <v>0.14390777776708699</v>
      </c>
      <c r="X739" s="9">
        <f t="shared" si="51"/>
        <v>0.17189685622832199</v>
      </c>
      <c r="Y739" s="9">
        <f t="shared" si="51"/>
        <v>0.15941868944826901</v>
      </c>
      <c r="Z739" s="9">
        <f t="shared" si="51"/>
        <v>0.165091771353992</v>
      </c>
      <c r="AA739" s="9">
        <f t="shared" si="51"/>
        <v>0.181178575198643</v>
      </c>
      <c r="AB739" s="9">
        <f t="shared" si="51"/>
        <v>0.17401888521058401</v>
      </c>
      <c r="AE739" s="8" t="s">
        <v>730</v>
      </c>
      <c r="AF739" s="9">
        <f t="shared" ref="AF739:BB739" si="52">AF706</f>
        <v>1.2275227397570001</v>
      </c>
      <c r="AG739" s="9">
        <f t="shared" si="52"/>
        <v>0.847027557807293</v>
      </c>
      <c r="AH739" s="9">
        <f t="shared" si="52"/>
        <v>0.80046380224300895</v>
      </c>
      <c r="AI739" s="9">
        <f t="shared" si="52"/>
        <v>0.65897468047145502</v>
      </c>
      <c r="AJ739" s="9">
        <f t="shared" si="52"/>
        <v>0.86952133701471301</v>
      </c>
      <c r="AK739" s="9">
        <f t="shared" si="52"/>
        <v>0.72891350149755996</v>
      </c>
      <c r="AL739" s="9">
        <f t="shared" si="52"/>
        <v>0.67020350708977305</v>
      </c>
      <c r="AM739" s="9">
        <f t="shared" si="52"/>
        <v>0.60368971368477498</v>
      </c>
      <c r="AN739" s="9">
        <f t="shared" si="52"/>
        <v>0.62562044710199405</v>
      </c>
      <c r="AO739" s="9">
        <f t="shared" si="52"/>
        <v>0.60808296296917197</v>
      </c>
      <c r="AP739" s="9">
        <f t="shared" si="52"/>
        <v>0.575358742347858</v>
      </c>
      <c r="AQ739" s="9">
        <f t="shared" si="52"/>
        <v>0.60790406520379103</v>
      </c>
      <c r="AR739" s="9">
        <f t="shared" si="52"/>
        <v>0.53607331441323502</v>
      </c>
      <c r="AS739" s="9">
        <f t="shared" si="52"/>
        <v>0.47403826757110001</v>
      </c>
      <c r="AT739" s="9">
        <f t="shared" si="52"/>
        <v>0.44677936072527302</v>
      </c>
      <c r="AU739" s="9">
        <f t="shared" si="52"/>
        <v>0.40928519774533301</v>
      </c>
      <c r="AV739" s="9">
        <f t="shared" si="52"/>
        <v>0.39756339765680698</v>
      </c>
      <c r="AW739" s="9">
        <f t="shared" si="52"/>
        <v>0.42424158933345002</v>
      </c>
      <c r="AX739" s="9">
        <f t="shared" si="52"/>
        <v>0.44116428568418697</v>
      </c>
      <c r="AY739" s="9">
        <f t="shared" si="52"/>
        <v>0.44205626556016803</v>
      </c>
      <c r="AZ739" s="9">
        <f t="shared" si="52"/>
        <v>0.420523359266118</v>
      </c>
      <c r="BA739" s="9">
        <f t="shared" si="52"/>
        <v>0.44898142427392801</v>
      </c>
      <c r="BB739" s="9">
        <f t="shared" si="52"/>
        <v>0.43642233817540699</v>
      </c>
    </row>
    <row r="740" spans="5:54" x14ac:dyDescent="0.25">
      <c r="E740" s="8" t="s">
        <v>731</v>
      </c>
      <c r="F740" s="9">
        <f t="shared" ref="F740:AB740" si="53">AVERAGE(F709:F713)</f>
        <v>0.25375607412732515</v>
      </c>
      <c r="G740" s="9">
        <f t="shared" si="53"/>
        <v>0.27125623599053916</v>
      </c>
      <c r="H740" s="9">
        <f t="shared" si="53"/>
        <v>0.22581454873429818</v>
      </c>
      <c r="I740" s="9">
        <f t="shared" si="53"/>
        <v>0.20929337290959799</v>
      </c>
      <c r="J740" s="9">
        <f t="shared" si="53"/>
        <v>0.22269210284112423</v>
      </c>
      <c r="K740" s="9">
        <f t="shared" si="53"/>
        <v>0.21470340634505664</v>
      </c>
      <c r="L740" s="9">
        <f t="shared" si="53"/>
        <v>0.21896735208296877</v>
      </c>
      <c r="M740" s="9">
        <f t="shared" si="53"/>
        <v>0.21003750660239923</v>
      </c>
      <c r="N740" s="9">
        <f t="shared" si="53"/>
        <v>0.17779034182332099</v>
      </c>
      <c r="O740" s="9">
        <f t="shared" si="53"/>
        <v>0.1907227265393536</v>
      </c>
      <c r="P740" s="9">
        <f t="shared" si="53"/>
        <v>0.1866952385445162</v>
      </c>
      <c r="Q740" s="9">
        <f t="shared" si="53"/>
        <v>0.17964366700328682</v>
      </c>
      <c r="R740" s="9">
        <f t="shared" si="53"/>
        <v>0.1790110686110532</v>
      </c>
      <c r="S740" s="9">
        <f t="shared" si="53"/>
        <v>0.18301139759833421</v>
      </c>
      <c r="T740" s="9">
        <f t="shared" si="53"/>
        <v>0.1983516184780994</v>
      </c>
      <c r="U740" s="9">
        <f t="shared" si="53"/>
        <v>0.2017474543711022</v>
      </c>
      <c r="V740" s="9">
        <f t="shared" si="53"/>
        <v>0.22287847400818159</v>
      </c>
      <c r="W740" s="9">
        <f t="shared" si="53"/>
        <v>0.24235984711481323</v>
      </c>
      <c r="X740" s="9">
        <f t="shared" si="53"/>
        <v>0.26313279614938578</v>
      </c>
      <c r="Y740" s="9">
        <f t="shared" si="53"/>
        <v>0.27281445440897045</v>
      </c>
      <c r="Z740" s="9">
        <f t="shared" si="53"/>
        <v>0.29480832427796744</v>
      </c>
      <c r="AA740" s="9">
        <f t="shared" si="53"/>
        <v>0.29701561014617478</v>
      </c>
      <c r="AB740" s="9">
        <f t="shared" si="53"/>
        <v>0.30981792150767723</v>
      </c>
      <c r="AE740" s="8" t="s">
        <v>731</v>
      </c>
      <c r="AF740" s="9">
        <f t="shared" ref="AF740:BB740" si="54">AVERAGE(AF709:AF713)</f>
        <v>0.39657848343031421</v>
      </c>
      <c r="AG740" s="9">
        <f t="shared" si="54"/>
        <v>0.41582580568652039</v>
      </c>
      <c r="AH740" s="9">
        <f t="shared" si="54"/>
        <v>0.37445098716721403</v>
      </c>
      <c r="AI740" s="9">
        <f t="shared" si="54"/>
        <v>0.3613082485745106</v>
      </c>
      <c r="AJ740" s="9">
        <f t="shared" si="54"/>
        <v>0.39255343738686699</v>
      </c>
      <c r="AK740" s="9">
        <f t="shared" si="54"/>
        <v>0.32818431459054381</v>
      </c>
      <c r="AL740" s="9">
        <f t="shared" si="54"/>
        <v>0.34419813013228739</v>
      </c>
      <c r="AM740" s="9">
        <f t="shared" si="54"/>
        <v>0.33949313945593163</v>
      </c>
      <c r="AN740" s="9">
        <f t="shared" si="54"/>
        <v>0.32885230312199365</v>
      </c>
      <c r="AO740" s="9">
        <f t="shared" si="54"/>
        <v>0.32847799325280097</v>
      </c>
      <c r="AP740" s="9">
        <f t="shared" si="54"/>
        <v>0.31228846123051679</v>
      </c>
      <c r="AQ740" s="9">
        <f t="shared" si="54"/>
        <v>0.29228714101966319</v>
      </c>
      <c r="AR740" s="9">
        <f t="shared" si="54"/>
        <v>0.28229157709296804</v>
      </c>
      <c r="AS740" s="9">
        <f t="shared" si="54"/>
        <v>0.26825897521742642</v>
      </c>
      <c r="AT740" s="9">
        <f t="shared" si="54"/>
        <v>0.25685416017685403</v>
      </c>
      <c r="AU740" s="9">
        <f t="shared" si="54"/>
        <v>0.245183634474539</v>
      </c>
      <c r="AV740" s="9">
        <f t="shared" si="54"/>
        <v>0.25798613161553319</v>
      </c>
      <c r="AW740" s="9">
        <f t="shared" si="54"/>
        <v>0.25764213666571478</v>
      </c>
      <c r="AX740" s="9">
        <f t="shared" si="54"/>
        <v>0.27962953490713</v>
      </c>
      <c r="AY740" s="9">
        <f t="shared" si="54"/>
        <v>0.29193621184662838</v>
      </c>
      <c r="AZ740" s="9">
        <f t="shared" si="54"/>
        <v>0.3093331134404676</v>
      </c>
      <c r="BA740" s="9">
        <f t="shared" si="54"/>
        <v>0.31741412149289239</v>
      </c>
      <c r="BB740" s="9">
        <f t="shared" si="54"/>
        <v>0.33569583932794556</v>
      </c>
    </row>
    <row r="741" spans="5:54" x14ac:dyDescent="0.25">
      <c r="E741" s="8" t="s">
        <v>732</v>
      </c>
      <c r="F741" s="9">
        <f t="shared" ref="F741:AB741" si="55">AVERAGE(F720:F722)</f>
        <v>0.183708648820299</v>
      </c>
      <c r="G741" s="9">
        <f t="shared" si="55"/>
        <v>0.21082922899831699</v>
      </c>
      <c r="H741" s="9">
        <f t="shared" si="55"/>
        <v>0.26514817292554732</v>
      </c>
      <c r="I741" s="9">
        <f t="shared" si="55"/>
        <v>0.20556132834567301</v>
      </c>
      <c r="J741" s="9">
        <f t="shared" si="55"/>
        <v>0.13986136521570233</v>
      </c>
      <c r="K741" s="9">
        <f t="shared" si="55"/>
        <v>0.19095865633997033</v>
      </c>
      <c r="L741" s="9">
        <f t="shared" si="55"/>
        <v>0.16322602795666899</v>
      </c>
      <c r="M741" s="9">
        <f t="shared" si="55"/>
        <v>0.17543524943675767</v>
      </c>
      <c r="N741" s="9">
        <f t="shared" si="55"/>
        <v>0.16272678317500966</v>
      </c>
      <c r="O741" s="9">
        <f t="shared" si="55"/>
        <v>0.162857913810288</v>
      </c>
      <c r="P741" s="9">
        <f t="shared" si="55"/>
        <v>0.14784395026643532</v>
      </c>
      <c r="Q741" s="9">
        <f t="shared" si="55"/>
        <v>0.12929370561823933</v>
      </c>
      <c r="R741" s="9">
        <f t="shared" si="55"/>
        <v>0.13514548549725666</v>
      </c>
      <c r="S741" s="9">
        <f t="shared" si="55"/>
        <v>9.5073715553468149E-2</v>
      </c>
      <c r="T741" s="9">
        <f t="shared" si="55"/>
        <v>0.11879889774833034</v>
      </c>
      <c r="U741" s="9">
        <f t="shared" si="55"/>
        <v>0.12167926974950201</v>
      </c>
      <c r="V741" s="9">
        <f t="shared" si="55"/>
        <v>0.10451753179611463</v>
      </c>
      <c r="W741" s="9">
        <f t="shared" si="55"/>
        <v>0.10276517332734597</v>
      </c>
      <c r="X741" s="9">
        <f t="shared" si="55"/>
        <v>0.10436846569472556</v>
      </c>
      <c r="Y741" s="9">
        <f t="shared" si="55"/>
        <v>0.12696861973739168</v>
      </c>
      <c r="Z741" s="9">
        <f t="shared" si="55"/>
        <v>0.13128030006575067</v>
      </c>
      <c r="AA741" s="9">
        <f t="shared" si="55"/>
        <v>0.11041109270003251</v>
      </c>
      <c r="AB741" s="9">
        <f t="shared" si="55"/>
        <v>0.10647197074279675</v>
      </c>
      <c r="AE741" s="8" t="s">
        <v>732</v>
      </c>
      <c r="AF741" s="9">
        <f t="shared" ref="AF741:BB741" si="56">AVERAGE(AF720:AF722)</f>
        <v>0.55939142214456805</v>
      </c>
      <c r="AG741" s="9">
        <f t="shared" si="56"/>
        <v>0.48342490553026102</v>
      </c>
      <c r="AH741" s="9">
        <f t="shared" si="56"/>
        <v>0.39990034889984</v>
      </c>
      <c r="AI741" s="9">
        <f t="shared" si="56"/>
        <v>0.37741390050733897</v>
      </c>
      <c r="AJ741" s="9">
        <f t="shared" si="56"/>
        <v>0.42126376320130798</v>
      </c>
      <c r="AK741" s="9">
        <f t="shared" si="56"/>
        <v>0.39392718168332802</v>
      </c>
      <c r="AL741" s="9">
        <f t="shared" si="56"/>
        <v>0.34428708173848399</v>
      </c>
      <c r="AM741" s="9">
        <f t="shared" si="56"/>
        <v>0.33967463961683803</v>
      </c>
      <c r="AN741" s="9">
        <f t="shared" si="56"/>
        <v>0.31901717817936498</v>
      </c>
      <c r="AO741" s="9">
        <f t="shared" si="56"/>
        <v>0.30894803761589401</v>
      </c>
      <c r="AP741" s="9">
        <f t="shared" si="56"/>
        <v>0.308994613298544</v>
      </c>
      <c r="AQ741" s="9">
        <f t="shared" si="56"/>
        <v>0.27250293105054202</v>
      </c>
      <c r="AR741" s="9">
        <f t="shared" si="56"/>
        <v>0.278264172490641</v>
      </c>
      <c r="AS741" s="9">
        <f t="shared" si="56"/>
        <v>0.24302908088720199</v>
      </c>
      <c r="AT741" s="9">
        <f t="shared" si="56"/>
        <v>0.20883440366435099</v>
      </c>
      <c r="AU741" s="9">
        <f t="shared" si="56"/>
        <v>0.21314207976949601</v>
      </c>
      <c r="AV741" s="9">
        <f t="shared" si="56"/>
        <v>0.21749381778267199</v>
      </c>
      <c r="AW741" s="9">
        <f t="shared" si="56"/>
        <v>0.234616628839691</v>
      </c>
      <c r="AX741" s="9">
        <f t="shared" si="56"/>
        <v>0.23060815988025299</v>
      </c>
      <c r="AY741" s="9">
        <f t="shared" si="56"/>
        <v>0.23818881139199999</v>
      </c>
      <c r="AZ741" s="9">
        <f t="shared" si="56"/>
        <v>0.23988655020845301</v>
      </c>
      <c r="BA741" s="9">
        <f t="shared" si="56"/>
        <v>0.26370833141579297</v>
      </c>
      <c r="BB741" s="9">
        <f t="shared" si="56"/>
        <v>0.24982047752074499</v>
      </c>
    </row>
    <row r="742" spans="5:54" x14ac:dyDescent="0.25">
      <c r="E742" s="8" t="s">
        <v>733</v>
      </c>
      <c r="F742" s="9">
        <f t="shared" ref="F742:AB742" si="57">F727</f>
        <v>0.24644909103781401</v>
      </c>
      <c r="G742" s="9">
        <f t="shared" si="57"/>
        <v>0.1694116951395</v>
      </c>
      <c r="H742" s="9">
        <f t="shared" si="57"/>
        <v>0.23595352798990299</v>
      </c>
      <c r="I742" s="9">
        <f t="shared" si="57"/>
        <v>0.17142273119734</v>
      </c>
      <c r="J742" s="9">
        <f t="shared" si="57"/>
        <v>0.269035537613173</v>
      </c>
      <c r="K742" s="9">
        <f t="shared" si="57"/>
        <v>0.25820079554566799</v>
      </c>
      <c r="L742" s="9">
        <f t="shared" si="57"/>
        <v>0.13625332556768399</v>
      </c>
      <c r="M742" s="9">
        <f t="shared" si="57"/>
        <v>0.35158822694049002</v>
      </c>
      <c r="N742" s="9">
        <f t="shared" si="57"/>
        <v>0.18308954652069301</v>
      </c>
      <c r="O742" s="9">
        <f t="shared" si="57"/>
        <v>0.21248373033112999</v>
      </c>
      <c r="P742" s="9">
        <f t="shared" si="57"/>
        <v>0.23080670960977101</v>
      </c>
      <c r="Q742" s="9">
        <f t="shared" si="57"/>
        <v>0.160969373168553</v>
      </c>
      <c r="R742" s="9">
        <f t="shared" si="57"/>
        <v>0.17588876064615</v>
      </c>
      <c r="S742" s="9">
        <f t="shared" si="57"/>
        <v>0.149840134673103</v>
      </c>
      <c r="T742" s="9">
        <f t="shared" si="57"/>
        <v>0.133964303604238</v>
      </c>
      <c r="U742" s="9">
        <f t="shared" si="57"/>
        <v>0.17221517135136699</v>
      </c>
      <c r="V742" s="9">
        <f t="shared" si="57"/>
        <v>0.181544896820065</v>
      </c>
      <c r="W742" s="9">
        <f t="shared" si="57"/>
        <v>0.17818546501593999</v>
      </c>
      <c r="X742" s="9">
        <f t="shared" si="57"/>
        <v>0.2117760308462</v>
      </c>
      <c r="Y742" s="9">
        <f t="shared" si="57"/>
        <v>0.200254782309673</v>
      </c>
      <c r="Z742" s="9">
        <f t="shared" si="57"/>
        <v>0.25116638790429602</v>
      </c>
      <c r="AA742" s="9">
        <f t="shared" si="57"/>
        <v>0.241816375424733</v>
      </c>
      <c r="AB742" s="9">
        <f t="shared" si="57"/>
        <v>0.197155970559522</v>
      </c>
      <c r="AE742" s="8" t="s">
        <v>733</v>
      </c>
      <c r="AF742" s="9">
        <f t="shared" ref="AF742:BB742" si="58">AF727</f>
        <v>0.50675619159403396</v>
      </c>
      <c r="AG742" s="9">
        <f t="shared" si="58"/>
        <v>0.76496950614222803</v>
      </c>
      <c r="AH742" s="9">
        <f t="shared" si="58"/>
        <v>0.44123020357832698</v>
      </c>
      <c r="AI742" s="9">
        <f t="shared" si="58"/>
        <v>0.53577866413909403</v>
      </c>
      <c r="AJ742" s="9">
        <f t="shared" si="58"/>
        <v>0.53636544984245904</v>
      </c>
      <c r="AK742" s="9">
        <f t="shared" si="58"/>
        <v>0.53734823740480697</v>
      </c>
      <c r="AL742" s="9">
        <f t="shared" si="58"/>
        <v>0.44122162109428098</v>
      </c>
      <c r="AM742" s="9">
        <f t="shared" si="58"/>
        <v>0.45640133755274198</v>
      </c>
      <c r="AN742" s="9">
        <f t="shared" si="58"/>
        <v>0.44637424620640698</v>
      </c>
      <c r="AO742" s="9">
        <f t="shared" si="58"/>
        <v>0.44912690469897698</v>
      </c>
      <c r="AP742" s="9">
        <f t="shared" si="58"/>
        <v>0.39493295364123998</v>
      </c>
      <c r="AQ742" s="9">
        <f t="shared" si="58"/>
        <v>0.36242705981196099</v>
      </c>
      <c r="AR742" s="9">
        <f t="shared" si="58"/>
        <v>0.37145618370827199</v>
      </c>
      <c r="AS742" s="9">
        <f t="shared" si="58"/>
        <v>0.33568675168981998</v>
      </c>
      <c r="AT742" s="9">
        <f t="shared" si="58"/>
        <v>0.318616642272252</v>
      </c>
      <c r="AU742" s="9">
        <f t="shared" si="58"/>
        <v>0.32230949751030602</v>
      </c>
      <c r="AV742" s="9">
        <f t="shared" si="58"/>
        <v>0.333192905387446</v>
      </c>
      <c r="AW742" s="9">
        <f t="shared" si="58"/>
        <v>0.34149801472117602</v>
      </c>
      <c r="AX742" s="9">
        <f t="shared" si="58"/>
        <v>0.37440627044439101</v>
      </c>
      <c r="AY742" s="9">
        <f t="shared" si="58"/>
        <v>0.38431367837105801</v>
      </c>
      <c r="AZ742" s="9">
        <f t="shared" si="58"/>
        <v>0.39376954503274603</v>
      </c>
      <c r="BA742" s="9">
        <f t="shared" si="58"/>
        <v>0.39324390563252498</v>
      </c>
      <c r="BB742" s="9">
        <f t="shared" si="58"/>
        <v>0.409125012150935</v>
      </c>
    </row>
    <row r="743" spans="5:54" x14ac:dyDescent="0.25">
      <c r="E743" s="8" t="s">
        <v>734</v>
      </c>
      <c r="F743" s="9">
        <f t="shared" ref="F743:AB743" si="59">F704</f>
        <v>0.38896406118053201</v>
      </c>
      <c r="G743" s="9">
        <f t="shared" si="59"/>
        <v>0.34785269214861197</v>
      </c>
      <c r="H743" s="9">
        <f t="shared" si="59"/>
        <v>0.25847946566872998</v>
      </c>
      <c r="I743" s="9">
        <f t="shared" si="59"/>
        <v>0.29652927558318898</v>
      </c>
      <c r="J743" s="9">
        <f t="shared" si="59"/>
        <v>0.27097382853527602</v>
      </c>
      <c r="K743" s="9">
        <f t="shared" si="59"/>
        <v>0.277840787116858</v>
      </c>
      <c r="L743" s="9">
        <f t="shared" si="59"/>
        <v>0.27368755118737698</v>
      </c>
      <c r="M743" s="9">
        <f t="shared" si="59"/>
        <v>0.22523777983389201</v>
      </c>
      <c r="N743" s="9">
        <f t="shared" si="59"/>
        <v>0.247433337176379</v>
      </c>
      <c r="O743" s="9">
        <f t="shared" si="59"/>
        <v>0.18508095980754399</v>
      </c>
      <c r="P743" s="9">
        <f t="shared" si="59"/>
        <v>0.21135551074325501</v>
      </c>
      <c r="Q743" s="9">
        <f t="shared" si="59"/>
        <v>0.17232718779155901</v>
      </c>
      <c r="R743" s="9">
        <f t="shared" si="59"/>
        <v>0.163405151387747</v>
      </c>
      <c r="S743" s="9">
        <f t="shared" si="59"/>
        <v>0.16347240126450299</v>
      </c>
      <c r="T743" s="9">
        <f t="shared" si="59"/>
        <v>0.159767281087805</v>
      </c>
      <c r="U743" s="9">
        <f t="shared" si="59"/>
        <v>0.140510510578708</v>
      </c>
      <c r="V743" s="9">
        <f t="shared" si="59"/>
        <v>0.149775674416184</v>
      </c>
      <c r="W743" s="9">
        <f t="shared" si="59"/>
        <v>0.151791517762635</v>
      </c>
      <c r="X743" s="9">
        <f t="shared" si="59"/>
        <v>0.17008228394977201</v>
      </c>
      <c r="Y743" s="9">
        <f t="shared" si="59"/>
        <v>0.157606528439768</v>
      </c>
      <c r="Z743" s="9">
        <f t="shared" si="59"/>
        <v>0.17844793823367899</v>
      </c>
      <c r="AA743" s="9">
        <f t="shared" si="59"/>
        <v>0.16489421479495101</v>
      </c>
      <c r="AB743" s="9">
        <f t="shared" si="59"/>
        <v>0.19047471496441901</v>
      </c>
      <c r="AE743" s="8" t="s">
        <v>734</v>
      </c>
      <c r="AF743" s="9">
        <f t="shared" ref="AF743:BB743" si="60">AF704</f>
        <v>0.56388691094410803</v>
      </c>
      <c r="AG743" s="9">
        <f t="shared" si="60"/>
        <v>0.53928091373587295</v>
      </c>
      <c r="AH743" s="9">
        <f t="shared" si="60"/>
        <v>0.56633486696221103</v>
      </c>
      <c r="AI743" s="9">
        <f t="shared" si="60"/>
        <v>0.58463702739216805</v>
      </c>
      <c r="AJ743" s="9">
        <f t="shared" si="60"/>
        <v>0.51164378367670604</v>
      </c>
      <c r="AK743" s="9">
        <f t="shared" si="60"/>
        <v>0.53051405088202197</v>
      </c>
      <c r="AL743" s="9">
        <f t="shared" si="60"/>
        <v>0.51979838737101403</v>
      </c>
      <c r="AM743" s="9">
        <f t="shared" si="60"/>
        <v>0.51466596731654102</v>
      </c>
      <c r="AN743" s="9">
        <f t="shared" si="60"/>
        <v>0.50754971164811702</v>
      </c>
      <c r="AO743" s="9">
        <f t="shared" si="60"/>
        <v>0.49931443937009601</v>
      </c>
      <c r="AP743" s="9">
        <f t="shared" si="60"/>
        <v>0.43658276520049599</v>
      </c>
      <c r="AQ743" s="9">
        <f t="shared" si="60"/>
        <v>0.42398706935713898</v>
      </c>
      <c r="AR743" s="9">
        <f t="shared" si="60"/>
        <v>0.410970270816651</v>
      </c>
      <c r="AS743" s="9">
        <f t="shared" si="60"/>
        <v>0.38969270283551</v>
      </c>
      <c r="AT743" s="9">
        <f t="shared" si="60"/>
        <v>0.34762294141454397</v>
      </c>
      <c r="AU743" s="9">
        <f t="shared" si="60"/>
        <v>0.33143723152996801</v>
      </c>
      <c r="AV743" s="9">
        <f t="shared" si="60"/>
        <v>0.33344577454237001</v>
      </c>
      <c r="AW743" s="9">
        <f t="shared" si="60"/>
        <v>0.34307425563768601</v>
      </c>
      <c r="AX743" s="9">
        <f t="shared" si="60"/>
        <v>0.35907466592667697</v>
      </c>
      <c r="AY743" s="9">
        <f t="shared" si="60"/>
        <v>0.36033729358578098</v>
      </c>
      <c r="AZ743" s="9">
        <f t="shared" si="60"/>
        <v>0.37258254366304699</v>
      </c>
      <c r="BA743" s="9">
        <f t="shared" si="60"/>
        <v>0.38476821481754597</v>
      </c>
      <c r="BB743" s="9">
        <f t="shared" si="60"/>
        <v>0.38600155640295503</v>
      </c>
    </row>
    <row r="744" spans="5:54" x14ac:dyDescent="0.25">
      <c r="E744" s="8" t="s">
        <v>735</v>
      </c>
      <c r="F744" s="9">
        <f t="shared" ref="F744:AB744" si="61">F707</f>
        <v>0.31987530355497201</v>
      </c>
      <c r="G744" s="9">
        <f t="shared" si="61"/>
        <v>0.321572951501718</v>
      </c>
      <c r="H744" s="9">
        <f t="shared" si="61"/>
        <v>0.27439312022191897</v>
      </c>
      <c r="I744" s="9">
        <f t="shared" si="61"/>
        <v>0.37188871699443299</v>
      </c>
      <c r="J744" s="9">
        <f t="shared" si="61"/>
        <v>0.38235155561363499</v>
      </c>
      <c r="K744" s="9">
        <f t="shared" si="61"/>
        <v>0.276580977064808</v>
      </c>
      <c r="L744" s="9">
        <f t="shared" si="61"/>
        <v>0.27081027100919403</v>
      </c>
      <c r="M744" s="9">
        <f t="shared" si="61"/>
        <v>0.26035830030481399</v>
      </c>
      <c r="N744" s="9">
        <f t="shared" si="61"/>
        <v>0.27202203100671402</v>
      </c>
      <c r="O744" s="9">
        <f t="shared" si="61"/>
        <v>0.22856492135429801</v>
      </c>
      <c r="P744" s="9">
        <f t="shared" si="61"/>
        <v>0.23935516955345601</v>
      </c>
      <c r="Q744" s="9">
        <f t="shared" si="61"/>
        <v>0.17310217638504899</v>
      </c>
      <c r="R744" s="9">
        <f t="shared" si="61"/>
        <v>0.17842574581408699</v>
      </c>
      <c r="S744" s="9">
        <f t="shared" si="61"/>
        <v>0.190400762065039</v>
      </c>
      <c r="T744" s="9">
        <f t="shared" si="61"/>
        <v>0.14943412152594401</v>
      </c>
      <c r="U744" s="9">
        <f t="shared" si="61"/>
        <v>0.17051317662652299</v>
      </c>
      <c r="V744" s="9">
        <f t="shared" si="61"/>
        <v>0.14826951093804699</v>
      </c>
      <c r="W744" s="9">
        <f t="shared" si="61"/>
        <v>0.17670442698783301</v>
      </c>
      <c r="X744" s="9">
        <f t="shared" si="61"/>
        <v>0.17759755352928799</v>
      </c>
      <c r="Y744" s="9">
        <f t="shared" si="61"/>
        <v>0.173262774856002</v>
      </c>
      <c r="Z744" s="9">
        <f t="shared" si="61"/>
        <v>0.16592905435986099</v>
      </c>
      <c r="AA744" s="9">
        <f t="shared" si="61"/>
        <v>0.18698356929021501</v>
      </c>
      <c r="AB744" s="9">
        <f t="shared" si="61"/>
        <v>0.17756542630414199</v>
      </c>
      <c r="AE744" s="8" t="s">
        <v>735</v>
      </c>
      <c r="AF744" s="9">
        <f t="shared" ref="AF744:BB744" si="62">AF707</f>
        <v>1.19004142770966</v>
      </c>
      <c r="AG744" s="9">
        <f t="shared" si="62"/>
        <v>0.930958791321989</v>
      </c>
      <c r="AH744" s="9">
        <f t="shared" si="62"/>
        <v>0.92785856155423296</v>
      </c>
      <c r="AI744" s="9">
        <f t="shared" si="62"/>
        <v>0.67868190091681002</v>
      </c>
      <c r="AJ744" s="9">
        <f t="shared" si="62"/>
        <v>0.89646412451081803</v>
      </c>
      <c r="AK744" s="9">
        <f t="shared" si="62"/>
        <v>0.77886306489184198</v>
      </c>
      <c r="AL744" s="9">
        <f t="shared" si="62"/>
        <v>0.76340883975662599</v>
      </c>
      <c r="AM744" s="9">
        <f t="shared" si="62"/>
        <v>0.70036985823674403</v>
      </c>
      <c r="AN744" s="9">
        <f t="shared" si="62"/>
        <v>0.68835201418724101</v>
      </c>
      <c r="AO744" s="9">
        <f t="shared" si="62"/>
        <v>0.67401368768849901</v>
      </c>
      <c r="AP744" s="9">
        <f t="shared" si="62"/>
        <v>0.65626613464610195</v>
      </c>
      <c r="AQ744" s="9">
        <f t="shared" si="62"/>
        <v>0.64839541564956604</v>
      </c>
      <c r="AR744" s="9">
        <f t="shared" si="62"/>
        <v>0.63090481741507198</v>
      </c>
      <c r="AS744" s="9">
        <f t="shared" si="62"/>
        <v>0.495517891906186</v>
      </c>
      <c r="AT744" s="9">
        <f t="shared" si="62"/>
        <v>0.51611008275862802</v>
      </c>
      <c r="AU744" s="9">
        <f t="shared" si="62"/>
        <v>0.49279267623636802</v>
      </c>
      <c r="AV744" s="9">
        <f t="shared" si="62"/>
        <v>0.45632589840707299</v>
      </c>
      <c r="AW744" s="9">
        <f t="shared" si="62"/>
        <v>0.49469764277147599</v>
      </c>
      <c r="AX744" s="9">
        <f t="shared" si="62"/>
        <v>0.50093527232608803</v>
      </c>
      <c r="AY744" s="9">
        <f t="shared" si="62"/>
        <v>0.48992401045961398</v>
      </c>
      <c r="AZ744" s="9">
        <f t="shared" si="62"/>
        <v>0.49357879291026202</v>
      </c>
      <c r="BA744" s="9">
        <f t="shared" si="62"/>
        <v>0.48309314987334501</v>
      </c>
      <c r="BB744" s="9">
        <f t="shared" si="62"/>
        <v>0.48508431826883203</v>
      </c>
    </row>
    <row r="745" spans="5:54" x14ac:dyDescent="0.25">
      <c r="E745" s="8" t="s">
        <v>736</v>
      </c>
      <c r="F745" s="9">
        <f t="shared" ref="F745:AB745" si="63">AVERAGE(F714:F718)</f>
        <v>0.28605748429007427</v>
      </c>
      <c r="G745" s="9">
        <f t="shared" si="63"/>
        <v>0.31665151751749326</v>
      </c>
      <c r="H745" s="9">
        <f t="shared" si="63"/>
        <v>0.25862599861683677</v>
      </c>
      <c r="I745" s="9">
        <f t="shared" si="63"/>
        <v>0.28321784079861345</v>
      </c>
      <c r="J745" s="9">
        <f t="shared" si="63"/>
        <v>0.25668952939547973</v>
      </c>
      <c r="K745" s="9">
        <f t="shared" si="63"/>
        <v>0.24856592471813321</v>
      </c>
      <c r="L745" s="9">
        <f t="shared" si="63"/>
        <v>0.20808787627611802</v>
      </c>
      <c r="M745" s="9">
        <f t="shared" si="63"/>
        <v>0.229439403828268</v>
      </c>
      <c r="N745" s="9">
        <f t="shared" si="63"/>
        <v>0.23167658284116949</v>
      </c>
      <c r="O745" s="9">
        <f t="shared" si="63"/>
        <v>0.2049516460908605</v>
      </c>
      <c r="P745" s="9">
        <f t="shared" si="63"/>
        <v>0.19085645924934824</v>
      </c>
      <c r="Q745" s="9">
        <f t="shared" si="63"/>
        <v>0.19241522513504974</v>
      </c>
      <c r="R745" s="9">
        <f t="shared" si="63"/>
        <v>0.18354915954392101</v>
      </c>
      <c r="S745" s="9">
        <f t="shared" si="63"/>
        <v>0.18732522508407229</v>
      </c>
      <c r="T745" s="9">
        <f t="shared" si="63"/>
        <v>0.18413725362633251</v>
      </c>
      <c r="U745" s="9">
        <f t="shared" si="63"/>
        <v>0.191948237705026</v>
      </c>
      <c r="V745" s="9">
        <f t="shared" si="63"/>
        <v>0.19630913604290326</v>
      </c>
      <c r="W745" s="9">
        <f t="shared" si="63"/>
        <v>0.21568568510076852</v>
      </c>
      <c r="X745" s="9">
        <f t="shared" si="63"/>
        <v>0.22393042920763423</v>
      </c>
      <c r="Y745" s="9">
        <f t="shared" si="63"/>
        <v>0.23681701682501924</v>
      </c>
      <c r="Z745" s="9">
        <f t="shared" si="63"/>
        <v>0.23398711271877248</v>
      </c>
      <c r="AA745" s="9">
        <f t="shared" si="63"/>
        <v>0.26056284796914198</v>
      </c>
      <c r="AB745" s="9">
        <f t="shared" si="63"/>
        <v>0.25723168470579921</v>
      </c>
      <c r="AE745" s="8" t="s">
        <v>736</v>
      </c>
      <c r="AF745" s="9">
        <f t="shared" ref="AF745:BB745" si="64">AVERAGE(AF714:AF718)</f>
        <v>0.47457278782366719</v>
      </c>
      <c r="AG745" s="9">
        <f t="shared" si="64"/>
        <v>0.37854006838529325</v>
      </c>
      <c r="AH745" s="9">
        <f t="shared" si="64"/>
        <v>0.39869164894016856</v>
      </c>
      <c r="AI745" s="9">
        <f t="shared" si="64"/>
        <v>0.35328482008270873</v>
      </c>
      <c r="AJ745" s="9">
        <f t="shared" si="64"/>
        <v>0.34233867401464302</v>
      </c>
      <c r="AK745" s="9">
        <f t="shared" si="64"/>
        <v>0.35712270973087823</v>
      </c>
      <c r="AL745" s="9">
        <f t="shared" si="64"/>
        <v>0.34406529003474251</v>
      </c>
      <c r="AM745" s="9">
        <f t="shared" si="64"/>
        <v>0.3331474208637375</v>
      </c>
      <c r="AN745" s="9">
        <f t="shared" si="64"/>
        <v>0.32084828771081952</v>
      </c>
      <c r="AO745" s="9">
        <f t="shared" si="64"/>
        <v>0.30373889954031652</v>
      </c>
      <c r="AP745" s="9">
        <f t="shared" si="64"/>
        <v>0.29189976963316022</v>
      </c>
      <c r="AQ745" s="9">
        <f t="shared" si="64"/>
        <v>0.27932552576326097</v>
      </c>
      <c r="AR745" s="9">
        <f t="shared" si="64"/>
        <v>0.27023052748213006</v>
      </c>
      <c r="AS745" s="9">
        <f t="shared" si="64"/>
        <v>0.24916046083563154</v>
      </c>
      <c r="AT745" s="9">
        <f t="shared" si="64"/>
        <v>0.2334634613116735</v>
      </c>
      <c r="AU745" s="9">
        <f t="shared" si="64"/>
        <v>0.21463691315864</v>
      </c>
      <c r="AV745" s="9">
        <f t="shared" si="64"/>
        <v>0.22214144809958347</v>
      </c>
      <c r="AW745" s="9">
        <f t="shared" si="64"/>
        <v>0.23596272568292151</v>
      </c>
      <c r="AX745" s="9">
        <f t="shared" si="64"/>
        <v>0.26088357804110773</v>
      </c>
      <c r="AY745" s="9">
        <f t="shared" si="64"/>
        <v>0.2680801215864943</v>
      </c>
      <c r="AZ745" s="9">
        <f t="shared" si="64"/>
        <v>0.27764894167999676</v>
      </c>
      <c r="BA745" s="9">
        <f t="shared" si="64"/>
        <v>0.28267883562626928</v>
      </c>
      <c r="BB745" s="9">
        <f t="shared" si="64"/>
        <v>0.292971976226377</v>
      </c>
    </row>
    <row r="746" spans="5:54" x14ac:dyDescent="0.25">
      <c r="E746" s="8" t="s">
        <v>737</v>
      </c>
      <c r="F746" s="9">
        <f t="shared" ref="F746:AB746" si="65">AVERAGE(F723:F725)</f>
        <v>0.279951483175856</v>
      </c>
      <c r="G746" s="9">
        <f t="shared" si="65"/>
        <v>0.29064197071449999</v>
      </c>
      <c r="H746" s="9">
        <f t="shared" si="65"/>
        <v>0.19892576678679</v>
      </c>
      <c r="I746" s="9">
        <f t="shared" si="65"/>
        <v>0.17017855503363799</v>
      </c>
      <c r="J746" s="9">
        <f t="shared" si="65"/>
        <v>0.13096683880967469</v>
      </c>
      <c r="K746" s="9">
        <f t="shared" si="65"/>
        <v>0.21967934844474199</v>
      </c>
      <c r="L746" s="9">
        <f t="shared" si="65"/>
        <v>0.12631029533736648</v>
      </c>
      <c r="M746" s="9">
        <f t="shared" si="65"/>
        <v>0.14566591092105649</v>
      </c>
      <c r="N746" s="9">
        <f t="shared" si="65"/>
        <v>0.1828845155058105</v>
      </c>
      <c r="O746" s="9">
        <f t="shared" si="65"/>
        <v>0.1797238355916165</v>
      </c>
      <c r="P746" s="9">
        <f t="shared" si="65"/>
        <v>0.134606279041911</v>
      </c>
      <c r="Q746" s="9">
        <f t="shared" si="65"/>
        <v>0.11470213280960001</v>
      </c>
      <c r="R746" s="9">
        <f t="shared" si="65"/>
        <v>9.9242501685820494E-2</v>
      </c>
      <c r="S746" s="9">
        <f t="shared" si="65"/>
        <v>0.12267183398436049</v>
      </c>
      <c r="T746" s="9">
        <f t="shared" si="65"/>
        <v>0.1008969791983518</v>
      </c>
      <c r="U746" s="9">
        <f t="shared" si="65"/>
        <v>0.1013671812779065</v>
      </c>
      <c r="V746" s="9">
        <f t="shared" si="65"/>
        <v>0.12758642934943501</v>
      </c>
      <c r="W746" s="9">
        <f t="shared" si="65"/>
        <v>0.11003335527934199</v>
      </c>
      <c r="X746" s="9">
        <f t="shared" si="65"/>
        <v>0.10349384243120865</v>
      </c>
      <c r="Y746" s="9">
        <f t="shared" si="65"/>
        <v>0.12806995157645251</v>
      </c>
      <c r="Z746" s="9">
        <f t="shared" si="65"/>
        <v>0.115576588890643</v>
      </c>
      <c r="AA746" s="9">
        <f t="shared" si="65"/>
        <v>0.13380855534175201</v>
      </c>
      <c r="AB746" s="9">
        <f t="shared" si="65"/>
        <v>0.130332916252168</v>
      </c>
      <c r="AE746" s="8" t="s">
        <v>737</v>
      </c>
      <c r="AF746" s="9">
        <f t="shared" ref="AF746:BB746" si="66">AVERAGE(AF723:AF725)</f>
        <v>0.65409234696374896</v>
      </c>
      <c r="AG746" s="9">
        <f t="shared" si="66"/>
        <v>0.42920680507951797</v>
      </c>
      <c r="AH746" s="9">
        <f t="shared" si="66"/>
        <v>0.39773405075504598</v>
      </c>
      <c r="AI746" s="9">
        <f t="shared" si="66"/>
        <v>0.41978601650004999</v>
      </c>
      <c r="AJ746" s="9">
        <f t="shared" si="66"/>
        <v>0.33394145888496901</v>
      </c>
      <c r="AK746" s="9">
        <f t="shared" si="66"/>
        <v>0.33373862223324602</v>
      </c>
      <c r="AL746" s="9">
        <f t="shared" si="66"/>
        <v>0.345559117883875</v>
      </c>
      <c r="AM746" s="9">
        <f t="shared" si="66"/>
        <v>0.32001932858785098</v>
      </c>
      <c r="AN746" s="9">
        <f t="shared" si="66"/>
        <v>0.30664281427645201</v>
      </c>
      <c r="AO746" s="9">
        <f t="shared" si="66"/>
        <v>0.27833256846146998</v>
      </c>
      <c r="AP746" s="9">
        <f t="shared" si="66"/>
        <v>0.27369665120630798</v>
      </c>
      <c r="AQ746" s="9">
        <f t="shared" si="66"/>
        <v>0.27868061672466099</v>
      </c>
      <c r="AR746" s="9">
        <f t="shared" si="66"/>
        <v>0.23231290078071101</v>
      </c>
      <c r="AS746" s="9">
        <f t="shared" si="66"/>
        <v>0.229695993523933</v>
      </c>
      <c r="AT746" s="9">
        <f t="shared" si="66"/>
        <v>0.199466716253414</v>
      </c>
      <c r="AU746" s="9">
        <f t="shared" si="66"/>
        <v>0.191660590756871</v>
      </c>
      <c r="AV746" s="9">
        <f t="shared" si="66"/>
        <v>0.19013597893579201</v>
      </c>
      <c r="AW746" s="9">
        <f t="shared" si="66"/>
        <v>0.20280846041050801</v>
      </c>
      <c r="AX746" s="9">
        <f t="shared" si="66"/>
        <v>0.205724787079684</v>
      </c>
      <c r="AY746" s="9">
        <f t="shared" si="66"/>
        <v>0.21611898367096599</v>
      </c>
      <c r="AZ746" s="9">
        <f t="shared" si="66"/>
        <v>0.207433439835395</v>
      </c>
      <c r="BA746" s="9">
        <f t="shared" si="66"/>
        <v>0.22343940552654701</v>
      </c>
      <c r="BB746" s="9">
        <f t="shared" si="66"/>
        <v>0.21628374082144999</v>
      </c>
    </row>
    <row r="747" spans="5:54" x14ac:dyDescent="0.25">
      <c r="E747" s="8" t="s">
        <v>738</v>
      </c>
      <c r="F747" s="9">
        <f t="shared" ref="F747:AB747" si="67">F728</f>
        <v>0.50326318230731504</v>
      </c>
      <c r="G747" s="9">
        <f t="shared" si="67"/>
        <v>0.20459462506057799</v>
      </c>
      <c r="H747" s="9">
        <f t="shared" si="67"/>
        <v>0.39269555405841799</v>
      </c>
      <c r="I747" s="9">
        <f t="shared" si="67"/>
        <v>0.238390797004951</v>
      </c>
      <c r="J747" s="9">
        <f t="shared" si="67"/>
        <v>0.50428020646470895</v>
      </c>
      <c r="K747" s="9">
        <f t="shared" si="67"/>
        <v>0.29720278174503501</v>
      </c>
      <c r="L747" s="9">
        <f t="shared" si="67"/>
        <v>0.17225169216678901</v>
      </c>
      <c r="M747" s="9">
        <f t="shared" si="67"/>
        <v>0.28041855990148301</v>
      </c>
      <c r="N747" s="9">
        <f t="shared" si="67"/>
        <v>0.21559497357292101</v>
      </c>
      <c r="O747" s="9">
        <f t="shared" si="67"/>
        <v>0.16743842872355699</v>
      </c>
      <c r="P747" s="9">
        <f t="shared" si="67"/>
        <v>0.16122960011856899</v>
      </c>
      <c r="Q747" s="9">
        <f t="shared" si="67"/>
        <v>0.208881685731552</v>
      </c>
      <c r="R747" s="9">
        <f t="shared" si="67"/>
        <v>0.14558508540749701</v>
      </c>
      <c r="S747" s="9">
        <f t="shared" si="67"/>
        <v>0.15458900246038301</v>
      </c>
      <c r="T747" s="9">
        <f t="shared" si="67"/>
        <v>0.14655710712803899</v>
      </c>
      <c r="U747" s="9">
        <f t="shared" si="67"/>
        <v>0.17998750882780901</v>
      </c>
      <c r="V747" s="9">
        <f t="shared" si="67"/>
        <v>0.161558311757697</v>
      </c>
      <c r="W747" s="9">
        <f t="shared" si="67"/>
        <v>0.19126016977500701</v>
      </c>
      <c r="X747" s="9">
        <f t="shared" si="67"/>
        <v>0.179321272262218</v>
      </c>
      <c r="Y747" s="9">
        <f t="shared" si="67"/>
        <v>0.205808394951633</v>
      </c>
      <c r="Z747" s="9">
        <f t="shared" si="67"/>
        <v>0.19989482708487499</v>
      </c>
      <c r="AA747" s="9">
        <f t="shared" si="67"/>
        <v>0.20390385392715599</v>
      </c>
      <c r="AB747" s="9">
        <f t="shared" si="67"/>
        <v>0.19286325252207601</v>
      </c>
      <c r="AE747" s="8" t="s">
        <v>738</v>
      </c>
      <c r="AF747" s="9">
        <f t="shared" ref="AF747:BB747" si="68">AF728</f>
        <v>0.773277998049688</v>
      </c>
      <c r="AG747" s="9">
        <f t="shared" si="68"/>
        <v>0.57429640150773598</v>
      </c>
      <c r="AH747" s="9">
        <f t="shared" si="68"/>
        <v>0.53785832873619099</v>
      </c>
      <c r="AI747" s="9">
        <f t="shared" si="68"/>
        <v>0.55072326396846805</v>
      </c>
      <c r="AJ747" s="9">
        <f t="shared" si="68"/>
        <v>0.58867631050860303</v>
      </c>
      <c r="AK747" s="9">
        <f t="shared" si="68"/>
        <v>0.55213659640172397</v>
      </c>
      <c r="AL747" s="9">
        <f t="shared" si="68"/>
        <v>0.573684998513324</v>
      </c>
      <c r="AM747" s="9">
        <f t="shared" si="68"/>
        <v>0.469099357637696</v>
      </c>
      <c r="AN747" s="9">
        <f t="shared" si="68"/>
        <v>0.464780874181008</v>
      </c>
      <c r="AO747" s="9">
        <f t="shared" si="68"/>
        <v>0.49885002377338</v>
      </c>
      <c r="AP747" s="9">
        <f t="shared" si="68"/>
        <v>0.50305401257736904</v>
      </c>
      <c r="AQ747" s="9">
        <f t="shared" si="68"/>
        <v>0.48941050371620598</v>
      </c>
      <c r="AR747" s="9">
        <f t="shared" si="68"/>
        <v>0.41773935828834302</v>
      </c>
      <c r="AS747" s="9">
        <f t="shared" si="68"/>
        <v>0.44469514256654402</v>
      </c>
      <c r="AT747" s="9">
        <f t="shared" si="68"/>
        <v>0.40080602327125397</v>
      </c>
      <c r="AU747" s="9">
        <f t="shared" si="68"/>
        <v>0.41269408146613201</v>
      </c>
      <c r="AV747" s="9">
        <f t="shared" si="68"/>
        <v>0.42025164258449399</v>
      </c>
      <c r="AW747" s="9">
        <f t="shared" si="68"/>
        <v>0.42748298455225497</v>
      </c>
      <c r="AX747" s="9">
        <f t="shared" si="68"/>
        <v>0.46182420573208799</v>
      </c>
      <c r="AY747" s="9">
        <f t="shared" si="68"/>
        <v>0.498137343769879</v>
      </c>
      <c r="AZ747" s="9">
        <f t="shared" si="68"/>
        <v>0.46663179517965803</v>
      </c>
      <c r="BA747" s="9">
        <f t="shared" si="68"/>
        <v>0.47670258471157101</v>
      </c>
      <c r="BB747" s="9">
        <f t="shared" si="68"/>
        <v>0.50255640363757603</v>
      </c>
    </row>
    <row r="753" spans="4:55" s="34" customFormat="1" x14ac:dyDescent="0.25">
      <c r="D753" s="42"/>
      <c r="E753" s="35" t="s">
        <v>17</v>
      </c>
      <c r="F753" s="35">
        <v>1</v>
      </c>
      <c r="G753" s="35">
        <v>2</v>
      </c>
      <c r="H753" s="35">
        <v>3</v>
      </c>
      <c r="I753" s="35">
        <v>4</v>
      </c>
      <c r="J753" s="35">
        <v>5</v>
      </c>
      <c r="K753" s="35">
        <v>6</v>
      </c>
      <c r="L753" s="35">
        <v>7</v>
      </c>
      <c r="M753" s="35">
        <v>8</v>
      </c>
      <c r="N753" s="35">
        <v>9</v>
      </c>
      <c r="O753" s="35">
        <v>10</v>
      </c>
      <c r="P753" s="35">
        <v>11</v>
      </c>
      <c r="Q753" s="35">
        <v>12</v>
      </c>
      <c r="R753" s="35">
        <v>13</v>
      </c>
      <c r="S753" s="35">
        <v>14</v>
      </c>
      <c r="T753" s="35">
        <v>15</v>
      </c>
      <c r="U753" s="35">
        <v>16</v>
      </c>
      <c r="V753" s="35">
        <v>17</v>
      </c>
      <c r="W753" s="35">
        <v>18</v>
      </c>
      <c r="X753" s="35">
        <v>19</v>
      </c>
      <c r="Y753" s="35">
        <v>20</v>
      </c>
      <c r="Z753" s="35">
        <v>21</v>
      </c>
      <c r="AA753" s="35">
        <v>22</v>
      </c>
      <c r="AB753" s="35">
        <v>23</v>
      </c>
      <c r="AC753" s="35"/>
      <c r="AD753" s="42"/>
      <c r="AE753" s="35"/>
      <c r="AF753" s="35">
        <v>1</v>
      </c>
      <c r="AG753" s="35">
        <v>2</v>
      </c>
      <c r="AH753" s="35">
        <v>3</v>
      </c>
      <c r="AI753" s="35">
        <v>4</v>
      </c>
      <c r="AJ753" s="35">
        <v>5</v>
      </c>
      <c r="AK753" s="35">
        <v>6</v>
      </c>
      <c r="AL753" s="35">
        <v>7</v>
      </c>
      <c r="AM753" s="35">
        <v>8</v>
      </c>
      <c r="AN753" s="35">
        <v>9</v>
      </c>
      <c r="AO753" s="35">
        <v>10</v>
      </c>
      <c r="AP753" s="35">
        <v>11</v>
      </c>
      <c r="AQ753" s="35">
        <v>12</v>
      </c>
      <c r="AR753" s="35">
        <v>13</v>
      </c>
      <c r="AS753" s="35">
        <v>14</v>
      </c>
      <c r="AT753" s="35">
        <v>15</v>
      </c>
      <c r="AU753" s="35">
        <v>16</v>
      </c>
      <c r="AV753" s="35">
        <v>17</v>
      </c>
      <c r="AW753" s="35">
        <v>18</v>
      </c>
      <c r="AX753" s="35">
        <v>19</v>
      </c>
      <c r="AY753" s="35">
        <v>20</v>
      </c>
      <c r="AZ753" s="35">
        <v>21</v>
      </c>
      <c r="BA753" s="35">
        <v>22</v>
      </c>
      <c r="BB753" s="35">
        <v>23</v>
      </c>
      <c r="BC753" s="35"/>
    </row>
    <row r="754" spans="4:55" s="34" customFormat="1" x14ac:dyDescent="0.25">
      <c r="D754" s="42"/>
      <c r="E754" s="35" t="s">
        <v>728</v>
      </c>
      <c r="F754" s="35">
        <v>15</v>
      </c>
      <c r="G754" s="35">
        <v>45</v>
      </c>
      <c r="H754" s="35">
        <v>90</v>
      </c>
      <c r="I754" s="35">
        <v>150</v>
      </c>
      <c r="J754" s="35">
        <v>210</v>
      </c>
      <c r="K754" s="35">
        <v>300</v>
      </c>
      <c r="L754" s="35">
        <v>420</v>
      </c>
      <c r="M754" s="35">
        <v>540</v>
      </c>
      <c r="N754" s="35">
        <v>660</v>
      </c>
      <c r="O754" s="35">
        <v>780</v>
      </c>
      <c r="P754" s="35">
        <v>960</v>
      </c>
      <c r="Q754" s="35">
        <v>1200</v>
      </c>
      <c r="R754" s="35">
        <v>1440</v>
      </c>
      <c r="S754" s="35">
        <v>1680</v>
      </c>
      <c r="T754" s="35">
        <v>2100</v>
      </c>
      <c r="U754" s="35">
        <v>2700</v>
      </c>
      <c r="V754" s="35">
        <v>3300</v>
      </c>
      <c r="W754" s="35">
        <v>3900</v>
      </c>
      <c r="X754" s="35">
        <v>4500</v>
      </c>
      <c r="Y754" s="35">
        <v>5100</v>
      </c>
      <c r="Z754" s="35">
        <v>5700</v>
      </c>
      <c r="AA754" s="35">
        <v>6300</v>
      </c>
      <c r="AB754" s="35">
        <v>6900</v>
      </c>
      <c r="AC754" s="35"/>
      <c r="AD754" s="42"/>
      <c r="AE754" s="35" t="s">
        <v>728</v>
      </c>
      <c r="AF754" s="35">
        <v>15</v>
      </c>
      <c r="AG754" s="35">
        <v>45</v>
      </c>
      <c r="AH754" s="35">
        <v>90</v>
      </c>
      <c r="AI754" s="35">
        <v>150</v>
      </c>
      <c r="AJ754" s="35">
        <v>210</v>
      </c>
      <c r="AK754" s="35">
        <v>300</v>
      </c>
      <c r="AL754" s="35">
        <v>420</v>
      </c>
      <c r="AM754" s="35">
        <v>540</v>
      </c>
      <c r="AN754" s="35">
        <v>660</v>
      </c>
      <c r="AO754" s="35">
        <v>780</v>
      </c>
      <c r="AP754" s="35">
        <v>960</v>
      </c>
      <c r="AQ754" s="35">
        <v>1200</v>
      </c>
      <c r="AR754" s="35">
        <v>1440</v>
      </c>
      <c r="AS754" s="35">
        <v>1680</v>
      </c>
      <c r="AT754" s="35">
        <v>2100</v>
      </c>
      <c r="AU754" s="35">
        <v>2700</v>
      </c>
      <c r="AV754" s="35">
        <v>3300</v>
      </c>
      <c r="AW754" s="35">
        <v>3900</v>
      </c>
      <c r="AX754" s="35">
        <v>4500</v>
      </c>
      <c r="AY754" s="35">
        <v>5100</v>
      </c>
      <c r="AZ754" s="35">
        <v>5700</v>
      </c>
      <c r="BA754" s="35">
        <v>6300</v>
      </c>
      <c r="BB754" s="35">
        <v>6900</v>
      </c>
      <c r="BC754" s="35"/>
    </row>
    <row r="755" spans="4:55" s="34" customFormat="1" x14ac:dyDescent="0.25">
      <c r="D755" s="42"/>
      <c r="E755" s="35" t="s">
        <v>739</v>
      </c>
      <c r="F755" s="35">
        <f t="shared" ref="F755:AA755" si="69">F754/60</f>
        <v>0.25</v>
      </c>
      <c r="G755" s="35">
        <f t="shared" si="69"/>
        <v>0.75</v>
      </c>
      <c r="H755" s="35">
        <f t="shared" si="69"/>
        <v>1.5</v>
      </c>
      <c r="I755" s="35">
        <f t="shared" si="69"/>
        <v>2.5</v>
      </c>
      <c r="J755" s="35">
        <f t="shared" si="69"/>
        <v>3.5</v>
      </c>
      <c r="K755" s="35">
        <f t="shared" si="69"/>
        <v>5</v>
      </c>
      <c r="L755" s="35">
        <f t="shared" si="69"/>
        <v>7</v>
      </c>
      <c r="M755" s="35">
        <f t="shared" si="69"/>
        <v>9</v>
      </c>
      <c r="N755" s="35">
        <f t="shared" si="69"/>
        <v>11</v>
      </c>
      <c r="O755" s="35">
        <f t="shared" si="69"/>
        <v>13</v>
      </c>
      <c r="P755" s="35">
        <f t="shared" si="69"/>
        <v>16</v>
      </c>
      <c r="Q755" s="35">
        <f t="shared" si="69"/>
        <v>20</v>
      </c>
      <c r="R755" s="35">
        <f t="shared" si="69"/>
        <v>24</v>
      </c>
      <c r="S755" s="35">
        <f t="shared" si="69"/>
        <v>28</v>
      </c>
      <c r="T755" s="35">
        <f t="shared" si="69"/>
        <v>35</v>
      </c>
      <c r="U755" s="35">
        <f t="shared" si="69"/>
        <v>45</v>
      </c>
      <c r="V755" s="35">
        <f t="shared" si="69"/>
        <v>55</v>
      </c>
      <c r="W755" s="35">
        <f t="shared" si="69"/>
        <v>65</v>
      </c>
      <c r="X755" s="35">
        <f t="shared" si="69"/>
        <v>75</v>
      </c>
      <c r="Y755" s="35">
        <f t="shared" si="69"/>
        <v>85</v>
      </c>
      <c r="Z755" s="35">
        <f t="shared" si="69"/>
        <v>95</v>
      </c>
      <c r="AA755" s="35">
        <f t="shared" si="69"/>
        <v>105</v>
      </c>
      <c r="AB755" s="35">
        <v>120</v>
      </c>
      <c r="AC755" s="35">
        <v>115</v>
      </c>
      <c r="AD755" s="42"/>
      <c r="AE755" s="35" t="s">
        <v>739</v>
      </c>
      <c r="AF755" s="35">
        <f t="shared" ref="AF755:BA755" si="70">AF754/60</f>
        <v>0.25</v>
      </c>
      <c r="AG755" s="35">
        <f t="shared" si="70"/>
        <v>0.75</v>
      </c>
      <c r="AH755" s="35">
        <f t="shared" si="70"/>
        <v>1.5</v>
      </c>
      <c r="AI755" s="35">
        <f t="shared" si="70"/>
        <v>2.5</v>
      </c>
      <c r="AJ755" s="35">
        <f t="shared" si="70"/>
        <v>3.5</v>
      </c>
      <c r="AK755" s="35">
        <f t="shared" si="70"/>
        <v>5</v>
      </c>
      <c r="AL755" s="35">
        <f t="shared" si="70"/>
        <v>7</v>
      </c>
      <c r="AM755" s="35">
        <f t="shared" si="70"/>
        <v>9</v>
      </c>
      <c r="AN755" s="35">
        <f t="shared" si="70"/>
        <v>11</v>
      </c>
      <c r="AO755" s="35">
        <f t="shared" si="70"/>
        <v>13</v>
      </c>
      <c r="AP755" s="35">
        <f t="shared" si="70"/>
        <v>16</v>
      </c>
      <c r="AQ755" s="35">
        <f t="shared" si="70"/>
        <v>20</v>
      </c>
      <c r="AR755" s="35">
        <f t="shared" si="70"/>
        <v>24</v>
      </c>
      <c r="AS755" s="35">
        <f t="shared" si="70"/>
        <v>28</v>
      </c>
      <c r="AT755" s="35">
        <f t="shared" si="70"/>
        <v>35</v>
      </c>
      <c r="AU755" s="35">
        <f t="shared" si="70"/>
        <v>45</v>
      </c>
      <c r="AV755" s="35">
        <f t="shared" si="70"/>
        <v>55</v>
      </c>
      <c r="AW755" s="35">
        <f t="shared" si="70"/>
        <v>65</v>
      </c>
      <c r="AX755" s="35">
        <f t="shared" si="70"/>
        <v>75</v>
      </c>
      <c r="AY755" s="35">
        <f t="shared" si="70"/>
        <v>85</v>
      </c>
      <c r="AZ755" s="35">
        <f t="shared" si="70"/>
        <v>95</v>
      </c>
      <c r="BA755" s="35">
        <f t="shared" si="70"/>
        <v>105</v>
      </c>
      <c r="BB755" s="35">
        <v>120</v>
      </c>
      <c r="BC755" s="35">
        <v>115</v>
      </c>
    </row>
    <row r="756" spans="4:55" x14ac:dyDescent="0.25">
      <c r="E756" s="33" t="s">
        <v>309</v>
      </c>
      <c r="F756" s="29">
        <f t="shared" ref="F756:AB756" si="71">STDEV(F703,F704)</f>
        <v>2.7127061098621411E-2</v>
      </c>
      <c r="G756" s="29">
        <f t="shared" si="71"/>
        <v>5.0663940951159711E-2</v>
      </c>
      <c r="H756" s="29">
        <f t="shared" si="71"/>
        <v>3.9905756715694399E-4</v>
      </c>
      <c r="I756" s="29">
        <f t="shared" si="71"/>
        <v>1.4496963298782356E-2</v>
      </c>
      <c r="J756" s="29">
        <f t="shared" si="71"/>
        <v>1.7906531314130817E-4</v>
      </c>
      <c r="K756" s="29">
        <f t="shared" si="71"/>
        <v>5.2653560159942749E-2</v>
      </c>
      <c r="L756" s="29">
        <f t="shared" si="71"/>
        <v>3.568445964914934E-2</v>
      </c>
      <c r="M756" s="29">
        <f t="shared" si="71"/>
        <v>3.7352836827549869E-3</v>
      </c>
      <c r="N756" s="29">
        <f t="shared" si="71"/>
        <v>3.8525106540639766E-2</v>
      </c>
      <c r="O756" s="29">
        <f t="shared" si="71"/>
        <v>8.952537259161052E-3</v>
      </c>
      <c r="P756" s="29">
        <f t="shared" si="71"/>
        <v>2.2034749320416252E-2</v>
      </c>
      <c r="Q756" s="29">
        <f t="shared" si="71"/>
        <v>1.0000501928932754E-2</v>
      </c>
      <c r="R756" s="29">
        <f t="shared" si="71"/>
        <v>4.9435294912110348E-3</v>
      </c>
      <c r="S756" s="29">
        <f t="shared" si="71"/>
        <v>2.1872263201431746E-2</v>
      </c>
      <c r="T756" s="29">
        <f t="shared" si="71"/>
        <v>4.7875783966169197E-4</v>
      </c>
      <c r="U756" s="29">
        <f t="shared" si="71"/>
        <v>3.3907072908178877E-3</v>
      </c>
      <c r="V756" s="29">
        <f t="shared" si="71"/>
        <v>1.9987680478503744E-3</v>
      </c>
      <c r="W756" s="29">
        <f t="shared" si="71"/>
        <v>2.7078806975538729E-3</v>
      </c>
      <c r="X756" s="29">
        <f t="shared" si="71"/>
        <v>1.1145103755545683E-2</v>
      </c>
      <c r="Y756" s="29">
        <f t="shared" si="71"/>
        <v>1.0268669154634237E-2</v>
      </c>
      <c r="Z756" s="29">
        <f t="shared" si="71"/>
        <v>9.301441357986823E-3</v>
      </c>
      <c r="AA756" s="29">
        <f t="shared" si="71"/>
        <v>1.2364153410756924E-2</v>
      </c>
      <c r="AB756" s="29">
        <f t="shared" si="71"/>
        <v>1.4598685094635178E-2</v>
      </c>
      <c r="AE756" s="33" t="s">
        <v>309</v>
      </c>
      <c r="AF756" s="36">
        <f t="shared" ref="AF756:BB756" si="72">STDEV(AF703,AF704)</f>
        <v>0.15246136326258508</v>
      </c>
      <c r="AG756" s="36">
        <f t="shared" si="72"/>
        <v>0.13408209063534687</v>
      </c>
      <c r="AH756" s="36">
        <f t="shared" si="72"/>
        <v>0.13845380556656764</v>
      </c>
      <c r="AI756" s="36">
        <f t="shared" si="72"/>
        <v>0.13257184051216345</v>
      </c>
      <c r="AJ756" s="36">
        <f t="shared" si="72"/>
        <v>0.10411144694602782</v>
      </c>
      <c r="AK756" s="36">
        <f t="shared" si="72"/>
        <v>0.11559776306036527</v>
      </c>
      <c r="AL756" s="36">
        <f t="shared" si="72"/>
        <v>0.1116309333977461</v>
      </c>
      <c r="AM756" s="36">
        <f t="shared" si="72"/>
        <v>0.1380279866002728</v>
      </c>
      <c r="AN756" s="36">
        <f t="shared" si="72"/>
        <v>0.1129929969126845</v>
      </c>
      <c r="AO756" s="36">
        <f t="shared" si="72"/>
        <v>0.13193764526118926</v>
      </c>
      <c r="AP756" s="36">
        <f t="shared" si="72"/>
        <v>8.932782899435604E-2</v>
      </c>
      <c r="AQ756" s="36">
        <f t="shared" si="72"/>
        <v>8.4327721957394214E-2</v>
      </c>
      <c r="AR756" s="36">
        <f t="shared" si="72"/>
        <v>0.10050564432902649</v>
      </c>
      <c r="AS756" s="36">
        <f t="shared" si="72"/>
        <v>8.5065844383466371E-2</v>
      </c>
      <c r="AT756" s="36">
        <f t="shared" si="72"/>
        <v>7.641342809087584E-2</v>
      </c>
      <c r="AU756" s="36">
        <f t="shared" si="72"/>
        <v>7.4689508556665063E-2</v>
      </c>
      <c r="AV756" s="36">
        <f t="shared" si="72"/>
        <v>7.7109759216813303E-2</v>
      </c>
      <c r="AW756" s="36">
        <f t="shared" si="72"/>
        <v>7.9556922454984566E-2</v>
      </c>
      <c r="AX756" s="36">
        <f t="shared" si="72"/>
        <v>7.8809916157012591E-2</v>
      </c>
      <c r="AY756" s="36">
        <f t="shared" si="72"/>
        <v>8.1730207041577435E-2</v>
      </c>
      <c r="AZ756" s="36">
        <f t="shared" si="72"/>
        <v>8.080797294463761E-2</v>
      </c>
      <c r="BA756" s="36">
        <f t="shared" si="72"/>
        <v>9.5186546550094092E-2</v>
      </c>
      <c r="BB756" s="36">
        <f t="shared" si="72"/>
        <v>9.2196757190225409E-2</v>
      </c>
    </row>
    <row r="757" spans="4:55" x14ac:dyDescent="0.25">
      <c r="E757" s="33" t="s">
        <v>52</v>
      </c>
      <c r="F757" s="29">
        <f t="shared" ref="F757:AB757" si="73">STDEV(F706,F707)</f>
        <v>6.4135390827825718E-3</v>
      </c>
      <c r="G757" s="29">
        <f t="shared" si="73"/>
        <v>2.5529126553263969E-2</v>
      </c>
      <c r="H757" s="29">
        <f t="shared" si="73"/>
        <v>3.0146655330400139E-2</v>
      </c>
      <c r="I757" s="29">
        <f t="shared" si="73"/>
        <v>8.6678527424108143E-2</v>
      </c>
      <c r="J757" s="29">
        <f t="shared" si="73"/>
        <v>4.0904366972480476E-2</v>
      </c>
      <c r="K757" s="29">
        <f t="shared" si="73"/>
        <v>8.7619047178130235E-3</v>
      </c>
      <c r="L757" s="29">
        <f t="shared" si="73"/>
        <v>4.297060995600583E-2</v>
      </c>
      <c r="M757" s="29">
        <f t="shared" si="73"/>
        <v>3.7989571725322011E-2</v>
      </c>
      <c r="N757" s="29">
        <f t="shared" si="73"/>
        <v>2.687986247210114E-2</v>
      </c>
      <c r="O757" s="29">
        <f t="shared" si="73"/>
        <v>3.3852313177479706E-2</v>
      </c>
      <c r="P757" s="29">
        <f t="shared" si="73"/>
        <v>1.5659565707334455E-2</v>
      </c>
      <c r="Q757" s="29">
        <f t="shared" si="73"/>
        <v>2.9506982904730757E-2</v>
      </c>
      <c r="R757" s="29">
        <f t="shared" si="73"/>
        <v>2.550952342622035E-2</v>
      </c>
      <c r="S757" s="29">
        <f t="shared" si="73"/>
        <v>1.1347111105351188E-2</v>
      </c>
      <c r="T757" s="29">
        <f t="shared" si="73"/>
        <v>4.7289346385342105E-3</v>
      </c>
      <c r="U757" s="29">
        <f t="shared" si="73"/>
        <v>2.9613117373118321E-3</v>
      </c>
      <c r="V757" s="29">
        <f t="shared" si="73"/>
        <v>4.7865527544439955E-3</v>
      </c>
      <c r="W757" s="29">
        <f t="shared" si="73"/>
        <v>2.3190733064185759E-2</v>
      </c>
      <c r="X757" s="29">
        <f t="shared" si="73"/>
        <v>4.0310017190049122E-3</v>
      </c>
      <c r="Y757" s="29">
        <f t="shared" si="73"/>
        <v>9.7892466711337282E-3</v>
      </c>
      <c r="Z757" s="29">
        <f t="shared" si="73"/>
        <v>5.920484912222215E-4</v>
      </c>
      <c r="AA757" s="29">
        <f t="shared" si="73"/>
        <v>4.1047506868984087E-3</v>
      </c>
      <c r="AB757" s="29">
        <f t="shared" si="73"/>
        <v>2.5077832570116025E-3</v>
      </c>
      <c r="AE757" s="33" t="s">
        <v>52</v>
      </c>
      <c r="AF757" s="36">
        <f t="shared" ref="AF757:BB757" si="74">STDEV(AF706,AF707)</f>
        <v>2.6503289916443198E-2</v>
      </c>
      <c r="AG757" s="36">
        <f t="shared" si="74"/>
        <v>5.934834437159317E-2</v>
      </c>
      <c r="AH757" s="36">
        <f t="shared" si="74"/>
        <v>9.0081698196594562E-2</v>
      </c>
      <c r="AI757" s="36">
        <f t="shared" si="74"/>
        <v>1.3935109215248695E-2</v>
      </c>
      <c r="AJ757" s="36">
        <f t="shared" si="74"/>
        <v>1.9051427742563978E-2</v>
      </c>
      <c r="AK757" s="36">
        <f t="shared" si="74"/>
        <v>3.531967499340416E-2</v>
      </c>
      <c r="AL757" s="36">
        <f t="shared" si="74"/>
        <v>6.5906122771479753E-2</v>
      </c>
      <c r="AM757" s="36">
        <f t="shared" si="74"/>
        <v>6.8363185818792957E-2</v>
      </c>
      <c r="AN757" s="36">
        <f t="shared" si="74"/>
        <v>4.4357916480436951E-2</v>
      </c>
      <c r="AO757" s="36">
        <f t="shared" si="74"/>
        <v>4.6620062537579679E-2</v>
      </c>
      <c r="AP757" s="36">
        <f t="shared" si="74"/>
        <v>5.7210165742208545E-2</v>
      </c>
      <c r="AQ757" s="36">
        <f t="shared" si="74"/>
        <v>2.8631708479608445E-2</v>
      </c>
      <c r="AR757" s="36">
        <f t="shared" si="74"/>
        <v>6.7055998842711351E-2</v>
      </c>
      <c r="AS757" s="36">
        <f t="shared" si="74"/>
        <v>1.518838802467889E-2</v>
      </c>
      <c r="AT757" s="36">
        <f t="shared" si="74"/>
        <v>4.90242236943449E-2</v>
      </c>
      <c r="AU757" s="36">
        <f t="shared" si="74"/>
        <v>5.9048704320800623E-2</v>
      </c>
      <c r="AV757" s="36">
        <f t="shared" si="74"/>
        <v>4.1551362759992681E-2</v>
      </c>
      <c r="AW757" s="36">
        <f t="shared" si="74"/>
        <v>4.9819953161669928E-2</v>
      </c>
      <c r="AX757" s="36">
        <f t="shared" si="74"/>
        <v>4.2264469972698789E-2</v>
      </c>
      <c r="AY757" s="36">
        <f t="shared" si="74"/>
        <v>3.3847607018506004E-2</v>
      </c>
      <c r="AZ757" s="36">
        <f t="shared" si="74"/>
        <v>5.1657992532298087E-2</v>
      </c>
      <c r="BA757" s="36">
        <f t="shared" si="74"/>
        <v>2.4120632489322506E-2</v>
      </c>
      <c r="BB757" s="36">
        <f t="shared" si="74"/>
        <v>3.4409216110025634E-2</v>
      </c>
    </row>
    <row r="758" spans="4:55" x14ac:dyDescent="0.25">
      <c r="E758" s="33" t="s">
        <v>210</v>
      </c>
      <c r="F758" s="29">
        <f t="shared" ref="F758:AB758" si="75">STDEV(F709:F718)</f>
        <v>7.5680268066077874E-2</v>
      </c>
      <c r="G758" s="29">
        <f t="shared" si="75"/>
        <v>8.7951443299236806E-2</v>
      </c>
      <c r="H758" s="29">
        <f t="shared" si="75"/>
        <v>5.5715563047945164E-2</v>
      </c>
      <c r="I758" s="29">
        <f t="shared" si="75"/>
        <v>4.6734373948188856E-2</v>
      </c>
      <c r="J758" s="29">
        <f t="shared" si="75"/>
        <v>4.263399305069672E-2</v>
      </c>
      <c r="K758" s="29">
        <f t="shared" si="75"/>
        <v>3.5291496454282423E-2</v>
      </c>
      <c r="L758" s="29">
        <f t="shared" si="75"/>
        <v>1.7081780358488594E-2</v>
      </c>
      <c r="M758" s="29">
        <f t="shared" si="75"/>
        <v>2.3044883867127244E-2</v>
      </c>
      <c r="N758" s="29">
        <f t="shared" si="75"/>
        <v>4.1912400590703794E-2</v>
      </c>
      <c r="O758" s="29">
        <f t="shared" si="75"/>
        <v>1.9019390170942514E-2</v>
      </c>
      <c r="P758" s="29">
        <f t="shared" si="75"/>
        <v>2.2172052507383383E-2</v>
      </c>
      <c r="Q758" s="29">
        <f t="shared" si="75"/>
        <v>2.5977980528603027E-2</v>
      </c>
      <c r="R758" s="29">
        <f t="shared" si="75"/>
        <v>1.8954699965262198E-2</v>
      </c>
      <c r="S758" s="29">
        <f t="shared" si="75"/>
        <v>2.0304430846657905E-2</v>
      </c>
      <c r="T758" s="29">
        <f t="shared" si="75"/>
        <v>1.9914918229724795E-2</v>
      </c>
      <c r="U758" s="29">
        <f t="shared" si="75"/>
        <v>9.5189937672714997E-3</v>
      </c>
      <c r="V758" s="29">
        <f t="shared" si="75"/>
        <v>2.1139228525961951E-2</v>
      </c>
      <c r="W758" s="29">
        <f t="shared" si="75"/>
        <v>1.6964908085631038E-2</v>
      </c>
      <c r="X758" s="29">
        <f t="shared" si="75"/>
        <v>2.7488738058382495E-2</v>
      </c>
      <c r="Y758" s="29">
        <f t="shared" si="75"/>
        <v>2.9096837191297888E-2</v>
      </c>
      <c r="Z758" s="29">
        <f t="shared" si="75"/>
        <v>3.7228193064416749E-2</v>
      </c>
      <c r="AA758" s="29">
        <f t="shared" si="75"/>
        <v>3.0412884456641528E-2</v>
      </c>
      <c r="AB758" s="29">
        <f t="shared" si="75"/>
        <v>4.4867141698229307E-2</v>
      </c>
      <c r="AE758" s="33" t="s">
        <v>210</v>
      </c>
      <c r="AF758" s="36">
        <f t="shared" ref="AF758:BB758" si="76">STDEV(AF709:AF718)</f>
        <v>0.10774191854718322</v>
      </c>
      <c r="AG758" s="36">
        <f t="shared" si="76"/>
        <v>8.5511389477852182E-2</v>
      </c>
      <c r="AH758" s="36">
        <f t="shared" si="76"/>
        <v>8.1935389812205509E-2</v>
      </c>
      <c r="AI758" s="36">
        <f t="shared" si="76"/>
        <v>5.6049721864540811E-2</v>
      </c>
      <c r="AJ758" s="36">
        <f t="shared" si="76"/>
        <v>8.5682030665041001E-2</v>
      </c>
      <c r="AK758" s="36">
        <f t="shared" si="76"/>
        <v>6.3801207440864566E-2</v>
      </c>
      <c r="AL758" s="36">
        <f t="shared" si="76"/>
        <v>6.3442719203950587E-2</v>
      </c>
      <c r="AM758" s="36">
        <f t="shared" si="76"/>
        <v>5.8084164976729753E-2</v>
      </c>
      <c r="AN758" s="36">
        <f t="shared" si="76"/>
        <v>5.8006421298671444E-2</v>
      </c>
      <c r="AO758" s="36">
        <f t="shared" si="76"/>
        <v>5.379688228031039E-2</v>
      </c>
      <c r="AP758" s="36">
        <f t="shared" si="76"/>
        <v>4.7555352507539825E-2</v>
      </c>
      <c r="AQ758" s="36">
        <f t="shared" si="76"/>
        <v>5.1488829950286995E-2</v>
      </c>
      <c r="AR758" s="36">
        <f t="shared" si="76"/>
        <v>5.1940567291083921E-2</v>
      </c>
      <c r="AS758" s="36">
        <f t="shared" si="76"/>
        <v>4.8123121527420688E-2</v>
      </c>
      <c r="AT758" s="36">
        <f t="shared" si="76"/>
        <v>4.0183078931388096E-2</v>
      </c>
      <c r="AU758" s="36">
        <f t="shared" si="76"/>
        <v>4.152035310081291E-2</v>
      </c>
      <c r="AV758" s="36">
        <f t="shared" si="76"/>
        <v>4.714394170400809E-2</v>
      </c>
      <c r="AW758" s="36">
        <f t="shared" si="76"/>
        <v>4.506975343606516E-2</v>
      </c>
      <c r="AX758" s="36">
        <f t="shared" si="76"/>
        <v>5.5609283092290858E-2</v>
      </c>
      <c r="AY758" s="36">
        <f t="shared" si="76"/>
        <v>5.5105647425468474E-2</v>
      </c>
      <c r="AZ758" s="36">
        <f t="shared" si="76"/>
        <v>5.9489345226277926E-2</v>
      </c>
      <c r="BA758" s="36">
        <f t="shared" si="76"/>
        <v>6.042646415073389E-2</v>
      </c>
      <c r="BB758" s="36">
        <f t="shared" si="76"/>
        <v>6.390110563961636E-2</v>
      </c>
    </row>
    <row r="759" spans="4:55" x14ac:dyDescent="0.25">
      <c r="E759" s="33" t="s">
        <v>253</v>
      </c>
      <c r="F759" s="29">
        <f t="shared" ref="F759:AB759" si="77">STDEV(F720:F725)</f>
        <v>6.7685912164960532E-2</v>
      </c>
      <c r="G759" s="29">
        <f t="shared" si="77"/>
        <v>0.11774342457956878</v>
      </c>
      <c r="H759" s="29">
        <f t="shared" si="77"/>
        <v>6.4499679858550485E-2</v>
      </c>
      <c r="I759" s="29">
        <f t="shared" si="77"/>
        <v>2.0718009866809058E-2</v>
      </c>
      <c r="J759" s="29">
        <f t="shared" si="77"/>
        <v>5.5241998643131215E-2</v>
      </c>
      <c r="K759" s="29">
        <f t="shared" si="77"/>
        <v>2.892110978147093E-2</v>
      </c>
      <c r="L759" s="29">
        <f t="shared" si="77"/>
        <v>2.6243371794708537E-2</v>
      </c>
      <c r="M759" s="29">
        <f t="shared" si="77"/>
        <v>1.8977295859015437E-2</v>
      </c>
      <c r="N759" s="29">
        <f t="shared" si="77"/>
        <v>3.7147617486491646E-2</v>
      </c>
      <c r="O759" s="29">
        <f t="shared" si="77"/>
        <v>2.3116494056583094E-2</v>
      </c>
      <c r="P759" s="29">
        <f t="shared" si="77"/>
        <v>8.2793027386277585E-3</v>
      </c>
      <c r="Q759" s="29">
        <f t="shared" si="77"/>
        <v>1.2777697640527389E-2</v>
      </c>
      <c r="R759" s="29">
        <f t="shared" si="77"/>
        <v>3.9020273990291357E-2</v>
      </c>
      <c r="S759" s="29">
        <f t="shared" si="77"/>
        <v>2.1356770234900412E-2</v>
      </c>
      <c r="T759" s="29">
        <f t="shared" si="77"/>
        <v>1.4144924630953525E-2</v>
      </c>
      <c r="U759" s="29">
        <f t="shared" si="77"/>
        <v>1.1942502768925532E-2</v>
      </c>
      <c r="V759" s="29">
        <f t="shared" si="77"/>
        <v>1.88598109162555E-2</v>
      </c>
      <c r="W759" s="29">
        <f t="shared" si="77"/>
        <v>1.4962466543529722E-2</v>
      </c>
      <c r="X759" s="29">
        <f t="shared" si="77"/>
        <v>1.7248731642808275E-2</v>
      </c>
      <c r="Y759" s="29">
        <f t="shared" si="77"/>
        <v>6.3007765807631504E-3</v>
      </c>
      <c r="Z759" s="29">
        <f t="shared" si="77"/>
        <v>1.2426092501423571E-2</v>
      </c>
      <c r="AA759" s="29">
        <f t="shared" si="77"/>
        <v>2.0506762022274604E-2</v>
      </c>
      <c r="AB759" s="29">
        <f t="shared" si="77"/>
        <v>3.0066079773170429E-2</v>
      </c>
      <c r="AE759" s="33" t="s">
        <v>253</v>
      </c>
      <c r="AF759" s="36">
        <f t="shared" ref="AF759:BB759" si="78">STDEV(AF720:AF725)</f>
        <v>6.6963666124280244E-2</v>
      </c>
      <c r="AG759" s="36">
        <f t="shared" si="78"/>
        <v>3.8337986491773814E-2</v>
      </c>
      <c r="AH759" s="36">
        <f t="shared" si="78"/>
        <v>1.5318041082556897E-3</v>
      </c>
      <c r="AI759" s="36">
        <f t="shared" si="78"/>
        <v>2.9961610551668915E-2</v>
      </c>
      <c r="AJ759" s="36">
        <f t="shared" si="78"/>
        <v>6.1746193530918099E-2</v>
      </c>
      <c r="AK759" s="36">
        <f t="shared" si="78"/>
        <v>4.2559738537002643E-2</v>
      </c>
      <c r="AL759" s="36">
        <f t="shared" si="78"/>
        <v>8.9946538432037957E-4</v>
      </c>
      <c r="AM759" s="36">
        <f t="shared" si="78"/>
        <v>1.3898403714927475E-2</v>
      </c>
      <c r="AN759" s="36">
        <f t="shared" si="78"/>
        <v>8.7499966286197911E-3</v>
      </c>
      <c r="AO759" s="36">
        <f t="shared" si="78"/>
        <v>2.1648405848300811E-2</v>
      </c>
      <c r="AP759" s="36">
        <f t="shared" si="78"/>
        <v>2.4959428357485779E-2</v>
      </c>
      <c r="AQ759" s="36">
        <f t="shared" si="78"/>
        <v>4.3682834322085126E-3</v>
      </c>
      <c r="AR759" s="36">
        <f t="shared" si="78"/>
        <v>3.2492455830237056E-2</v>
      </c>
      <c r="AS759" s="36">
        <f t="shared" si="78"/>
        <v>9.4279164887201682E-3</v>
      </c>
      <c r="AT759" s="36">
        <f t="shared" si="78"/>
        <v>6.6239552923093997E-3</v>
      </c>
      <c r="AU759" s="36">
        <f t="shared" si="78"/>
        <v>1.5189706550811454E-2</v>
      </c>
      <c r="AV759" s="36">
        <f t="shared" si="78"/>
        <v>1.9344913367237589E-2</v>
      </c>
      <c r="AW759" s="36">
        <f t="shared" si="78"/>
        <v>2.2491771593399146E-2</v>
      </c>
      <c r="AX759" s="36">
        <f t="shared" si="78"/>
        <v>1.7595201646075222E-2</v>
      </c>
      <c r="AY759" s="36">
        <f t="shared" si="78"/>
        <v>1.5605724841161987E-2</v>
      </c>
      <c r="AZ759" s="36">
        <f t="shared" si="78"/>
        <v>2.2947814415384803E-2</v>
      </c>
      <c r="BA759" s="36">
        <f t="shared" si="78"/>
        <v>2.8474430567384346E-2</v>
      </c>
      <c r="BB759" s="36">
        <f t="shared" si="78"/>
        <v>2.3714053938939241E-2</v>
      </c>
    </row>
    <row r="760" spans="4:55" x14ac:dyDescent="0.25">
      <c r="E760" s="33" t="s">
        <v>314</v>
      </c>
      <c r="F760" s="29">
        <f t="shared" ref="F760:AB760" si="79">STDEV(F727,F728)</f>
        <v>0.18159498544092523</v>
      </c>
      <c r="G760" s="29">
        <f t="shared" si="79"/>
        <v>2.4878088329205333E-2</v>
      </c>
      <c r="H760" s="29">
        <f t="shared" si="79"/>
        <v>0.11083334952996546</v>
      </c>
      <c r="I760" s="29">
        <f t="shared" si="79"/>
        <v>4.7353573455508703E-2</v>
      </c>
      <c r="J760" s="29">
        <f t="shared" si="79"/>
        <v>0.16634310058290477</v>
      </c>
      <c r="K760" s="29">
        <f t="shared" si="79"/>
        <v>2.7578568921316556E-2</v>
      </c>
      <c r="L760" s="29">
        <f t="shared" si="79"/>
        <v>2.54546891338664E-2</v>
      </c>
      <c r="M760" s="29">
        <f t="shared" si="79"/>
        <v>5.0324554178070822E-2</v>
      </c>
      <c r="N760" s="29">
        <f t="shared" si="79"/>
        <v>2.2984807893995068E-2</v>
      </c>
      <c r="O760" s="29">
        <f t="shared" si="79"/>
        <v>3.185183822730818E-2</v>
      </c>
      <c r="P760" s="29">
        <f t="shared" si="79"/>
        <v>4.9198445936587759E-2</v>
      </c>
      <c r="Q760" s="29">
        <f t="shared" si="79"/>
        <v>3.3879121115626069E-2</v>
      </c>
      <c r="R760" s="29">
        <f t="shared" si="79"/>
        <v>2.1427934256126397E-2</v>
      </c>
      <c r="S760" s="29">
        <f t="shared" si="79"/>
        <v>3.3579566153440492E-3</v>
      </c>
      <c r="T760" s="29">
        <f t="shared" si="79"/>
        <v>8.9044567658295298E-3</v>
      </c>
      <c r="U760" s="29">
        <f t="shared" si="79"/>
        <v>5.4958725352624868E-3</v>
      </c>
      <c r="V760" s="29">
        <f t="shared" si="79"/>
        <v>1.4132649830362169E-2</v>
      </c>
      <c r="W760" s="29">
        <f t="shared" si="79"/>
        <v>9.2452123971483169E-3</v>
      </c>
      <c r="X760" s="29">
        <f t="shared" si="79"/>
        <v>2.2948979876505987E-2</v>
      </c>
      <c r="Y760" s="29">
        <f t="shared" si="79"/>
        <v>3.9269971592132535E-3</v>
      </c>
      <c r="Z760" s="29">
        <f t="shared" si="79"/>
        <v>3.6254468337431012E-2</v>
      </c>
      <c r="AA760" s="29">
        <f t="shared" si="79"/>
        <v>2.6808201042817465E-2</v>
      </c>
      <c r="AB760" s="29">
        <f t="shared" si="79"/>
        <v>3.0354100339998686E-3</v>
      </c>
      <c r="AE760" s="33" t="s">
        <v>314</v>
      </c>
      <c r="AF760" s="36">
        <f t="shared" ref="AF760:BB760" si="80">STDEV(AF727,AF728)</f>
        <v>0.18845937667888182</v>
      </c>
      <c r="AG760" s="36">
        <f t="shared" si="80"/>
        <v>0.13482624527694137</v>
      </c>
      <c r="AH760" s="36">
        <f t="shared" si="80"/>
        <v>6.832640255246808E-2</v>
      </c>
      <c r="AI760" s="36">
        <f t="shared" si="80"/>
        <v>1.0567427881469688E-2</v>
      </c>
      <c r="AJ760" s="36">
        <f t="shared" si="80"/>
        <v>3.6989364306735051E-2</v>
      </c>
      <c r="AK760" s="36">
        <f t="shared" si="80"/>
        <v>1.0456948929341098E-2</v>
      </c>
      <c r="AL760" s="36">
        <f t="shared" si="80"/>
        <v>9.36657524318774E-2</v>
      </c>
      <c r="AM760" s="36">
        <f t="shared" si="80"/>
        <v>8.9788561097139674E-3</v>
      </c>
      <c r="AN760" s="36">
        <f t="shared" si="80"/>
        <v>1.3015451459618388E-2</v>
      </c>
      <c r="AO760" s="36">
        <f t="shared" si="80"/>
        <v>3.5159554679256542E-2</v>
      </c>
      <c r="AP760" s="36">
        <f t="shared" si="80"/>
        <v>7.645313396280691E-2</v>
      </c>
      <c r="AQ760" s="36">
        <f t="shared" si="80"/>
        <v>8.9790854283112981E-2</v>
      </c>
      <c r="AR760" s="36">
        <f t="shared" si="80"/>
        <v>3.2727146600409061E-2</v>
      </c>
      <c r="AS760" s="36">
        <f t="shared" si="80"/>
        <v>7.7080572395164859E-2</v>
      </c>
      <c r="AT760" s="36">
        <f t="shared" si="80"/>
        <v>5.8116668645918676E-2</v>
      </c>
      <c r="AU760" s="36">
        <f t="shared" si="80"/>
        <v>6.3911552229890062E-2</v>
      </c>
      <c r="AV760" s="36">
        <f t="shared" si="80"/>
        <v>6.1559823433569645E-2</v>
      </c>
      <c r="AW760" s="36">
        <f t="shared" si="80"/>
        <v>6.0800555247676545E-2</v>
      </c>
      <c r="AX760" s="36">
        <f t="shared" si="80"/>
        <v>6.1813814839257707E-2</v>
      </c>
      <c r="AY760" s="36">
        <f t="shared" si="80"/>
        <v>8.0485485663015291E-2</v>
      </c>
      <c r="AZ760" s="36">
        <f t="shared" si="80"/>
        <v>5.1521391171391998E-2</v>
      </c>
      <c r="BA760" s="36">
        <f t="shared" si="80"/>
        <v>5.9014197925665292E-2</v>
      </c>
      <c r="BB760" s="36">
        <f t="shared" si="80"/>
        <v>6.6065970495899282E-2</v>
      </c>
    </row>
    <row r="761" spans="4:55" x14ac:dyDescent="0.25">
      <c r="E761" s="8" t="s">
        <v>729</v>
      </c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E761" s="8" t="s">
        <v>729</v>
      </c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  <c r="AV761" s="9"/>
      <c r="AW761" s="9"/>
      <c r="AX761" s="9"/>
      <c r="AY761" s="9"/>
      <c r="AZ761" s="9"/>
      <c r="BA761" s="9"/>
      <c r="BB761" s="9"/>
    </row>
    <row r="762" spans="4:55" x14ac:dyDescent="0.25">
      <c r="E762" s="8" t="s">
        <v>730</v>
      </c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E762" s="8" t="s">
        <v>730</v>
      </c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/>
      <c r="AX762" s="9"/>
      <c r="AY762" s="9"/>
      <c r="AZ762" s="9"/>
      <c r="BA762" s="9"/>
      <c r="BB762" s="9"/>
    </row>
    <row r="763" spans="4:55" x14ac:dyDescent="0.25">
      <c r="E763" s="8" t="s">
        <v>731</v>
      </c>
      <c r="F763" s="9">
        <f t="shared" ref="F763:AB763" si="81">STDEV(F709:F713)</f>
        <v>8.8089588851237868E-2</v>
      </c>
      <c r="G763" s="9">
        <f t="shared" si="81"/>
        <v>9.0514572152348732E-2</v>
      </c>
      <c r="H763" s="9">
        <f t="shared" si="81"/>
        <v>7.2152661498391085E-2</v>
      </c>
      <c r="I763" s="9">
        <f t="shared" si="81"/>
        <v>3.1155660137647534E-2</v>
      </c>
      <c r="J763" s="9">
        <f t="shared" si="81"/>
        <v>5.4514087790343481E-2</v>
      </c>
      <c r="K763" s="9">
        <f t="shared" si="81"/>
        <v>4.0828933728329728E-2</v>
      </c>
      <c r="L763" s="9">
        <f t="shared" si="81"/>
        <v>2.0787307035180884E-2</v>
      </c>
      <c r="M763" s="9">
        <f t="shared" si="81"/>
        <v>2.5742573545548122E-2</v>
      </c>
      <c r="N763" s="9">
        <f t="shared" si="81"/>
        <v>2.9212728045642924E-2</v>
      </c>
      <c r="O763" s="9">
        <f t="shared" si="81"/>
        <v>2.1554737601245558E-2</v>
      </c>
      <c r="P763" s="9">
        <f t="shared" si="81"/>
        <v>2.4032891915335201E-2</v>
      </c>
      <c r="Q763" s="9">
        <f t="shared" si="81"/>
        <v>3.4731831720083151E-2</v>
      </c>
      <c r="R763" s="9">
        <f t="shared" si="81"/>
        <v>2.1343379933772128E-2</v>
      </c>
      <c r="S763" s="9">
        <f t="shared" si="81"/>
        <v>2.7483787168270671E-2</v>
      </c>
      <c r="T763" s="9">
        <f t="shared" si="81"/>
        <v>2.4708938761926647E-2</v>
      </c>
      <c r="U763" s="9">
        <f t="shared" si="81"/>
        <v>8.1265859447899481E-3</v>
      </c>
      <c r="V763" s="9">
        <f t="shared" si="81"/>
        <v>2.1534817327585158E-2</v>
      </c>
      <c r="W763" s="9">
        <f t="shared" si="81"/>
        <v>6.3184902018602702E-3</v>
      </c>
      <c r="X763" s="9">
        <f t="shared" si="81"/>
        <v>2.0497937139423644E-2</v>
      </c>
      <c r="Y763" s="9">
        <f t="shared" si="81"/>
        <v>2.701093910940678E-2</v>
      </c>
      <c r="Z763" s="9">
        <f t="shared" si="81"/>
        <v>2.1508351445215609E-2</v>
      </c>
      <c r="AA763" s="9">
        <f t="shared" si="81"/>
        <v>2.4946973536723441E-2</v>
      </c>
      <c r="AB763" s="9">
        <f t="shared" si="81"/>
        <v>4.180410226105382E-2</v>
      </c>
      <c r="AE763" s="8" t="s">
        <v>731</v>
      </c>
      <c r="AF763" s="9">
        <f t="shared" ref="AF763:BB763" si="82">STDEV(AF709:AF713)</f>
        <v>7.0815279212262147E-2</v>
      </c>
      <c r="AG763" s="9">
        <f t="shared" si="82"/>
        <v>9.0579970539804822E-2</v>
      </c>
      <c r="AH763" s="9">
        <f t="shared" si="82"/>
        <v>5.3003850712523656E-2</v>
      </c>
      <c r="AI763" s="9">
        <f t="shared" si="82"/>
        <v>5.4126292536131278E-2</v>
      </c>
      <c r="AJ763" s="9">
        <f t="shared" si="82"/>
        <v>9.6179079591012642E-2</v>
      </c>
      <c r="AK763" s="9">
        <f t="shared" si="82"/>
        <v>5.7047862129208149E-2</v>
      </c>
      <c r="AL763" s="9">
        <f t="shared" si="82"/>
        <v>7.173058404916155E-2</v>
      </c>
      <c r="AM763" s="9">
        <f t="shared" si="82"/>
        <v>6.5481281591687632E-2</v>
      </c>
      <c r="AN763" s="9">
        <f t="shared" si="82"/>
        <v>5.209272747549664E-2</v>
      </c>
      <c r="AO763" s="9">
        <f t="shared" si="82"/>
        <v>5.485402690721386E-2</v>
      </c>
      <c r="AP763" s="9">
        <f t="shared" si="82"/>
        <v>4.4872644831331014E-2</v>
      </c>
      <c r="AQ763" s="9">
        <f t="shared" si="82"/>
        <v>5.2088815933730749E-2</v>
      </c>
      <c r="AR763" s="9">
        <f t="shared" si="82"/>
        <v>5.0271790173741095E-2</v>
      </c>
      <c r="AS763" s="9">
        <f t="shared" si="82"/>
        <v>5.1228738968819326E-2</v>
      </c>
      <c r="AT763" s="9">
        <f t="shared" si="82"/>
        <v>3.4178783122521282E-2</v>
      </c>
      <c r="AU763" s="9">
        <f t="shared" si="82"/>
        <v>3.5117783567736233E-2</v>
      </c>
      <c r="AV763" s="9">
        <f t="shared" si="82"/>
        <v>4.2104398665627457E-2</v>
      </c>
      <c r="AW763" s="9">
        <f t="shared" si="82"/>
        <v>4.0326897404670034E-2</v>
      </c>
      <c r="AX763" s="9">
        <f t="shared" si="82"/>
        <v>4.6847714528252309E-2</v>
      </c>
      <c r="AY763" s="9">
        <f t="shared" si="82"/>
        <v>3.8584472892108389E-2</v>
      </c>
      <c r="AZ763" s="9">
        <f t="shared" si="82"/>
        <v>4.7165305752056796E-2</v>
      </c>
      <c r="BA763" s="9">
        <f t="shared" si="82"/>
        <v>4.7524039146125636E-2</v>
      </c>
      <c r="BB763" s="9">
        <f t="shared" si="82"/>
        <v>5.2116065063558682E-2</v>
      </c>
    </row>
    <row r="764" spans="4:55" x14ac:dyDescent="0.25">
      <c r="E764" s="8" t="s">
        <v>732</v>
      </c>
      <c r="F764" s="9">
        <f t="shared" ref="F764:AB764" si="83">STDEV(F720:F722)</f>
        <v>5.9113741274575277E-2</v>
      </c>
      <c r="G764" s="9">
        <f t="shared" si="83"/>
        <v>7.3774506302180382E-2</v>
      </c>
      <c r="H764" s="9">
        <f t="shared" si="83"/>
        <v>7.002095938731831E-2</v>
      </c>
      <c r="I764" s="9">
        <f t="shared" si="83"/>
        <v>6.2423814369916711E-3</v>
      </c>
      <c r="J764" s="9">
        <f t="shared" si="83"/>
        <v>4.5644300919061603E-2</v>
      </c>
      <c r="K764" s="9">
        <f t="shared" si="83"/>
        <v>1.5154355802801073E-2</v>
      </c>
      <c r="L764" s="9">
        <f t="shared" si="83"/>
        <v>2.2059346200149942E-2</v>
      </c>
      <c r="M764" s="9">
        <f t="shared" si="83"/>
        <v>1.3721249453026161E-2</v>
      </c>
      <c r="N764" s="9">
        <f t="shared" si="83"/>
        <v>1.8151678603814801E-2</v>
      </c>
      <c r="O764" s="9">
        <f t="shared" si="83"/>
        <v>2.4562664616611756E-2</v>
      </c>
      <c r="P764" s="9">
        <f t="shared" si="83"/>
        <v>5.177041888435539E-3</v>
      </c>
      <c r="Q764" s="9">
        <f t="shared" si="83"/>
        <v>1.3431471012419566E-2</v>
      </c>
      <c r="R764" s="9">
        <f t="shared" si="83"/>
        <v>4.7251478275093829E-2</v>
      </c>
      <c r="S764" s="9">
        <f t="shared" si="83"/>
        <v>1.7116504007704137E-2</v>
      </c>
      <c r="T764" s="9">
        <f t="shared" si="83"/>
        <v>1.3506243252319583E-2</v>
      </c>
      <c r="U764" s="9">
        <f t="shared" si="83"/>
        <v>6.0053246637242035E-3</v>
      </c>
      <c r="V764" s="9">
        <f t="shared" si="83"/>
        <v>1.4360302850803846E-2</v>
      </c>
      <c r="W764" s="9">
        <f t="shared" si="83"/>
        <v>1.990374906660029E-2</v>
      </c>
      <c r="X764" s="9">
        <f t="shared" si="83"/>
        <v>2.2437431748461883E-2</v>
      </c>
      <c r="Y764" s="9">
        <f t="shared" si="83"/>
        <v>7.6418541270523435E-3</v>
      </c>
      <c r="Z764" s="9">
        <f t="shared" si="83"/>
        <v>1.2552907953742505E-2</v>
      </c>
      <c r="AA764" s="9">
        <f t="shared" si="83"/>
        <v>2.1263824001648616E-2</v>
      </c>
      <c r="AB764" s="9">
        <f t="shared" si="83"/>
        <v>3.7482568632929036E-2</v>
      </c>
      <c r="AE764" s="8" t="s">
        <v>732</v>
      </c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/>
      <c r="AW764" s="9"/>
      <c r="AX764" s="9"/>
      <c r="AY764" s="9"/>
      <c r="AZ764" s="9"/>
      <c r="BA764" s="9"/>
      <c r="BB764" s="9"/>
    </row>
    <row r="765" spans="4:55" x14ac:dyDescent="0.25">
      <c r="E765" s="8" t="s">
        <v>733</v>
      </c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E765" s="8" t="s">
        <v>733</v>
      </c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  <c r="AV765" s="9"/>
      <c r="AW765" s="9"/>
      <c r="AX765" s="9"/>
      <c r="AY765" s="9"/>
      <c r="AZ765" s="9"/>
      <c r="BA765" s="9"/>
      <c r="BB765" s="9"/>
    </row>
    <row r="766" spans="4:55" x14ac:dyDescent="0.25">
      <c r="E766" s="8" t="s">
        <v>734</v>
      </c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E766" s="8" t="s">
        <v>734</v>
      </c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/>
      <c r="AW766" s="9"/>
      <c r="AX766" s="9"/>
      <c r="AY766" s="9"/>
      <c r="AZ766" s="9"/>
      <c r="BA766" s="9"/>
      <c r="BB766" s="9"/>
    </row>
    <row r="767" spans="4:55" x14ac:dyDescent="0.25">
      <c r="E767" s="8" t="s">
        <v>735</v>
      </c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E767" s="8" t="s">
        <v>735</v>
      </c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/>
      <c r="AW767" s="9"/>
      <c r="AX767" s="9"/>
      <c r="AY767" s="9"/>
      <c r="AZ767" s="9"/>
      <c r="BA767" s="9"/>
      <c r="BB767" s="9"/>
    </row>
    <row r="768" spans="4:55" x14ac:dyDescent="0.25">
      <c r="E768" s="8" t="s">
        <v>736</v>
      </c>
      <c r="F768" s="9">
        <f t="shared" ref="F768:AB768" si="84">STDEV(F714:F718)</f>
        <v>6.4452298839706254E-2</v>
      </c>
      <c r="G768" s="9">
        <f t="shared" si="84"/>
        <v>9.0429892582844826E-2</v>
      </c>
      <c r="H768" s="9">
        <f t="shared" si="84"/>
        <v>2.3218817766846513E-2</v>
      </c>
      <c r="I768" s="9">
        <f t="shared" si="84"/>
        <v>2.1954901786400766E-2</v>
      </c>
      <c r="J768" s="9">
        <f t="shared" si="84"/>
        <v>5.3421534280504012E-3</v>
      </c>
      <c r="K768" s="9">
        <f t="shared" si="84"/>
        <v>1.578770162862107E-2</v>
      </c>
      <c r="L768" s="9">
        <f t="shared" si="84"/>
        <v>1.0689876074176577E-2</v>
      </c>
      <c r="M768" s="9">
        <f t="shared" si="84"/>
        <v>1.5929991232665364E-2</v>
      </c>
      <c r="N768" s="9">
        <f t="shared" si="84"/>
        <v>3.7358328230053514E-2</v>
      </c>
      <c r="O768" s="9">
        <f t="shared" si="84"/>
        <v>1.3970861046126208E-2</v>
      </c>
      <c r="P768" s="9">
        <f t="shared" si="84"/>
        <v>2.2978252487864566E-2</v>
      </c>
      <c r="Q768" s="9">
        <f t="shared" si="84"/>
        <v>8.38988637141856E-3</v>
      </c>
      <c r="R768" s="9">
        <f t="shared" si="84"/>
        <v>1.8315027484493915E-2</v>
      </c>
      <c r="S768" s="9">
        <f t="shared" si="84"/>
        <v>8.857604928682962E-3</v>
      </c>
      <c r="T768" s="9">
        <f t="shared" si="84"/>
        <v>9.6903594121917347E-3</v>
      </c>
      <c r="U768" s="9">
        <f t="shared" si="84"/>
        <v>9.079945616889842E-3</v>
      </c>
      <c r="V768" s="9">
        <f t="shared" si="84"/>
        <v>7.0995239543394434E-3</v>
      </c>
      <c r="W768" s="9">
        <f t="shared" si="84"/>
        <v>1.3682546074165965E-2</v>
      </c>
      <c r="X768" s="9">
        <f t="shared" si="84"/>
        <v>1.7787787107964987E-2</v>
      </c>
      <c r="Y768" s="9">
        <f t="shared" si="84"/>
        <v>1.8028256728292041E-2</v>
      </c>
      <c r="Z768" s="9">
        <f t="shared" si="84"/>
        <v>1.8408166241328898E-2</v>
      </c>
      <c r="AA768" s="9">
        <f t="shared" si="84"/>
        <v>2.554241494444302E-2</v>
      </c>
      <c r="AB768" s="9">
        <f t="shared" si="84"/>
        <v>3.1459036451191261E-2</v>
      </c>
      <c r="AE768" s="8" t="s">
        <v>736</v>
      </c>
      <c r="AF768" s="9">
        <f t="shared" ref="AF768:BB768" si="85">STDEV(AF714:AF718)</f>
        <v>0.14058132571938872</v>
      </c>
      <c r="AG768" s="9">
        <f t="shared" si="85"/>
        <v>8.6774162864287005E-2</v>
      </c>
      <c r="AH768" s="9">
        <f t="shared" si="85"/>
        <v>0.11713785720540684</v>
      </c>
      <c r="AI768" s="9">
        <f t="shared" si="85"/>
        <v>6.6510379989099033E-2</v>
      </c>
      <c r="AJ768" s="9">
        <f t="shared" si="85"/>
        <v>7.3317206669749529E-2</v>
      </c>
      <c r="AK768" s="9">
        <f t="shared" si="85"/>
        <v>7.6780989688383164E-2</v>
      </c>
      <c r="AL768" s="9">
        <f t="shared" si="85"/>
        <v>6.2232582552254286E-2</v>
      </c>
      <c r="AM768" s="9">
        <f t="shared" si="85"/>
        <v>5.7007262833621543E-2</v>
      </c>
      <c r="AN768" s="9">
        <f t="shared" si="85"/>
        <v>7.2849125465944714E-2</v>
      </c>
      <c r="AO768" s="9">
        <f t="shared" si="85"/>
        <v>5.70290238977871E-2</v>
      </c>
      <c r="AP768" s="9">
        <f t="shared" si="85"/>
        <v>5.5118358742168937E-2</v>
      </c>
      <c r="AQ768" s="9">
        <f t="shared" si="85"/>
        <v>5.7684419765704098E-2</v>
      </c>
      <c r="AR768" s="9">
        <f t="shared" si="85"/>
        <v>6.0965302791771189E-2</v>
      </c>
      <c r="AS768" s="9">
        <f t="shared" si="85"/>
        <v>4.9052968098056059E-2</v>
      </c>
      <c r="AT768" s="9">
        <f t="shared" si="85"/>
        <v>4.8404025046402968E-2</v>
      </c>
      <c r="AU768" s="9">
        <f t="shared" si="85"/>
        <v>4.7556711671734322E-2</v>
      </c>
      <c r="AV768" s="9">
        <f t="shared" si="85"/>
        <v>5.1101485293043009E-2</v>
      </c>
      <c r="AW768" s="9">
        <f t="shared" si="85"/>
        <v>5.3854090879095103E-2</v>
      </c>
      <c r="AX768" s="9">
        <f t="shared" si="85"/>
        <v>7.1132253335438628E-2</v>
      </c>
      <c r="AY768" s="9">
        <f t="shared" si="85"/>
        <v>7.5439417596712577E-2</v>
      </c>
      <c r="AZ768" s="9">
        <f t="shared" si="85"/>
        <v>7.5680763461444381E-2</v>
      </c>
      <c r="BA768" s="9">
        <f t="shared" si="85"/>
        <v>7.6366491743954476E-2</v>
      </c>
      <c r="BB768" s="9">
        <f t="shared" si="85"/>
        <v>7.6911611515006334E-2</v>
      </c>
    </row>
    <row r="769" spans="4:54" x14ac:dyDescent="0.25">
      <c r="E769" s="8" t="s">
        <v>737</v>
      </c>
      <c r="F769" s="9">
        <f t="shared" ref="F769:AB769" si="86">STDEV(F723:F725)</f>
        <v>1.4880934436610897E-2</v>
      </c>
      <c r="G769" s="9">
        <f t="shared" si="86"/>
        <v>0.19215777912520887</v>
      </c>
      <c r="H769" s="9">
        <f t="shared" si="86"/>
        <v>3.9654467725758452E-2</v>
      </c>
      <c r="I769" s="9">
        <f t="shared" si="86"/>
        <v>1.1691035140395671E-2</v>
      </c>
      <c r="J769" s="9">
        <f t="shared" si="86"/>
        <v>8.9134584329462835E-2</v>
      </c>
      <c r="K769" s="9">
        <f t="shared" si="86"/>
        <v>4.3549507211900047E-2</v>
      </c>
      <c r="L769" s="9">
        <f t="shared" si="86"/>
        <v>1.2095584536569583E-2</v>
      </c>
      <c r="M769" s="9">
        <f t="shared" si="86"/>
        <v>7.4124259400961019E-4</v>
      </c>
      <c r="N769" s="9">
        <f t="shared" si="86"/>
        <v>6.6130280962310647E-2</v>
      </c>
      <c r="O769" s="9">
        <f t="shared" si="86"/>
        <v>2.4279395023253558E-2</v>
      </c>
      <c r="P769" s="9">
        <f t="shared" si="86"/>
        <v>3.2094801111464499E-3</v>
      </c>
      <c r="Q769" s="9">
        <f t="shared" si="86"/>
        <v>6.0640419210486523E-3</v>
      </c>
      <c r="R769" s="9">
        <f t="shared" si="86"/>
        <v>8.8370603069806639E-3</v>
      </c>
      <c r="S769" s="9">
        <f t="shared" si="86"/>
        <v>1.8014154197828407E-2</v>
      </c>
      <c r="T769" s="9">
        <f t="shared" si="86"/>
        <v>7.1346991776582054E-3</v>
      </c>
      <c r="U769" s="9">
        <f t="shared" si="86"/>
        <v>1.8079035417300532E-3</v>
      </c>
      <c r="V769" s="9">
        <f t="shared" si="86"/>
        <v>1.9280156484409838E-2</v>
      </c>
      <c r="W769" s="9">
        <f t="shared" si="86"/>
        <v>6.3080427858267793E-3</v>
      </c>
      <c r="X769" s="9">
        <f t="shared" si="86"/>
        <v>1.3501123182349667E-2</v>
      </c>
      <c r="Y769" s="9">
        <f t="shared" si="86"/>
        <v>6.3677119046643997E-3</v>
      </c>
      <c r="Z769" s="9">
        <f t="shared" si="86"/>
        <v>2.5597362403253299E-3</v>
      </c>
      <c r="AA769" s="9">
        <f t="shared" si="86"/>
        <v>1.0994508743998302E-2</v>
      </c>
      <c r="AB769" s="9">
        <f t="shared" si="86"/>
        <v>1.1080480329873924E-2</v>
      </c>
      <c r="AE769" s="8" t="s">
        <v>737</v>
      </c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/>
      <c r="AW769" s="9"/>
      <c r="AX769" s="9"/>
      <c r="AY769" s="9"/>
      <c r="AZ769" s="9"/>
      <c r="BA769" s="9"/>
      <c r="BB769" s="9"/>
    </row>
    <row r="770" spans="4:54" x14ac:dyDescent="0.25">
      <c r="E770" s="8" t="s">
        <v>738</v>
      </c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E770" s="8" t="s">
        <v>738</v>
      </c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/>
      <c r="AW770" s="9"/>
      <c r="AX770" s="9"/>
      <c r="AY770" s="9"/>
      <c r="AZ770" s="9"/>
      <c r="BA770" s="9"/>
      <c r="BB770" s="9"/>
    </row>
    <row r="771" spans="4:54" x14ac:dyDescent="0.25">
      <c r="AD771" s="38"/>
      <c r="AE771" s="36"/>
      <c r="AF771" s="36"/>
      <c r="AG771" s="36"/>
      <c r="AH771" s="36"/>
      <c r="AI771" s="36"/>
      <c r="AJ771" s="36"/>
      <c r="AK771" s="36"/>
      <c r="AL771" s="36"/>
      <c r="AM771" s="36"/>
      <c r="AN771" s="36"/>
      <c r="AO771" s="36"/>
      <c r="AP771" s="36"/>
      <c r="AQ771" s="36"/>
      <c r="AR771" s="36"/>
      <c r="AS771" s="36"/>
      <c r="AT771" s="36"/>
      <c r="AU771" s="36"/>
      <c r="AV771" s="36"/>
      <c r="AW771" s="36"/>
      <c r="AX771" s="36"/>
      <c r="AY771" s="36"/>
      <c r="AZ771" s="36"/>
      <c r="BA771" s="36"/>
      <c r="BB771" s="36"/>
    </row>
    <row r="772" spans="4:54" x14ac:dyDescent="0.25">
      <c r="AD772" s="38"/>
      <c r="AE772" s="36"/>
      <c r="AF772" s="36"/>
      <c r="AG772" s="36"/>
      <c r="AH772" s="36"/>
      <c r="AI772" s="36"/>
      <c r="AJ772" s="36"/>
      <c r="AK772" s="36"/>
      <c r="AL772" s="36"/>
      <c r="AM772" s="36"/>
      <c r="AN772" s="36"/>
      <c r="AO772" s="36"/>
      <c r="AP772" s="36"/>
      <c r="AQ772" s="36"/>
      <c r="AR772" s="36"/>
      <c r="AS772" s="36"/>
      <c r="AT772" s="36"/>
      <c r="AU772" s="36"/>
      <c r="AV772" s="36"/>
      <c r="AW772" s="36"/>
      <c r="AX772" s="36"/>
      <c r="AY772" s="36"/>
      <c r="AZ772" s="36"/>
      <c r="BA772" s="36"/>
      <c r="BB772" s="36"/>
    </row>
    <row r="773" spans="4:54" s="9" customFormat="1" x14ac:dyDescent="0.25">
      <c r="D773" s="39"/>
      <c r="AD773" s="38"/>
      <c r="AE773" s="36"/>
      <c r="AF773" s="36"/>
      <c r="AG773" s="36"/>
      <c r="AH773" s="36"/>
      <c r="AI773" s="36"/>
      <c r="AJ773" s="36"/>
      <c r="AK773" s="36"/>
      <c r="AL773" s="36"/>
      <c r="AM773" s="36"/>
      <c r="AN773" s="36"/>
      <c r="AO773" s="36"/>
      <c r="AP773" s="36"/>
      <c r="AQ773" s="36"/>
      <c r="AR773" s="36"/>
      <c r="AS773" s="36"/>
      <c r="AT773" s="36"/>
      <c r="AU773" s="36"/>
      <c r="AV773" s="36"/>
      <c r="AW773" s="36"/>
      <c r="AX773" s="36"/>
      <c r="AY773" s="36"/>
      <c r="AZ773" s="36"/>
      <c r="BA773" s="36"/>
      <c r="BB773" s="36"/>
    </row>
    <row r="774" spans="4:54" s="9" customFormat="1" x14ac:dyDescent="0.25">
      <c r="D774" s="39"/>
      <c r="AD774" s="38"/>
      <c r="AE774" s="36"/>
      <c r="AF774" s="36"/>
      <c r="AG774" s="36"/>
      <c r="AH774" s="36"/>
      <c r="AI774" s="36"/>
      <c r="AJ774" s="36"/>
      <c r="AK774" s="36"/>
      <c r="AL774" s="36"/>
      <c r="AM774" s="36"/>
      <c r="AN774" s="36"/>
      <c r="AO774" s="36"/>
      <c r="AP774" s="36"/>
      <c r="AQ774" s="36"/>
      <c r="AR774" s="36"/>
      <c r="AS774" s="36"/>
      <c r="AT774" s="36"/>
      <c r="AU774" s="36"/>
      <c r="AV774" s="36"/>
      <c r="AW774" s="36"/>
      <c r="AX774" s="36"/>
      <c r="AY774" s="36"/>
      <c r="AZ774" s="36"/>
      <c r="BA774" s="36"/>
      <c r="BB774" s="36"/>
    </row>
    <row r="775" spans="4:54" s="9" customFormat="1" x14ac:dyDescent="0.25">
      <c r="D775" s="39"/>
      <c r="AD775" s="38"/>
      <c r="AE775" s="36"/>
      <c r="AF775" s="36"/>
      <c r="AG775" s="36"/>
      <c r="AH775" s="36"/>
      <c r="AI775" s="36"/>
      <c r="AJ775" s="36"/>
      <c r="AK775" s="36"/>
      <c r="AL775" s="36"/>
      <c r="AM775" s="36"/>
      <c r="AN775" s="36"/>
      <c r="AO775" s="36"/>
      <c r="AP775" s="36"/>
      <c r="AQ775" s="36"/>
      <c r="AR775" s="36"/>
      <c r="AS775" s="36"/>
      <c r="AT775" s="36"/>
      <c r="AU775" s="36"/>
      <c r="AV775" s="36"/>
      <c r="AW775" s="36"/>
      <c r="AX775" s="36"/>
      <c r="AY775" s="36"/>
      <c r="AZ775" s="36"/>
      <c r="BA775" s="36"/>
      <c r="BB775" s="36"/>
    </row>
    <row r="776" spans="4:54" s="9" customFormat="1" x14ac:dyDescent="0.25">
      <c r="D776" s="39"/>
      <c r="AD776" s="38"/>
      <c r="AE776" s="36"/>
      <c r="AF776" s="36"/>
      <c r="AG776" s="36"/>
      <c r="AH776" s="36"/>
      <c r="AI776" s="36"/>
      <c r="AJ776" s="36"/>
      <c r="AK776" s="36"/>
      <c r="AL776" s="36"/>
      <c r="AM776" s="36"/>
      <c r="AN776" s="36"/>
      <c r="AO776" s="36"/>
      <c r="AP776" s="36"/>
      <c r="AQ776" s="36"/>
      <c r="AR776" s="36"/>
      <c r="AS776" s="36"/>
      <c r="AT776" s="36"/>
      <c r="AU776" s="36"/>
      <c r="AV776" s="36"/>
      <c r="AW776" s="36"/>
      <c r="AX776" s="36"/>
      <c r="AY776" s="36"/>
      <c r="AZ776" s="36"/>
      <c r="BA776" s="36"/>
      <c r="BB776" s="36"/>
    </row>
    <row r="777" spans="4:54" s="9" customFormat="1" x14ac:dyDescent="0.25">
      <c r="D777" s="39"/>
      <c r="AD777" s="38"/>
      <c r="AE777" s="36"/>
      <c r="AF777" s="36"/>
      <c r="AG777" s="36"/>
      <c r="AH777" s="36"/>
      <c r="AI777" s="36"/>
      <c r="AJ777" s="36"/>
      <c r="AK777" s="36"/>
      <c r="AL777" s="36"/>
      <c r="AM777" s="36"/>
      <c r="AN777" s="36"/>
      <c r="AO777" s="36"/>
      <c r="AP777" s="36"/>
      <c r="AQ777" s="36"/>
      <c r="AR777" s="36"/>
      <c r="AS777" s="36"/>
      <c r="AT777" s="36"/>
      <c r="AU777" s="36"/>
      <c r="AV777" s="36"/>
      <c r="AW777" s="36"/>
      <c r="AX777" s="36"/>
      <c r="AY777" s="36"/>
      <c r="AZ777" s="36"/>
      <c r="BA777" s="36"/>
      <c r="BB777" s="36"/>
    </row>
    <row r="778" spans="4:54" s="9" customFormat="1" x14ac:dyDescent="0.25">
      <c r="D778" s="39"/>
      <c r="AD778" s="38"/>
      <c r="AE778" s="36"/>
      <c r="AF778" s="36"/>
      <c r="AG778" s="36"/>
      <c r="AH778" s="36"/>
      <c r="AI778" s="36"/>
      <c r="AJ778" s="36"/>
      <c r="AK778" s="36"/>
      <c r="AL778" s="36"/>
      <c r="AM778" s="36"/>
      <c r="AN778" s="36"/>
      <c r="AO778" s="36"/>
      <c r="AP778" s="36"/>
      <c r="AQ778" s="36"/>
      <c r="AR778" s="36"/>
      <c r="AS778" s="36"/>
      <c r="AT778" s="36"/>
      <c r="AU778" s="36"/>
      <c r="AV778" s="36"/>
      <c r="AW778" s="36"/>
      <c r="AX778" s="36"/>
      <c r="AY778" s="36"/>
      <c r="AZ778" s="36"/>
      <c r="BA778" s="36"/>
      <c r="BB778" s="36"/>
    </row>
    <row r="779" spans="4:54" s="9" customFormat="1" x14ac:dyDescent="0.25">
      <c r="D779" s="39"/>
      <c r="AD779" s="38"/>
      <c r="AE779" s="36"/>
      <c r="AF779" s="36"/>
      <c r="AG779" s="36"/>
      <c r="AH779" s="36"/>
      <c r="AI779" s="36"/>
      <c r="AJ779" s="36"/>
      <c r="AK779" s="36"/>
      <c r="AL779" s="36"/>
      <c r="AM779" s="36"/>
      <c r="AN779" s="36"/>
      <c r="AO779" s="36"/>
      <c r="AP779" s="36"/>
      <c r="AQ779" s="36"/>
      <c r="AR779" s="36"/>
      <c r="AS779" s="36"/>
      <c r="AT779" s="36"/>
      <c r="AU779" s="36"/>
      <c r="AV779" s="36"/>
      <c r="AW779" s="36"/>
      <c r="AX779" s="36"/>
      <c r="AY779" s="36"/>
      <c r="AZ779" s="36"/>
      <c r="BA779" s="36"/>
      <c r="BB779" s="36"/>
    </row>
    <row r="780" spans="4:54" s="9" customFormat="1" x14ac:dyDescent="0.25">
      <c r="D780" s="39"/>
      <c r="AD780" s="38"/>
      <c r="AE780" s="36"/>
      <c r="AF780" s="36"/>
      <c r="AG780" s="36"/>
      <c r="AH780" s="36"/>
      <c r="AI780" s="36"/>
      <c r="AJ780" s="36"/>
      <c r="AK780" s="36"/>
      <c r="AL780" s="36"/>
      <c r="AM780" s="36"/>
      <c r="AN780" s="36"/>
      <c r="AO780" s="36"/>
      <c r="AP780" s="36"/>
      <c r="AQ780" s="36"/>
      <c r="AR780" s="36"/>
      <c r="AS780" s="36"/>
      <c r="AT780" s="36"/>
      <c r="AU780" s="36"/>
      <c r="AV780" s="36"/>
      <c r="AW780" s="36"/>
      <c r="AX780" s="36"/>
      <c r="AY780" s="36"/>
      <c r="AZ780" s="36"/>
      <c r="BA780" s="36"/>
      <c r="BB780" s="36"/>
    </row>
    <row r="781" spans="4:54" s="9" customFormat="1" x14ac:dyDescent="0.25">
      <c r="D781" s="39"/>
      <c r="AD781" s="38"/>
      <c r="AE781" s="36"/>
      <c r="AF781" s="36"/>
      <c r="AG781" s="36"/>
      <c r="AH781" s="36"/>
      <c r="AI781" s="36"/>
      <c r="AJ781" s="36"/>
      <c r="AK781" s="36"/>
      <c r="AL781" s="36"/>
      <c r="AM781" s="36"/>
      <c r="AN781" s="36"/>
      <c r="AO781" s="36"/>
      <c r="AP781" s="36"/>
      <c r="AQ781" s="36"/>
      <c r="AR781" s="36"/>
      <c r="AS781" s="36"/>
      <c r="AT781" s="36"/>
      <c r="AU781" s="36"/>
      <c r="AV781" s="36"/>
      <c r="AW781" s="36"/>
      <c r="AX781" s="36"/>
      <c r="AY781" s="36"/>
      <c r="AZ781" s="36"/>
      <c r="BA781" s="36"/>
      <c r="BB781" s="36"/>
    </row>
    <row r="782" spans="4:54" s="9" customFormat="1" x14ac:dyDescent="0.25">
      <c r="D782" s="39"/>
      <c r="AD782" s="38"/>
      <c r="AE782" s="36"/>
      <c r="AF782" s="36"/>
      <c r="AG782" s="36"/>
      <c r="AH782" s="36"/>
      <c r="AI782" s="36"/>
      <c r="AJ782" s="36"/>
      <c r="AK782" s="36"/>
      <c r="AL782" s="36"/>
      <c r="AM782" s="36"/>
      <c r="AN782" s="36"/>
      <c r="AO782" s="36"/>
      <c r="AP782" s="36"/>
      <c r="AQ782" s="36"/>
      <c r="AR782" s="36"/>
      <c r="AS782" s="36"/>
      <c r="AT782" s="36"/>
      <c r="AU782" s="36"/>
      <c r="AV782" s="36"/>
      <c r="AW782" s="36"/>
      <c r="AX782" s="36"/>
      <c r="AY782" s="36"/>
      <c r="AZ782" s="36"/>
      <c r="BA782" s="36"/>
      <c r="BB782" s="36"/>
    </row>
    <row r="783" spans="4:54" s="9" customFormat="1" x14ac:dyDescent="0.25">
      <c r="D783" s="39"/>
      <c r="AD783" s="38"/>
      <c r="AE783" s="36"/>
      <c r="AF783" s="36"/>
      <c r="AG783" s="36"/>
      <c r="AH783" s="36"/>
      <c r="AI783" s="36"/>
      <c r="AJ783" s="36"/>
      <c r="AK783" s="36"/>
      <c r="AL783" s="36"/>
      <c r="AM783" s="36"/>
      <c r="AN783" s="36"/>
      <c r="AO783" s="36"/>
      <c r="AP783" s="36"/>
      <c r="AQ783" s="36"/>
      <c r="AR783" s="36"/>
      <c r="AS783" s="36"/>
      <c r="AT783" s="36"/>
      <c r="AU783" s="36"/>
      <c r="AV783" s="36"/>
      <c r="AW783" s="36"/>
      <c r="AX783" s="36"/>
      <c r="AY783" s="36"/>
      <c r="AZ783" s="36"/>
      <c r="BA783" s="36"/>
      <c r="BB783" s="36"/>
    </row>
    <row r="784" spans="4:54" s="9" customFormat="1" x14ac:dyDescent="0.25">
      <c r="D784" s="39"/>
      <c r="AD784" s="38"/>
      <c r="AE784" s="36"/>
      <c r="AF784" s="36"/>
      <c r="AG784" s="36"/>
      <c r="AH784" s="36"/>
      <c r="AI784" s="36"/>
      <c r="AJ784" s="36"/>
      <c r="AK784" s="36"/>
      <c r="AL784" s="36"/>
      <c r="AM784" s="36"/>
      <c r="AN784" s="36"/>
      <c r="AO784" s="36"/>
      <c r="AP784" s="36"/>
      <c r="AQ784" s="36"/>
      <c r="AR784" s="36"/>
      <c r="AS784" s="36"/>
      <c r="AT784" s="36"/>
      <c r="AU784" s="36"/>
      <c r="AV784" s="36"/>
      <c r="AW784" s="36"/>
      <c r="AX784" s="36"/>
      <c r="AY784" s="36"/>
      <c r="AZ784" s="36"/>
      <c r="BA784" s="36"/>
      <c r="BB784" s="36"/>
    </row>
    <row r="785" spans="4:54" s="9" customFormat="1" x14ac:dyDescent="0.25">
      <c r="D785" s="39"/>
      <c r="AD785" s="38"/>
      <c r="AE785" s="36"/>
      <c r="AF785" s="36"/>
      <c r="AG785" s="36"/>
      <c r="AH785" s="36"/>
      <c r="AI785" s="36"/>
      <c r="AJ785" s="36"/>
      <c r="AK785" s="36"/>
      <c r="AL785" s="36"/>
      <c r="AM785" s="36"/>
      <c r="AN785" s="36"/>
      <c r="AO785" s="36"/>
      <c r="AP785" s="36"/>
      <c r="AQ785" s="36"/>
      <c r="AR785" s="36"/>
      <c r="AS785" s="36"/>
      <c r="AT785" s="36"/>
      <c r="AU785" s="36"/>
      <c r="AV785" s="36"/>
      <c r="AW785" s="36"/>
      <c r="AX785" s="36"/>
      <c r="AY785" s="36"/>
      <c r="AZ785" s="36"/>
      <c r="BA785" s="36"/>
      <c r="BB785" s="36"/>
    </row>
    <row r="786" spans="4:54" s="9" customFormat="1" x14ac:dyDescent="0.25">
      <c r="D786" s="39"/>
      <c r="AD786" s="38"/>
      <c r="AE786" s="36"/>
      <c r="AF786" s="36"/>
      <c r="AG786" s="36"/>
      <c r="AH786" s="36"/>
      <c r="AI786" s="36"/>
      <c r="AJ786" s="36"/>
      <c r="AK786" s="36"/>
      <c r="AL786" s="36"/>
      <c r="AM786" s="36"/>
      <c r="AN786" s="36"/>
      <c r="AO786" s="36"/>
      <c r="AP786" s="36"/>
      <c r="AQ786" s="36"/>
      <c r="AR786" s="36"/>
      <c r="AS786" s="36"/>
      <c r="AT786" s="36"/>
      <c r="AU786" s="36"/>
      <c r="AV786" s="36"/>
      <c r="AW786" s="36"/>
      <c r="AX786" s="36"/>
      <c r="AY786" s="36"/>
      <c r="AZ786" s="36"/>
      <c r="BA786" s="36"/>
      <c r="BB786" s="36"/>
    </row>
    <row r="787" spans="4:54" s="9" customFormat="1" x14ac:dyDescent="0.25">
      <c r="D787" s="39"/>
      <c r="AD787" s="38"/>
      <c r="AE787" s="36"/>
      <c r="AF787" s="36"/>
      <c r="AG787" s="36"/>
      <c r="AH787" s="36"/>
      <c r="AI787" s="36"/>
      <c r="AJ787" s="36"/>
      <c r="AK787" s="36"/>
      <c r="AL787" s="36"/>
      <c r="AM787" s="36"/>
      <c r="AN787" s="36"/>
      <c r="AO787" s="36"/>
      <c r="AP787" s="36"/>
      <c r="AQ787" s="36"/>
      <c r="AR787" s="36"/>
      <c r="AS787" s="36"/>
      <c r="AT787" s="36"/>
      <c r="AU787" s="36"/>
      <c r="AV787" s="36"/>
      <c r="AW787" s="36"/>
      <c r="AX787" s="36"/>
      <c r="AY787" s="36"/>
      <c r="AZ787" s="36"/>
      <c r="BA787" s="36"/>
      <c r="BB787" s="36"/>
    </row>
    <row r="788" spans="4:54" x14ac:dyDescent="0.25">
      <c r="AD788" s="38"/>
      <c r="AE788" s="36"/>
      <c r="AF788" s="36"/>
      <c r="AG788" s="36"/>
      <c r="AH788" s="36"/>
      <c r="AI788" s="36"/>
      <c r="AJ788" s="36"/>
      <c r="AK788" s="36"/>
      <c r="AL788" s="36"/>
      <c r="AM788" s="36"/>
      <c r="AN788" s="36"/>
      <c r="AO788" s="36"/>
      <c r="AP788" s="36"/>
      <c r="AQ788" s="36"/>
      <c r="AR788" s="36"/>
      <c r="AS788" s="36"/>
      <c r="AT788" s="36"/>
      <c r="AU788" s="36"/>
      <c r="AV788" s="36"/>
      <c r="AW788" s="36"/>
      <c r="AX788" s="36"/>
      <c r="AY788" s="36"/>
      <c r="AZ788" s="36"/>
      <c r="BA788" s="36"/>
      <c r="BB788" s="36"/>
    </row>
    <row r="789" spans="4:54" x14ac:dyDescent="0.25">
      <c r="AD789" s="38"/>
      <c r="AE789" s="36"/>
      <c r="AF789" s="36"/>
      <c r="AG789" s="36"/>
      <c r="AH789" s="36"/>
      <c r="AI789" s="36"/>
      <c r="AJ789" s="36"/>
      <c r="AK789" s="36"/>
      <c r="AL789" s="36"/>
      <c r="AM789" s="36"/>
      <c r="AN789" s="36"/>
      <c r="AO789" s="36"/>
      <c r="AP789" s="36"/>
      <c r="AQ789" s="36"/>
      <c r="AR789" s="36"/>
      <c r="AS789" s="36"/>
      <c r="AT789" s="36"/>
      <c r="AU789" s="36"/>
      <c r="AV789" s="36"/>
      <c r="AW789" s="36"/>
      <c r="AX789" s="36"/>
      <c r="AY789" s="36"/>
      <c r="AZ789" s="36"/>
      <c r="BA789" s="36"/>
      <c r="BB789" s="36"/>
    </row>
    <row r="790" spans="4:54" x14ac:dyDescent="0.25">
      <c r="AD790" s="38"/>
      <c r="AE790" s="36"/>
      <c r="AF790" s="36"/>
      <c r="AG790" s="36"/>
      <c r="AH790" s="36"/>
      <c r="AI790" s="36"/>
      <c r="AJ790" s="36"/>
      <c r="AK790" s="36"/>
      <c r="AL790" s="36"/>
      <c r="AM790" s="36"/>
      <c r="AN790" s="36"/>
      <c r="AO790" s="36"/>
      <c r="AP790" s="36"/>
      <c r="AQ790" s="36"/>
      <c r="AR790" s="36"/>
      <c r="AS790" s="36"/>
      <c r="AT790" s="36"/>
      <c r="AU790" s="36"/>
      <c r="AV790" s="36"/>
      <c r="AW790" s="36"/>
      <c r="AX790" s="36"/>
      <c r="AY790" s="36"/>
      <c r="AZ790" s="36"/>
      <c r="BA790" s="36"/>
      <c r="BB790" s="36"/>
    </row>
    <row r="791" spans="4:54" x14ac:dyDescent="0.25">
      <c r="AD791" s="38"/>
      <c r="AE791" s="36"/>
      <c r="AF791" s="36"/>
      <c r="AG791" s="36"/>
      <c r="AH791" s="36"/>
      <c r="AI791" s="36"/>
      <c r="AJ791" s="36"/>
      <c r="AK791" s="36"/>
      <c r="AL791" s="36"/>
      <c r="AM791" s="36"/>
      <c r="AN791" s="36"/>
      <c r="AO791" s="36"/>
      <c r="AP791" s="36"/>
      <c r="AQ791" s="36"/>
      <c r="AR791" s="36"/>
      <c r="AS791" s="36"/>
      <c r="AT791" s="36"/>
      <c r="AU791" s="36"/>
      <c r="AV791" s="36"/>
      <c r="AW791" s="36"/>
      <c r="AX791" s="36"/>
      <c r="AY791" s="36"/>
      <c r="AZ791" s="36"/>
      <c r="BA791" s="36"/>
      <c r="BB791" s="36"/>
    </row>
    <row r="792" spans="4:54" x14ac:dyDescent="0.25">
      <c r="AD792" s="38"/>
      <c r="AE792" s="36"/>
      <c r="AF792" s="36"/>
      <c r="AG792" s="36"/>
      <c r="AH792" s="36"/>
      <c r="AI792" s="36"/>
      <c r="AJ792" s="36"/>
      <c r="AK792" s="36"/>
      <c r="AL792" s="36"/>
      <c r="AM792" s="36"/>
      <c r="AN792" s="36"/>
      <c r="AO792" s="36"/>
      <c r="AP792" s="36"/>
      <c r="AQ792" s="36"/>
      <c r="AR792" s="36"/>
      <c r="AS792" s="36"/>
      <c r="AT792" s="36"/>
      <c r="AU792" s="36"/>
      <c r="AV792" s="36"/>
      <c r="AW792" s="36"/>
      <c r="AX792" s="36"/>
      <c r="AY792" s="36"/>
      <c r="AZ792" s="36"/>
      <c r="BA792" s="36"/>
      <c r="BB792" s="36"/>
    </row>
    <row r="793" spans="4:54" x14ac:dyDescent="0.25">
      <c r="AD793" s="38"/>
      <c r="AE793" s="36"/>
      <c r="AF793" s="36"/>
      <c r="AG793" s="36"/>
      <c r="AH793" s="36"/>
      <c r="AI793" s="36"/>
      <c r="AJ793" s="36"/>
      <c r="AK793" s="36"/>
      <c r="AL793" s="36"/>
      <c r="AM793" s="36"/>
      <c r="AN793" s="36"/>
      <c r="AO793" s="36"/>
      <c r="AP793" s="36"/>
      <c r="AQ793" s="36"/>
      <c r="AR793" s="36"/>
      <c r="AS793" s="36"/>
      <c r="AT793" s="36"/>
      <c r="AU793" s="36"/>
      <c r="AV793" s="36"/>
      <c r="AW793" s="36"/>
      <c r="AX793" s="36"/>
      <c r="AY793" s="36"/>
      <c r="AZ793" s="36"/>
      <c r="BA793" s="36"/>
      <c r="BB793" s="36"/>
    </row>
    <row r="794" spans="4:54" x14ac:dyDescent="0.25">
      <c r="AD794" s="38"/>
      <c r="AE794" s="36"/>
      <c r="AF794" s="36"/>
      <c r="AG794" s="36"/>
      <c r="AH794" s="36"/>
      <c r="AI794" s="36"/>
      <c r="AJ794" s="36"/>
      <c r="AK794" s="36"/>
      <c r="AL794" s="36"/>
      <c r="AM794" s="36"/>
      <c r="AN794" s="36"/>
      <c r="AO794" s="36"/>
      <c r="AP794" s="36"/>
      <c r="AQ794" s="36"/>
      <c r="AR794" s="36"/>
      <c r="AS794" s="36"/>
      <c r="AT794" s="36"/>
      <c r="AU794" s="36"/>
      <c r="AV794" s="36"/>
      <c r="AW794" s="36"/>
      <c r="AX794" s="36"/>
      <c r="AY794" s="36"/>
      <c r="AZ794" s="36"/>
      <c r="BA794" s="36"/>
      <c r="BB794" s="36"/>
    </row>
    <row r="795" spans="4:54" x14ac:dyDescent="0.25">
      <c r="AD795" s="38"/>
      <c r="AE795" s="36"/>
      <c r="AF795" s="36"/>
      <c r="AG795" s="36"/>
      <c r="AH795" s="36"/>
      <c r="AI795" s="36"/>
      <c r="AJ795" s="36"/>
      <c r="AK795" s="36"/>
      <c r="AL795" s="36"/>
      <c r="AM795" s="36"/>
      <c r="AN795" s="36"/>
      <c r="AO795" s="36"/>
      <c r="AP795" s="36"/>
      <c r="AQ795" s="36"/>
      <c r="AR795" s="36"/>
      <c r="AS795" s="36"/>
      <c r="AT795" s="36"/>
      <c r="AU795" s="36"/>
      <c r="AV795" s="36"/>
      <c r="AW795" s="36"/>
      <c r="AX795" s="36"/>
      <c r="AY795" s="36"/>
      <c r="AZ795" s="36"/>
      <c r="BA795" s="36"/>
      <c r="BB795" s="36"/>
    </row>
    <row r="796" spans="4:54" x14ac:dyDescent="0.25">
      <c r="AD796" s="38"/>
      <c r="AE796" s="36"/>
      <c r="AF796" s="36"/>
      <c r="AG796" s="36"/>
      <c r="AH796" s="36"/>
      <c r="AI796" s="36"/>
      <c r="AJ796" s="36"/>
      <c r="AK796" s="36"/>
      <c r="AL796" s="36"/>
      <c r="AM796" s="36"/>
      <c r="AN796" s="36"/>
      <c r="AO796" s="36"/>
      <c r="AP796" s="36"/>
      <c r="AQ796" s="36"/>
      <c r="AR796" s="36"/>
      <c r="AS796" s="36"/>
      <c r="AT796" s="36"/>
      <c r="AU796" s="36"/>
      <c r="AV796" s="36"/>
      <c r="AW796" s="36"/>
      <c r="AX796" s="36"/>
      <c r="AY796" s="36"/>
      <c r="AZ796" s="36"/>
      <c r="BA796" s="36"/>
      <c r="BB796" s="36"/>
    </row>
    <row r="797" spans="4:54" x14ac:dyDescent="0.25">
      <c r="AD797" s="38"/>
      <c r="AE797" s="36"/>
      <c r="AF797" s="36"/>
      <c r="AG797" s="36"/>
      <c r="AH797" s="36"/>
      <c r="AI797" s="36"/>
      <c r="AJ797" s="36"/>
      <c r="AK797" s="36"/>
      <c r="AL797" s="36"/>
      <c r="AM797" s="36"/>
      <c r="AN797" s="36"/>
      <c r="AO797" s="36"/>
      <c r="AP797" s="36"/>
      <c r="AQ797" s="36"/>
      <c r="AR797" s="36"/>
      <c r="AS797" s="36"/>
      <c r="AT797" s="36"/>
      <c r="AU797" s="36"/>
      <c r="AV797" s="36"/>
      <c r="AW797" s="36"/>
      <c r="AX797" s="36"/>
      <c r="AY797" s="36"/>
      <c r="AZ797" s="36"/>
      <c r="BA797" s="36"/>
      <c r="BB797" s="36"/>
    </row>
    <row r="798" spans="4:54" x14ac:dyDescent="0.25">
      <c r="AD798" s="38"/>
      <c r="AE798" s="36"/>
      <c r="AF798" s="36"/>
      <c r="AG798" s="36"/>
      <c r="AH798" s="36"/>
      <c r="AI798" s="36"/>
      <c r="AJ798" s="36"/>
      <c r="AK798" s="36"/>
      <c r="AL798" s="36"/>
      <c r="AM798" s="36"/>
      <c r="AN798" s="36"/>
      <c r="AO798" s="36"/>
      <c r="AP798" s="36"/>
      <c r="AQ798" s="36"/>
      <c r="AR798" s="36"/>
      <c r="AS798" s="36"/>
      <c r="AT798" s="36"/>
      <c r="AU798" s="36"/>
      <c r="AV798" s="36"/>
      <c r="AW798" s="36"/>
      <c r="AX798" s="36"/>
      <c r="AY798" s="36"/>
      <c r="AZ798" s="36"/>
      <c r="BA798" s="36"/>
      <c r="BB798" s="36"/>
    </row>
    <row r="799" spans="4:54" x14ac:dyDescent="0.25">
      <c r="AD799" s="38"/>
      <c r="AE799" s="36"/>
      <c r="AF799" s="36"/>
      <c r="AG799" s="36"/>
      <c r="AH799" s="36"/>
      <c r="AI799" s="36"/>
      <c r="AJ799" s="36"/>
      <c r="AK799" s="36"/>
      <c r="AL799" s="36"/>
      <c r="AM799" s="36"/>
      <c r="AN799" s="36"/>
      <c r="AO799" s="36"/>
      <c r="AP799" s="36"/>
      <c r="AQ799" s="36"/>
      <c r="AR799" s="36"/>
      <c r="AS799" s="36"/>
      <c r="AT799" s="36"/>
      <c r="AU799" s="36"/>
      <c r="AV799" s="36"/>
      <c r="AW799" s="36"/>
      <c r="AX799" s="36"/>
      <c r="AY799" s="36"/>
      <c r="AZ799" s="36"/>
      <c r="BA799" s="36"/>
      <c r="BB799" s="36"/>
    </row>
    <row r="800" spans="4:54" x14ac:dyDescent="0.25">
      <c r="AD800" s="38"/>
      <c r="AE800" s="36"/>
      <c r="AF800" s="36"/>
      <c r="AG800" s="36"/>
      <c r="AH800" s="36"/>
      <c r="AI800" s="36"/>
      <c r="AJ800" s="36"/>
      <c r="AK800" s="36"/>
      <c r="AL800" s="36"/>
      <c r="AM800" s="36"/>
      <c r="AN800" s="36"/>
      <c r="AO800" s="36"/>
      <c r="AP800" s="36"/>
      <c r="AQ800" s="36"/>
      <c r="AR800" s="36"/>
      <c r="AS800" s="36"/>
      <c r="AT800" s="36"/>
      <c r="AU800" s="36"/>
      <c r="AV800" s="36"/>
      <c r="AW800" s="36"/>
      <c r="AX800" s="36"/>
      <c r="AY800" s="36"/>
      <c r="AZ800" s="36"/>
      <c r="BA800" s="36"/>
      <c r="BB800" s="36"/>
    </row>
    <row r="801" spans="30:54" x14ac:dyDescent="0.25">
      <c r="AD801" s="38"/>
      <c r="AE801" s="36"/>
      <c r="AF801" s="36"/>
      <c r="AG801" s="36"/>
      <c r="AH801" s="36"/>
      <c r="AI801" s="36"/>
      <c r="AJ801" s="36"/>
      <c r="AK801" s="36"/>
      <c r="AL801" s="36"/>
      <c r="AM801" s="36"/>
      <c r="AN801" s="36"/>
      <c r="AO801" s="36"/>
      <c r="AP801" s="36"/>
      <c r="AQ801" s="36"/>
      <c r="AR801" s="36"/>
      <c r="AS801" s="36"/>
      <c r="AT801" s="36"/>
      <c r="AU801" s="36"/>
      <c r="AV801" s="36"/>
      <c r="AW801" s="36"/>
      <c r="AX801" s="36"/>
      <c r="AY801" s="36"/>
      <c r="AZ801" s="36"/>
      <c r="BA801" s="36"/>
      <c r="BB801" s="36"/>
    </row>
    <row r="802" spans="30:54" x14ac:dyDescent="0.25">
      <c r="AD802" s="38"/>
      <c r="AE802" s="36"/>
      <c r="AF802" s="36"/>
      <c r="AG802" s="36"/>
      <c r="AH802" s="36"/>
      <c r="AI802" s="36"/>
      <c r="AJ802" s="36"/>
      <c r="AK802" s="36"/>
      <c r="AL802" s="36"/>
      <c r="AM802" s="36"/>
      <c r="AN802" s="36"/>
      <c r="AO802" s="36"/>
      <c r="AP802" s="36"/>
      <c r="AQ802" s="36"/>
      <c r="AR802" s="36"/>
      <c r="AS802" s="36"/>
      <c r="AT802" s="36"/>
      <c r="AU802" s="36"/>
      <c r="AV802" s="36"/>
      <c r="AW802" s="36"/>
      <c r="AX802" s="36"/>
      <c r="AY802" s="36"/>
      <c r="AZ802" s="36"/>
      <c r="BA802" s="36"/>
      <c r="BB802" s="36"/>
    </row>
    <row r="803" spans="30:54" x14ac:dyDescent="0.25">
      <c r="AD803" s="38"/>
      <c r="AE803" s="36"/>
      <c r="AF803" s="36"/>
      <c r="AG803" s="36"/>
      <c r="AH803" s="36"/>
      <c r="AI803" s="36"/>
      <c r="AJ803" s="36"/>
      <c r="AK803" s="36"/>
      <c r="AL803" s="36"/>
      <c r="AM803" s="36"/>
      <c r="AN803" s="36"/>
      <c r="AO803" s="36"/>
      <c r="AP803" s="36"/>
      <c r="AQ803" s="36"/>
      <c r="AR803" s="36"/>
      <c r="AS803" s="36"/>
      <c r="AT803" s="36"/>
      <c r="AU803" s="36"/>
      <c r="AV803" s="36"/>
      <c r="AW803" s="36"/>
      <c r="AX803" s="36"/>
      <c r="AY803" s="36"/>
      <c r="AZ803" s="36"/>
      <c r="BA803" s="36"/>
      <c r="BB803" s="36"/>
    </row>
    <row r="804" spans="30:54" x14ac:dyDescent="0.25">
      <c r="AD804" s="38"/>
      <c r="AE804" s="36"/>
      <c r="AF804" s="36"/>
      <c r="AG804" s="36"/>
      <c r="AH804" s="36"/>
      <c r="AI804" s="36"/>
      <c r="AJ804" s="36"/>
      <c r="AK804" s="36"/>
      <c r="AL804" s="36"/>
      <c r="AM804" s="36"/>
      <c r="AN804" s="36"/>
      <c r="AO804" s="36"/>
      <c r="AP804" s="36"/>
      <c r="AQ804" s="36"/>
      <c r="AR804" s="36"/>
      <c r="AS804" s="36"/>
      <c r="AT804" s="36"/>
      <c r="AU804" s="36"/>
      <c r="AV804" s="36"/>
      <c r="AW804" s="36"/>
      <c r="AX804" s="36"/>
      <c r="AY804" s="36"/>
      <c r="AZ804" s="36"/>
      <c r="BA804" s="36"/>
      <c r="BB804" s="36"/>
    </row>
    <row r="805" spans="30:54" x14ac:dyDescent="0.25">
      <c r="AD805" s="38"/>
      <c r="AE805" s="36"/>
      <c r="AF805" s="36"/>
      <c r="AG805" s="36"/>
      <c r="AH805" s="36"/>
      <c r="AI805" s="36"/>
      <c r="AJ805" s="36"/>
      <c r="AK805" s="36"/>
      <c r="AL805" s="36"/>
      <c r="AM805" s="36"/>
      <c r="AN805" s="36"/>
      <c r="AO805" s="36"/>
      <c r="AP805" s="36"/>
      <c r="AQ805" s="36"/>
      <c r="AR805" s="36"/>
      <c r="AS805" s="36"/>
      <c r="AT805" s="36"/>
      <c r="AU805" s="36"/>
      <c r="AV805" s="36"/>
      <c r="AW805" s="36"/>
      <c r="AX805" s="36"/>
      <c r="AY805" s="36"/>
      <c r="AZ805" s="36"/>
      <c r="BA805" s="36"/>
      <c r="BB805" s="36"/>
    </row>
    <row r="806" spans="30:54" x14ac:dyDescent="0.25">
      <c r="AD806" s="38"/>
      <c r="AE806" s="36"/>
      <c r="AF806" s="36"/>
      <c r="AG806" s="36"/>
      <c r="AH806" s="36"/>
      <c r="AI806" s="36"/>
      <c r="AJ806" s="36"/>
      <c r="AK806" s="36"/>
      <c r="AL806" s="36"/>
      <c r="AM806" s="36"/>
      <c r="AN806" s="36"/>
      <c r="AO806" s="36"/>
      <c r="AP806" s="36"/>
      <c r="AQ806" s="36"/>
      <c r="AR806" s="36"/>
      <c r="AS806" s="36"/>
      <c r="AT806" s="36"/>
      <c r="AU806" s="36"/>
      <c r="AV806" s="36"/>
      <c r="AW806" s="36"/>
      <c r="AX806" s="36"/>
      <c r="AY806" s="36"/>
      <c r="AZ806" s="36"/>
      <c r="BA806" s="36"/>
      <c r="BB806" s="36"/>
    </row>
    <row r="807" spans="30:54" x14ac:dyDescent="0.25">
      <c r="AD807" s="38"/>
      <c r="AE807" s="36"/>
      <c r="AF807" s="36"/>
      <c r="AG807" s="36"/>
      <c r="AH807" s="36"/>
      <c r="AI807" s="36"/>
      <c r="AJ807" s="36"/>
      <c r="AK807" s="36"/>
      <c r="AL807" s="36"/>
      <c r="AM807" s="36"/>
      <c r="AN807" s="36"/>
      <c r="AO807" s="36"/>
      <c r="AP807" s="36"/>
      <c r="AQ807" s="36"/>
      <c r="AR807" s="36"/>
      <c r="AS807" s="36"/>
      <c r="AT807" s="36"/>
      <c r="AU807" s="36"/>
      <c r="AV807" s="36"/>
      <c r="AW807" s="36"/>
      <c r="AX807" s="36"/>
      <c r="AY807" s="36"/>
      <c r="AZ807" s="36"/>
      <c r="BA807" s="36"/>
      <c r="BB807" s="36"/>
    </row>
    <row r="808" spans="30:54" x14ac:dyDescent="0.25">
      <c r="AD808" s="38"/>
      <c r="AE808" s="36"/>
      <c r="AF808" s="36"/>
      <c r="AG808" s="36"/>
      <c r="AH808" s="36"/>
      <c r="AI808" s="36"/>
      <c r="AJ808" s="36"/>
      <c r="AK808" s="36"/>
      <c r="AL808" s="36"/>
      <c r="AM808" s="36"/>
      <c r="AN808" s="36"/>
      <c r="AO808" s="36"/>
      <c r="AP808" s="36"/>
      <c r="AQ808" s="36"/>
      <c r="AR808" s="36"/>
      <c r="AS808" s="36"/>
      <c r="AT808" s="36"/>
      <c r="AU808" s="36"/>
      <c r="AV808" s="36"/>
      <c r="AW808" s="36"/>
      <c r="AX808" s="36"/>
      <c r="AY808" s="36"/>
      <c r="AZ808" s="36"/>
      <c r="BA808" s="36"/>
      <c r="BB808" s="36"/>
    </row>
    <row r="809" spans="30:54" x14ac:dyDescent="0.25">
      <c r="AD809" s="38"/>
      <c r="AE809" s="36"/>
      <c r="AF809" s="36"/>
      <c r="AG809" s="36"/>
      <c r="AH809" s="36"/>
      <c r="AI809" s="36"/>
      <c r="AJ809" s="36"/>
      <c r="AK809" s="36"/>
      <c r="AL809" s="36"/>
      <c r="AM809" s="36"/>
      <c r="AN809" s="36"/>
      <c r="AO809" s="36"/>
      <c r="AP809" s="36"/>
      <c r="AQ809" s="36"/>
      <c r="AR809" s="36"/>
      <c r="AS809" s="36"/>
      <c r="AT809" s="36"/>
      <c r="AU809" s="36"/>
      <c r="AV809" s="36"/>
      <c r="AW809" s="36"/>
      <c r="AX809" s="36"/>
      <c r="AY809" s="36"/>
      <c r="AZ809" s="36"/>
      <c r="BA809" s="36"/>
      <c r="BB809" s="36"/>
    </row>
    <row r="810" spans="30:54" x14ac:dyDescent="0.25">
      <c r="AD810" s="38"/>
      <c r="AE810" s="36"/>
      <c r="AF810" s="36"/>
      <c r="AG810" s="36"/>
      <c r="AH810" s="36"/>
      <c r="AI810" s="36"/>
      <c r="AJ810" s="36"/>
      <c r="AK810" s="36"/>
      <c r="AL810" s="36"/>
      <c r="AM810" s="36"/>
      <c r="AN810" s="36"/>
      <c r="AO810" s="36"/>
      <c r="AP810" s="36"/>
      <c r="AQ810" s="36"/>
      <c r="AR810" s="36"/>
      <c r="AS810" s="36"/>
      <c r="AT810" s="36"/>
      <c r="AU810" s="36"/>
      <c r="AV810" s="36"/>
      <c r="AW810" s="36"/>
      <c r="AX810" s="36"/>
      <c r="AY810" s="36"/>
      <c r="AZ810" s="36"/>
      <c r="BA810" s="36"/>
      <c r="BB810" s="36"/>
    </row>
    <row r="811" spans="30:54" x14ac:dyDescent="0.25">
      <c r="AD811" s="38"/>
      <c r="AE811" s="36"/>
      <c r="AF811" s="36"/>
      <c r="AG811" s="36"/>
      <c r="AH811" s="36"/>
      <c r="AI811" s="36"/>
      <c r="AJ811" s="36"/>
      <c r="AK811" s="36"/>
      <c r="AL811" s="36"/>
      <c r="AM811" s="36"/>
      <c r="AN811" s="36"/>
      <c r="AO811" s="36"/>
      <c r="AP811" s="36"/>
      <c r="AQ811" s="36"/>
      <c r="AR811" s="36"/>
      <c r="AS811" s="36"/>
      <c r="AT811" s="36"/>
      <c r="AU811" s="36"/>
      <c r="AV811" s="36"/>
      <c r="AW811" s="36"/>
      <c r="AX811" s="36"/>
      <c r="AY811" s="36"/>
      <c r="AZ811" s="36"/>
      <c r="BA811" s="36"/>
      <c r="BB811" s="36"/>
    </row>
    <row r="812" spans="30:54" x14ac:dyDescent="0.25">
      <c r="AD812" s="38"/>
      <c r="AE812" s="36"/>
      <c r="AF812" s="36"/>
      <c r="AG812" s="36"/>
      <c r="AH812" s="36"/>
      <c r="AI812" s="36"/>
      <c r="AJ812" s="36"/>
      <c r="AK812" s="36"/>
      <c r="AL812" s="36"/>
      <c r="AM812" s="36"/>
      <c r="AN812" s="36"/>
      <c r="AO812" s="36"/>
      <c r="AP812" s="36"/>
      <c r="AQ812" s="36"/>
      <c r="AR812" s="36"/>
      <c r="AS812" s="36"/>
      <c r="AT812" s="36"/>
      <c r="AU812" s="36"/>
      <c r="AV812" s="36"/>
      <c r="AW812" s="36"/>
      <c r="AX812" s="36"/>
      <c r="AY812" s="36"/>
      <c r="AZ812" s="36"/>
      <c r="BA812" s="36"/>
      <c r="BB812" s="36"/>
    </row>
    <row r="813" spans="30:54" x14ac:dyDescent="0.25">
      <c r="AD813" s="38"/>
      <c r="AE813" s="36"/>
      <c r="AF813" s="36"/>
      <c r="AG813" s="36"/>
      <c r="AH813" s="36"/>
      <c r="AI813" s="36"/>
      <c r="AJ813" s="36"/>
      <c r="AK813" s="36"/>
      <c r="AL813" s="36"/>
      <c r="AM813" s="36"/>
      <c r="AN813" s="36"/>
      <c r="AO813" s="36"/>
      <c r="AP813" s="36"/>
      <c r="AQ813" s="36"/>
      <c r="AR813" s="36"/>
      <c r="AS813" s="36"/>
      <c r="AT813" s="36"/>
      <c r="AU813" s="36"/>
      <c r="AV813" s="36"/>
      <c r="AW813" s="36"/>
      <c r="AX813" s="36"/>
      <c r="AY813" s="36"/>
      <c r="AZ813" s="36"/>
      <c r="BA813" s="36"/>
      <c r="BB813" s="36"/>
    </row>
    <row r="814" spans="30:54" x14ac:dyDescent="0.25">
      <c r="AD814" s="38"/>
      <c r="AE814" s="36"/>
      <c r="AF814" s="36"/>
      <c r="AG814" s="36"/>
      <c r="AH814" s="36"/>
      <c r="AI814" s="36"/>
      <c r="AJ814" s="36"/>
      <c r="AK814" s="36"/>
      <c r="AL814" s="36"/>
      <c r="AM814" s="36"/>
      <c r="AN814" s="36"/>
      <c r="AO814" s="36"/>
      <c r="AP814" s="36"/>
      <c r="AQ814" s="36"/>
      <c r="AR814" s="36"/>
      <c r="AS814" s="36"/>
      <c r="AT814" s="36"/>
      <c r="AU814" s="36"/>
      <c r="AV814" s="36"/>
      <c r="AW814" s="36"/>
      <c r="AX814" s="36"/>
      <c r="AY814" s="36"/>
      <c r="AZ814" s="36"/>
      <c r="BA814" s="36"/>
      <c r="BB814" s="36"/>
    </row>
    <row r="815" spans="30:54" x14ac:dyDescent="0.25">
      <c r="AD815" s="38"/>
      <c r="AE815" s="36"/>
      <c r="AF815" s="36"/>
      <c r="AG815" s="36"/>
      <c r="AH815" s="36"/>
      <c r="AI815" s="36"/>
      <c r="AJ815" s="36"/>
      <c r="AK815" s="36"/>
      <c r="AL815" s="36"/>
      <c r="AM815" s="36"/>
      <c r="AN815" s="36"/>
      <c r="AO815" s="36"/>
      <c r="AP815" s="36"/>
      <c r="AQ815" s="36"/>
      <c r="AR815" s="36"/>
      <c r="AS815" s="36"/>
      <c r="AT815" s="36"/>
      <c r="AU815" s="36"/>
      <c r="AV815" s="36"/>
      <c r="AW815" s="36"/>
      <c r="AX815" s="36"/>
      <c r="AY815" s="36"/>
      <c r="AZ815" s="36"/>
      <c r="BA815" s="36"/>
      <c r="BB815" s="36"/>
    </row>
    <row r="816" spans="30:54" x14ac:dyDescent="0.25">
      <c r="AD816" s="38"/>
      <c r="AE816" s="36"/>
      <c r="AF816" s="36"/>
      <c r="AG816" s="36"/>
      <c r="AH816" s="36"/>
      <c r="AI816" s="36"/>
      <c r="AJ816" s="36"/>
      <c r="AK816" s="36"/>
      <c r="AL816" s="36"/>
      <c r="AM816" s="36"/>
      <c r="AN816" s="36"/>
      <c r="AO816" s="36"/>
      <c r="AP816" s="36"/>
      <c r="AQ816" s="36"/>
      <c r="AR816" s="36"/>
      <c r="AS816" s="36"/>
      <c r="AT816" s="36"/>
      <c r="AU816" s="36"/>
      <c r="AV816" s="36"/>
      <c r="AW816" s="36"/>
      <c r="AX816" s="36"/>
      <c r="AY816" s="36"/>
      <c r="AZ816" s="36"/>
      <c r="BA816" s="36"/>
      <c r="BB816" s="36"/>
    </row>
    <row r="817" spans="30:54" x14ac:dyDescent="0.25">
      <c r="AD817" s="38"/>
      <c r="AE817" s="36"/>
      <c r="AF817" s="36"/>
      <c r="AG817" s="36"/>
      <c r="AH817" s="36"/>
      <c r="AI817" s="36"/>
      <c r="AJ817" s="36"/>
      <c r="AK817" s="36"/>
      <c r="AL817" s="36"/>
      <c r="AM817" s="36"/>
      <c r="AN817" s="36"/>
      <c r="AO817" s="36"/>
      <c r="AP817" s="36"/>
      <c r="AQ817" s="36"/>
      <c r="AR817" s="36"/>
      <c r="AS817" s="36"/>
      <c r="AT817" s="36"/>
      <c r="AU817" s="36"/>
      <c r="AV817" s="36"/>
      <c r="AW817" s="36"/>
      <c r="AX817" s="36"/>
      <c r="AY817" s="36"/>
      <c r="AZ817" s="36"/>
      <c r="BA817" s="36"/>
      <c r="BB817" s="36"/>
    </row>
    <row r="818" spans="30:54" x14ac:dyDescent="0.25">
      <c r="AD818" s="38"/>
      <c r="AE818" s="36"/>
      <c r="AF818" s="36"/>
      <c r="AG818" s="36"/>
      <c r="AH818" s="36"/>
      <c r="AI818" s="36"/>
      <c r="AJ818" s="36"/>
      <c r="AK818" s="36"/>
      <c r="AL818" s="36"/>
      <c r="AM818" s="36"/>
      <c r="AN818" s="36"/>
      <c r="AO818" s="36"/>
      <c r="AP818" s="36"/>
      <c r="AQ818" s="36"/>
      <c r="AR818" s="36"/>
      <c r="AS818" s="36"/>
      <c r="AT818" s="36"/>
      <c r="AU818" s="36"/>
      <c r="AV818" s="36"/>
      <c r="AW818" s="36"/>
      <c r="AX818" s="36"/>
      <c r="AY818" s="36"/>
      <c r="AZ818" s="36"/>
      <c r="BA818" s="36"/>
      <c r="BB818" s="36"/>
    </row>
    <row r="819" spans="30:54" x14ac:dyDescent="0.25">
      <c r="AD819" s="38"/>
      <c r="AE819" s="36"/>
      <c r="AF819" s="36"/>
      <c r="AG819" s="36"/>
      <c r="AH819" s="36"/>
      <c r="AI819" s="36"/>
      <c r="AJ819" s="36"/>
      <c r="AK819" s="36"/>
      <c r="AL819" s="36"/>
      <c r="AM819" s="36"/>
      <c r="AN819" s="36"/>
      <c r="AO819" s="36"/>
      <c r="AP819" s="36"/>
      <c r="AQ819" s="36"/>
      <c r="AR819" s="36"/>
      <c r="AS819" s="36"/>
      <c r="AT819" s="36"/>
      <c r="AU819" s="36"/>
      <c r="AV819" s="36"/>
      <c r="AW819" s="36"/>
      <c r="AX819" s="36"/>
      <c r="AY819" s="36"/>
      <c r="AZ819" s="36"/>
      <c r="BA819" s="36"/>
      <c r="BB819" s="36"/>
    </row>
    <row r="820" spans="30:54" x14ac:dyDescent="0.25">
      <c r="AD820" s="38"/>
      <c r="AE820" s="36"/>
      <c r="AF820" s="36"/>
      <c r="AG820" s="36"/>
      <c r="AH820" s="36"/>
      <c r="AI820" s="36"/>
      <c r="AJ820" s="36"/>
      <c r="AK820" s="36"/>
      <c r="AL820" s="36"/>
      <c r="AM820" s="36"/>
      <c r="AN820" s="36"/>
      <c r="AO820" s="36"/>
      <c r="AP820" s="36"/>
      <c r="AQ820" s="36"/>
      <c r="AR820" s="36"/>
      <c r="AS820" s="36"/>
      <c r="AT820" s="36"/>
      <c r="AU820" s="36"/>
      <c r="AV820" s="36"/>
      <c r="AW820" s="36"/>
      <c r="AX820" s="36"/>
      <c r="AY820" s="36"/>
      <c r="AZ820" s="36"/>
      <c r="BA820" s="36"/>
      <c r="BB820" s="3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Cumulative (from %)</vt:lpstr>
      <vt:lpstr>Cumulative (from grams)</vt:lpstr>
      <vt:lpstr>autoradiography </vt:lpstr>
      <vt:lpstr>Blandine's obese</vt:lpstr>
      <vt:lpstr>No chase PET subj 2065_2079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Ery</dc:creator>
  <cp:lastModifiedBy>Ery Petropoulou</cp:lastModifiedBy>
  <dcterms:created xsi:type="dcterms:W3CDTF">2018-05-30T14:50:21Z</dcterms:created>
  <dcterms:modified xsi:type="dcterms:W3CDTF">2020-10-21T21:48:35Z</dcterms:modified>
</cp:coreProperties>
</file>