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showInkAnnotation="0" autoCompressPictures="0"/>
  <mc:AlternateContent xmlns:mc="http://schemas.openxmlformats.org/markup-compatibility/2006">
    <mc:Choice Requires="x15">
      <x15ac:absPath xmlns:x15ac="http://schemas.microsoft.com/office/spreadsheetml/2010/11/ac" url="/Users/juliadeathridge/Documents/Features/Cramer 58971/Revision 2/"/>
    </mc:Choice>
  </mc:AlternateContent>
  <xr:revisionPtr revIDLastSave="0" documentId="13_ncr:1_{D9B36EEF-9E73-4A4B-B081-DB0907536D5A}" xr6:coauthVersionLast="36" xr6:coauthVersionMax="36" xr10:uidLastSave="{00000000-0000-0000-0000-000000000000}"/>
  <bookViews>
    <workbookView xWindow="280" yWindow="460" windowWidth="28520" windowHeight="16560" tabRatio="842" activeTab="4" xr2:uid="{00000000-000D-0000-FFFF-FFFF00000000}"/>
  </bookViews>
  <sheets>
    <sheet name="Fig3-S1 A, B Yrs2, 3 award gaps" sheetId="2" r:id="rId1"/>
    <sheet name="Fig3-S1 C, D Yr.3 award gaps" sheetId="4" r:id="rId2"/>
    <sheet name="averages for panels A, B" sheetId="1" r:id="rId3"/>
    <sheet name="Yr2 chts (1-4 and 1-3) averages" sheetId="6" r:id="rId4"/>
    <sheet name="compare award gap sizes ALL" sheetId="8" r:id="rId5"/>
  </sheet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T13" i="6" l="1"/>
  <c r="S13" i="6"/>
  <c r="R13" i="6"/>
  <c r="Q13" i="6"/>
  <c r="P13" i="6"/>
  <c r="O13" i="6"/>
  <c r="V12" i="1"/>
  <c r="U12" i="1"/>
  <c r="T12" i="1"/>
  <c r="S12" i="1"/>
  <c r="R12" i="1"/>
  <c r="Q12" i="1"/>
  <c r="L11" i="2"/>
  <c r="K14" i="2" s="1"/>
  <c r="K11" i="2"/>
  <c r="O25" i="2"/>
  <c r="M25" i="2"/>
  <c r="K25" i="2"/>
  <c r="P11" i="2"/>
  <c r="O14" i="2" s="1"/>
  <c r="O11" i="2"/>
  <c r="N11" i="2"/>
  <c r="M14" i="2" s="1"/>
  <c r="M11" i="2"/>
</calcChain>
</file>

<file path=xl/sharedStrings.xml><?xml version="1.0" encoding="utf-8"?>
<sst xmlns="http://schemas.openxmlformats.org/spreadsheetml/2006/main" count="378" uniqueCount="136">
  <si>
    <t>Final Mark</t>
  </si>
  <si>
    <t>Exam</t>
  </si>
  <si>
    <t>CW</t>
  </si>
  <si>
    <t>BAME</t>
  </si>
  <si>
    <t>White</t>
  </si>
  <si>
    <t>Year 2</t>
  </si>
  <si>
    <t>Year 3</t>
  </si>
  <si>
    <t>SEM</t>
  </si>
  <si>
    <t>Final Mark for the Course</t>
  </si>
  <si>
    <t>For fair comparison, year 2 includes cohorts 1, 2, 3 and excludes cohort 4 as reported and explained in the main paper</t>
  </si>
  <si>
    <t>Average award gaps at level of 1st class marks-only and all good marks, year 2 and year 3 cell biology courses</t>
  </si>
  <si>
    <t>Coursework</t>
  </si>
  <si>
    <t>white</t>
  </si>
  <si>
    <t>Cohort 1</t>
  </si>
  <si>
    <t>Cohort 2</t>
  </si>
  <si>
    <t>Cohort 3</t>
  </si>
  <si>
    <t>Total</t>
  </si>
  <si>
    <t>Year 2 cell biology N=</t>
  </si>
  <si>
    <t>134/116</t>
  </si>
  <si>
    <t>131/115</t>
  </si>
  <si>
    <t>Year 3 cell biology N=</t>
  </si>
  <si>
    <t>Course A</t>
  </si>
  <si>
    <t>Course B</t>
  </si>
  <si>
    <t>Course C</t>
  </si>
  <si>
    <t>Course D</t>
  </si>
  <si>
    <t>243/205</t>
  </si>
  <si>
    <t>221/195</t>
  </si>
  <si>
    <t>242/205</t>
  </si>
  <si>
    <t>White-CW</t>
  </si>
  <si>
    <t>BAME-CW</t>
  </si>
  <si>
    <t>White-Exam</t>
  </si>
  <si>
    <t>BAME-Exam</t>
  </si>
  <si>
    <t>Cohort 4</t>
  </si>
  <si>
    <t>Year 2 Cht. 1</t>
  </si>
  <si>
    <t>Year 2 Cht. 2</t>
  </si>
  <si>
    <t>Year 2 Cht. 3</t>
  </si>
  <si>
    <t>Year 2 Cht. 4</t>
  </si>
  <si>
    <r>
      <t>year</t>
    </r>
    <r>
      <rPr>
        <sz val="12"/>
        <color theme="1"/>
        <rFont val="Calibri"/>
        <family val="2"/>
        <scheme val="minor"/>
      </rPr>
      <t xml:space="preserve"> </t>
    </r>
    <r>
      <rPr>
        <sz val="12"/>
        <color theme="1"/>
        <rFont val="Calibri"/>
        <family val="2"/>
        <scheme val="minor"/>
      </rPr>
      <t>3 study</t>
    </r>
  </si>
  <si>
    <t>134/134</t>
  </si>
  <si>
    <t>131/131</t>
  </si>
  <si>
    <t>As decimal</t>
  </si>
  <si>
    <t>Normalisation factor, as fraction</t>
  </si>
  <si>
    <t>243/243</t>
  </si>
  <si>
    <t>221/221</t>
  </si>
  <si>
    <t>242/242</t>
  </si>
  <si>
    <t>mean</t>
  </si>
  <si>
    <r>
      <rPr>
        <b/>
        <sz val="11"/>
        <color theme="1"/>
        <rFont val="Calibri"/>
        <family val="2"/>
        <scheme val="minor"/>
      </rPr>
      <t xml:space="preserve">Number of students for each course component reported in </t>
    </r>
    <r>
      <rPr>
        <b/>
        <i/>
        <sz val="11"/>
        <color theme="1"/>
        <rFont val="Calibri"/>
        <family val="2"/>
        <scheme val="minor"/>
      </rPr>
      <t>Figure 3 - S1 (A-F)</t>
    </r>
    <r>
      <rPr>
        <sz val="11"/>
        <color theme="1"/>
        <rFont val="Calibri"/>
        <family val="2"/>
        <scheme val="minor"/>
      </rPr>
      <t xml:space="preserve">. Any small differences in student count between different components for the same cohort were carefully identified and explained in the main paper and reflect the expected behaviour of students, as for any course of study and degree progression. Individual cohorts are described in </t>
    </r>
    <r>
      <rPr>
        <i/>
        <sz val="11"/>
        <color theme="1"/>
        <rFont val="Calibri"/>
        <family val="2"/>
        <scheme val="minor"/>
      </rPr>
      <t>Table 1</t>
    </r>
    <r>
      <rPr>
        <sz val="11"/>
        <color theme="1"/>
        <rFont val="Calibri"/>
        <family val="2"/>
        <scheme val="minor"/>
      </rPr>
      <t>. </t>
    </r>
  </si>
  <si>
    <r>
      <rPr>
        <b/>
        <sz val="11"/>
        <color theme="1"/>
        <rFont val="Calibri"/>
        <family val="2"/>
        <scheme val="minor"/>
      </rPr>
      <t xml:space="preserve">Number of students for each course component reported in </t>
    </r>
    <r>
      <rPr>
        <b/>
        <i/>
        <sz val="11"/>
        <color theme="1"/>
        <rFont val="Calibri"/>
        <family val="2"/>
        <scheme val="minor"/>
      </rPr>
      <t>Figure 3 - S1 (A-D)</t>
    </r>
    <r>
      <rPr>
        <sz val="11"/>
        <color theme="1"/>
        <rFont val="Calibri"/>
        <family val="2"/>
        <scheme val="minor"/>
      </rPr>
      <t xml:space="preserve">. Any small differences in student count between different components for the same cohort were carefully identified and explained in the main paper and reflect the expected behaviour of students, as for any course of study and degree progression. Individual cohorts are described in </t>
    </r>
    <r>
      <rPr>
        <i/>
        <sz val="11"/>
        <color theme="1"/>
        <rFont val="Calibri"/>
        <family val="2"/>
        <scheme val="minor"/>
      </rPr>
      <t>Table 1</t>
    </r>
    <r>
      <rPr>
        <sz val="11"/>
        <color theme="1"/>
        <rFont val="Calibri"/>
        <family val="2"/>
        <scheme val="minor"/>
      </rPr>
      <t>. </t>
    </r>
  </si>
  <si>
    <r>
      <t xml:space="preserve">Number of students for each course component reported in </t>
    </r>
    <r>
      <rPr>
        <i/>
        <sz val="11"/>
        <color theme="1"/>
        <rFont val="Calibri"/>
        <family val="2"/>
        <scheme val="minor"/>
      </rPr>
      <t xml:space="preserve">Figure 3A-F </t>
    </r>
    <r>
      <rPr>
        <sz val="11"/>
        <color theme="1"/>
        <rFont val="Calibri"/>
        <family val="2"/>
        <scheme val="minor"/>
      </rPr>
      <t>and</t>
    </r>
    <r>
      <rPr>
        <i/>
        <sz val="11"/>
        <color theme="1"/>
        <rFont val="Calibri"/>
        <family val="2"/>
        <scheme val="minor"/>
      </rPr>
      <t xml:space="preserve"> Figure 3 - Figure supplement 1A-F </t>
    </r>
    <r>
      <rPr>
        <sz val="11"/>
        <color theme="1"/>
        <rFont val="Calibri"/>
        <family val="2"/>
        <scheme val="minor"/>
      </rPr>
      <t xml:space="preserve">and factors to calculate the normalised frequencies for each mark interval to enable direct, fair comparison of BAME and White students in </t>
    </r>
    <r>
      <rPr>
        <i/>
        <sz val="11"/>
        <color theme="1"/>
        <rFont val="Calibri"/>
        <family val="2"/>
        <scheme val="minor"/>
      </rPr>
      <t>Figure 3A-F</t>
    </r>
    <r>
      <rPr>
        <sz val="11"/>
        <color theme="1"/>
        <rFont val="Calibri"/>
        <family val="2"/>
        <scheme val="minor"/>
      </rPr>
      <t xml:space="preserve">. Any small differences in total student count between different components for the same cohort are as described in </t>
    </r>
    <r>
      <rPr>
        <i/>
        <sz val="11"/>
        <color theme="1"/>
        <rFont val="Calibri"/>
        <family val="2"/>
        <scheme val="minor"/>
      </rPr>
      <t>Figure 2 – Table supplement 1</t>
    </r>
    <r>
      <rPr>
        <sz val="11"/>
        <color theme="1"/>
        <rFont val="Calibri"/>
        <family val="2"/>
        <scheme val="minor"/>
      </rPr>
      <t xml:space="preserve">. Individual cohorts are described in </t>
    </r>
    <r>
      <rPr>
        <i/>
        <sz val="11"/>
        <color theme="1"/>
        <rFont val="Calibri"/>
        <family val="2"/>
        <scheme val="minor"/>
      </rPr>
      <t>Table 1</t>
    </r>
    <r>
      <rPr>
        <sz val="11"/>
        <color theme="1"/>
        <rFont val="Calibri"/>
        <family val="2"/>
        <scheme val="minor"/>
      </rPr>
      <t xml:space="preserve">. </t>
    </r>
  </si>
  <si>
    <t xml:space="preserve">At level of 1st class marks: Average of aggregate of year 2 cohorts 1, 2, 3 </t>
  </si>
  <si>
    <t>total students</t>
  </si>
  <si>
    <t>Coursework and Exam</t>
  </si>
  <si>
    <t>students chts.1-3</t>
  </si>
  <si>
    <t>All other tables: Percentage and mean percentage of students awarded grades indicated (1st-only or 1st or 2i)</t>
  </si>
  <si>
    <t>Aggregate number of students and average percentage awarded this level</t>
  </si>
  <si>
    <t>1st class: Final Mark</t>
  </si>
  <si>
    <t>1st or 2i: Final Mark</t>
  </si>
  <si>
    <t>Total chts. 1-4</t>
  </si>
  <si>
    <t>Total chts. 1-3</t>
  </si>
  <si>
    <r>
      <rPr>
        <b/>
        <sz val="11"/>
        <color theme="1"/>
        <rFont val="Calibri"/>
        <family val="2"/>
        <scheme val="minor"/>
      </rPr>
      <t>Number of students for each course component year 2 cohorts</t>
    </r>
    <r>
      <rPr>
        <sz val="11"/>
        <color theme="1"/>
        <rFont val="Calibri"/>
        <family val="2"/>
        <scheme val="minor"/>
      </rPr>
      <t xml:space="preserve">. Any small differences in student count between different components for the same cohort were carefully identified and explained in the main paper and reflect the expected behaviour of students, as for any course of study and degree progression. Individual cohorts are described in </t>
    </r>
    <r>
      <rPr>
        <i/>
        <sz val="11"/>
        <color theme="1"/>
        <rFont val="Calibri"/>
        <family val="2"/>
        <scheme val="minor"/>
      </rPr>
      <t>Table 1</t>
    </r>
    <r>
      <rPr>
        <sz val="11"/>
        <color theme="1"/>
        <rFont val="Calibri"/>
        <family val="2"/>
        <scheme val="minor"/>
      </rPr>
      <t>. </t>
    </r>
  </si>
  <si>
    <t>mean chts. 1-3</t>
  </si>
  <si>
    <t>mean chts. 1-4</t>
  </si>
  <si>
    <t>At level of all good marks: Mean and SEM of cohorts 1, 2, 3 and mean and SEM of cohorts 1, 2, 3, 4</t>
  </si>
  <si>
    <t>At level of 1st class marks: Average of aggregate of cohorts 1, 2, 3 and average of aggregate of cohorts 1, 2, 3, 4</t>
  </si>
  <si>
    <t>Note:</t>
  </si>
  <si>
    <t>Percentage and mean percentage of students awarded 1st or 2i</t>
  </si>
  <si>
    <t>Aggregate number of students and average percentage awarded 1st class marks</t>
  </si>
  <si>
    <t>total students chts. 1-4</t>
  </si>
  <si>
    <t>average chts. 1-4</t>
  </si>
  <si>
    <t>average chts. 1-3</t>
  </si>
  <si>
    <t>total students chts. 1-3</t>
  </si>
  <si>
    <t>students chts. 1-4</t>
  </si>
  <si>
    <t xml:space="preserve">Number of times larger the exam-award gap </t>
  </si>
  <si>
    <t>is relative to the coursework gap</t>
  </si>
  <si>
    <t xml:space="preserve">Please find data for all four year-2 cohorts (and compared to cohorts 1, 2, 3) on the sheet, titled 'yr2 chts (1-3 and 1-4) averages'. </t>
  </si>
  <si>
    <t>At level of all good marks: Mean and SEM of cohorts 1, 2, 3 (cht. 4 excluded, as noted on previous sheet).</t>
  </si>
  <si>
    <t xml:space="preserve"> and reported for example in Figure 2C; no exam gap in year 2-cohort 4.</t>
  </si>
  <si>
    <r>
      <t>All data: Mean and SEM of all four year 3</t>
    </r>
    <r>
      <rPr>
        <sz val="12"/>
        <color theme="1"/>
        <rFont val="Calibri"/>
        <family val="2"/>
        <scheme val="minor"/>
      </rPr>
      <t>,</t>
    </r>
    <r>
      <rPr>
        <sz val="12"/>
        <color theme="1"/>
        <rFont val="Calibri"/>
        <family val="2"/>
        <scheme val="minor"/>
      </rPr>
      <t xml:space="preserve"> courses: A, B, C, D</t>
    </r>
  </si>
  <si>
    <t>Three- and four-cohort, average percentage of indicated grade awarded to BAME and white students in year 2 cell biology</t>
  </si>
  <si>
    <r>
      <t xml:space="preserve"> is referred in </t>
    </r>
    <r>
      <rPr>
        <i/>
        <sz val="12"/>
        <color theme="1"/>
        <rFont val="Calibri"/>
        <scheme val="minor"/>
      </rPr>
      <t>Figure 3 - figure supplement 1-figure legend</t>
    </r>
  </si>
  <si>
    <t>Calculations for Year 2:</t>
  </si>
  <si>
    <t>Calculations for Year 3:</t>
  </si>
  <si>
    <t>Cell biology</t>
  </si>
  <si>
    <t>Average award gap</t>
  </si>
  <si>
    <t>course</t>
  </si>
  <si>
    <t xml:space="preserve"> for component indicated</t>
  </si>
  <si>
    <t>Year 2: chts 1-3</t>
  </si>
  <si>
    <t>Year 2: chts 1-4</t>
  </si>
  <si>
    <t>Comparison of size of average award gaps at level of 1st class-only and all good marks in the (year 1 - see note), year 2 and year 3 cell biology courses</t>
  </si>
  <si>
    <t xml:space="preserve">Number of times larger the final course gap in first class marks </t>
  </si>
  <si>
    <t xml:space="preserve">relative to all good marks for the year of course indicated </t>
  </si>
  <si>
    <t>Year 1: chts 1-4</t>
  </si>
  <si>
    <t>Final - 1st class</t>
  </si>
  <si>
    <t>Final - 1st or 2i</t>
  </si>
  <si>
    <r>
      <t>no data: see</t>
    </r>
    <r>
      <rPr>
        <i/>
        <sz val="12"/>
        <color theme="1"/>
        <rFont val="Calibri"/>
        <scheme val="minor"/>
      </rPr>
      <t xml:space="preserve"> limitations</t>
    </r>
  </si>
  <si>
    <t>Final - 1st class:</t>
  </si>
  <si>
    <t>Level of class indicated</t>
  </si>
  <si>
    <r>
      <t>see</t>
    </r>
    <r>
      <rPr>
        <i/>
        <sz val="12"/>
        <color theme="1"/>
        <rFont val="Calibri"/>
        <scheme val="minor"/>
      </rPr>
      <t xml:space="preserve"> limitations for preliminary data</t>
    </r>
  </si>
  <si>
    <t>Exam and coursework award-gaps in 1st class grades</t>
  </si>
  <si>
    <t>Exam and coursework award-gaps in 1st or 2i grades</t>
  </si>
  <si>
    <t>Final course award-gap</t>
  </si>
  <si>
    <t>Calculations:</t>
  </si>
  <si>
    <t>The exam four-cohort average is slightly lower for white, and higher for BAME students compared to the three-cohort average, as expected from the data:</t>
  </si>
  <si>
    <t>Please see next sheet for complete sets of year 2 data, all four cohorts (chts. 1, 2, 3, 4) and comparing 3- and 4-cohort data sets</t>
  </si>
  <si>
    <r>
      <t xml:space="preserve"> is referred in: </t>
    </r>
    <r>
      <rPr>
        <i/>
        <sz val="12"/>
        <color theme="1"/>
        <rFont val="Calibri"/>
        <scheme val="minor"/>
      </rPr>
      <t>Cell biology award gaps in first class marks; Evaluating potential underlying causes of the award gap in exams; Limitations</t>
    </r>
  </si>
  <si>
    <r>
      <t xml:space="preserve">Cohort aggregate was calculated as noted, for reasons explained and reported in the </t>
    </r>
    <r>
      <rPr>
        <i/>
        <sz val="12"/>
        <color rgb="FF9C6500"/>
        <rFont val="Calibri"/>
        <scheme val="minor"/>
      </rPr>
      <t>main text</t>
    </r>
    <r>
      <rPr>
        <sz val="12"/>
        <color rgb="FF9C6500"/>
        <rFont val="Calibri"/>
        <family val="2"/>
        <scheme val="minor"/>
      </rPr>
      <t xml:space="preserve"> and </t>
    </r>
    <r>
      <rPr>
        <i/>
        <sz val="12"/>
        <color rgb="FF9C6500"/>
        <rFont val="Calibri"/>
        <scheme val="minor"/>
      </rPr>
      <t>Methods</t>
    </r>
  </si>
  <si>
    <t>The averages are similar for the same component and grade level comparing cohorts 1-3 and 1-4</t>
  </si>
  <si>
    <t xml:space="preserve">Percentage of students </t>
  </si>
  <si>
    <t xml:space="preserve">1st class grades  </t>
  </si>
  <si>
    <t>awarded 1st class</t>
  </si>
  <si>
    <t>awarded 1st or 2i class</t>
  </si>
  <si>
    <t>Final mark for the course</t>
  </si>
  <si>
    <t>Coursework mark</t>
  </si>
  <si>
    <t>Exam mark</t>
  </si>
  <si>
    <t>Award gap panel C</t>
  </si>
  <si>
    <t>Award gap panel D</t>
  </si>
  <si>
    <t>1st or 2i grades</t>
  </si>
  <si>
    <t>Course</t>
  </si>
  <si>
    <r>
      <t xml:space="preserve">For convenience, the year 1 data is included from </t>
    </r>
    <r>
      <rPr>
        <i/>
        <sz val="12"/>
        <color theme="1"/>
        <rFont val="Calibri"/>
        <scheme val="minor"/>
      </rPr>
      <t>Figure 2 -source data 1</t>
    </r>
  </si>
  <si>
    <t>Average award-gap method of calculations and values as per previous sheets: "averages for gaps panels A, B" and "Yr2 chts (1-4 and 1-3) averages"</t>
  </si>
  <si>
    <t>Year 3 includes all four courses</t>
  </si>
  <si>
    <t>Figure 3 - Supplement Figure 1A, level of 1st class marks only</t>
  </si>
  <si>
    <t>Figure 3 - Supplement Figure 1B, level of all good marks</t>
  </si>
  <si>
    <t>All students, all individual courses</t>
  </si>
  <si>
    <t>Figure 3- figure supplement 1 C, D numerical values and individual underlying year 3 data</t>
  </si>
  <si>
    <t>Note, Average award gap is the difference between the average percentage of white and BAME students that received the indicated grade band: averages are shown on sheet 'averages for panels A, B'</t>
  </si>
  <si>
    <r>
      <t>Figure 3 - Supplement Figure 1 A-B numerical valu</t>
    </r>
    <r>
      <rPr>
        <sz val="12"/>
        <color theme="1"/>
        <rFont val="Calibri"/>
        <family val="2"/>
        <scheme val="minor"/>
      </rPr>
      <t>ees</t>
    </r>
  </si>
  <si>
    <t>Average percentage of indicated grade awarded to BAME and white students, from which the award-gaps reported on the first sheet are calculated</t>
  </si>
  <si>
    <t>The number of times one component award-gap is larger than another was determined by dividing the first named award-gap by the second, of the pair indicated.</t>
  </si>
  <si>
    <t>not applicable</t>
  </si>
  <si>
    <r>
      <t xml:space="preserve">Average of cohort aggregate was calculated as noted, for reasons explained and reported in the </t>
    </r>
    <r>
      <rPr>
        <i/>
        <sz val="12"/>
        <color theme="1"/>
        <rFont val="Calibri"/>
        <scheme val="minor"/>
      </rPr>
      <t>main text, Methods and Figure 3-S1, legend</t>
    </r>
  </si>
  <si>
    <t>The award gap for first class marks is similar to the difference in good marks awarded for coursework in cell biology</t>
  </si>
  <si>
    <t xml:space="preserve">The award gap for first class marks is similar to the difference in good marks awarded for coursework in cell biology  </t>
  </si>
  <si>
    <t xml:space="preserve">1st class: </t>
  </si>
  <si>
    <t>1st or 2i</t>
  </si>
  <si>
    <t>average 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</si>
</sst>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9"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rgb="FF9C6500"/>
      <name val="Calibri"/>
      <family val="2"/>
      <scheme val="minor"/>
    </font>
    <font>
      <sz val="12"/>
      <color rgb="FF000000"/>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sz val="11"/>
      <color theme="1"/>
      <name val="Calibri"/>
      <family val="2"/>
      <scheme val="minor"/>
    </font>
    <font>
      <i/>
      <sz val="11"/>
      <color theme="1"/>
      <name val="Calibri"/>
      <family val="2"/>
      <scheme val="minor"/>
    </font>
    <font>
      <sz val="12"/>
      <color rgb="FF866E31"/>
      <name val="Calibri"/>
      <family val="2"/>
    </font>
    <font>
      <i/>
      <sz val="12"/>
      <color rgb="FF7F7F7F"/>
      <name val="Calibri"/>
      <family val="2"/>
      <scheme val="minor"/>
    </font>
    <font>
      <b/>
      <sz val="11"/>
      <color theme="1"/>
      <name val="Calibri"/>
      <family val="2"/>
      <scheme val="minor"/>
    </font>
    <font>
      <b/>
      <i/>
      <sz val="11"/>
      <color theme="1"/>
      <name val="Calibri"/>
      <family val="2"/>
      <scheme val="minor"/>
    </font>
    <font>
      <i/>
      <sz val="12"/>
      <color theme="1"/>
      <name val="Calibri"/>
      <scheme val="minor"/>
    </font>
    <font>
      <b/>
      <sz val="12"/>
      <color theme="0"/>
      <name val="Calibri"/>
      <family val="2"/>
      <scheme val="minor"/>
    </font>
    <font>
      <i/>
      <sz val="12"/>
      <color rgb="FF9C6500"/>
      <name val="Calibri"/>
      <scheme val="minor"/>
    </font>
  </fonts>
  <fills count="12">
    <fill>
      <patternFill patternType="none"/>
    </fill>
    <fill>
      <patternFill patternType="gray125"/>
    </fill>
    <fill>
      <patternFill patternType="solid">
        <fgColor rgb="FFFFEB9C"/>
      </patternFill>
    </fill>
    <fill>
      <patternFill patternType="solid">
        <fgColor theme="4" tint="0.79998168889431442"/>
        <bgColor indexed="65"/>
      </patternFill>
    </fill>
    <fill>
      <patternFill patternType="solid">
        <fgColor theme="7" tint="0.79998168889431442"/>
        <bgColor indexed="65"/>
      </patternFill>
    </fill>
    <fill>
      <patternFill patternType="solid">
        <fgColor rgb="FFE4DFEC"/>
        <bgColor indexed="64"/>
      </patternFill>
    </fill>
    <fill>
      <patternFill patternType="solid">
        <fgColor rgb="FFFCEC9C"/>
        <bgColor rgb="FF000000"/>
      </patternFill>
    </fill>
    <fill>
      <patternFill patternType="solid">
        <fgColor rgb="FFDDE6F1"/>
        <bgColor indexed="64"/>
      </patternFill>
    </fill>
    <fill>
      <patternFill patternType="solid">
        <fgColor theme="5" tint="0.79998168889431442"/>
        <bgColor indexed="65"/>
      </patternFill>
    </fill>
    <fill>
      <patternFill patternType="solid">
        <fgColor rgb="FFA5A5A5"/>
      </patternFill>
    </fill>
    <fill>
      <patternFill patternType="solid">
        <fgColor rgb="FFE4DFEC"/>
        <bgColor rgb="FF000000"/>
      </patternFill>
    </fill>
    <fill>
      <patternFill patternType="solid">
        <fgColor theme="6" tint="0.79998168889431442"/>
        <bgColor indexed="65"/>
      </patternFill>
    </fill>
  </fills>
  <borders count="2">
    <border>
      <left/>
      <right/>
      <top/>
      <bottom/>
      <diagonal/>
    </border>
    <border>
      <left style="double">
        <color rgb="FF3F3F3F"/>
      </left>
      <right style="double">
        <color rgb="FF3F3F3F"/>
      </right>
      <top style="double">
        <color rgb="FF3F3F3F"/>
      </top>
      <bottom style="double">
        <color rgb="FF3F3F3F"/>
      </bottom>
      <diagonal/>
    </border>
  </borders>
  <cellStyleXfs count="822">
    <xf numFmtId="0" fontId="0" fillId="0" borderId="0"/>
    <xf numFmtId="0" fontId="5"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3" fillId="0" borderId="0" applyNumberFormat="0" applyFill="0" applyBorder="0" applyAlignment="0" applyProtection="0"/>
    <xf numFmtId="0" fontId="3" fillId="8" borderId="0" applyNumberFormat="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3" fillId="4" borderId="0" applyNumberFormat="0" applyBorder="0" applyAlignment="0" applyProtection="0"/>
    <xf numFmtId="0" fontId="3" fillId="3" borderId="0" applyNumberFormat="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7" fillId="9" borderId="1" applyNumberFormat="0" applyAlignment="0" applyProtection="0"/>
    <xf numFmtId="0" fontId="2" fillId="4" borderId="0" applyNumberFormat="0" applyBorder="0" applyAlignment="0" applyProtection="0"/>
    <xf numFmtId="0" fontId="2" fillId="8" borderId="0" applyNumberFormat="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11" borderId="0" applyNumberFormat="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33">
    <xf numFmtId="0" fontId="0" fillId="0" borderId="0" xfId="0"/>
    <xf numFmtId="0" fontId="0" fillId="4" borderId="0" xfId="3" applyFont="1"/>
    <xf numFmtId="0" fontId="4" fillId="4" borderId="0" xfId="3"/>
    <xf numFmtId="0" fontId="5" fillId="2" borderId="0" xfId="1"/>
    <xf numFmtId="0" fontId="6" fillId="0" borderId="0" xfId="0" applyFont="1"/>
    <xf numFmtId="0" fontId="4" fillId="3" borderId="0" xfId="2"/>
    <xf numFmtId="0" fontId="12" fillId="6" borderId="0" xfId="0" applyFont="1" applyFill="1" applyBorder="1"/>
    <xf numFmtId="0" fontId="0" fillId="7" borderId="0" xfId="0" applyFill="1" applyAlignment="1">
      <alignment vertical="center"/>
    </xf>
    <xf numFmtId="0" fontId="0" fillId="7" borderId="0" xfId="0" applyFill="1" applyAlignment="1">
      <alignment horizontal="center"/>
    </xf>
    <xf numFmtId="0" fontId="0" fillId="7" borderId="0" xfId="0" applyFill="1"/>
    <xf numFmtId="164" fontId="0" fillId="0" borderId="0" xfId="0" applyNumberFormat="1"/>
    <xf numFmtId="0" fontId="9" fillId="0" borderId="0" xfId="0" applyFont="1"/>
    <xf numFmtId="0" fontId="0" fillId="3" borderId="0" xfId="2" applyFont="1"/>
    <xf numFmtId="0" fontId="0" fillId="4" borderId="0" xfId="176" applyFont="1"/>
    <xf numFmtId="0" fontId="3" fillId="4" borderId="0" xfId="176"/>
    <xf numFmtId="0" fontId="10" fillId="0" borderId="0" xfId="0" applyFont="1" applyAlignment="1">
      <alignment vertical="top" wrapText="1"/>
    </xf>
    <xf numFmtId="0" fontId="0" fillId="3" borderId="0" xfId="177" applyFont="1"/>
    <xf numFmtId="0" fontId="3" fillId="3" borderId="0" xfId="177"/>
    <xf numFmtId="0" fontId="13" fillId="0" borderId="0" xfId="170"/>
    <xf numFmtId="0" fontId="3" fillId="8" borderId="0" xfId="171"/>
    <xf numFmtId="0" fontId="0" fillId="4" borderId="0" xfId="551" applyFont="1"/>
    <xf numFmtId="0" fontId="2" fillId="4" borderId="0" xfId="551"/>
    <xf numFmtId="0" fontId="2" fillId="8" borderId="0" xfId="552"/>
    <xf numFmtId="0" fontId="6" fillId="10" borderId="0" xfId="0" applyFont="1" applyFill="1"/>
    <xf numFmtId="0" fontId="0" fillId="8" borderId="0" xfId="552" applyFont="1"/>
    <xf numFmtId="0" fontId="17" fillId="9" borderId="1" xfId="550"/>
    <xf numFmtId="0" fontId="0" fillId="8" borderId="0" xfId="171" applyFont="1"/>
    <xf numFmtId="0" fontId="18" fillId="2" borderId="0" xfId="1" applyFont="1"/>
    <xf numFmtId="0" fontId="1" fillId="11" borderId="0" xfId="693"/>
    <xf numFmtId="0" fontId="0" fillId="0" borderId="0" xfId="0" applyAlignment="1">
      <alignment wrapText="1"/>
    </xf>
    <xf numFmtId="0" fontId="10" fillId="5" borderId="0" xfId="0" applyFont="1" applyFill="1" applyAlignment="1">
      <alignment vertical="top" wrapText="1"/>
    </xf>
    <xf numFmtId="0" fontId="12" fillId="6" borderId="0" xfId="0" applyFont="1" applyFill="1" applyBorder="1" applyAlignment="1">
      <alignment vertical="center"/>
    </xf>
    <xf numFmtId="0" fontId="12" fillId="6" borderId="0" xfId="0" applyFont="1" applyFill="1" applyBorder="1" applyAlignment="1">
      <alignment horizontal="center"/>
    </xf>
  </cellXfs>
  <cellStyles count="822">
    <cellStyle name="20% - Accent1" xfId="2" builtinId="30"/>
    <cellStyle name="20% - Accent1 2" xfId="177" xr:uid="{00000000-0005-0000-0000-000001000000}"/>
    <cellStyle name="20% - Accent2" xfId="171" builtinId="34"/>
    <cellStyle name="20% - Accent2 2" xfId="552" xr:uid="{00000000-0005-0000-0000-000003000000}"/>
    <cellStyle name="20% - Accent3" xfId="693" builtinId="38"/>
    <cellStyle name="20% - Accent4" xfId="3" builtinId="42"/>
    <cellStyle name="20% - Accent4 2" xfId="176" xr:uid="{00000000-0005-0000-0000-000006000000}"/>
    <cellStyle name="20% - Accent4 3" xfId="551" xr:uid="{00000000-0005-0000-0000-000007000000}"/>
    <cellStyle name="Check Cell" xfId="550" builtinId="23"/>
    <cellStyle name="Explanatory Text" xfId="170" builtinId="53"/>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3" builtinId="9" hidden="1"/>
    <cellStyle name="Followed Hyperlink" xfId="175"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05" builtinId="9" hidden="1"/>
    <cellStyle name="Followed Hyperlink" xfId="807" builtinId="9" hidden="1"/>
    <cellStyle name="Followed Hyperlink" xfId="809"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2" builtinId="8" hidden="1"/>
    <cellStyle name="Hyperlink" xfId="174"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Neutral" xfId="1" builtinId="2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
  <sheetViews>
    <sheetView zoomScale="150" zoomScaleNormal="150" zoomScalePageLayoutView="150" workbookViewId="0">
      <selection activeCell="A13" sqref="A13"/>
    </sheetView>
  </sheetViews>
  <sheetFormatPr baseColWidth="10" defaultRowHeight="16" x14ac:dyDescent="0.2"/>
  <cols>
    <col min="1" max="1" width="10.5" customWidth="1"/>
    <col min="3" max="3" width="12.5" customWidth="1"/>
    <col min="4" max="4" width="10.6640625" customWidth="1"/>
    <col min="5" max="5" width="13.1640625" customWidth="1"/>
    <col min="6" max="6" width="17.5" customWidth="1"/>
    <col min="9" max="9" width="14.5" customWidth="1"/>
    <col min="10" max="10" width="27.5" customWidth="1"/>
  </cols>
  <sheetData>
    <row r="1" spans="1:19" x14ac:dyDescent="0.2">
      <c r="A1" s="1" t="s">
        <v>126</v>
      </c>
      <c r="B1" s="2"/>
      <c r="C1" s="2"/>
      <c r="D1" s="2"/>
      <c r="E1" s="2"/>
      <c r="F1" s="2"/>
      <c r="G1" s="2"/>
      <c r="H1" s="2"/>
      <c r="J1" s="30" t="s">
        <v>48</v>
      </c>
      <c r="K1" s="30"/>
      <c r="L1" s="30"/>
      <c r="M1" s="30"/>
      <c r="N1" s="30"/>
      <c r="O1" s="30"/>
      <c r="P1" s="30"/>
      <c r="Q1" s="30"/>
      <c r="R1" s="30"/>
      <c r="S1" s="30"/>
    </row>
    <row r="2" spans="1:19" x14ac:dyDescent="0.2">
      <c r="A2" s="1" t="s">
        <v>131</v>
      </c>
      <c r="B2" s="2"/>
      <c r="C2" s="2"/>
      <c r="D2" s="2"/>
      <c r="E2" s="2"/>
      <c r="F2" s="2"/>
      <c r="G2" s="2"/>
      <c r="H2" s="2"/>
      <c r="J2" s="30"/>
      <c r="K2" s="30"/>
      <c r="L2" s="30"/>
      <c r="M2" s="30"/>
      <c r="N2" s="30"/>
      <c r="O2" s="30"/>
      <c r="P2" s="30"/>
      <c r="Q2" s="30"/>
      <c r="R2" s="30"/>
      <c r="S2" s="30"/>
    </row>
    <row r="3" spans="1:19" x14ac:dyDescent="0.2">
      <c r="A3" t="s">
        <v>10</v>
      </c>
      <c r="J3" s="30"/>
      <c r="K3" s="30"/>
      <c r="L3" s="30"/>
      <c r="M3" s="30"/>
      <c r="N3" s="30"/>
      <c r="O3" s="30"/>
      <c r="P3" s="30"/>
      <c r="Q3" s="30"/>
      <c r="R3" s="30"/>
      <c r="S3" s="30"/>
    </row>
    <row r="4" spans="1:19" ht="34" customHeight="1" x14ac:dyDescent="0.2">
      <c r="A4" s="29" t="s">
        <v>125</v>
      </c>
      <c r="B4" s="29"/>
      <c r="C4" s="29"/>
      <c r="D4" s="29"/>
      <c r="E4" s="29"/>
      <c r="F4" s="29"/>
      <c r="G4" s="29"/>
      <c r="H4" s="29"/>
    </row>
    <row r="6" spans="1:19" x14ac:dyDescent="0.2">
      <c r="A6" s="4" t="s">
        <v>9</v>
      </c>
      <c r="J6" s="31" t="s">
        <v>17</v>
      </c>
      <c r="K6" s="32" t="s">
        <v>0</v>
      </c>
      <c r="L6" s="32"/>
      <c r="M6" s="32" t="s">
        <v>1</v>
      </c>
      <c r="N6" s="32"/>
      <c r="O6" s="32" t="s">
        <v>11</v>
      </c>
      <c r="P6" s="32"/>
    </row>
    <row r="7" spans="1:19" x14ac:dyDescent="0.2">
      <c r="A7" t="s">
        <v>74</v>
      </c>
      <c r="J7" s="31"/>
      <c r="K7" s="6" t="s">
        <v>3</v>
      </c>
      <c r="L7" s="6" t="s">
        <v>12</v>
      </c>
      <c r="M7" s="6" t="s">
        <v>3</v>
      </c>
      <c r="N7" s="6" t="s">
        <v>12</v>
      </c>
      <c r="O7" s="6" t="s">
        <v>3</v>
      </c>
      <c r="P7" s="6" t="s">
        <v>12</v>
      </c>
    </row>
    <row r="8" spans="1:19" x14ac:dyDescent="0.2">
      <c r="A8" t="s">
        <v>120</v>
      </c>
      <c r="J8" t="s">
        <v>13</v>
      </c>
      <c r="K8">
        <v>39</v>
      </c>
      <c r="L8">
        <v>44</v>
      </c>
      <c r="M8">
        <v>39</v>
      </c>
      <c r="N8">
        <v>43</v>
      </c>
      <c r="O8">
        <v>39</v>
      </c>
      <c r="P8">
        <v>44</v>
      </c>
    </row>
    <row r="9" spans="1:19" x14ac:dyDescent="0.2">
      <c r="J9" t="s">
        <v>14</v>
      </c>
      <c r="K9">
        <v>36</v>
      </c>
      <c r="L9">
        <v>48</v>
      </c>
      <c r="M9">
        <v>36</v>
      </c>
      <c r="N9">
        <v>48</v>
      </c>
      <c r="O9">
        <v>36</v>
      </c>
      <c r="P9">
        <v>48</v>
      </c>
    </row>
    <row r="10" spans="1:19" x14ac:dyDescent="0.2">
      <c r="A10" s="3" t="s">
        <v>121</v>
      </c>
      <c r="B10" s="3"/>
      <c r="C10" s="3"/>
      <c r="D10" s="3"/>
      <c r="E10" s="3"/>
      <c r="F10" s="3"/>
      <c r="G10" s="3"/>
      <c r="H10" s="3"/>
      <c r="J10" t="s">
        <v>15</v>
      </c>
      <c r="K10">
        <v>41</v>
      </c>
      <c r="L10">
        <v>42</v>
      </c>
      <c r="M10">
        <v>40</v>
      </c>
      <c r="N10">
        <v>40</v>
      </c>
      <c r="O10">
        <v>41</v>
      </c>
      <c r="P10">
        <v>42</v>
      </c>
    </row>
    <row r="11" spans="1:19" x14ac:dyDescent="0.2">
      <c r="A11" s="4" t="s">
        <v>5</v>
      </c>
      <c r="D11" s="4" t="s">
        <v>6</v>
      </c>
      <c r="J11" t="s">
        <v>16</v>
      </c>
      <c r="K11">
        <f>K8+K9+K10</f>
        <v>116</v>
      </c>
      <c r="L11">
        <f>L8+L9+L10</f>
        <v>134</v>
      </c>
      <c r="M11">
        <f t="shared" ref="M11:P11" si="0">M8+M9+M10</f>
        <v>115</v>
      </c>
      <c r="N11">
        <f t="shared" si="0"/>
        <v>131</v>
      </c>
      <c r="O11">
        <f t="shared" si="0"/>
        <v>116</v>
      </c>
      <c r="P11">
        <f t="shared" si="0"/>
        <v>134</v>
      </c>
    </row>
    <row r="12" spans="1:19" x14ac:dyDescent="0.2">
      <c r="A12" s="4" t="s">
        <v>8</v>
      </c>
      <c r="B12" s="4" t="s">
        <v>1</v>
      </c>
      <c r="C12" s="4" t="s">
        <v>2</v>
      </c>
      <c r="D12" s="4" t="s">
        <v>8</v>
      </c>
      <c r="E12" s="4" t="s">
        <v>1</v>
      </c>
      <c r="F12" s="4" t="s">
        <v>2</v>
      </c>
    </row>
    <row r="13" spans="1:19" x14ac:dyDescent="0.2">
      <c r="A13" s="4">
        <v>13.8</v>
      </c>
      <c r="B13" s="4">
        <v>5.6</v>
      </c>
      <c r="C13" s="4">
        <v>2.6</v>
      </c>
      <c r="D13" s="4">
        <v>6.45</v>
      </c>
      <c r="E13" s="4">
        <v>9.2899999999999991</v>
      </c>
      <c r="F13" s="4">
        <v>4.1100000000000003</v>
      </c>
      <c r="J13" s="11" t="s">
        <v>41</v>
      </c>
      <c r="K13" t="s">
        <v>18</v>
      </c>
      <c r="L13" t="s">
        <v>38</v>
      </c>
      <c r="M13" t="s">
        <v>19</v>
      </c>
      <c r="N13" t="s">
        <v>39</v>
      </c>
      <c r="O13" t="s">
        <v>18</v>
      </c>
      <c r="P13" t="s">
        <v>38</v>
      </c>
    </row>
    <row r="14" spans="1:19" x14ac:dyDescent="0.2">
      <c r="J14" t="s">
        <v>40</v>
      </c>
      <c r="K14" s="10">
        <f>L11/K11</f>
        <v>1.1551724137931034</v>
      </c>
      <c r="L14">
        <v>1</v>
      </c>
      <c r="M14" s="10">
        <f>N11/M11</f>
        <v>1.1391304347826088</v>
      </c>
      <c r="N14">
        <v>1</v>
      </c>
      <c r="O14" s="10">
        <f>P11/O11</f>
        <v>1.1551724137931034</v>
      </c>
      <c r="P14">
        <v>1</v>
      </c>
    </row>
    <row r="15" spans="1:19" x14ac:dyDescent="0.2">
      <c r="A15" s="12" t="s">
        <v>122</v>
      </c>
      <c r="B15" s="5"/>
      <c r="C15" s="5"/>
      <c r="D15" s="5"/>
      <c r="E15" s="5"/>
      <c r="F15" s="5"/>
      <c r="G15" s="5"/>
      <c r="H15" s="5"/>
    </row>
    <row r="16" spans="1:19" x14ac:dyDescent="0.2">
      <c r="A16" s="4" t="s">
        <v>5</v>
      </c>
      <c r="D16" s="4" t="s">
        <v>6</v>
      </c>
      <c r="J16" s="7" t="s">
        <v>20</v>
      </c>
      <c r="K16" s="8" t="s">
        <v>0</v>
      </c>
      <c r="L16" s="8"/>
      <c r="M16" s="8" t="s">
        <v>1</v>
      </c>
      <c r="N16" s="8"/>
      <c r="O16" s="8" t="s">
        <v>11</v>
      </c>
      <c r="P16" s="8"/>
    </row>
    <row r="17" spans="1:16" x14ac:dyDescent="0.2">
      <c r="A17" s="4" t="s">
        <v>8</v>
      </c>
      <c r="B17" s="4" t="s">
        <v>1</v>
      </c>
      <c r="C17" s="4" t="s">
        <v>2</v>
      </c>
      <c r="D17" s="4" t="s">
        <v>8</v>
      </c>
      <c r="E17" s="4" t="s">
        <v>1</v>
      </c>
      <c r="F17" s="4" t="s">
        <v>2</v>
      </c>
      <c r="G17" s="4"/>
      <c r="J17" s="7"/>
      <c r="K17" s="9" t="s">
        <v>3</v>
      </c>
      <c r="L17" s="9" t="s">
        <v>12</v>
      </c>
      <c r="M17" s="9" t="s">
        <v>3</v>
      </c>
      <c r="N17" s="9" t="s">
        <v>12</v>
      </c>
      <c r="O17" s="9" t="s">
        <v>3</v>
      </c>
      <c r="P17" s="9" t="s">
        <v>12</v>
      </c>
    </row>
    <row r="18" spans="1:16" x14ac:dyDescent="0.2">
      <c r="A18" s="4">
        <v>7.79</v>
      </c>
      <c r="B18" s="4">
        <v>18.37</v>
      </c>
      <c r="C18" s="4">
        <v>2.14</v>
      </c>
      <c r="D18" s="4">
        <v>12.54</v>
      </c>
      <c r="E18" s="4">
        <v>16.75</v>
      </c>
      <c r="F18" s="4">
        <v>5.45</v>
      </c>
      <c r="G18" s="4"/>
      <c r="J18" t="s">
        <v>21</v>
      </c>
      <c r="K18">
        <v>83</v>
      </c>
      <c r="L18">
        <v>101</v>
      </c>
      <c r="M18">
        <v>79</v>
      </c>
      <c r="N18">
        <v>90</v>
      </c>
      <c r="O18">
        <v>83</v>
      </c>
      <c r="P18">
        <v>100</v>
      </c>
    </row>
    <row r="19" spans="1:16" x14ac:dyDescent="0.2">
      <c r="J19" t="s">
        <v>22</v>
      </c>
      <c r="K19">
        <v>35</v>
      </c>
      <c r="L19">
        <v>48</v>
      </c>
      <c r="M19">
        <v>32</v>
      </c>
      <c r="N19">
        <v>42</v>
      </c>
      <c r="O19">
        <v>35</v>
      </c>
      <c r="P19">
        <v>48</v>
      </c>
    </row>
    <row r="20" spans="1:16" x14ac:dyDescent="0.2">
      <c r="A20" s="4"/>
      <c r="J20" t="s">
        <v>23</v>
      </c>
      <c r="K20">
        <v>54</v>
      </c>
      <c r="L20">
        <v>60</v>
      </c>
      <c r="M20">
        <v>52</v>
      </c>
      <c r="N20">
        <v>56</v>
      </c>
      <c r="O20">
        <v>54</v>
      </c>
      <c r="P20">
        <v>60</v>
      </c>
    </row>
    <row r="21" spans="1:16" x14ac:dyDescent="0.2">
      <c r="J21" t="s">
        <v>24</v>
      </c>
      <c r="K21">
        <v>33</v>
      </c>
      <c r="L21">
        <v>34</v>
      </c>
      <c r="M21">
        <v>32</v>
      </c>
      <c r="N21">
        <v>33</v>
      </c>
      <c r="O21">
        <v>33</v>
      </c>
      <c r="P21">
        <v>34</v>
      </c>
    </row>
    <row r="22" spans="1:16" x14ac:dyDescent="0.2">
      <c r="J22" t="s">
        <v>16</v>
      </c>
      <c r="K22">
        <v>205</v>
      </c>
      <c r="L22">
        <v>243</v>
      </c>
      <c r="M22">
        <v>195</v>
      </c>
      <c r="N22">
        <v>221</v>
      </c>
      <c r="O22">
        <v>205</v>
      </c>
      <c r="P22">
        <v>242</v>
      </c>
    </row>
    <row r="24" spans="1:16" x14ac:dyDescent="0.2">
      <c r="J24" s="11" t="s">
        <v>41</v>
      </c>
      <c r="K24" t="s">
        <v>25</v>
      </c>
      <c r="L24" t="s">
        <v>42</v>
      </c>
      <c r="M24" t="s">
        <v>26</v>
      </c>
      <c r="N24" t="s">
        <v>43</v>
      </c>
      <c r="O24" t="s">
        <v>27</v>
      </c>
      <c r="P24" t="s">
        <v>44</v>
      </c>
    </row>
    <row r="25" spans="1:16" x14ac:dyDescent="0.2">
      <c r="J25" t="s">
        <v>40</v>
      </c>
      <c r="K25" s="10">
        <f>L22/K22</f>
        <v>1.1853658536585365</v>
      </c>
      <c r="L25">
        <v>1</v>
      </c>
      <c r="M25" s="10">
        <f>N22/M22</f>
        <v>1.1333333333333333</v>
      </c>
      <c r="N25">
        <v>1</v>
      </c>
      <c r="O25" s="10">
        <f>P22/O22</f>
        <v>1.1804878048780487</v>
      </c>
      <c r="P25">
        <v>1</v>
      </c>
    </row>
    <row r="28" spans="1:16" x14ac:dyDescent="0.2">
      <c r="A28" s="4"/>
    </row>
  </sheetData>
  <mergeCells count="6">
    <mergeCell ref="A4:H4"/>
    <mergeCell ref="J1:S3"/>
    <mergeCell ref="J6:J7"/>
    <mergeCell ref="K6:L6"/>
    <mergeCell ref="M6:N6"/>
    <mergeCell ref="O6:P6"/>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2"/>
  <sheetViews>
    <sheetView zoomScale="150" zoomScaleNormal="150" zoomScalePageLayoutView="150" workbookViewId="0">
      <selection activeCell="D10" sqref="D10"/>
    </sheetView>
  </sheetViews>
  <sheetFormatPr baseColWidth="10" defaultRowHeight="16" x14ac:dyDescent="0.2"/>
  <cols>
    <col min="1" max="1" width="16.1640625" customWidth="1"/>
    <col min="2" max="2" width="15.1640625" customWidth="1"/>
    <col min="3" max="3" width="15" customWidth="1"/>
    <col min="4" max="4" width="16.5" customWidth="1"/>
    <col min="7" max="7" width="17" customWidth="1"/>
    <col min="10" max="10" width="16.1640625" customWidth="1"/>
    <col min="12" max="12" width="19" customWidth="1"/>
  </cols>
  <sheetData>
    <row r="1" spans="1:21" ht="16" customHeight="1" x14ac:dyDescent="0.2">
      <c r="A1" s="13" t="s">
        <v>124</v>
      </c>
      <c r="B1" s="14"/>
      <c r="C1" s="14"/>
      <c r="D1" s="14"/>
      <c r="E1" s="14"/>
      <c r="F1" s="14"/>
      <c r="G1" s="14"/>
      <c r="H1" s="14"/>
      <c r="I1" s="14"/>
      <c r="J1" s="14"/>
      <c r="L1" s="30" t="s">
        <v>47</v>
      </c>
      <c r="M1" s="30"/>
      <c r="N1" s="30"/>
      <c r="O1" s="30"/>
      <c r="P1" s="30"/>
      <c r="Q1" s="30"/>
      <c r="R1" s="30"/>
      <c r="S1" s="15"/>
      <c r="T1" s="15"/>
      <c r="U1" s="15"/>
    </row>
    <row r="2" spans="1:21" x14ac:dyDescent="0.2">
      <c r="A2" s="13" t="s">
        <v>132</v>
      </c>
      <c r="B2" s="14"/>
      <c r="C2" s="14"/>
      <c r="D2" s="14"/>
      <c r="E2" s="14"/>
      <c r="F2" s="14"/>
      <c r="G2" s="14"/>
      <c r="H2" s="14"/>
      <c r="I2" s="14"/>
      <c r="J2" s="14"/>
      <c r="L2" s="30"/>
      <c r="M2" s="30"/>
      <c r="N2" s="30"/>
      <c r="O2" s="30"/>
      <c r="P2" s="30"/>
      <c r="Q2" s="30"/>
      <c r="R2" s="30"/>
      <c r="S2" s="15"/>
      <c r="T2" s="15"/>
      <c r="U2" s="15"/>
    </row>
    <row r="3" spans="1:21" x14ac:dyDescent="0.2">
      <c r="L3" s="30"/>
      <c r="M3" s="30"/>
      <c r="N3" s="30"/>
      <c r="O3" s="30"/>
      <c r="P3" s="30"/>
      <c r="Q3" s="30"/>
      <c r="R3" s="30"/>
      <c r="S3" s="15"/>
      <c r="T3" s="15"/>
      <c r="U3" s="15"/>
    </row>
    <row r="4" spans="1:21" x14ac:dyDescent="0.2">
      <c r="A4" t="s">
        <v>123</v>
      </c>
      <c r="L4" s="30"/>
      <c r="M4" s="30"/>
      <c r="N4" s="30"/>
      <c r="O4" s="30"/>
      <c r="P4" s="30"/>
      <c r="Q4" s="30"/>
      <c r="R4" s="30"/>
    </row>
    <row r="5" spans="1:21" x14ac:dyDescent="0.2">
      <c r="L5" s="30"/>
      <c r="M5" s="30"/>
      <c r="N5" s="30"/>
      <c r="O5" s="30"/>
      <c r="P5" s="30"/>
      <c r="Q5" s="30"/>
      <c r="R5" s="30"/>
    </row>
    <row r="6" spans="1:21" x14ac:dyDescent="0.2">
      <c r="A6" s="16" t="s">
        <v>108</v>
      </c>
      <c r="B6" s="3" t="s">
        <v>111</v>
      </c>
      <c r="C6" s="3"/>
      <c r="D6" s="3"/>
      <c r="E6" s="28" t="s">
        <v>113</v>
      </c>
      <c r="F6" s="28"/>
      <c r="G6" s="28"/>
      <c r="H6" s="19" t="s">
        <v>112</v>
      </c>
      <c r="I6" s="19"/>
      <c r="J6" s="19"/>
    </row>
    <row r="7" spans="1:21" x14ac:dyDescent="0.2">
      <c r="A7" s="16" t="s">
        <v>37</v>
      </c>
      <c r="B7" s="4" t="s">
        <v>107</v>
      </c>
      <c r="C7" s="4"/>
      <c r="E7" t="s">
        <v>107</v>
      </c>
      <c r="H7" s="4" t="s">
        <v>107</v>
      </c>
      <c r="I7" s="4"/>
    </row>
    <row r="8" spans="1:21" x14ac:dyDescent="0.2">
      <c r="B8" s="4" t="s">
        <v>109</v>
      </c>
      <c r="C8" s="4"/>
      <c r="D8" s="16" t="s">
        <v>114</v>
      </c>
      <c r="E8" s="4" t="s">
        <v>109</v>
      </c>
      <c r="G8" s="16" t="s">
        <v>114</v>
      </c>
      <c r="H8" s="4" t="s">
        <v>109</v>
      </c>
      <c r="I8" s="4"/>
      <c r="J8" s="16" t="s">
        <v>114</v>
      </c>
      <c r="L8" s="7" t="s">
        <v>20</v>
      </c>
      <c r="M8" s="8" t="s">
        <v>0</v>
      </c>
      <c r="N8" s="8"/>
      <c r="O8" s="8" t="s">
        <v>1</v>
      </c>
      <c r="P8" s="8"/>
      <c r="Q8" s="8" t="s">
        <v>11</v>
      </c>
      <c r="R8" s="8"/>
    </row>
    <row r="9" spans="1:21" x14ac:dyDescent="0.2">
      <c r="A9" t="s">
        <v>117</v>
      </c>
      <c r="B9" t="s">
        <v>4</v>
      </c>
      <c r="C9" t="s">
        <v>3</v>
      </c>
      <c r="E9" s="4" t="s">
        <v>4</v>
      </c>
      <c r="F9" s="4" t="s">
        <v>3</v>
      </c>
      <c r="H9" s="4" t="s">
        <v>4</v>
      </c>
      <c r="I9" s="4" t="s">
        <v>3</v>
      </c>
      <c r="J9" s="4"/>
      <c r="L9" s="7"/>
      <c r="M9" s="9" t="s">
        <v>3</v>
      </c>
      <c r="N9" s="9" t="s">
        <v>12</v>
      </c>
      <c r="O9" s="9" t="s">
        <v>3</v>
      </c>
      <c r="P9" s="9" t="s">
        <v>12</v>
      </c>
      <c r="Q9" s="9" t="s">
        <v>3</v>
      </c>
      <c r="R9" s="9" t="s">
        <v>12</v>
      </c>
    </row>
    <row r="10" spans="1:21" x14ac:dyDescent="0.2">
      <c r="A10" t="s">
        <v>21</v>
      </c>
      <c r="B10" s="4">
        <v>25.74</v>
      </c>
      <c r="C10">
        <v>25.3</v>
      </c>
      <c r="D10">
        <v>0.44</v>
      </c>
      <c r="E10" s="4">
        <v>25.56</v>
      </c>
      <c r="F10" s="4">
        <v>20.25</v>
      </c>
      <c r="G10">
        <v>5.31</v>
      </c>
      <c r="H10" s="4">
        <v>49.5</v>
      </c>
      <c r="I10">
        <v>43.37</v>
      </c>
      <c r="J10">
        <v>6.13</v>
      </c>
      <c r="L10" t="s">
        <v>21</v>
      </c>
      <c r="M10">
        <v>83</v>
      </c>
      <c r="N10">
        <v>101</v>
      </c>
      <c r="O10">
        <v>79</v>
      </c>
      <c r="P10">
        <v>90</v>
      </c>
      <c r="Q10">
        <v>83</v>
      </c>
      <c r="R10">
        <v>100</v>
      </c>
    </row>
    <row r="11" spans="1:21" x14ac:dyDescent="0.2">
      <c r="A11" t="s">
        <v>22</v>
      </c>
      <c r="B11" s="4">
        <v>25</v>
      </c>
      <c r="C11">
        <v>20</v>
      </c>
      <c r="D11">
        <v>5</v>
      </c>
      <c r="E11" s="4">
        <v>16.670000000000002</v>
      </c>
      <c r="F11" s="4">
        <v>9.3800000000000008</v>
      </c>
      <c r="G11">
        <v>7.29</v>
      </c>
      <c r="H11" s="4">
        <v>31.25</v>
      </c>
      <c r="I11">
        <v>28.57</v>
      </c>
      <c r="J11">
        <v>2.68</v>
      </c>
      <c r="L11" t="s">
        <v>22</v>
      </c>
      <c r="M11">
        <v>35</v>
      </c>
      <c r="N11">
        <v>48</v>
      </c>
      <c r="O11">
        <v>32</v>
      </c>
      <c r="P11">
        <v>42</v>
      </c>
      <c r="Q11">
        <v>35</v>
      </c>
      <c r="R11">
        <v>48</v>
      </c>
    </row>
    <row r="12" spans="1:21" x14ac:dyDescent="0.2">
      <c r="A12" t="s">
        <v>23</v>
      </c>
      <c r="B12" s="4">
        <v>28.33</v>
      </c>
      <c r="C12">
        <v>16.670000000000002</v>
      </c>
      <c r="D12">
        <v>11.66</v>
      </c>
      <c r="E12" s="4">
        <v>26.79</v>
      </c>
      <c r="F12" s="4">
        <v>17.309999999999999</v>
      </c>
      <c r="G12">
        <v>9.48</v>
      </c>
      <c r="H12" s="4">
        <v>33.33</v>
      </c>
      <c r="I12">
        <v>27.78</v>
      </c>
      <c r="J12">
        <v>5.55</v>
      </c>
      <c r="L12" t="s">
        <v>23</v>
      </c>
      <c r="M12">
        <v>54</v>
      </c>
      <c r="N12">
        <v>60</v>
      </c>
      <c r="O12">
        <v>52</v>
      </c>
      <c r="P12">
        <v>56</v>
      </c>
      <c r="Q12">
        <v>54</v>
      </c>
      <c r="R12">
        <v>60</v>
      </c>
    </row>
    <row r="13" spans="1:21" x14ac:dyDescent="0.2">
      <c r="A13" t="s">
        <v>24</v>
      </c>
      <c r="B13" s="4">
        <v>14.71</v>
      </c>
      <c r="C13">
        <v>6.06</v>
      </c>
      <c r="D13">
        <v>8.65</v>
      </c>
      <c r="E13" s="4">
        <v>18.18</v>
      </c>
      <c r="F13" s="4">
        <v>3.1</v>
      </c>
      <c r="G13">
        <v>15.08</v>
      </c>
      <c r="H13" s="4">
        <v>29.41</v>
      </c>
      <c r="I13">
        <v>27.3</v>
      </c>
      <c r="J13">
        <v>2.11</v>
      </c>
      <c r="L13" t="s">
        <v>24</v>
      </c>
      <c r="M13">
        <v>33</v>
      </c>
      <c r="N13">
        <v>34</v>
      </c>
      <c r="O13">
        <v>32</v>
      </c>
      <c r="P13">
        <v>33</v>
      </c>
      <c r="Q13">
        <v>33</v>
      </c>
      <c r="R13">
        <v>34</v>
      </c>
    </row>
    <row r="14" spans="1:21" x14ac:dyDescent="0.2">
      <c r="B14" s="4"/>
      <c r="E14" s="4"/>
      <c r="F14" s="4"/>
      <c r="G14" s="4"/>
      <c r="H14" s="4"/>
      <c r="L14" t="s">
        <v>16</v>
      </c>
      <c r="M14">
        <v>205</v>
      </c>
      <c r="N14">
        <v>243</v>
      </c>
      <c r="O14">
        <v>195</v>
      </c>
      <c r="P14">
        <v>221</v>
      </c>
      <c r="Q14">
        <v>205</v>
      </c>
      <c r="R14">
        <v>242</v>
      </c>
    </row>
    <row r="15" spans="1:21" x14ac:dyDescent="0.2">
      <c r="A15" s="16" t="s">
        <v>116</v>
      </c>
      <c r="B15" s="3" t="s">
        <v>111</v>
      </c>
      <c r="C15" s="3"/>
      <c r="D15" s="3"/>
      <c r="E15" s="28" t="s">
        <v>113</v>
      </c>
      <c r="F15" s="28"/>
      <c r="G15" s="28"/>
      <c r="H15" s="19" t="s">
        <v>112</v>
      </c>
      <c r="I15" s="19"/>
      <c r="J15" s="19"/>
    </row>
    <row r="16" spans="1:21" x14ac:dyDescent="0.2">
      <c r="A16" s="16" t="s">
        <v>37</v>
      </c>
      <c r="B16" t="s">
        <v>107</v>
      </c>
      <c r="E16" t="s">
        <v>107</v>
      </c>
      <c r="H16" t="s">
        <v>107</v>
      </c>
    </row>
    <row r="17" spans="1:10" x14ac:dyDescent="0.2">
      <c r="B17" s="4" t="s">
        <v>110</v>
      </c>
      <c r="D17" s="16" t="s">
        <v>115</v>
      </c>
      <c r="E17" s="4" t="s">
        <v>110</v>
      </c>
      <c r="G17" s="16" t="s">
        <v>115</v>
      </c>
      <c r="H17" s="4" t="s">
        <v>110</v>
      </c>
      <c r="J17" s="16" t="s">
        <v>115</v>
      </c>
    </row>
    <row r="18" spans="1:10" x14ac:dyDescent="0.2">
      <c r="A18" t="s">
        <v>117</v>
      </c>
      <c r="B18" t="s">
        <v>4</v>
      </c>
      <c r="C18" t="s">
        <v>3</v>
      </c>
      <c r="E18" t="s">
        <v>4</v>
      </c>
      <c r="F18" t="s">
        <v>3</v>
      </c>
      <c r="H18" t="s">
        <v>4</v>
      </c>
      <c r="I18" t="s">
        <v>3</v>
      </c>
      <c r="J18" s="4"/>
    </row>
    <row r="19" spans="1:10" x14ac:dyDescent="0.2">
      <c r="A19" t="s">
        <v>21</v>
      </c>
      <c r="B19" s="4">
        <v>84.16</v>
      </c>
      <c r="C19" s="4">
        <v>75.900000000000006</v>
      </c>
      <c r="D19">
        <v>8.26</v>
      </c>
      <c r="E19">
        <v>76.67</v>
      </c>
      <c r="F19">
        <v>59.49</v>
      </c>
      <c r="G19">
        <v>17.18</v>
      </c>
      <c r="H19">
        <v>86</v>
      </c>
      <c r="I19">
        <v>80.12</v>
      </c>
      <c r="J19">
        <v>5.88</v>
      </c>
    </row>
    <row r="20" spans="1:10" x14ac:dyDescent="0.2">
      <c r="A20" t="s">
        <v>22</v>
      </c>
      <c r="B20" s="4">
        <v>89.58</v>
      </c>
      <c r="C20" s="4">
        <v>82.86</v>
      </c>
      <c r="D20">
        <v>6.72</v>
      </c>
      <c r="E20">
        <v>85.71</v>
      </c>
      <c r="F20">
        <v>71.88</v>
      </c>
      <c r="G20">
        <v>13.83</v>
      </c>
      <c r="H20">
        <v>89.58</v>
      </c>
      <c r="I20">
        <v>88.57</v>
      </c>
      <c r="J20">
        <v>1.01</v>
      </c>
    </row>
    <row r="21" spans="1:10" x14ac:dyDescent="0.2">
      <c r="A21" t="s">
        <v>23</v>
      </c>
      <c r="B21" s="4">
        <v>85</v>
      </c>
      <c r="C21" s="4">
        <v>68.52</v>
      </c>
      <c r="D21">
        <v>16.48</v>
      </c>
      <c r="E21">
        <v>82.14</v>
      </c>
      <c r="F21">
        <v>65.540000000000006</v>
      </c>
      <c r="G21">
        <v>16.600000000000001</v>
      </c>
      <c r="H21">
        <v>83.33</v>
      </c>
      <c r="I21">
        <v>77.78</v>
      </c>
      <c r="J21">
        <v>5.55</v>
      </c>
    </row>
    <row r="22" spans="1:10" x14ac:dyDescent="0.2">
      <c r="A22" t="s">
        <v>24</v>
      </c>
      <c r="B22" s="4">
        <v>82.35</v>
      </c>
      <c r="C22" s="4">
        <v>63.64</v>
      </c>
      <c r="D22">
        <v>18.71</v>
      </c>
      <c r="E22">
        <v>78.78</v>
      </c>
      <c r="F22">
        <v>59.4</v>
      </c>
      <c r="G22">
        <v>19.38</v>
      </c>
      <c r="H22">
        <v>91.18</v>
      </c>
      <c r="I22">
        <v>81.8</v>
      </c>
      <c r="J22">
        <v>9.3800000000000008</v>
      </c>
    </row>
  </sheetData>
  <mergeCells count="1">
    <mergeCell ref="L1:R5"/>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50"/>
  <sheetViews>
    <sheetView topLeftCell="A3" zoomScale="150" zoomScaleNormal="150" zoomScalePageLayoutView="150" workbookViewId="0">
      <selection activeCell="B16" sqref="B16"/>
    </sheetView>
  </sheetViews>
  <sheetFormatPr baseColWidth="10" defaultRowHeight="16" x14ac:dyDescent="0.2"/>
  <cols>
    <col min="1" max="1" width="17.5" customWidth="1"/>
    <col min="2" max="2" width="10.33203125" customWidth="1"/>
    <col min="3" max="3" width="10.6640625" customWidth="1"/>
    <col min="4" max="4" width="9.83203125" customWidth="1"/>
    <col min="5" max="5" width="12.5" customWidth="1"/>
    <col min="6" max="6" width="10.6640625" customWidth="1"/>
    <col min="7" max="7" width="8" customWidth="1"/>
    <col min="8" max="10" width="9.33203125" customWidth="1"/>
    <col min="13" max="13" width="10.83203125" customWidth="1"/>
  </cols>
  <sheetData>
    <row r="1" spans="1:22" x14ac:dyDescent="0.2">
      <c r="A1" s="1" t="s">
        <v>127</v>
      </c>
      <c r="B1" s="2"/>
      <c r="C1" s="2"/>
      <c r="D1" s="2"/>
      <c r="E1" s="2"/>
      <c r="F1" s="2"/>
      <c r="G1" s="2"/>
      <c r="H1" s="2"/>
      <c r="I1" s="2"/>
      <c r="J1" s="2"/>
      <c r="K1" s="2"/>
      <c r="L1" s="2"/>
      <c r="M1" s="2"/>
      <c r="N1" s="2"/>
      <c r="P1" s="30" t="s">
        <v>46</v>
      </c>
      <c r="Q1" s="30"/>
      <c r="R1" s="30"/>
      <c r="S1" s="30"/>
      <c r="T1" s="30"/>
      <c r="U1" s="30"/>
      <c r="V1" s="30"/>
    </row>
    <row r="2" spans="1:22" x14ac:dyDescent="0.2">
      <c r="P2" s="30"/>
      <c r="Q2" s="30"/>
      <c r="R2" s="30"/>
      <c r="S2" s="30"/>
      <c r="T2" s="30"/>
      <c r="U2" s="30"/>
      <c r="V2" s="30"/>
    </row>
    <row r="3" spans="1:22" x14ac:dyDescent="0.2">
      <c r="A3" s="3" t="s">
        <v>80</v>
      </c>
      <c r="B3" s="3"/>
      <c r="K3" s="12" t="s">
        <v>81</v>
      </c>
      <c r="L3" s="5"/>
      <c r="P3" s="30"/>
      <c r="Q3" s="30"/>
      <c r="R3" s="30"/>
      <c r="S3" s="30"/>
      <c r="T3" s="30"/>
      <c r="U3" s="30"/>
      <c r="V3" s="30"/>
    </row>
    <row r="4" spans="1:22" x14ac:dyDescent="0.2">
      <c r="A4" s="3" t="s">
        <v>75</v>
      </c>
      <c r="B4" s="3"/>
      <c r="C4" s="3"/>
      <c r="D4" s="3"/>
      <c r="E4" s="3"/>
      <c r="F4" s="3"/>
      <c r="G4" s="3"/>
      <c r="H4" s="3"/>
      <c r="I4" s="3"/>
      <c r="J4" s="3"/>
      <c r="K4" s="12" t="s">
        <v>77</v>
      </c>
      <c r="L4" s="5"/>
      <c r="M4" s="5"/>
      <c r="N4" s="5"/>
      <c r="O4" s="5"/>
      <c r="P4" s="30"/>
      <c r="Q4" s="30"/>
      <c r="R4" s="30"/>
      <c r="S4" s="30"/>
      <c r="T4" s="30"/>
      <c r="U4" s="30"/>
      <c r="V4" s="30"/>
    </row>
    <row r="5" spans="1:22" x14ac:dyDescent="0.2">
      <c r="A5" s="3" t="s">
        <v>49</v>
      </c>
      <c r="B5" s="3"/>
      <c r="C5" s="3"/>
      <c r="D5" s="3"/>
      <c r="E5" s="3"/>
      <c r="F5" s="3"/>
      <c r="G5" s="3"/>
      <c r="H5" s="3"/>
      <c r="I5" s="3"/>
      <c r="J5" s="3"/>
      <c r="P5" s="30"/>
      <c r="Q5" s="30"/>
      <c r="R5" s="30"/>
      <c r="S5" s="30"/>
      <c r="T5" s="30"/>
      <c r="U5" s="30"/>
      <c r="V5" s="30"/>
    </row>
    <row r="6" spans="1:22" x14ac:dyDescent="0.2">
      <c r="A6" s="3" t="s">
        <v>105</v>
      </c>
      <c r="B6" s="3"/>
      <c r="C6" s="3"/>
      <c r="D6" s="3"/>
      <c r="E6" s="3"/>
      <c r="F6" s="3"/>
      <c r="G6" s="3"/>
      <c r="H6" s="3"/>
      <c r="I6" s="3"/>
      <c r="J6" s="3"/>
    </row>
    <row r="7" spans="1:22" x14ac:dyDescent="0.2">
      <c r="A7" s="3"/>
      <c r="B7" s="3"/>
      <c r="C7" s="3"/>
      <c r="D7" s="3"/>
      <c r="E7" s="3"/>
      <c r="F7" s="3"/>
      <c r="G7" s="3"/>
      <c r="H7" s="27"/>
      <c r="I7" s="27"/>
      <c r="J7" s="27"/>
      <c r="P7" s="31" t="s">
        <v>17</v>
      </c>
      <c r="Q7" s="32" t="s">
        <v>0</v>
      </c>
      <c r="R7" s="32"/>
      <c r="S7" s="32" t="s">
        <v>1</v>
      </c>
      <c r="T7" s="32"/>
      <c r="U7" s="32" t="s">
        <v>11</v>
      </c>
      <c r="V7" s="32"/>
    </row>
    <row r="8" spans="1:22" x14ac:dyDescent="0.2">
      <c r="A8" s="3" t="s">
        <v>103</v>
      </c>
      <c r="B8" s="3"/>
      <c r="C8" s="3"/>
      <c r="D8" s="3"/>
      <c r="E8" s="3"/>
      <c r="F8" s="3"/>
      <c r="G8" s="3"/>
      <c r="H8" s="3"/>
      <c r="I8" s="3"/>
      <c r="J8" s="3"/>
      <c r="P8" s="31"/>
      <c r="Q8" s="6" t="s">
        <v>3</v>
      </c>
      <c r="R8" s="6" t="s">
        <v>12</v>
      </c>
      <c r="S8" s="6" t="s">
        <v>3</v>
      </c>
      <c r="T8" s="6" t="s">
        <v>12</v>
      </c>
      <c r="U8" s="6" t="s">
        <v>3</v>
      </c>
      <c r="V8" s="6" t="s">
        <v>12</v>
      </c>
    </row>
    <row r="9" spans="1:22" x14ac:dyDescent="0.2">
      <c r="P9" t="s">
        <v>13</v>
      </c>
      <c r="Q9">
        <v>39</v>
      </c>
      <c r="R9">
        <v>44</v>
      </c>
      <c r="S9">
        <v>39</v>
      </c>
      <c r="T9">
        <v>43</v>
      </c>
      <c r="U9">
        <v>39</v>
      </c>
      <c r="V9">
        <v>44</v>
      </c>
    </row>
    <row r="10" spans="1:22" x14ac:dyDescent="0.2">
      <c r="P10" t="s">
        <v>14</v>
      </c>
      <c r="Q10">
        <v>36</v>
      </c>
      <c r="R10">
        <v>48</v>
      </c>
      <c r="S10">
        <v>36</v>
      </c>
      <c r="T10">
        <v>48</v>
      </c>
      <c r="U10">
        <v>36</v>
      </c>
      <c r="V10">
        <v>48</v>
      </c>
    </row>
    <row r="11" spans="1:22" x14ac:dyDescent="0.2">
      <c r="A11" s="4" t="s">
        <v>54</v>
      </c>
      <c r="P11" t="s">
        <v>15</v>
      </c>
      <c r="Q11">
        <v>41</v>
      </c>
      <c r="R11">
        <v>42</v>
      </c>
      <c r="S11">
        <v>40</v>
      </c>
      <c r="T11">
        <v>40</v>
      </c>
      <c r="U11">
        <v>41</v>
      </c>
      <c r="V11">
        <v>42</v>
      </c>
    </row>
    <row r="12" spans="1:22" x14ac:dyDescent="0.2">
      <c r="A12" s="3" t="s">
        <v>133</v>
      </c>
      <c r="B12" s="3" t="s">
        <v>0</v>
      </c>
      <c r="C12" s="3"/>
      <c r="D12" s="3"/>
      <c r="E12" s="3" t="s">
        <v>51</v>
      </c>
      <c r="F12" s="3"/>
      <c r="G12" s="3"/>
      <c r="H12" s="3"/>
      <c r="I12" s="3"/>
      <c r="J12" s="3"/>
      <c r="P12" t="s">
        <v>16</v>
      </c>
      <c r="Q12">
        <f>Q9+Q10+Q11</f>
        <v>116</v>
      </c>
      <c r="R12">
        <f>R9+R10+R11</f>
        <v>134</v>
      </c>
      <c r="S12">
        <f t="shared" ref="S12:V12" si="0">S9+S10+S11</f>
        <v>115</v>
      </c>
      <c r="T12">
        <f t="shared" si="0"/>
        <v>131</v>
      </c>
      <c r="U12">
        <f t="shared" si="0"/>
        <v>116</v>
      </c>
      <c r="V12">
        <f t="shared" si="0"/>
        <v>134</v>
      </c>
    </row>
    <row r="13" spans="1:22" x14ac:dyDescent="0.2">
      <c r="A13" s="3" t="s">
        <v>5</v>
      </c>
      <c r="B13" s="4" t="s">
        <v>4</v>
      </c>
      <c r="C13" t="s">
        <v>3</v>
      </c>
      <c r="E13" s="4" t="s">
        <v>28</v>
      </c>
      <c r="F13" s="4" t="s">
        <v>29</v>
      </c>
      <c r="G13" t="s">
        <v>30</v>
      </c>
      <c r="H13" t="s">
        <v>31</v>
      </c>
    </row>
    <row r="14" spans="1:22" x14ac:dyDescent="0.2">
      <c r="A14" t="s">
        <v>52</v>
      </c>
      <c r="B14">
        <v>60</v>
      </c>
      <c r="C14">
        <v>36</v>
      </c>
      <c r="E14">
        <v>127</v>
      </c>
      <c r="F14">
        <v>107</v>
      </c>
      <c r="G14">
        <v>21</v>
      </c>
      <c r="H14">
        <v>12</v>
      </c>
      <c r="P14" s="7" t="s">
        <v>20</v>
      </c>
      <c r="Q14" s="8" t="s">
        <v>0</v>
      </c>
      <c r="R14" s="8"/>
      <c r="S14" s="8" t="s">
        <v>1</v>
      </c>
      <c r="T14" s="8"/>
      <c r="U14" s="8" t="s">
        <v>11</v>
      </c>
      <c r="V14" s="8"/>
    </row>
    <row r="15" spans="1:22" x14ac:dyDescent="0.2">
      <c r="A15" t="s">
        <v>50</v>
      </c>
      <c r="B15">
        <v>134</v>
      </c>
      <c r="C15">
        <v>116</v>
      </c>
      <c r="E15">
        <v>134</v>
      </c>
      <c r="F15">
        <v>116</v>
      </c>
      <c r="G15">
        <v>131</v>
      </c>
      <c r="H15">
        <v>115</v>
      </c>
      <c r="P15" s="7"/>
      <c r="Q15" s="9" t="s">
        <v>3</v>
      </c>
      <c r="R15" s="9" t="s">
        <v>12</v>
      </c>
      <c r="S15" s="9" t="s">
        <v>3</v>
      </c>
      <c r="T15" s="9" t="s">
        <v>12</v>
      </c>
      <c r="U15" s="9" t="s">
        <v>3</v>
      </c>
      <c r="V15" s="9" t="s">
        <v>12</v>
      </c>
    </row>
    <row r="16" spans="1:22" x14ac:dyDescent="0.2">
      <c r="A16" s="13" t="s">
        <v>135</v>
      </c>
      <c r="B16" s="14">
        <v>44.8</v>
      </c>
      <c r="C16" s="14">
        <v>31</v>
      </c>
      <c r="D16" s="14"/>
      <c r="E16" s="14">
        <v>94.8</v>
      </c>
      <c r="F16" s="14">
        <v>92.2</v>
      </c>
      <c r="G16" s="14">
        <v>16</v>
      </c>
      <c r="H16" s="14">
        <v>10.4</v>
      </c>
      <c r="I16" s="14"/>
      <c r="J16" s="14"/>
      <c r="P16" t="s">
        <v>21</v>
      </c>
      <c r="Q16">
        <v>83</v>
      </c>
      <c r="R16">
        <v>101</v>
      </c>
      <c r="S16">
        <v>79</v>
      </c>
      <c r="T16">
        <v>90</v>
      </c>
      <c r="U16">
        <v>83</v>
      </c>
      <c r="V16">
        <v>100</v>
      </c>
    </row>
    <row r="17" spans="1:22" x14ac:dyDescent="0.2">
      <c r="P17" t="s">
        <v>22</v>
      </c>
      <c r="Q17">
        <v>35</v>
      </c>
      <c r="R17">
        <v>48</v>
      </c>
      <c r="S17">
        <v>32</v>
      </c>
      <c r="T17">
        <v>42</v>
      </c>
      <c r="U17">
        <v>35</v>
      </c>
      <c r="V17">
        <v>48</v>
      </c>
    </row>
    <row r="18" spans="1:22" x14ac:dyDescent="0.2">
      <c r="A18" t="s">
        <v>53</v>
      </c>
      <c r="P18" t="s">
        <v>23</v>
      </c>
      <c r="Q18">
        <v>54</v>
      </c>
      <c r="R18">
        <v>60</v>
      </c>
      <c r="S18">
        <v>52</v>
      </c>
      <c r="T18">
        <v>56</v>
      </c>
      <c r="U18">
        <v>54</v>
      </c>
      <c r="V18">
        <v>60</v>
      </c>
    </row>
    <row r="19" spans="1:22" x14ac:dyDescent="0.2">
      <c r="P19" t="s">
        <v>24</v>
      </c>
      <c r="Q19">
        <v>33</v>
      </c>
      <c r="R19">
        <v>34</v>
      </c>
      <c r="S19">
        <v>32</v>
      </c>
      <c r="T19">
        <v>33</v>
      </c>
      <c r="U19">
        <v>33</v>
      </c>
      <c r="V19">
        <v>34</v>
      </c>
    </row>
    <row r="20" spans="1:22" x14ac:dyDescent="0.2">
      <c r="A20" s="3" t="s">
        <v>134</v>
      </c>
      <c r="B20" s="3" t="s">
        <v>0</v>
      </c>
      <c r="C20" s="3"/>
      <c r="D20" s="3"/>
      <c r="E20" s="3" t="s">
        <v>51</v>
      </c>
      <c r="F20" s="3"/>
      <c r="G20" s="3"/>
      <c r="H20" s="3"/>
      <c r="I20" s="3"/>
      <c r="J20" s="3"/>
      <c r="P20" t="s">
        <v>16</v>
      </c>
      <c r="Q20">
        <v>205</v>
      </c>
      <c r="R20">
        <v>243</v>
      </c>
      <c r="S20">
        <v>195</v>
      </c>
      <c r="T20">
        <v>221</v>
      </c>
      <c r="U20">
        <v>205</v>
      </c>
      <c r="V20">
        <v>242</v>
      </c>
    </row>
    <row r="21" spans="1:22" x14ac:dyDescent="0.2">
      <c r="A21" s="3" t="s">
        <v>5</v>
      </c>
      <c r="B21" s="4" t="s">
        <v>4</v>
      </c>
      <c r="C21" t="s">
        <v>3</v>
      </c>
      <c r="E21" s="4" t="s">
        <v>28</v>
      </c>
      <c r="F21" s="4" t="s">
        <v>29</v>
      </c>
      <c r="G21" t="s">
        <v>30</v>
      </c>
      <c r="H21" t="s">
        <v>31</v>
      </c>
    </row>
    <row r="22" spans="1:22" x14ac:dyDescent="0.2">
      <c r="A22" t="s">
        <v>33</v>
      </c>
      <c r="B22">
        <v>77.27</v>
      </c>
      <c r="C22">
        <v>69.23</v>
      </c>
      <c r="E22">
        <v>100</v>
      </c>
      <c r="F22">
        <v>97.44</v>
      </c>
      <c r="G22">
        <v>55.81</v>
      </c>
      <c r="H22">
        <v>38.46</v>
      </c>
    </row>
    <row r="23" spans="1:22" x14ac:dyDescent="0.2">
      <c r="A23" t="s">
        <v>34</v>
      </c>
      <c r="B23">
        <v>75</v>
      </c>
      <c r="C23">
        <v>72.22</v>
      </c>
      <c r="E23">
        <v>97.92</v>
      </c>
      <c r="F23">
        <v>91.67</v>
      </c>
      <c r="G23">
        <v>45.83</v>
      </c>
      <c r="H23">
        <v>30.56</v>
      </c>
    </row>
    <row r="24" spans="1:22" x14ac:dyDescent="0.2">
      <c r="A24" s="4" t="s">
        <v>35</v>
      </c>
      <c r="B24" s="4">
        <v>85.71</v>
      </c>
      <c r="C24" s="4">
        <v>73.17</v>
      </c>
      <c r="D24" s="4"/>
      <c r="E24">
        <v>97.62</v>
      </c>
      <c r="F24">
        <v>100</v>
      </c>
      <c r="G24">
        <v>52.5</v>
      </c>
      <c r="H24">
        <v>30</v>
      </c>
    </row>
    <row r="25" spans="1:22" ht="15" customHeight="1" x14ac:dyDescent="0.2">
      <c r="A25" s="4"/>
    </row>
    <row r="26" spans="1:22" x14ac:dyDescent="0.2">
      <c r="A26" s="14" t="s">
        <v>45</v>
      </c>
      <c r="B26" s="14">
        <v>79.33</v>
      </c>
      <c r="C26" s="14">
        <v>71.540000000000006</v>
      </c>
      <c r="D26" s="14"/>
      <c r="E26" s="13">
        <v>98.51</v>
      </c>
      <c r="F26" s="13">
        <v>96.37</v>
      </c>
      <c r="G26" s="14">
        <v>51.38</v>
      </c>
      <c r="H26" s="14">
        <v>33.01</v>
      </c>
      <c r="I26" s="14"/>
      <c r="J26" s="14"/>
    </row>
    <row r="27" spans="1:22" x14ac:dyDescent="0.2">
      <c r="A27" t="s">
        <v>7</v>
      </c>
      <c r="B27">
        <v>2.66</v>
      </c>
      <c r="C27">
        <v>0.97</v>
      </c>
      <c r="E27">
        <v>0.61</v>
      </c>
      <c r="F27">
        <v>2.0099999999999998</v>
      </c>
      <c r="G27">
        <v>2.4</v>
      </c>
      <c r="H27">
        <v>2.23</v>
      </c>
    </row>
    <row r="30" spans="1:22" x14ac:dyDescent="0.2">
      <c r="A30" s="16" t="s">
        <v>55</v>
      </c>
      <c r="B30" s="17"/>
      <c r="C30" s="17"/>
      <c r="D30" s="17"/>
      <c r="E30" s="16" t="s">
        <v>51</v>
      </c>
      <c r="F30" s="17"/>
      <c r="G30" s="17"/>
      <c r="H30" s="17"/>
      <c r="I30" s="17"/>
      <c r="J30" s="17"/>
    </row>
    <row r="31" spans="1:22" x14ac:dyDescent="0.2">
      <c r="A31" s="16" t="s">
        <v>37</v>
      </c>
      <c r="B31" s="4" t="s">
        <v>4</v>
      </c>
      <c r="C31" t="s">
        <v>3</v>
      </c>
      <c r="E31" s="4" t="s">
        <v>28</v>
      </c>
      <c r="F31" s="4" t="s">
        <v>29</v>
      </c>
      <c r="G31" t="s">
        <v>30</v>
      </c>
      <c r="H31" t="s">
        <v>31</v>
      </c>
    </row>
    <row r="32" spans="1:22" x14ac:dyDescent="0.2">
      <c r="A32" t="s">
        <v>21</v>
      </c>
      <c r="B32" s="4">
        <v>25.74</v>
      </c>
      <c r="C32">
        <v>25.3</v>
      </c>
      <c r="D32" s="4"/>
      <c r="E32" s="4">
        <v>49.5</v>
      </c>
      <c r="F32">
        <v>43.37</v>
      </c>
      <c r="G32" s="4">
        <v>25.56</v>
      </c>
      <c r="H32" s="4">
        <v>20.25</v>
      </c>
    </row>
    <row r="33" spans="1:10" x14ac:dyDescent="0.2">
      <c r="A33" t="s">
        <v>22</v>
      </c>
      <c r="B33" s="4">
        <v>25</v>
      </c>
      <c r="C33">
        <v>20</v>
      </c>
      <c r="D33" s="4"/>
      <c r="E33" s="4">
        <v>31.25</v>
      </c>
      <c r="F33">
        <v>28.57</v>
      </c>
      <c r="G33" s="4">
        <v>16.670000000000002</v>
      </c>
      <c r="H33" s="4">
        <v>9.3800000000000008</v>
      </c>
    </row>
    <row r="34" spans="1:10" x14ac:dyDescent="0.2">
      <c r="A34" t="s">
        <v>23</v>
      </c>
      <c r="B34" s="4">
        <v>28.33</v>
      </c>
      <c r="C34">
        <v>16.670000000000002</v>
      </c>
      <c r="D34" s="4"/>
      <c r="E34" s="4">
        <v>33.33</v>
      </c>
      <c r="F34">
        <v>27.78</v>
      </c>
      <c r="G34" s="4">
        <v>26.79</v>
      </c>
      <c r="H34" s="4">
        <v>17.309999999999999</v>
      </c>
    </row>
    <row r="35" spans="1:10" x14ac:dyDescent="0.2">
      <c r="A35" t="s">
        <v>24</v>
      </c>
      <c r="B35" s="4">
        <v>14.71</v>
      </c>
      <c r="C35">
        <v>6.06</v>
      </c>
      <c r="E35" s="4">
        <v>29.41</v>
      </c>
      <c r="F35">
        <v>27.3</v>
      </c>
      <c r="G35" s="4">
        <v>18.18</v>
      </c>
      <c r="H35" s="4">
        <v>3.1</v>
      </c>
    </row>
    <row r="37" spans="1:10" x14ac:dyDescent="0.2">
      <c r="A37" s="14" t="s">
        <v>45</v>
      </c>
      <c r="B37" s="14">
        <v>23.45</v>
      </c>
      <c r="C37" s="14">
        <v>17</v>
      </c>
      <c r="D37" s="14"/>
      <c r="E37" s="13">
        <v>35.869999999999997</v>
      </c>
      <c r="F37" s="13">
        <v>31.76</v>
      </c>
      <c r="G37" s="14">
        <v>21.8</v>
      </c>
      <c r="H37" s="14">
        <v>12.51</v>
      </c>
      <c r="I37" s="14"/>
      <c r="J37" s="14"/>
    </row>
    <row r="38" spans="1:10" x14ac:dyDescent="0.2">
      <c r="A38" t="s">
        <v>7</v>
      </c>
      <c r="B38">
        <v>2.6</v>
      </c>
      <c r="C38">
        <v>3.51</v>
      </c>
      <c r="E38">
        <v>3.99</v>
      </c>
      <c r="F38">
        <v>3.36</v>
      </c>
      <c r="G38">
        <v>2.21</v>
      </c>
      <c r="H38">
        <v>3.37</v>
      </c>
    </row>
    <row r="40" spans="1:10" x14ac:dyDescent="0.2">
      <c r="A40" s="16" t="s">
        <v>56</v>
      </c>
      <c r="B40" s="17"/>
      <c r="C40" s="17"/>
      <c r="D40" s="17"/>
      <c r="E40" s="16" t="s">
        <v>51</v>
      </c>
      <c r="F40" s="17"/>
      <c r="G40" s="17"/>
      <c r="H40" s="17"/>
      <c r="I40" s="17"/>
      <c r="J40" s="17"/>
    </row>
    <row r="41" spans="1:10" x14ac:dyDescent="0.2">
      <c r="A41" s="16" t="s">
        <v>37</v>
      </c>
      <c r="B41" s="4" t="s">
        <v>4</v>
      </c>
      <c r="C41" t="s">
        <v>3</v>
      </c>
      <c r="E41" s="4" t="s">
        <v>28</v>
      </c>
      <c r="F41" s="4" t="s">
        <v>29</v>
      </c>
      <c r="G41" t="s">
        <v>30</v>
      </c>
      <c r="H41" t="s">
        <v>31</v>
      </c>
    </row>
    <row r="42" spans="1:10" x14ac:dyDescent="0.2">
      <c r="A42" t="s">
        <v>21</v>
      </c>
      <c r="B42" s="4">
        <v>84.16</v>
      </c>
      <c r="C42" s="4">
        <v>75.900000000000006</v>
      </c>
      <c r="D42" s="4"/>
      <c r="E42">
        <v>86</v>
      </c>
      <c r="F42">
        <v>80.12</v>
      </c>
      <c r="G42">
        <v>76.67</v>
      </c>
      <c r="H42">
        <v>59.49</v>
      </c>
    </row>
    <row r="43" spans="1:10" x14ac:dyDescent="0.2">
      <c r="A43" t="s">
        <v>22</v>
      </c>
      <c r="B43" s="4">
        <v>89.58</v>
      </c>
      <c r="C43" s="4">
        <v>82.86</v>
      </c>
      <c r="D43" s="4"/>
      <c r="E43">
        <v>89.58</v>
      </c>
      <c r="F43">
        <v>88.57</v>
      </c>
      <c r="G43">
        <v>85.71</v>
      </c>
      <c r="H43">
        <v>71.88</v>
      </c>
    </row>
    <row r="44" spans="1:10" x14ac:dyDescent="0.2">
      <c r="A44" t="s">
        <v>23</v>
      </c>
      <c r="B44" s="4">
        <v>85</v>
      </c>
      <c r="C44" s="4">
        <v>68.52</v>
      </c>
      <c r="D44" s="4"/>
      <c r="E44">
        <v>83.33</v>
      </c>
      <c r="F44">
        <v>77.78</v>
      </c>
      <c r="G44">
        <v>82.14</v>
      </c>
      <c r="H44">
        <v>65.540000000000006</v>
      </c>
    </row>
    <row r="45" spans="1:10" x14ac:dyDescent="0.2">
      <c r="A45" t="s">
        <v>24</v>
      </c>
      <c r="B45" s="4">
        <v>82.35</v>
      </c>
      <c r="C45" s="4">
        <v>63.64</v>
      </c>
      <c r="E45">
        <v>91.18</v>
      </c>
      <c r="F45">
        <v>81.8</v>
      </c>
      <c r="G45">
        <v>78.78</v>
      </c>
      <c r="H45">
        <v>59.4</v>
      </c>
    </row>
    <row r="47" spans="1:10" x14ac:dyDescent="0.2">
      <c r="A47" s="14" t="s">
        <v>45</v>
      </c>
      <c r="B47" s="14">
        <v>85.27</v>
      </c>
      <c r="C47" s="14">
        <v>72.73</v>
      </c>
      <c r="D47" s="14"/>
      <c r="E47" s="14">
        <v>87.52</v>
      </c>
      <c r="F47" s="13">
        <v>82.07</v>
      </c>
      <c r="G47" s="14">
        <v>80.83</v>
      </c>
      <c r="H47" s="14">
        <v>64.08</v>
      </c>
      <c r="I47" s="14"/>
      <c r="J47" s="14"/>
    </row>
    <row r="48" spans="1:10" x14ac:dyDescent="0.2">
      <c r="A48" t="s">
        <v>7</v>
      </c>
      <c r="B48">
        <v>1.33</v>
      </c>
      <c r="C48">
        <v>3.65</v>
      </c>
      <c r="E48">
        <v>1.53</v>
      </c>
      <c r="F48">
        <v>2.0099999999999998</v>
      </c>
      <c r="G48">
        <v>1.71</v>
      </c>
      <c r="H48">
        <v>2.57</v>
      </c>
    </row>
    <row r="50" spans="1:1" x14ac:dyDescent="0.2">
      <c r="A50" s="18"/>
    </row>
  </sheetData>
  <mergeCells count="5">
    <mergeCell ref="P7:P8"/>
    <mergeCell ref="Q7:R7"/>
    <mergeCell ref="S7:T7"/>
    <mergeCell ref="U7:V7"/>
    <mergeCell ref="P1:V5"/>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9"/>
  <sheetViews>
    <sheetView zoomScale="150" zoomScaleNormal="150" zoomScalePageLayoutView="150" workbookViewId="0">
      <selection activeCell="K6" sqref="K6"/>
    </sheetView>
  </sheetViews>
  <sheetFormatPr baseColWidth="10" defaultRowHeight="16" x14ac:dyDescent="0.2"/>
  <cols>
    <col min="1" max="1" width="19.5" customWidth="1"/>
    <col min="2" max="2" width="10.33203125" customWidth="1"/>
    <col min="3" max="3" width="10.6640625" customWidth="1"/>
    <col min="4" max="4" width="9.83203125" customWidth="1"/>
    <col min="5" max="5" width="12.5" customWidth="1"/>
    <col min="6" max="6" width="10.6640625" customWidth="1"/>
    <col min="7" max="7" width="8" customWidth="1"/>
    <col min="8" max="8" width="9.33203125" customWidth="1"/>
    <col min="11" max="11" width="10.83203125" customWidth="1"/>
    <col min="14" max="14" width="13" customWidth="1"/>
  </cols>
  <sheetData>
    <row r="1" spans="1:20" x14ac:dyDescent="0.2">
      <c r="A1" s="1" t="s">
        <v>78</v>
      </c>
      <c r="B1" s="2"/>
      <c r="C1" s="2"/>
      <c r="D1" s="2"/>
      <c r="E1" s="2"/>
      <c r="F1" s="2"/>
      <c r="G1" s="2"/>
      <c r="H1" s="2"/>
      <c r="I1" s="14"/>
      <c r="N1" s="30" t="s">
        <v>59</v>
      </c>
      <c r="O1" s="30"/>
      <c r="P1" s="30"/>
      <c r="Q1" s="30"/>
      <c r="R1" s="30"/>
      <c r="S1" s="30"/>
      <c r="T1" s="30"/>
    </row>
    <row r="2" spans="1:20" x14ac:dyDescent="0.2">
      <c r="A2" s="1" t="s">
        <v>79</v>
      </c>
      <c r="B2" s="2"/>
      <c r="C2" s="2"/>
      <c r="D2" s="2"/>
      <c r="E2" s="2"/>
      <c r="F2" s="2"/>
      <c r="G2" s="2"/>
      <c r="H2" s="2"/>
      <c r="I2" s="14"/>
      <c r="N2" s="30"/>
      <c r="O2" s="30"/>
      <c r="P2" s="30"/>
      <c r="Q2" s="30"/>
      <c r="R2" s="30"/>
      <c r="S2" s="30"/>
      <c r="T2" s="30"/>
    </row>
    <row r="3" spans="1:20" x14ac:dyDescent="0.2">
      <c r="N3" s="30"/>
      <c r="O3" s="30"/>
      <c r="P3" s="30"/>
      <c r="Q3" s="30"/>
      <c r="R3" s="30"/>
      <c r="S3" s="30"/>
      <c r="T3" s="30"/>
    </row>
    <row r="4" spans="1:20" x14ac:dyDescent="0.2">
      <c r="A4" s="3" t="s">
        <v>101</v>
      </c>
      <c r="N4" s="30"/>
      <c r="O4" s="30"/>
      <c r="P4" s="30"/>
      <c r="Q4" s="30"/>
      <c r="R4" s="30"/>
      <c r="S4" s="30"/>
      <c r="T4" s="30"/>
    </row>
    <row r="5" spans="1:20" x14ac:dyDescent="0.2">
      <c r="A5" t="s">
        <v>62</v>
      </c>
      <c r="N5" s="30"/>
      <c r="O5" s="30"/>
      <c r="P5" s="30"/>
      <c r="Q5" s="30"/>
      <c r="R5" s="30"/>
      <c r="S5" s="30"/>
      <c r="T5" s="30"/>
    </row>
    <row r="6" spans="1:20" x14ac:dyDescent="0.2">
      <c r="A6" t="s">
        <v>63</v>
      </c>
      <c r="N6" s="30"/>
      <c r="O6" s="30"/>
      <c r="P6" s="30"/>
      <c r="Q6" s="30"/>
      <c r="R6" s="30"/>
      <c r="S6" s="30"/>
      <c r="T6" s="30"/>
    </row>
    <row r="7" spans="1:20" x14ac:dyDescent="0.2">
      <c r="A7" t="s">
        <v>130</v>
      </c>
    </row>
    <row r="8" spans="1:20" x14ac:dyDescent="0.2">
      <c r="N8" s="31" t="s">
        <v>17</v>
      </c>
      <c r="O8" s="32" t="s">
        <v>0</v>
      </c>
      <c r="P8" s="32"/>
      <c r="Q8" s="32" t="s">
        <v>1</v>
      </c>
      <c r="R8" s="32"/>
      <c r="S8" s="32" t="s">
        <v>11</v>
      </c>
      <c r="T8" s="32"/>
    </row>
    <row r="9" spans="1:20" x14ac:dyDescent="0.2">
      <c r="A9" s="3" t="s">
        <v>64</v>
      </c>
      <c r="N9" s="31"/>
      <c r="O9" s="6" t="s">
        <v>3</v>
      </c>
      <c r="P9" s="6" t="s">
        <v>12</v>
      </c>
      <c r="Q9" s="6" t="s">
        <v>3</v>
      </c>
      <c r="R9" s="6" t="s">
        <v>12</v>
      </c>
      <c r="S9" s="6" t="s">
        <v>3</v>
      </c>
      <c r="T9" s="6" t="s">
        <v>12</v>
      </c>
    </row>
    <row r="10" spans="1:20" x14ac:dyDescent="0.2">
      <c r="A10" t="s">
        <v>106</v>
      </c>
      <c r="N10" t="s">
        <v>13</v>
      </c>
      <c r="O10">
        <v>39</v>
      </c>
      <c r="P10">
        <v>44</v>
      </c>
      <c r="Q10">
        <v>39</v>
      </c>
      <c r="R10">
        <v>43</v>
      </c>
      <c r="S10">
        <v>39</v>
      </c>
      <c r="T10">
        <v>44</v>
      </c>
    </row>
    <row r="11" spans="1:20" x14ac:dyDescent="0.2">
      <c r="A11" t="s">
        <v>102</v>
      </c>
      <c r="N11" t="s">
        <v>14</v>
      </c>
      <c r="O11">
        <v>36</v>
      </c>
      <c r="P11">
        <v>48</v>
      </c>
      <c r="Q11">
        <v>36</v>
      </c>
      <c r="R11">
        <v>48</v>
      </c>
      <c r="S11">
        <v>36</v>
      </c>
      <c r="T11">
        <v>48</v>
      </c>
    </row>
    <row r="12" spans="1:20" x14ac:dyDescent="0.2">
      <c r="B12" t="s">
        <v>76</v>
      </c>
      <c r="N12" t="s">
        <v>15</v>
      </c>
      <c r="O12">
        <v>41</v>
      </c>
      <c r="P12">
        <v>42</v>
      </c>
      <c r="Q12">
        <v>40</v>
      </c>
      <c r="R12">
        <v>40</v>
      </c>
      <c r="S12">
        <v>41</v>
      </c>
      <c r="T12">
        <v>42</v>
      </c>
    </row>
    <row r="13" spans="1:20" x14ac:dyDescent="0.2">
      <c r="N13" t="s">
        <v>58</v>
      </c>
      <c r="O13">
        <f>O10+O11+O12</f>
        <v>116</v>
      </c>
      <c r="P13">
        <f>P10+P11+P12</f>
        <v>134</v>
      </c>
      <c r="Q13">
        <f t="shared" ref="Q13:T13" si="0">Q10+Q11+Q12</f>
        <v>115</v>
      </c>
      <c r="R13">
        <f t="shared" si="0"/>
        <v>131</v>
      </c>
      <c r="S13">
        <f t="shared" si="0"/>
        <v>116</v>
      </c>
      <c r="T13">
        <f t="shared" si="0"/>
        <v>134</v>
      </c>
    </row>
    <row r="14" spans="1:20" x14ac:dyDescent="0.2">
      <c r="A14" s="4" t="s">
        <v>66</v>
      </c>
    </row>
    <row r="15" spans="1:20" x14ac:dyDescent="0.2">
      <c r="A15" s="3" t="s">
        <v>55</v>
      </c>
      <c r="B15" s="3"/>
      <c r="C15" s="3"/>
      <c r="D15" s="3"/>
      <c r="E15" s="3" t="s">
        <v>51</v>
      </c>
      <c r="F15" s="3"/>
      <c r="G15" s="3"/>
      <c r="H15" s="3"/>
      <c r="N15" t="s">
        <v>32</v>
      </c>
      <c r="O15">
        <v>48</v>
      </c>
      <c r="P15">
        <v>42</v>
      </c>
      <c r="Q15">
        <v>48</v>
      </c>
      <c r="R15">
        <v>42</v>
      </c>
      <c r="S15">
        <v>48</v>
      </c>
      <c r="T15">
        <v>42</v>
      </c>
    </row>
    <row r="16" spans="1:20" x14ac:dyDescent="0.2">
      <c r="A16" s="3" t="s">
        <v>5</v>
      </c>
      <c r="B16" s="4" t="s">
        <v>4</v>
      </c>
      <c r="C16" t="s">
        <v>3</v>
      </c>
      <c r="E16" s="4" t="s">
        <v>28</v>
      </c>
      <c r="F16" s="4" t="s">
        <v>29</v>
      </c>
      <c r="G16" t="s">
        <v>30</v>
      </c>
      <c r="H16" t="s">
        <v>31</v>
      </c>
      <c r="N16" t="s">
        <v>57</v>
      </c>
      <c r="O16">
        <v>167</v>
      </c>
      <c r="P16">
        <v>177</v>
      </c>
      <c r="Q16">
        <v>166</v>
      </c>
      <c r="R16">
        <v>174</v>
      </c>
      <c r="S16">
        <v>167</v>
      </c>
      <c r="T16">
        <v>177</v>
      </c>
    </row>
    <row r="17" spans="1:8" x14ac:dyDescent="0.2">
      <c r="A17" t="s">
        <v>52</v>
      </c>
      <c r="B17">
        <v>60</v>
      </c>
      <c r="C17">
        <v>36</v>
      </c>
      <c r="E17">
        <v>127</v>
      </c>
      <c r="F17">
        <v>107</v>
      </c>
      <c r="G17">
        <v>21</v>
      </c>
      <c r="H17">
        <v>12</v>
      </c>
    </row>
    <row r="18" spans="1:8" x14ac:dyDescent="0.2">
      <c r="A18" t="s">
        <v>70</v>
      </c>
      <c r="B18">
        <v>134</v>
      </c>
      <c r="C18">
        <v>116</v>
      </c>
      <c r="E18">
        <v>134</v>
      </c>
      <c r="F18">
        <v>116</v>
      </c>
      <c r="G18">
        <v>131</v>
      </c>
      <c r="H18">
        <v>115</v>
      </c>
    </row>
    <row r="19" spans="1:8" x14ac:dyDescent="0.2">
      <c r="A19" s="14" t="s">
        <v>69</v>
      </c>
      <c r="B19" s="14">
        <v>44.8</v>
      </c>
      <c r="C19" s="14">
        <v>31</v>
      </c>
      <c r="D19" s="14"/>
      <c r="E19" s="14">
        <v>94.8</v>
      </c>
      <c r="F19" s="14">
        <v>92.2</v>
      </c>
      <c r="G19" s="14">
        <v>16</v>
      </c>
      <c r="H19" s="14">
        <v>10.4</v>
      </c>
    </row>
    <row r="21" spans="1:8" x14ac:dyDescent="0.2">
      <c r="A21" t="s">
        <v>71</v>
      </c>
      <c r="B21">
        <v>76</v>
      </c>
      <c r="C21">
        <v>54</v>
      </c>
      <c r="E21">
        <v>167</v>
      </c>
      <c r="F21">
        <v>157</v>
      </c>
      <c r="G21">
        <v>26</v>
      </c>
      <c r="H21">
        <v>19</v>
      </c>
    </row>
    <row r="22" spans="1:8" x14ac:dyDescent="0.2">
      <c r="A22" t="s">
        <v>67</v>
      </c>
      <c r="B22">
        <v>177</v>
      </c>
      <c r="C22">
        <v>167</v>
      </c>
      <c r="E22">
        <v>177</v>
      </c>
      <c r="F22">
        <v>167</v>
      </c>
      <c r="G22">
        <v>174</v>
      </c>
      <c r="H22">
        <v>166</v>
      </c>
    </row>
    <row r="23" spans="1:8" x14ac:dyDescent="0.2">
      <c r="A23" s="14" t="s">
        <v>68</v>
      </c>
      <c r="B23" s="14">
        <v>42.9</v>
      </c>
      <c r="C23" s="14">
        <v>32.299999999999997</v>
      </c>
      <c r="D23" s="14"/>
      <c r="E23" s="14">
        <v>94.4</v>
      </c>
      <c r="F23" s="14">
        <v>94</v>
      </c>
      <c r="G23" s="14">
        <v>14.9</v>
      </c>
      <c r="H23" s="14">
        <v>11.4</v>
      </c>
    </row>
    <row r="25" spans="1:8" x14ac:dyDescent="0.2">
      <c r="A25" t="s">
        <v>65</v>
      </c>
    </row>
    <row r="26" spans="1:8" x14ac:dyDescent="0.2">
      <c r="A26" s="3" t="s">
        <v>56</v>
      </c>
      <c r="B26" s="3"/>
      <c r="C26" s="3"/>
      <c r="D26" s="3"/>
      <c r="E26" s="3" t="s">
        <v>51</v>
      </c>
      <c r="F26" s="3"/>
      <c r="G26" s="3"/>
      <c r="H26" s="3"/>
    </row>
    <row r="27" spans="1:8" x14ac:dyDescent="0.2">
      <c r="A27" s="3" t="s">
        <v>5</v>
      </c>
      <c r="B27" s="4" t="s">
        <v>4</v>
      </c>
      <c r="C27" t="s">
        <v>3</v>
      </c>
      <c r="E27" s="4" t="s">
        <v>28</v>
      </c>
      <c r="F27" s="4" t="s">
        <v>29</v>
      </c>
      <c r="G27" t="s">
        <v>30</v>
      </c>
      <c r="H27" t="s">
        <v>31</v>
      </c>
    </row>
    <row r="28" spans="1:8" x14ac:dyDescent="0.2">
      <c r="A28" t="s">
        <v>33</v>
      </c>
      <c r="B28">
        <v>77.27</v>
      </c>
      <c r="C28">
        <v>69.23</v>
      </c>
      <c r="E28">
        <v>100</v>
      </c>
      <c r="F28">
        <v>97.44</v>
      </c>
      <c r="G28">
        <v>55.81</v>
      </c>
      <c r="H28">
        <v>38.46</v>
      </c>
    </row>
    <row r="29" spans="1:8" ht="15" customHeight="1" x14ac:dyDescent="0.2">
      <c r="A29" t="s">
        <v>34</v>
      </c>
      <c r="B29">
        <v>75</v>
      </c>
      <c r="C29">
        <v>72.22</v>
      </c>
      <c r="E29">
        <v>97.92</v>
      </c>
      <c r="F29">
        <v>91.67</v>
      </c>
      <c r="G29">
        <v>45.83</v>
      </c>
      <c r="H29">
        <v>30.56</v>
      </c>
    </row>
    <row r="30" spans="1:8" x14ac:dyDescent="0.2">
      <c r="A30" s="4" t="s">
        <v>35</v>
      </c>
      <c r="B30" s="4">
        <v>85.71</v>
      </c>
      <c r="C30" s="4">
        <v>73.17</v>
      </c>
      <c r="D30" s="4"/>
      <c r="E30">
        <v>97.62</v>
      </c>
      <c r="F30">
        <v>100</v>
      </c>
      <c r="G30">
        <v>52.5</v>
      </c>
      <c r="H30">
        <v>30</v>
      </c>
    </row>
    <row r="31" spans="1:8" x14ac:dyDescent="0.2">
      <c r="A31" s="4" t="s">
        <v>36</v>
      </c>
      <c r="B31" s="4">
        <v>88.37</v>
      </c>
      <c r="C31" s="4">
        <v>76.47</v>
      </c>
      <c r="E31">
        <v>97.67</v>
      </c>
      <c r="F31">
        <v>100</v>
      </c>
      <c r="G31">
        <v>39.53</v>
      </c>
      <c r="H31">
        <v>41.18</v>
      </c>
    </row>
    <row r="33" spans="1:8" x14ac:dyDescent="0.2">
      <c r="A33" s="14" t="s">
        <v>60</v>
      </c>
      <c r="B33" s="14">
        <v>79.33</v>
      </c>
      <c r="C33" s="14">
        <v>71.540000000000006</v>
      </c>
      <c r="D33" s="14"/>
      <c r="E33" s="13">
        <v>98.51</v>
      </c>
      <c r="F33" s="13">
        <v>96.37</v>
      </c>
      <c r="G33" s="14">
        <v>51.38</v>
      </c>
      <c r="H33" s="14">
        <v>33.01</v>
      </c>
    </row>
    <row r="34" spans="1:8" x14ac:dyDescent="0.2">
      <c r="A34" t="s">
        <v>7</v>
      </c>
      <c r="B34">
        <v>2.66</v>
      </c>
      <c r="C34">
        <v>0.97</v>
      </c>
      <c r="E34">
        <v>0.61</v>
      </c>
      <c r="F34">
        <v>2.0099999999999998</v>
      </c>
      <c r="G34">
        <v>2.4</v>
      </c>
      <c r="H34">
        <v>2.23</v>
      </c>
    </row>
    <row r="36" spans="1:8" x14ac:dyDescent="0.2">
      <c r="A36" s="14" t="s">
        <v>61</v>
      </c>
      <c r="B36" s="14">
        <v>81.59</v>
      </c>
      <c r="C36" s="14">
        <v>72.77</v>
      </c>
      <c r="D36" s="14"/>
      <c r="E36" s="13">
        <v>98.3</v>
      </c>
      <c r="F36" s="13">
        <v>97.28</v>
      </c>
      <c r="G36" s="14">
        <v>48.42</v>
      </c>
      <c r="H36" s="14">
        <v>35.049999999999997</v>
      </c>
    </row>
    <row r="37" spans="1:8" x14ac:dyDescent="0.2">
      <c r="A37" s="4" t="s">
        <v>7</v>
      </c>
      <c r="B37">
        <v>2.8</v>
      </c>
      <c r="C37">
        <v>1.29</v>
      </c>
      <c r="E37">
        <v>0.49</v>
      </c>
      <c r="F37">
        <v>1.7</v>
      </c>
      <c r="G37">
        <v>3.13</v>
      </c>
      <c r="H37">
        <v>2.44</v>
      </c>
    </row>
    <row r="39" spans="1:8" x14ac:dyDescent="0.2">
      <c r="A39" s="18"/>
    </row>
  </sheetData>
  <mergeCells count="5">
    <mergeCell ref="N1:T6"/>
    <mergeCell ref="N8:N9"/>
    <mergeCell ref="O8:P8"/>
    <mergeCell ref="Q8:R8"/>
    <mergeCell ref="S8:T8"/>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2"/>
  <sheetViews>
    <sheetView tabSelected="1" zoomScale="150" zoomScaleNormal="150" zoomScalePageLayoutView="150" workbookViewId="0">
      <selection activeCell="F15" sqref="F15"/>
    </sheetView>
  </sheetViews>
  <sheetFormatPr baseColWidth="10" defaultRowHeight="16" x14ac:dyDescent="0.2"/>
  <cols>
    <col min="2" max="3" width="13.1640625" customWidth="1"/>
  </cols>
  <sheetData>
    <row r="1" spans="1:12" x14ac:dyDescent="0.2">
      <c r="A1" s="20" t="s">
        <v>88</v>
      </c>
      <c r="B1" s="21"/>
      <c r="C1" s="21"/>
      <c r="D1" s="21"/>
      <c r="E1" s="21"/>
      <c r="F1" s="21"/>
      <c r="G1" s="21"/>
      <c r="H1" s="21"/>
      <c r="I1" s="21"/>
      <c r="J1" s="2"/>
      <c r="K1" s="2"/>
      <c r="L1" s="2"/>
    </row>
    <row r="2" spans="1:12" x14ac:dyDescent="0.2">
      <c r="A2" s="20" t="s">
        <v>104</v>
      </c>
      <c r="B2" s="21"/>
      <c r="C2" s="21"/>
      <c r="D2" s="21"/>
      <c r="E2" s="21"/>
      <c r="F2" s="21"/>
      <c r="G2" s="21"/>
      <c r="H2" s="21"/>
      <c r="I2" s="21"/>
      <c r="J2" s="2"/>
      <c r="K2" s="2"/>
      <c r="L2" s="2"/>
    </row>
    <row r="3" spans="1:12" x14ac:dyDescent="0.2">
      <c r="A3" t="s">
        <v>118</v>
      </c>
    </row>
    <row r="4" spans="1:12" x14ac:dyDescent="0.2">
      <c r="A4" t="s">
        <v>119</v>
      </c>
    </row>
    <row r="5" spans="1:12" x14ac:dyDescent="0.2">
      <c r="A5" s="24" t="s">
        <v>128</v>
      </c>
      <c r="B5" s="22"/>
      <c r="C5" s="22"/>
      <c r="D5" s="22"/>
      <c r="E5" s="22"/>
      <c r="F5" s="22"/>
      <c r="G5" s="22"/>
      <c r="H5" s="22"/>
      <c r="I5" s="22"/>
      <c r="J5" s="22"/>
      <c r="K5" s="22"/>
      <c r="L5" s="22"/>
    </row>
    <row r="6" spans="1:12" ht="17" thickBot="1" x14ac:dyDescent="0.25"/>
    <row r="7" spans="1:12" ht="18" thickTop="1" thickBot="1" x14ac:dyDescent="0.25">
      <c r="A7" s="25" t="s">
        <v>98</v>
      </c>
      <c r="B7" s="25"/>
      <c r="C7" s="25"/>
      <c r="D7" s="25"/>
      <c r="E7" s="25"/>
      <c r="F7" s="25"/>
      <c r="G7" s="25"/>
      <c r="H7" s="25"/>
      <c r="I7" s="25"/>
      <c r="J7" s="25"/>
    </row>
    <row r="8" spans="1:12" ht="17" thickTop="1" x14ac:dyDescent="0.2">
      <c r="A8" s="3" t="s">
        <v>82</v>
      </c>
      <c r="C8" s="23" t="s">
        <v>83</v>
      </c>
      <c r="D8" s="21"/>
      <c r="F8" s="22" t="s">
        <v>72</v>
      </c>
      <c r="G8" s="22"/>
      <c r="H8" s="22"/>
      <c r="I8" s="22"/>
      <c r="J8" s="19"/>
    </row>
    <row r="9" spans="1:12" x14ac:dyDescent="0.2">
      <c r="A9" s="3" t="s">
        <v>84</v>
      </c>
      <c r="C9" s="21" t="s">
        <v>85</v>
      </c>
      <c r="D9" s="23"/>
      <c r="F9" s="22" t="s">
        <v>73</v>
      </c>
      <c r="G9" s="22"/>
      <c r="H9" s="22"/>
      <c r="I9" s="22"/>
      <c r="J9" s="19"/>
    </row>
    <row r="10" spans="1:12" x14ac:dyDescent="0.2">
      <c r="A10" t="s">
        <v>91</v>
      </c>
      <c r="C10" t="s">
        <v>1</v>
      </c>
      <c r="D10" t="s">
        <v>97</v>
      </c>
    </row>
    <row r="11" spans="1:12" x14ac:dyDescent="0.2">
      <c r="A11" t="s">
        <v>91</v>
      </c>
      <c r="C11" t="s">
        <v>11</v>
      </c>
      <c r="D11" t="s">
        <v>97</v>
      </c>
    </row>
    <row r="12" spans="1:12" x14ac:dyDescent="0.2">
      <c r="A12" t="s">
        <v>86</v>
      </c>
      <c r="C12" t="s">
        <v>1</v>
      </c>
      <c r="D12" s="14">
        <v>5.6</v>
      </c>
    </row>
    <row r="13" spans="1:12" x14ac:dyDescent="0.2">
      <c r="A13" t="s">
        <v>86</v>
      </c>
      <c r="C13" t="s">
        <v>11</v>
      </c>
      <c r="D13" s="14">
        <v>2.6</v>
      </c>
      <c r="F13" s="19">
        <v>2.15</v>
      </c>
    </row>
    <row r="14" spans="1:12" x14ac:dyDescent="0.2">
      <c r="A14" t="s">
        <v>87</v>
      </c>
      <c r="C14" t="s">
        <v>1</v>
      </c>
      <c r="D14" s="14">
        <v>3.5</v>
      </c>
    </row>
    <row r="15" spans="1:12" x14ac:dyDescent="0.2">
      <c r="A15" t="s">
        <v>87</v>
      </c>
      <c r="C15" t="s">
        <v>11</v>
      </c>
      <c r="D15" s="14">
        <v>0.4</v>
      </c>
      <c r="F15" s="19">
        <v>8.75</v>
      </c>
    </row>
    <row r="16" spans="1:12" x14ac:dyDescent="0.2">
      <c r="A16" t="s">
        <v>6</v>
      </c>
      <c r="C16" t="s">
        <v>1</v>
      </c>
      <c r="D16" s="14">
        <v>9.2899999999999991</v>
      </c>
    </row>
    <row r="17" spans="1:10" x14ac:dyDescent="0.2">
      <c r="A17" t="s">
        <v>6</v>
      </c>
      <c r="C17" t="s">
        <v>11</v>
      </c>
      <c r="D17" s="14">
        <v>4.1100000000000003</v>
      </c>
      <c r="F17" s="19">
        <v>2.2599999999999998</v>
      </c>
    </row>
    <row r="18" spans="1:10" ht="17" thickBot="1" x14ac:dyDescent="0.25"/>
    <row r="19" spans="1:10" ht="18" thickTop="1" thickBot="1" x14ac:dyDescent="0.25">
      <c r="A19" s="25" t="s">
        <v>99</v>
      </c>
      <c r="B19" s="25"/>
      <c r="C19" s="25"/>
      <c r="D19" s="25"/>
      <c r="E19" s="25"/>
      <c r="F19" s="25"/>
      <c r="G19" s="25"/>
      <c r="H19" s="25"/>
      <c r="I19" s="25"/>
      <c r="J19" s="25"/>
    </row>
    <row r="20" spans="1:10" ht="17" thickTop="1" x14ac:dyDescent="0.2">
      <c r="A20" s="3" t="s">
        <v>82</v>
      </c>
      <c r="C20" s="23" t="s">
        <v>83</v>
      </c>
      <c r="D20" s="21"/>
      <c r="F20" s="22" t="s">
        <v>72</v>
      </c>
      <c r="G20" s="19"/>
      <c r="H20" s="19"/>
      <c r="I20" s="19"/>
      <c r="J20" s="22"/>
    </row>
    <row r="21" spans="1:10" x14ac:dyDescent="0.2">
      <c r="A21" s="3" t="s">
        <v>84</v>
      </c>
      <c r="C21" s="21" t="s">
        <v>85</v>
      </c>
      <c r="D21" s="23"/>
      <c r="F21" s="22" t="s">
        <v>73</v>
      </c>
      <c r="G21" s="19"/>
      <c r="H21" s="19"/>
      <c r="I21" s="19"/>
      <c r="J21" s="22"/>
    </row>
    <row r="22" spans="1:10" x14ac:dyDescent="0.2">
      <c r="A22" t="s">
        <v>91</v>
      </c>
      <c r="C22" t="s">
        <v>1</v>
      </c>
      <c r="D22" s="2">
        <v>13.34</v>
      </c>
    </row>
    <row r="23" spans="1:10" x14ac:dyDescent="0.2">
      <c r="A23" t="s">
        <v>91</v>
      </c>
      <c r="C23" t="s">
        <v>11</v>
      </c>
      <c r="D23" s="2">
        <v>1.87</v>
      </c>
      <c r="F23" s="22">
        <v>7.13</v>
      </c>
    </row>
    <row r="24" spans="1:10" x14ac:dyDescent="0.2">
      <c r="A24" t="s">
        <v>86</v>
      </c>
      <c r="C24" t="s">
        <v>1</v>
      </c>
      <c r="D24" s="14">
        <v>18.37</v>
      </c>
    </row>
    <row r="25" spans="1:10" x14ac:dyDescent="0.2">
      <c r="A25" t="s">
        <v>86</v>
      </c>
      <c r="C25" t="s">
        <v>11</v>
      </c>
      <c r="D25" s="14">
        <v>2.14</v>
      </c>
      <c r="F25" s="19">
        <v>8.58</v>
      </c>
    </row>
    <row r="26" spans="1:10" x14ac:dyDescent="0.2">
      <c r="A26" t="s">
        <v>87</v>
      </c>
      <c r="C26" t="s">
        <v>1</v>
      </c>
      <c r="D26" s="14">
        <v>13.37</v>
      </c>
    </row>
    <row r="27" spans="1:10" x14ac:dyDescent="0.2">
      <c r="A27" t="s">
        <v>87</v>
      </c>
      <c r="C27" t="s">
        <v>11</v>
      </c>
      <c r="D27" s="14">
        <v>1.02</v>
      </c>
      <c r="F27" s="19">
        <v>13.11</v>
      </c>
    </row>
    <row r="28" spans="1:10" x14ac:dyDescent="0.2">
      <c r="A28" t="s">
        <v>6</v>
      </c>
      <c r="C28" t="s">
        <v>1</v>
      </c>
      <c r="D28" s="14">
        <v>16.75</v>
      </c>
    </row>
    <row r="29" spans="1:10" x14ac:dyDescent="0.2">
      <c r="A29" t="s">
        <v>6</v>
      </c>
      <c r="C29" t="s">
        <v>11</v>
      </c>
      <c r="D29" s="14">
        <v>5.45</v>
      </c>
      <c r="F29" s="19">
        <v>3.07</v>
      </c>
    </row>
    <row r="31" spans="1:10" ht="17" thickBot="1" x14ac:dyDescent="0.25"/>
    <row r="32" spans="1:10" ht="18" thickTop="1" thickBot="1" x14ac:dyDescent="0.25">
      <c r="A32" s="25" t="s">
        <v>100</v>
      </c>
      <c r="B32" s="25"/>
      <c r="C32" s="25" t="s">
        <v>96</v>
      </c>
      <c r="D32" s="25"/>
      <c r="E32" s="25"/>
      <c r="F32" s="25"/>
      <c r="G32" s="25"/>
      <c r="H32" s="25"/>
      <c r="I32" s="25"/>
      <c r="J32" s="25"/>
    </row>
    <row r="33" spans="1:10" ht="17" thickTop="1" x14ac:dyDescent="0.2">
      <c r="A33" s="3" t="s">
        <v>82</v>
      </c>
      <c r="C33" s="23" t="s">
        <v>83</v>
      </c>
      <c r="D33" s="21"/>
      <c r="F33" s="24" t="s">
        <v>89</v>
      </c>
      <c r="G33" s="22"/>
      <c r="H33" s="22"/>
      <c r="I33" s="22"/>
      <c r="J33" s="19"/>
    </row>
    <row r="34" spans="1:10" x14ac:dyDescent="0.2">
      <c r="A34" s="3" t="s">
        <v>84</v>
      </c>
      <c r="C34" s="21" t="s">
        <v>85</v>
      </c>
      <c r="D34" s="23"/>
      <c r="F34" s="22" t="s">
        <v>90</v>
      </c>
      <c r="G34" s="22"/>
      <c r="H34" s="22"/>
      <c r="I34" s="22"/>
      <c r="J34" s="19"/>
    </row>
    <row r="35" spans="1:10" x14ac:dyDescent="0.2">
      <c r="A35" t="s">
        <v>91</v>
      </c>
      <c r="C35" t="s">
        <v>95</v>
      </c>
      <c r="D35" t="s">
        <v>94</v>
      </c>
    </row>
    <row r="36" spans="1:10" x14ac:dyDescent="0.2">
      <c r="A36" t="s">
        <v>91</v>
      </c>
      <c r="C36" t="s">
        <v>93</v>
      </c>
      <c r="D36">
        <v>8.23</v>
      </c>
      <c r="F36" s="26" t="s">
        <v>129</v>
      </c>
    </row>
    <row r="37" spans="1:10" x14ac:dyDescent="0.2">
      <c r="A37" t="s">
        <v>86</v>
      </c>
      <c r="C37" t="s">
        <v>92</v>
      </c>
      <c r="D37" s="14">
        <v>13.8</v>
      </c>
    </row>
    <row r="38" spans="1:10" x14ac:dyDescent="0.2">
      <c r="A38" t="s">
        <v>86</v>
      </c>
      <c r="C38" t="s">
        <v>93</v>
      </c>
      <c r="D38" s="14">
        <v>7.79</v>
      </c>
      <c r="F38" s="19">
        <v>1.77</v>
      </c>
    </row>
    <row r="39" spans="1:10" x14ac:dyDescent="0.2">
      <c r="A39" t="s">
        <v>87</v>
      </c>
      <c r="C39" t="s">
        <v>92</v>
      </c>
      <c r="D39" s="14">
        <v>10.6</v>
      </c>
    </row>
    <row r="40" spans="1:10" x14ac:dyDescent="0.2">
      <c r="A40" t="s">
        <v>87</v>
      </c>
      <c r="C40" t="s">
        <v>93</v>
      </c>
      <c r="D40" s="14">
        <v>8.82</v>
      </c>
      <c r="F40" s="19">
        <v>1.2</v>
      </c>
    </row>
    <row r="41" spans="1:10" x14ac:dyDescent="0.2">
      <c r="A41" t="s">
        <v>6</v>
      </c>
      <c r="C41" t="s">
        <v>92</v>
      </c>
      <c r="D41" s="14">
        <v>6.45</v>
      </c>
    </row>
    <row r="42" spans="1:10" x14ac:dyDescent="0.2">
      <c r="A42" t="s">
        <v>6</v>
      </c>
      <c r="C42" t="s">
        <v>93</v>
      </c>
      <c r="D42" s="14">
        <v>12.54</v>
      </c>
      <c r="F42" s="19">
        <v>0.51</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Fig3-S1 A, B Yrs2, 3 award gaps</vt:lpstr>
      <vt:lpstr>Fig3-S1 C, D Yr.3 award gaps</vt:lpstr>
      <vt:lpstr>averages for panels A, B</vt:lpstr>
      <vt:lpstr>Yr2 chts (1-4 and 1-3) averages</vt:lpstr>
      <vt:lpstr>compare award gap sizes ALL</vt:lpstr>
    </vt:vector>
  </TitlesOfParts>
  <Company>LMCB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Louise Cramer</dc:creator>
  <cp:lastModifiedBy>Julia</cp:lastModifiedBy>
  <dcterms:created xsi:type="dcterms:W3CDTF">2021-03-05T15:37:29Z</dcterms:created>
  <dcterms:modified xsi:type="dcterms:W3CDTF">2021-06-16T17:21:02Z</dcterms:modified>
</cp:coreProperties>
</file>