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filterPrivacy="1"/>
  <xr:revisionPtr revIDLastSave="0" documentId="13_ncr:1_{CB48C13F-D8D5-9D43-B3A2-F841CE4FA311}" xr6:coauthVersionLast="45" xr6:coauthVersionMax="45" xr10:uidLastSave="{00000000-0000-0000-0000-000000000000}"/>
  <bookViews>
    <workbookView xWindow="50120" yWindow="-1140" windowWidth="27400" windowHeight="20040" firstSheet="13" activeTab="13" xr2:uid="{00000000-000D-0000-FFFF-FFFF00000000}"/>
  </bookViews>
  <sheets>
    <sheet name="Figure 1" sheetId="1" r:id="rId1"/>
    <sheet name="Figure 1-figure supplement 1" sheetId="12" r:id="rId2"/>
    <sheet name="Figure 1-figure supplement 2" sheetId="2" r:id="rId3"/>
    <sheet name="Figure 2" sheetId="3" r:id="rId4"/>
    <sheet name="Figure 2-figure supplement 1" sheetId="5" r:id="rId5"/>
    <sheet name="Figure 2- figure supplement 2" sheetId="13" r:id="rId6"/>
    <sheet name="Figure 2-figure supplement 3" sheetId="14" r:id="rId7"/>
    <sheet name="Figure 3" sheetId="4" r:id="rId8"/>
    <sheet name="Figure 3-figure supplement 1" sheetId="6" r:id="rId9"/>
    <sheet name="Figure 4" sheetId="7" r:id="rId10"/>
    <sheet name="Figure 4-figure supplement 1" sheetId="8" r:id="rId11"/>
    <sheet name="Figure 5" sheetId="9" r:id="rId12"/>
    <sheet name="Figure 5-figure supplement 1" sheetId="10" r:id="rId13"/>
    <sheet name="Figure 5-figure supplement 2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5" l="1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6" i="15"/>
  <c r="C32" i="15" s="1"/>
  <c r="E32" i="15" l="1"/>
  <c r="E22" i="15"/>
  <c r="D32" i="15"/>
  <c r="C9" i="15"/>
  <c r="D9" i="15" s="1"/>
  <c r="C11" i="15"/>
  <c r="D11" i="15" s="1"/>
  <c r="C13" i="15"/>
  <c r="D13" i="15" s="1"/>
  <c r="C15" i="15"/>
  <c r="D15" i="15" s="1"/>
  <c r="C17" i="15"/>
  <c r="D17" i="15" s="1"/>
  <c r="C19" i="15"/>
  <c r="D19" i="15" s="1"/>
  <c r="C21" i="15"/>
  <c r="D21" i="15" s="1"/>
  <c r="C23" i="15"/>
  <c r="D23" i="15" s="1"/>
  <c r="C25" i="15"/>
  <c r="D25" i="15" s="1"/>
  <c r="C27" i="15"/>
  <c r="D27" i="15" s="1"/>
  <c r="C29" i="15"/>
  <c r="D29" i="15" s="1"/>
  <c r="C31" i="15"/>
  <c r="D31" i="15" s="1"/>
  <c r="C10" i="15"/>
  <c r="D10" i="15" s="1"/>
  <c r="C12" i="15"/>
  <c r="D12" i="15" s="1"/>
  <c r="C14" i="15"/>
  <c r="D14" i="15" s="1"/>
  <c r="C16" i="15"/>
  <c r="E16" i="15" s="1"/>
  <c r="C18" i="15"/>
  <c r="E18" i="15" s="1"/>
  <c r="C20" i="15"/>
  <c r="E20" i="15" s="1"/>
  <c r="C22" i="15"/>
  <c r="D22" i="15" s="1"/>
  <c r="C24" i="15"/>
  <c r="D24" i="15" s="1"/>
  <c r="C26" i="15"/>
  <c r="E26" i="15" s="1"/>
  <c r="C28" i="15"/>
  <c r="D28" i="15" s="1"/>
  <c r="C30" i="15"/>
  <c r="D30" i="15" s="1"/>
  <c r="E30" i="15" l="1"/>
  <c r="E14" i="15"/>
  <c r="E29" i="15"/>
  <c r="E21" i="15"/>
  <c r="E13" i="15"/>
  <c r="E24" i="15"/>
  <c r="H24" i="15" s="1"/>
  <c r="E31" i="15"/>
  <c r="E15" i="15"/>
  <c r="H15" i="15" s="1"/>
  <c r="H30" i="15"/>
  <c r="F30" i="15"/>
  <c r="H14" i="15"/>
  <c r="F14" i="15"/>
  <c r="H22" i="15"/>
  <c r="F22" i="15"/>
  <c r="F12" i="15"/>
  <c r="D20" i="15"/>
  <c r="D26" i="15"/>
  <c r="D18" i="15"/>
  <c r="H31" i="15"/>
  <c r="F31" i="15"/>
  <c r="H32" i="15"/>
  <c r="F32" i="15"/>
  <c r="D16" i="15"/>
  <c r="E23" i="15"/>
  <c r="H23" i="15" s="1"/>
  <c r="H29" i="15"/>
  <c r="F29" i="15"/>
  <c r="H21" i="15"/>
  <c r="F21" i="15"/>
  <c r="H13" i="15"/>
  <c r="F13" i="15"/>
  <c r="E10" i="15"/>
  <c r="H10" i="15" s="1"/>
  <c r="E17" i="15"/>
  <c r="F17" i="15" s="1"/>
  <c r="E28" i="15"/>
  <c r="H28" i="15" s="1"/>
  <c r="E12" i="15"/>
  <c r="H12" i="15" s="1"/>
  <c r="E19" i="15"/>
  <c r="H19" i="15" s="1"/>
  <c r="F19" i="15"/>
  <c r="H17" i="15"/>
  <c r="E25" i="15"/>
  <c r="F25" i="15" s="1"/>
  <c r="E9" i="15"/>
  <c r="F9" i="15" s="1"/>
  <c r="E27" i="15"/>
  <c r="H27" i="15" s="1"/>
  <c r="E11" i="15"/>
  <c r="H11" i="15" s="1"/>
  <c r="H25" i="15" l="1"/>
  <c r="F15" i="15"/>
  <c r="F24" i="15"/>
  <c r="H16" i="15"/>
  <c r="F16" i="15"/>
  <c r="H9" i="15"/>
  <c r="F11" i="15"/>
  <c r="F10" i="15"/>
  <c r="F23" i="15"/>
  <c r="H18" i="15"/>
  <c r="F18" i="15"/>
  <c r="F27" i="15"/>
  <c r="H26" i="15"/>
  <c r="F26" i="15"/>
  <c r="F28" i="15"/>
  <c r="H20" i="15"/>
  <c r="F20" i="15"/>
  <c r="C10" i="14" l="1"/>
  <c r="D10" i="14"/>
  <c r="B10" i="14"/>
  <c r="C9" i="14"/>
  <c r="D9" i="14"/>
  <c r="B9" i="14"/>
  <c r="L36" i="12" l="1"/>
  <c r="M36" i="12" s="1"/>
  <c r="K36" i="12"/>
  <c r="D35" i="12"/>
  <c r="E35" i="12" s="1"/>
  <c r="C35" i="12"/>
  <c r="L32" i="12"/>
  <c r="M32" i="12" s="1"/>
  <c r="K32" i="12"/>
  <c r="D32" i="12"/>
  <c r="E32" i="12" s="1"/>
  <c r="C32" i="12"/>
  <c r="L28" i="12"/>
  <c r="M28" i="12" s="1"/>
  <c r="K28" i="12"/>
  <c r="D28" i="12"/>
  <c r="E28" i="12" s="1"/>
  <c r="C28" i="12"/>
  <c r="L24" i="12"/>
  <c r="M24" i="12" s="1"/>
  <c r="K24" i="12"/>
  <c r="D24" i="12"/>
  <c r="E24" i="12" s="1"/>
  <c r="C24" i="12"/>
  <c r="M14" i="12"/>
  <c r="N14" i="12" s="1"/>
  <c r="L14" i="12"/>
  <c r="E14" i="12"/>
  <c r="F14" i="12" s="1"/>
  <c r="D14" i="12"/>
  <c r="E11" i="12"/>
  <c r="F11" i="12" s="1"/>
  <c r="D11" i="12"/>
  <c r="N10" i="12"/>
  <c r="M10" i="12"/>
  <c r="L10" i="12"/>
  <c r="C10" i="12"/>
  <c r="K9" i="12"/>
  <c r="C9" i="12"/>
  <c r="K8" i="12"/>
  <c r="C8" i="12"/>
  <c r="K7" i="12"/>
  <c r="C7" i="12"/>
  <c r="K6" i="12"/>
  <c r="C6" i="12"/>
  <c r="K5" i="12"/>
  <c r="C5" i="12"/>
  <c r="K4" i="12"/>
  <c r="M3" i="12" s="1"/>
  <c r="N3" i="12" s="1"/>
  <c r="C4" i="12"/>
  <c r="K3" i="12"/>
  <c r="L3" i="12" s="1"/>
  <c r="D3" i="12"/>
  <c r="C3" i="12"/>
  <c r="E3" i="12" s="1"/>
  <c r="F3" i="12" s="1"/>
  <c r="M6" i="12" l="1"/>
  <c r="N6" i="12" s="1"/>
  <c r="D7" i="12"/>
  <c r="L6" i="12"/>
  <c r="E7" i="12"/>
  <c r="F7" i="12" s="1"/>
  <c r="M14" i="1" l="1"/>
  <c r="N14" i="1" s="1"/>
  <c r="L14" i="1"/>
  <c r="E14" i="1"/>
  <c r="F14" i="1" s="1"/>
  <c r="D14" i="1"/>
  <c r="E11" i="1"/>
  <c r="F11" i="1" s="1"/>
  <c r="D11" i="1"/>
  <c r="N10" i="1"/>
  <c r="M10" i="1"/>
  <c r="L10" i="1"/>
  <c r="C10" i="1"/>
  <c r="K9" i="1"/>
  <c r="C9" i="1"/>
  <c r="K8" i="1"/>
  <c r="C8" i="1"/>
  <c r="K7" i="1"/>
  <c r="C7" i="1"/>
  <c r="K6" i="1"/>
  <c r="M6" i="1" s="1"/>
  <c r="N6" i="1" s="1"/>
  <c r="C6" i="1"/>
  <c r="K5" i="1"/>
  <c r="C5" i="1"/>
  <c r="K4" i="1"/>
  <c r="C4" i="1"/>
  <c r="K3" i="1"/>
  <c r="C3" i="1"/>
  <c r="E3" i="1" s="1"/>
  <c r="F3" i="1" s="1"/>
  <c r="M3" i="1" l="1"/>
  <c r="N3" i="1" s="1"/>
  <c r="D7" i="1"/>
  <c r="L6" i="1"/>
  <c r="E7" i="1"/>
  <c r="F7" i="1" s="1"/>
  <c r="D3" i="1"/>
  <c r="L3" i="1"/>
  <c r="F14" i="2" l="1"/>
  <c r="E14" i="2"/>
  <c r="F13" i="2"/>
  <c r="E13" i="2"/>
  <c r="F12" i="2"/>
  <c r="E12" i="2"/>
  <c r="F11" i="2"/>
  <c r="E11" i="2"/>
</calcChain>
</file>

<file path=xl/sharedStrings.xml><?xml version="1.0" encoding="utf-8"?>
<sst xmlns="http://schemas.openxmlformats.org/spreadsheetml/2006/main" count="510" uniqueCount="159">
  <si>
    <t>MthK FL</t>
  </si>
  <si>
    <t>MthK IR</t>
  </si>
  <si>
    <t>Temperature</t>
  </si>
  <si>
    <t>Average</t>
  </si>
  <si>
    <t>SEM</t>
  </si>
  <si>
    <t>0.3 mM Ba</t>
  </si>
  <si>
    <t>03_17</t>
  </si>
  <si>
    <t>03_17_02</t>
  </si>
  <si>
    <t>2017 03 20</t>
  </si>
  <si>
    <t>1.5 mM Ca</t>
  </si>
  <si>
    <t>Fitted</t>
  </si>
  <si>
    <t>Baseline subtracted</t>
  </si>
  <si>
    <t>open dwell time</t>
  </si>
  <si>
    <t>SDM</t>
  </si>
  <si>
    <t>Unitary .Conductance</t>
  </si>
  <si>
    <t>Open probability</t>
  </si>
  <si>
    <t>Volume (ml)</t>
  </si>
  <si>
    <t>UV</t>
  </si>
  <si>
    <t>Gel filtration</t>
  </si>
  <si>
    <t>Open dwell time (ms)</t>
  </si>
  <si>
    <t>Normalized UV</t>
  </si>
  <si>
    <t>MthK Pore</t>
  </si>
  <si>
    <t>Ca</t>
  </si>
  <si>
    <t>21C</t>
  </si>
  <si>
    <t>37C</t>
  </si>
  <si>
    <t>ln (Po/Pc)</t>
  </si>
  <si>
    <t>Error +</t>
  </si>
  <si>
    <t>Error -</t>
  </si>
  <si>
    <t>Hill fitting</t>
  </si>
  <si>
    <t>start</t>
  </si>
  <si>
    <t>end</t>
  </si>
  <si>
    <t>K</t>
  </si>
  <si>
    <t>n</t>
  </si>
  <si>
    <t>Po</t>
  </si>
  <si>
    <t>L0</t>
  </si>
  <si>
    <t>thetaUO</t>
  </si>
  <si>
    <t>thetaBO</t>
  </si>
  <si>
    <t>netatheta</t>
  </si>
  <si>
    <t>Kb</t>
  </si>
  <si>
    <t>thetaUC</t>
  </si>
  <si>
    <t>thetaBC</t>
  </si>
  <si>
    <t>Hill Plot = ln(po/1-po)</t>
  </si>
  <si>
    <t>Instance 3</t>
  </si>
  <si>
    <t>thetaBO is T sensitive</t>
  </si>
  <si>
    <t>dH</t>
  </si>
  <si>
    <t>dS</t>
  </si>
  <si>
    <t>T(K)</t>
  </si>
  <si>
    <t>Value of parameter</t>
  </si>
  <si>
    <t>Ca conc</t>
  </si>
  <si>
    <t>Instance 4</t>
  </si>
  <si>
    <t>thetaBC is T sensitive</t>
  </si>
  <si>
    <t>thetaBC is T senstive</t>
  </si>
  <si>
    <t>Instance 5</t>
  </si>
  <si>
    <t>thetaUC is T sensitive</t>
  </si>
  <si>
    <t>thetaUC is T senstive</t>
  </si>
  <si>
    <t>Instance 6</t>
  </si>
  <si>
    <t>thetaUO is T sensitive</t>
  </si>
  <si>
    <t>thetaUO is T senstive</t>
  </si>
  <si>
    <t>Instance 1</t>
  </si>
  <si>
    <t>L0 heat sensitive</t>
  </si>
  <si>
    <t>Instance 2</t>
  </si>
  <si>
    <t>Kb heat sensitive</t>
  </si>
  <si>
    <t>x (mM)</t>
  </si>
  <si>
    <t xml:space="preserve"> </t>
  </si>
  <si>
    <t>24C</t>
  </si>
  <si>
    <t>Construct</t>
  </si>
  <si>
    <t>OD600 (5 times dilution)</t>
  </si>
  <si>
    <t>Real OD</t>
  </si>
  <si>
    <t>SD</t>
  </si>
  <si>
    <t>OD600 (2 times dilution)</t>
  </si>
  <si>
    <t>WT-1</t>
  </si>
  <si>
    <t>WT-2</t>
  </si>
  <si>
    <t>WT-3</t>
  </si>
  <si>
    <t>WT-4</t>
  </si>
  <si>
    <t>IR-1</t>
  </si>
  <si>
    <t>IR-2</t>
  </si>
  <si>
    <t>IR-3</t>
  </si>
  <si>
    <t>IR-4</t>
  </si>
  <si>
    <t>DeltaC-1</t>
  </si>
  <si>
    <t>DeltaC -1</t>
  </si>
  <si>
    <t>DeltaC-2</t>
  </si>
  <si>
    <t>DeltaC -2</t>
  </si>
  <si>
    <t>DeltaC-3</t>
  </si>
  <si>
    <t>DeltaC -3</t>
  </si>
  <si>
    <t>DeltaC-4</t>
  </si>
  <si>
    <t>PQE-1</t>
  </si>
  <si>
    <t>PQE-2</t>
  </si>
  <si>
    <t>PQE-3</t>
  </si>
  <si>
    <t>PQE-4</t>
  </si>
  <si>
    <t>PQE-5</t>
  </si>
  <si>
    <t>Null Hypothesis</t>
  </si>
  <si>
    <t>Mean1-Mean2 =0</t>
  </si>
  <si>
    <t>Probability &gt;  t</t>
  </si>
  <si>
    <t>MthK DeltaC</t>
  </si>
  <si>
    <t>Empty vector</t>
  </si>
  <si>
    <t>Equal variance assumed</t>
  </si>
  <si>
    <t>Non equal variance assumed</t>
  </si>
  <si>
    <t>37C (no blocker) versus 24C (no blocker)</t>
  </si>
  <si>
    <t>no blocker</t>
  </si>
  <si>
    <t>with blocker</t>
  </si>
  <si>
    <t>pQE</t>
  </si>
  <si>
    <t>37C (no blocker) versus 37C (blocker)</t>
  </si>
  <si>
    <t>24C (no blocker) versus 24C (blocker)</t>
  </si>
  <si>
    <t>37C (blocker) versus 24C (blocker)</t>
  </si>
  <si>
    <t>x</t>
  </si>
  <si>
    <t>y</t>
  </si>
  <si>
    <t>Fitted line</t>
  </si>
  <si>
    <t>Fitted statistic</t>
  </si>
  <si>
    <t>Bin center</t>
  </si>
  <si>
    <t>sqrt(count)</t>
  </si>
  <si>
    <t>file name</t>
  </si>
  <si>
    <t>fit function</t>
  </si>
  <si>
    <t>Best number</t>
  </si>
  <si>
    <t>P1</t>
  </si>
  <si>
    <t xml:space="preserve">S.E. </t>
  </si>
  <si>
    <t xml:space="preserve">tau1 </t>
  </si>
  <si>
    <t>s.e.</t>
  </si>
  <si>
    <t>P2</t>
  </si>
  <si>
    <t>tau2</t>
  </si>
  <si>
    <t>P3</t>
  </si>
  <si>
    <t>tau3</t>
  </si>
  <si>
    <t>Intercept</t>
  </si>
  <si>
    <t>correlation</t>
  </si>
  <si>
    <t>standard deviation</t>
  </si>
  <si>
    <t>sum of the squared error</t>
  </si>
  <si>
    <t>Results1</t>
  </si>
  <si>
    <t>Exponential, log probability, 3rd Order</t>
  </si>
  <si>
    <t>Patch 1</t>
  </si>
  <si>
    <t>Patch 2</t>
  </si>
  <si>
    <t>Patch 3</t>
  </si>
  <si>
    <t>Patch 4</t>
  </si>
  <si>
    <t>Patch 5</t>
  </si>
  <si>
    <t>38C</t>
  </si>
  <si>
    <t>Fig 3B</t>
  </si>
  <si>
    <t>Fig 3C</t>
  </si>
  <si>
    <t>unitary conductance</t>
  </si>
  <si>
    <t>X-</t>
  </si>
  <si>
    <t>X+</t>
  </si>
  <si>
    <t>delta x</t>
  </si>
  <si>
    <t>R</t>
  </si>
  <si>
    <t>1.9872*10e-3</t>
  </si>
  <si>
    <t>delta G</t>
  </si>
  <si>
    <t>open probability individual values</t>
  </si>
  <si>
    <t>median</t>
  </si>
  <si>
    <t>21C-Pre heating</t>
  </si>
  <si>
    <t>21C post-heating</t>
  </si>
  <si>
    <t>D (interaction with T independent sensor; K1)</t>
  </si>
  <si>
    <t>K1b (T independent) (mM)</t>
  </si>
  <si>
    <t>C (interaction with T dependent sensor; K2)</t>
  </si>
  <si>
    <t>K2b (T dependent).dH (J)</t>
  </si>
  <si>
    <t>K2b (T dependent).dS (J/K)</t>
  </si>
  <si>
    <t>E (interaction with T dependent and T independent sensors)</t>
  </si>
  <si>
    <t>T (Kelvin)</t>
  </si>
  <si>
    <t>K2b (T)</t>
  </si>
  <si>
    <t>K1</t>
  </si>
  <si>
    <t>K2</t>
  </si>
  <si>
    <t>Zo</t>
  </si>
  <si>
    <t>Zc</t>
  </si>
  <si>
    <t>ln.Zo/Zc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</si>
</sst>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  <xf numFmtId="0" fontId="0" fillId="4" borderId="0" xfId="0" applyFill="1"/>
    <xf numFmtId="0" fontId="1" fillId="0" borderId="0" xfId="0" applyFont="1"/>
    <xf numFmtId="0" fontId="0" fillId="2" borderId="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3" fillId="4" borderId="2" xfId="1" applyFill="1" applyBorder="1"/>
    <xf numFmtId="0" fontId="3" fillId="4" borderId="0" xfId="1" applyFill="1" applyBorder="1"/>
    <xf numFmtId="0" fontId="3" fillId="4" borderId="7" xfId="1" applyFill="1" applyBorder="1"/>
    <xf numFmtId="0" fontId="4" fillId="5" borderId="0" xfId="2" applyFill="1" applyBorder="1"/>
    <xf numFmtId="0" fontId="4" fillId="5" borderId="7" xfId="2" applyFill="1" applyBorder="1"/>
    <xf numFmtId="0" fontId="0" fillId="6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2" borderId="2" xfId="0" applyFill="1" applyBorder="1"/>
    <xf numFmtId="0" fontId="3" fillId="2" borderId="2" xfId="1" applyFill="1" applyBorder="1"/>
    <xf numFmtId="0" fontId="3" fillId="2" borderId="0" xfId="1" applyFill="1" applyBorder="1"/>
    <xf numFmtId="0" fontId="0" fillId="2" borderId="7" xfId="0" applyFill="1" applyBorder="1"/>
    <xf numFmtId="0" fontId="3" fillId="2" borderId="7" xfId="1" applyFill="1" applyBorder="1"/>
    <xf numFmtId="0" fontId="3" fillId="4" borderId="0" xfId="1" applyFill="1"/>
    <xf numFmtId="0" fontId="4" fillId="2" borderId="2" xfId="2" applyFill="1" applyBorder="1"/>
    <xf numFmtId="0" fontId="4" fillId="2" borderId="0" xfId="2" applyFill="1" applyBorder="1"/>
    <xf numFmtId="0" fontId="4" fillId="2" borderId="7" xfId="2" applyFill="1" applyBorder="1"/>
    <xf numFmtId="11" fontId="0" fillId="0" borderId="0" xfId="0" applyNumberFormat="1" applyBorder="1"/>
    <xf numFmtId="0" fontId="0" fillId="6" borderId="6" xfId="0" applyFill="1" applyBorder="1"/>
    <xf numFmtId="11" fontId="0" fillId="6" borderId="7" xfId="0" applyNumberFormat="1" applyFill="1" applyBorder="1"/>
    <xf numFmtId="0" fontId="0" fillId="6" borderId="7" xfId="0" applyFill="1" applyBorder="1"/>
    <xf numFmtId="0" fontId="0" fillId="6" borderId="8" xfId="0" applyFill="1" applyBorder="1"/>
    <xf numFmtId="11" fontId="3" fillId="0" borderId="2" xfId="1" applyNumberFormat="1" applyFill="1" applyBorder="1"/>
    <xf numFmtId="0" fontId="3" fillId="0" borderId="2" xfId="1" applyFill="1" applyBorder="1"/>
    <xf numFmtId="0" fontId="3" fillId="6" borderId="15" xfId="1" applyFill="1" applyBorder="1"/>
    <xf numFmtId="0" fontId="0" fillId="5" borderId="0" xfId="0" applyFill="1"/>
    <xf numFmtId="0" fontId="0" fillId="7" borderId="0" xfId="0" applyFill="1"/>
    <xf numFmtId="0" fontId="0" fillId="3" borderId="12" xfId="0" applyFill="1" applyBorder="1"/>
    <xf numFmtId="0" fontId="0" fillId="3" borderId="0" xfId="0" applyFill="1" applyBorder="1"/>
    <xf numFmtId="0" fontId="0" fillId="3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9" xfId="0" applyFont="1" applyBorder="1"/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workbookViewId="0">
      <selection activeCell="A22" sqref="A22:D22"/>
    </sheetView>
  </sheetViews>
  <sheetFormatPr baseColWidth="10" defaultColWidth="8.83203125" defaultRowHeight="15" x14ac:dyDescent="0.2"/>
  <cols>
    <col min="5" max="5" width="12.83203125" customWidth="1"/>
  </cols>
  <sheetData>
    <row r="1" spans="1:14" x14ac:dyDescent="0.2">
      <c r="A1" s="14" t="s">
        <v>24</v>
      </c>
      <c r="B1" s="15" t="s">
        <v>98</v>
      </c>
      <c r="C1" s="15"/>
      <c r="D1" s="15"/>
      <c r="E1" s="15"/>
      <c r="F1" s="16"/>
      <c r="I1" s="17" t="s">
        <v>64</v>
      </c>
      <c r="J1" s="18" t="s">
        <v>98</v>
      </c>
      <c r="K1" s="18"/>
      <c r="L1" s="18"/>
      <c r="M1" s="18"/>
      <c r="N1" s="19"/>
    </row>
    <row r="2" spans="1:14" x14ac:dyDescent="0.2">
      <c r="A2" s="20" t="s">
        <v>65</v>
      </c>
      <c r="B2" s="21" t="s">
        <v>66</v>
      </c>
      <c r="C2" s="21" t="s">
        <v>67</v>
      </c>
      <c r="D2" s="21" t="s">
        <v>3</v>
      </c>
      <c r="E2" s="21" t="s">
        <v>68</v>
      </c>
      <c r="F2" s="22" t="s">
        <v>4</v>
      </c>
      <c r="I2" s="23" t="s">
        <v>65</v>
      </c>
      <c r="J2" s="24" t="s">
        <v>69</v>
      </c>
      <c r="K2" s="24" t="s">
        <v>67</v>
      </c>
      <c r="L2" s="24" t="s">
        <v>3</v>
      </c>
      <c r="M2" s="24" t="s">
        <v>68</v>
      </c>
      <c r="N2" s="25" t="s">
        <v>4</v>
      </c>
    </row>
    <row r="3" spans="1:14" x14ac:dyDescent="0.2">
      <c r="A3" s="14" t="s">
        <v>70</v>
      </c>
      <c r="B3" s="15">
        <v>0.23699999999999999</v>
      </c>
      <c r="C3" s="15">
        <f>B3*5</f>
        <v>1.1850000000000001</v>
      </c>
      <c r="D3" s="15">
        <f>AVERAGE(C3:C6)</f>
        <v>1.27125</v>
      </c>
      <c r="E3" s="15">
        <f>_xlfn.STDEV.S(C3:C6)</f>
        <v>0.1581863352716239</v>
      </c>
      <c r="F3" s="16">
        <f>E3/SQRT(4)</f>
        <v>7.9093167635811951E-2</v>
      </c>
      <c r="I3" s="17" t="s">
        <v>70</v>
      </c>
      <c r="J3" s="18">
        <v>0.41799999999999998</v>
      </c>
      <c r="K3" s="18">
        <f>J3*2</f>
        <v>0.83599999999999997</v>
      </c>
      <c r="L3" s="18">
        <f>AVERAGE(K3:K5)</f>
        <v>0.94800000000000006</v>
      </c>
      <c r="M3" s="18">
        <f>_xlfn.STDEV.S(K3:K5)</f>
        <v>9.750897394599127E-2</v>
      </c>
      <c r="N3" s="19">
        <f>M3/SQRT(3)</f>
        <v>5.6296832356122269E-2</v>
      </c>
    </row>
    <row r="4" spans="1:14" x14ac:dyDescent="0.2">
      <c r="A4" s="20" t="s">
        <v>71</v>
      </c>
      <c r="B4" s="21">
        <v>0.246</v>
      </c>
      <c r="C4" s="21">
        <f t="shared" ref="C4:C10" si="0">B4*5</f>
        <v>1.23</v>
      </c>
      <c r="D4" s="21"/>
      <c r="E4" s="21"/>
      <c r="F4" s="22"/>
      <c r="I4" s="23" t="s">
        <v>71</v>
      </c>
      <c r="J4" s="24">
        <v>0.50700000000000001</v>
      </c>
      <c r="K4" s="24">
        <f t="shared" ref="K4:K9" si="1">J4*2</f>
        <v>1.014</v>
      </c>
      <c r="L4" s="24"/>
      <c r="M4" s="24"/>
      <c r="N4" s="25"/>
    </row>
    <row r="5" spans="1:14" x14ac:dyDescent="0.2">
      <c r="A5" s="20" t="s">
        <v>72</v>
      </c>
      <c r="B5" s="21">
        <v>0.30099999999999999</v>
      </c>
      <c r="C5" s="21">
        <f t="shared" si="0"/>
        <v>1.5049999999999999</v>
      </c>
      <c r="D5" s="21"/>
      <c r="E5" s="21"/>
      <c r="F5" s="22"/>
      <c r="I5" s="26" t="s">
        <v>72</v>
      </c>
      <c r="J5" s="27">
        <v>0.497</v>
      </c>
      <c r="K5" s="27">
        <f t="shared" si="1"/>
        <v>0.99399999999999999</v>
      </c>
      <c r="L5" s="27"/>
      <c r="M5" s="27"/>
      <c r="N5" s="28"/>
    </row>
    <row r="6" spans="1:14" x14ac:dyDescent="0.2">
      <c r="A6" s="29" t="s">
        <v>73</v>
      </c>
      <c r="B6" s="30">
        <v>0.23300000000000001</v>
      </c>
      <c r="C6" s="30">
        <f t="shared" si="0"/>
        <v>1.165</v>
      </c>
      <c r="D6" s="30"/>
      <c r="E6" s="30"/>
      <c r="F6" s="31"/>
      <c r="I6" s="17" t="s">
        <v>74</v>
      </c>
      <c r="J6" s="18">
        <v>0.42599999999999999</v>
      </c>
      <c r="K6" s="18">
        <f t="shared" si="1"/>
        <v>0.85199999999999998</v>
      </c>
      <c r="L6" s="18">
        <f>AVERAGE(K6:K9)</f>
        <v>1.0465</v>
      </c>
      <c r="M6" s="18">
        <f>_xlfn.STDEV.S(K6:K9)</f>
        <v>0.18236501857538404</v>
      </c>
      <c r="N6" s="19">
        <f>M6/SQRT(4)</f>
        <v>9.1182509287692018E-2</v>
      </c>
    </row>
    <row r="7" spans="1:14" x14ac:dyDescent="0.2">
      <c r="A7" s="14" t="s">
        <v>74</v>
      </c>
      <c r="B7" s="15">
        <v>0.32600000000000001</v>
      </c>
      <c r="C7" s="15">
        <f t="shared" si="0"/>
        <v>1.6300000000000001</v>
      </c>
      <c r="D7" s="15">
        <f>AVERAGE(C7:C10)</f>
        <v>1.7975000000000003</v>
      </c>
      <c r="E7" s="15">
        <f>_xlfn.STDEV.S(C7:C10)</f>
        <v>0.35600795871253477</v>
      </c>
      <c r="F7" s="16">
        <f>E7/SQRT(4)</f>
        <v>0.17800397935626738</v>
      </c>
      <c r="I7" s="23" t="s">
        <v>75</v>
      </c>
      <c r="J7" s="24">
        <v>0.46500000000000002</v>
      </c>
      <c r="K7" s="24">
        <f t="shared" si="1"/>
        <v>0.93</v>
      </c>
      <c r="L7" s="24"/>
      <c r="M7" s="24"/>
      <c r="N7" s="25"/>
    </row>
    <row r="8" spans="1:14" x14ac:dyDescent="0.2">
      <c r="A8" s="20" t="s">
        <v>75</v>
      </c>
      <c r="B8" s="21">
        <v>0.31</v>
      </c>
      <c r="C8" s="21">
        <f t="shared" si="0"/>
        <v>1.55</v>
      </c>
      <c r="D8" s="21"/>
      <c r="E8" s="21"/>
      <c r="F8" s="22"/>
      <c r="I8" s="23" t="s">
        <v>76</v>
      </c>
      <c r="J8" s="24">
        <v>0.60199999999999998</v>
      </c>
      <c r="K8" s="24">
        <f t="shared" si="1"/>
        <v>1.204</v>
      </c>
      <c r="L8" s="24"/>
      <c r="M8" s="24"/>
      <c r="N8" s="25"/>
    </row>
    <row r="9" spans="1:14" x14ac:dyDescent="0.2">
      <c r="A9" s="20" t="s">
        <v>76</v>
      </c>
      <c r="B9" s="21">
        <v>0.46500000000000002</v>
      </c>
      <c r="C9" s="21">
        <f t="shared" si="0"/>
        <v>2.3250000000000002</v>
      </c>
      <c r="D9" s="21"/>
      <c r="E9" s="21"/>
      <c r="F9" s="22"/>
      <c r="I9" s="26" t="s">
        <v>77</v>
      </c>
      <c r="J9" s="27">
        <v>0.6</v>
      </c>
      <c r="K9" s="27">
        <f t="shared" si="1"/>
        <v>1.2</v>
      </c>
      <c r="L9" s="27"/>
      <c r="M9" s="27"/>
      <c r="N9" s="28"/>
    </row>
    <row r="10" spans="1:14" x14ac:dyDescent="0.2">
      <c r="A10" s="29" t="s">
        <v>77</v>
      </c>
      <c r="B10" s="30">
        <v>0.33700000000000002</v>
      </c>
      <c r="C10" s="30">
        <f t="shared" si="0"/>
        <v>1.6850000000000001</v>
      </c>
      <c r="D10" s="30"/>
      <c r="E10" s="30"/>
      <c r="F10" s="31"/>
      <c r="I10" s="17" t="s">
        <v>78</v>
      </c>
      <c r="J10" s="18"/>
      <c r="K10" s="18">
        <v>0.42499999999999999</v>
      </c>
      <c r="L10" s="18">
        <f>AVERAGE(K10:K13)</f>
        <v>0.40974999999999995</v>
      </c>
      <c r="M10" s="18">
        <f>_xlfn.STDEV.S(K10:K13)</f>
        <v>2.0854655755170502E-2</v>
      </c>
      <c r="N10" s="19">
        <f>M10/SQRT(4)</f>
        <v>1.0427327877585251E-2</v>
      </c>
    </row>
    <row r="11" spans="1:14" x14ac:dyDescent="0.2">
      <c r="A11" s="14" t="s">
        <v>79</v>
      </c>
      <c r="B11" s="15"/>
      <c r="C11" s="32">
        <v>0.35899999999999999</v>
      </c>
      <c r="D11" s="15">
        <f>AVERAGE(C11:C13)</f>
        <v>0.316</v>
      </c>
      <c r="E11" s="15">
        <f>_xlfn.STDEV.S(C11:C13)</f>
        <v>4.25088226136646E-2</v>
      </c>
      <c r="F11" s="16">
        <f>E11/SQRT(3)</f>
        <v>2.4542480178933308E-2</v>
      </c>
      <c r="I11" s="23" t="s">
        <v>80</v>
      </c>
      <c r="J11" s="24"/>
      <c r="K11" s="24">
        <v>0.43</v>
      </c>
      <c r="L11" s="24"/>
      <c r="M11" s="24"/>
      <c r="N11" s="25"/>
    </row>
    <row r="12" spans="1:14" x14ac:dyDescent="0.2">
      <c r="A12" s="20" t="s">
        <v>81</v>
      </c>
      <c r="B12" s="21"/>
      <c r="C12" s="33">
        <v>0.27400000000000002</v>
      </c>
      <c r="D12" s="21"/>
      <c r="E12" s="21"/>
      <c r="F12" s="22"/>
      <c r="I12" s="23" t="s">
        <v>82</v>
      </c>
      <c r="J12" s="24"/>
      <c r="K12" s="24">
        <v>0.39600000000000002</v>
      </c>
      <c r="L12" s="24"/>
      <c r="M12" s="24"/>
      <c r="N12" s="25"/>
    </row>
    <row r="13" spans="1:14" x14ac:dyDescent="0.2">
      <c r="A13" s="29" t="s">
        <v>83</v>
      </c>
      <c r="B13" s="30"/>
      <c r="C13" s="34">
        <v>0.315</v>
      </c>
      <c r="D13" s="30"/>
      <c r="E13" s="30"/>
      <c r="F13" s="31"/>
      <c r="I13" s="26" t="s">
        <v>84</v>
      </c>
      <c r="J13" s="27"/>
      <c r="K13" s="27">
        <v>0.38800000000000001</v>
      </c>
      <c r="L13" s="27"/>
      <c r="M13" s="27"/>
      <c r="N13" s="28"/>
    </row>
    <row r="14" spans="1:14" x14ac:dyDescent="0.2">
      <c r="A14" s="20" t="s">
        <v>85</v>
      </c>
      <c r="B14" s="21"/>
      <c r="C14" s="33">
        <v>0.17599999999999999</v>
      </c>
      <c r="D14" s="21">
        <f>AVERAGE(C14:C16)</f>
        <v>0.22833333333333336</v>
      </c>
      <c r="E14" s="21">
        <f>_xlfn.STDEV.S(C14:C16)</f>
        <v>7.0882531933709442E-2</v>
      </c>
      <c r="F14" s="22">
        <f>E14/SQRT(3)</f>
        <v>4.0924048892769391E-2</v>
      </c>
      <c r="I14" s="23" t="s">
        <v>85</v>
      </c>
      <c r="J14" s="24"/>
      <c r="K14" s="35">
        <v>0.33400000000000002</v>
      </c>
      <c r="L14" s="24">
        <f>AVERAGE(K14:K18)</f>
        <v>0.36120000000000002</v>
      </c>
      <c r="M14" s="24">
        <f>_xlfn.STDEV.S(K14:K18)</f>
        <v>6.777315102605154E-2</v>
      </c>
      <c r="N14" s="25">
        <f>M14/SQRT(5)</f>
        <v>3.030907454872217E-2</v>
      </c>
    </row>
    <row r="15" spans="1:14" x14ac:dyDescent="0.2">
      <c r="A15" s="20" t="s">
        <v>86</v>
      </c>
      <c r="B15" s="21"/>
      <c r="C15" s="33">
        <v>0.2</v>
      </c>
      <c r="D15" s="21"/>
      <c r="E15" s="21"/>
      <c r="F15" s="22"/>
      <c r="I15" s="23" t="s">
        <v>86</v>
      </c>
      <c r="J15" s="24"/>
      <c r="K15" s="35">
        <v>0.35799999999999998</v>
      </c>
      <c r="L15" s="24"/>
      <c r="M15" s="24"/>
      <c r="N15" s="25"/>
    </row>
    <row r="16" spans="1:14" x14ac:dyDescent="0.2">
      <c r="A16" s="29" t="s">
        <v>87</v>
      </c>
      <c r="B16" s="30"/>
      <c r="C16" s="34">
        <v>0.309</v>
      </c>
      <c r="D16" s="30"/>
      <c r="E16" s="30"/>
      <c r="F16" s="31"/>
      <c r="I16" s="23" t="s">
        <v>87</v>
      </c>
      <c r="J16" s="24"/>
      <c r="K16" s="35">
        <v>0.34</v>
      </c>
      <c r="L16" s="24"/>
      <c r="M16" s="24"/>
      <c r="N16" s="25"/>
    </row>
    <row r="17" spans="1:14" x14ac:dyDescent="0.2">
      <c r="I17" s="23" t="s">
        <v>88</v>
      </c>
      <c r="J17" s="24"/>
      <c r="K17" s="35">
        <v>0.47599999999999998</v>
      </c>
      <c r="L17" s="24"/>
      <c r="M17" s="24"/>
      <c r="N17" s="25"/>
    </row>
    <row r="18" spans="1:14" x14ac:dyDescent="0.2">
      <c r="I18" s="26" t="s">
        <v>89</v>
      </c>
      <c r="J18" s="27"/>
      <c r="K18" s="36">
        <v>0.29799999999999999</v>
      </c>
      <c r="L18" s="27"/>
      <c r="M18" s="27"/>
      <c r="N18" s="28"/>
    </row>
    <row r="21" spans="1:14" ht="16" thickBot="1" x14ac:dyDescent="0.25"/>
    <row r="22" spans="1:14" ht="16" thickTop="1" x14ac:dyDescent="0.2">
      <c r="A22" s="38" t="s">
        <v>97</v>
      </c>
      <c r="B22" s="39"/>
      <c r="C22" s="39"/>
      <c r="D22" s="39"/>
      <c r="E22" s="40"/>
    </row>
    <row r="23" spans="1:14" x14ac:dyDescent="0.2">
      <c r="A23" s="41" t="s">
        <v>90</v>
      </c>
      <c r="B23" s="5" t="s">
        <v>91</v>
      </c>
      <c r="C23" s="5"/>
      <c r="D23" s="5"/>
      <c r="E23" s="42"/>
    </row>
    <row r="24" spans="1:14" x14ac:dyDescent="0.2">
      <c r="A24" s="41"/>
      <c r="B24" s="5"/>
      <c r="C24" s="5"/>
      <c r="D24" s="5"/>
      <c r="E24" s="42"/>
    </row>
    <row r="25" spans="1:14" x14ac:dyDescent="0.2">
      <c r="A25" s="41" t="s">
        <v>92</v>
      </c>
      <c r="B25" s="5" t="s">
        <v>0</v>
      </c>
      <c r="C25" s="5" t="s">
        <v>1</v>
      </c>
      <c r="D25" s="5" t="s">
        <v>93</v>
      </c>
      <c r="E25" s="42" t="s">
        <v>94</v>
      </c>
    </row>
    <row r="26" spans="1:14" x14ac:dyDescent="0.2">
      <c r="A26" s="41" t="s">
        <v>95</v>
      </c>
      <c r="B26" s="5">
        <v>2.7300000000000001E-2</v>
      </c>
      <c r="C26" s="5">
        <v>9.4500000000000001E-3</v>
      </c>
      <c r="D26" s="5">
        <v>1.125E-2</v>
      </c>
      <c r="E26" s="42">
        <v>3.8359999999999998E-2</v>
      </c>
    </row>
    <row r="27" spans="1:14" ht="16" thickBot="1" x14ac:dyDescent="0.25">
      <c r="A27" s="43" t="s">
        <v>96</v>
      </c>
      <c r="B27" s="44">
        <v>2.1319999999999999E-2</v>
      </c>
      <c r="C27" s="44">
        <v>1.6219999999999998E-2</v>
      </c>
      <c r="D27" s="44">
        <v>4.5310000000000003E-2</v>
      </c>
      <c r="E27" s="45">
        <v>5.7070000000000003E-2</v>
      </c>
    </row>
    <row r="28" spans="1:14" ht="16" thickTop="1" x14ac:dyDescent="0.2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selection activeCell="J23" sqref="J23"/>
    </sheetView>
  </sheetViews>
  <sheetFormatPr baseColWidth="10" defaultColWidth="8.83203125" defaultRowHeight="15" x14ac:dyDescent="0.2"/>
  <sheetData>
    <row r="1" spans="1:9" x14ac:dyDescent="0.2">
      <c r="A1" t="s">
        <v>22</v>
      </c>
      <c r="B1" s="10" t="s">
        <v>23</v>
      </c>
      <c r="C1" s="10"/>
      <c r="D1" s="10"/>
      <c r="E1" s="10" t="s">
        <v>32</v>
      </c>
      <c r="F1" s="11" t="s">
        <v>24</v>
      </c>
      <c r="G1" s="11"/>
      <c r="H1" s="11"/>
      <c r="I1" s="11" t="s">
        <v>32</v>
      </c>
    </row>
    <row r="2" spans="1:9" x14ac:dyDescent="0.2">
      <c r="A2">
        <v>0.1</v>
      </c>
      <c r="B2" s="10">
        <v>-4.7169999999999996</v>
      </c>
      <c r="C2" s="10">
        <v>0.25600000000000001</v>
      </c>
      <c r="D2" s="10">
        <v>0.34300000000000003</v>
      </c>
      <c r="E2" s="10">
        <v>10</v>
      </c>
      <c r="F2" s="11">
        <v>-2.1</v>
      </c>
      <c r="G2" s="11">
        <v>0.27100000000000002</v>
      </c>
      <c r="H2" s="11">
        <v>0.34399999999999997</v>
      </c>
      <c r="I2" s="11">
        <v>4</v>
      </c>
    </row>
    <row r="3" spans="1:9" x14ac:dyDescent="0.2">
      <c r="A3">
        <v>0.2</v>
      </c>
      <c r="B3" s="10">
        <v>-3.3210000000000002</v>
      </c>
      <c r="C3" s="10">
        <v>0.4</v>
      </c>
      <c r="D3" s="10">
        <v>0.64600000000000002</v>
      </c>
      <c r="E3" s="10">
        <v>3</v>
      </c>
      <c r="F3" s="11">
        <v>-1.504</v>
      </c>
      <c r="G3" s="11">
        <v>9.4E-2</v>
      </c>
      <c r="H3" s="11">
        <v>0.1</v>
      </c>
      <c r="I3" s="11">
        <v>3</v>
      </c>
    </row>
    <row r="4" spans="1:9" x14ac:dyDescent="0.2">
      <c r="A4">
        <v>0.5</v>
      </c>
      <c r="B4" s="10">
        <v>-2.2770000000000001</v>
      </c>
      <c r="C4" s="10">
        <v>0.26400000000000001</v>
      </c>
      <c r="D4" s="10">
        <v>0.33700000000000002</v>
      </c>
      <c r="E4" s="10">
        <v>5</v>
      </c>
      <c r="F4" s="11">
        <v>-0.98599999999999999</v>
      </c>
      <c r="G4" s="11">
        <v>0.14699999999999999</v>
      </c>
      <c r="H4" s="11">
        <v>0.158</v>
      </c>
      <c r="I4" s="11">
        <v>4</v>
      </c>
    </row>
    <row r="5" spans="1:9" x14ac:dyDescent="0.2">
      <c r="A5">
        <v>1</v>
      </c>
      <c r="B5" s="10">
        <v>-0.42199999999999999</v>
      </c>
      <c r="C5" s="10">
        <v>0.35499999999999998</v>
      </c>
      <c r="D5" s="10">
        <v>0.38400000000000001</v>
      </c>
      <c r="E5" s="10">
        <v>6</v>
      </c>
      <c r="F5" s="11">
        <v>-0.223</v>
      </c>
      <c r="G5" s="11">
        <v>6.8000000000000005E-2</v>
      </c>
      <c r="H5" s="11">
        <v>6.8000000000000005E-2</v>
      </c>
      <c r="I5" s="11">
        <v>3</v>
      </c>
    </row>
    <row r="6" spans="1:9" x14ac:dyDescent="0.2">
      <c r="A6">
        <v>2</v>
      </c>
      <c r="B6" s="10">
        <v>-0.26700000000000002</v>
      </c>
      <c r="C6" s="10">
        <v>0.40600000000000003</v>
      </c>
      <c r="D6" s="10">
        <v>0.43</v>
      </c>
      <c r="E6" s="10">
        <v>4</v>
      </c>
      <c r="F6" s="11">
        <v>-5.7000000000000002E-2</v>
      </c>
      <c r="G6" s="11">
        <v>0.318</v>
      </c>
      <c r="H6" s="11">
        <v>0.32100000000000001</v>
      </c>
      <c r="I6" s="11">
        <v>4</v>
      </c>
    </row>
    <row r="7" spans="1:9" x14ac:dyDescent="0.2">
      <c r="A7">
        <v>5</v>
      </c>
      <c r="B7" s="10">
        <v>-0.28000000000000003</v>
      </c>
      <c r="C7" s="10">
        <v>6.2E-2</v>
      </c>
      <c r="D7" s="10">
        <v>6.2E-2</v>
      </c>
      <c r="E7" s="10">
        <v>4</v>
      </c>
      <c r="F7" s="11">
        <v>0.10199999999999999</v>
      </c>
      <c r="G7" s="11">
        <v>0.26500000000000001</v>
      </c>
      <c r="H7" s="11">
        <v>0.26100000000000001</v>
      </c>
      <c r="I7" s="11">
        <v>3</v>
      </c>
    </row>
    <row r="8" spans="1:9" x14ac:dyDescent="0.2">
      <c r="A8">
        <v>10</v>
      </c>
      <c r="B8" s="10">
        <v>-0.1</v>
      </c>
      <c r="C8" s="10">
        <v>8.7999999999999995E-2</v>
      </c>
      <c r="D8" s="10">
        <v>8.8999999999999996E-2</v>
      </c>
      <c r="E8" s="10">
        <v>5</v>
      </c>
      <c r="F8" s="11">
        <v>0.214</v>
      </c>
      <c r="G8" s="11">
        <v>0.13500000000000001</v>
      </c>
      <c r="H8" s="11">
        <v>0.13300000000000001</v>
      </c>
      <c r="I8" s="11">
        <v>3</v>
      </c>
    </row>
    <row r="9" spans="1:9" x14ac:dyDescent="0.2">
      <c r="B9" s="10" t="s">
        <v>25</v>
      </c>
      <c r="C9" s="10" t="s">
        <v>26</v>
      </c>
      <c r="D9" s="10" t="s">
        <v>27</v>
      </c>
      <c r="E9" s="10"/>
      <c r="F9" s="11" t="s">
        <v>25</v>
      </c>
      <c r="G9" s="11" t="s">
        <v>26</v>
      </c>
      <c r="H9" s="11" t="s">
        <v>27</v>
      </c>
      <c r="I9" s="11"/>
    </row>
    <row r="12" spans="1:9" x14ac:dyDescent="0.2">
      <c r="A12" t="s">
        <v>63</v>
      </c>
      <c r="B12" t="s">
        <v>28</v>
      </c>
    </row>
    <row r="13" spans="1:9" x14ac:dyDescent="0.2">
      <c r="A13" t="s">
        <v>29</v>
      </c>
      <c r="B13" s="10">
        <v>9.2200000000000008E-3</v>
      </c>
      <c r="C13" s="11">
        <v>0.11681999999999999</v>
      </c>
    </row>
    <row r="14" spans="1:9" x14ac:dyDescent="0.2">
      <c r="A14" t="s">
        <v>30</v>
      </c>
      <c r="B14" s="10">
        <v>0.44525999999999999</v>
      </c>
      <c r="C14" s="11">
        <v>0.55583000000000005</v>
      </c>
    </row>
    <row r="15" spans="1:9" x14ac:dyDescent="0.2">
      <c r="A15" t="s">
        <v>31</v>
      </c>
      <c r="B15" s="10">
        <v>0.70250999999999997</v>
      </c>
      <c r="C15" s="11">
        <v>0.58231999999999995</v>
      </c>
    </row>
    <row r="16" spans="1:9" x14ac:dyDescent="0.2">
      <c r="A16" t="s">
        <v>32</v>
      </c>
      <c r="B16" s="10">
        <v>4.0236099999999997</v>
      </c>
      <c r="C16" s="11">
        <v>1.82046</v>
      </c>
    </row>
    <row r="17" spans="1:3" x14ac:dyDescent="0.2">
      <c r="B17" s="10" t="s">
        <v>23</v>
      </c>
      <c r="C17" s="11" t="s">
        <v>24</v>
      </c>
    </row>
    <row r="20" spans="1:3" x14ac:dyDescent="0.2">
      <c r="A20" t="s">
        <v>136</v>
      </c>
      <c r="B20" s="10">
        <v>-4.6771174741344499</v>
      </c>
      <c r="C20" s="11">
        <v>-2.0228947417267311</v>
      </c>
    </row>
    <row r="21" spans="1:3" x14ac:dyDescent="0.2">
      <c r="A21" t="s">
        <v>137</v>
      </c>
      <c r="B21" s="10">
        <v>-0.21984115430223347</v>
      </c>
      <c r="C21" s="11">
        <v>0.22425512006802648</v>
      </c>
    </row>
    <row r="22" spans="1:3" x14ac:dyDescent="0.2">
      <c r="A22" t="s">
        <v>138</v>
      </c>
      <c r="B22" s="10">
        <v>4.4572763198322161</v>
      </c>
      <c r="C22" s="11">
        <v>2.2471498617947576</v>
      </c>
    </row>
    <row r="25" spans="1:3" x14ac:dyDescent="0.2">
      <c r="A25" t="s">
        <v>139</v>
      </c>
    </row>
    <row r="26" spans="1:3" x14ac:dyDescent="0.2">
      <c r="A26" t="s">
        <v>140</v>
      </c>
    </row>
    <row r="28" spans="1:3" x14ac:dyDescent="0.2">
      <c r="A28" t="s">
        <v>141</v>
      </c>
      <c r="B28" s="10">
        <v>2.6041048538145506</v>
      </c>
      <c r="C28" s="11">
        <v>1.3843162236611481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7"/>
  <sheetViews>
    <sheetView workbookViewId="0">
      <selection activeCell="L17" sqref="L17"/>
    </sheetView>
  </sheetViews>
  <sheetFormatPr baseColWidth="10" defaultColWidth="8.83203125" defaultRowHeight="15" x14ac:dyDescent="0.2"/>
  <sheetData>
    <row r="1" spans="1:7" x14ac:dyDescent="0.2">
      <c r="B1" t="s">
        <v>23</v>
      </c>
      <c r="E1" t="s">
        <v>24</v>
      </c>
    </row>
    <row r="2" spans="1:7" x14ac:dyDescent="0.2">
      <c r="A2" t="s">
        <v>22</v>
      </c>
      <c r="B2" s="10" t="s">
        <v>33</v>
      </c>
      <c r="C2" s="10" t="s">
        <v>4</v>
      </c>
      <c r="D2" s="10" t="s">
        <v>32</v>
      </c>
      <c r="E2" s="11" t="s">
        <v>33</v>
      </c>
      <c r="F2" s="11" t="s">
        <v>4</v>
      </c>
      <c r="G2" s="11" t="s">
        <v>32</v>
      </c>
    </row>
    <row r="3" spans="1:7" x14ac:dyDescent="0.2">
      <c r="A3">
        <v>0.1</v>
      </c>
      <c r="B3" s="10">
        <v>8.8624839548634878E-3</v>
      </c>
      <c r="C3" s="10">
        <v>2.5588365810736541E-3</v>
      </c>
      <c r="D3" s="10">
        <v>10</v>
      </c>
      <c r="E3" s="11">
        <v>0.1091</v>
      </c>
      <c r="F3" s="11">
        <v>2.92E-2</v>
      </c>
      <c r="G3" s="11">
        <v>4</v>
      </c>
    </row>
    <row r="4" spans="1:7" x14ac:dyDescent="0.2">
      <c r="A4">
        <v>0.2</v>
      </c>
      <c r="B4" s="10">
        <v>3.49E-2</v>
      </c>
      <c r="C4" s="10">
        <v>1.6299999999999999E-2</v>
      </c>
      <c r="D4" s="10">
        <v>3</v>
      </c>
      <c r="E4" s="11">
        <v>0.18179999999999999</v>
      </c>
      <c r="F4" s="11">
        <v>1.44E-2</v>
      </c>
      <c r="G4" s="11">
        <v>3</v>
      </c>
    </row>
    <row r="5" spans="1:7" x14ac:dyDescent="0.2">
      <c r="A5">
        <v>0.5</v>
      </c>
      <c r="B5" s="10">
        <v>9.3100000000000002E-2</v>
      </c>
      <c r="C5" s="10">
        <v>2.4799999999999999E-2</v>
      </c>
      <c r="D5" s="10">
        <v>5</v>
      </c>
      <c r="E5" s="11">
        <v>0.2717</v>
      </c>
      <c r="F5" s="11">
        <v>0.03</v>
      </c>
      <c r="G5" s="11">
        <v>4</v>
      </c>
    </row>
    <row r="6" spans="1:7" x14ac:dyDescent="0.2">
      <c r="A6">
        <v>1</v>
      </c>
      <c r="B6" s="10">
        <v>0.39600000000000002</v>
      </c>
      <c r="C6" s="10">
        <v>8.7300000000000003E-2</v>
      </c>
      <c r="D6" s="10">
        <v>6</v>
      </c>
      <c r="E6" s="11">
        <v>0.44440000000000002</v>
      </c>
      <c r="F6" s="11">
        <v>1.6799999999999999E-2</v>
      </c>
      <c r="G6" s="11">
        <v>3</v>
      </c>
    </row>
    <row r="7" spans="1:7" x14ac:dyDescent="0.2">
      <c r="A7">
        <v>2</v>
      </c>
      <c r="B7" s="10">
        <v>0.434</v>
      </c>
      <c r="C7" s="10">
        <v>0.1012</v>
      </c>
      <c r="D7" s="10">
        <v>4</v>
      </c>
      <c r="E7" s="11">
        <v>0.48570000000000002</v>
      </c>
      <c r="F7" s="11">
        <v>7.9100000000000004E-2</v>
      </c>
      <c r="G7" s="11">
        <v>4</v>
      </c>
    </row>
    <row r="8" spans="1:7" x14ac:dyDescent="0.2">
      <c r="A8">
        <v>5</v>
      </c>
      <c r="B8" s="10">
        <v>0.43049999999999999</v>
      </c>
      <c r="C8" s="10">
        <v>1.52E-2</v>
      </c>
      <c r="D8" s="10">
        <v>4</v>
      </c>
      <c r="E8" s="11">
        <v>0.52529999999999999</v>
      </c>
      <c r="F8" s="11">
        <v>6.5100000000000005E-2</v>
      </c>
      <c r="G8" s="11">
        <v>3</v>
      </c>
    </row>
    <row r="9" spans="1:7" x14ac:dyDescent="0.2">
      <c r="A9">
        <v>10</v>
      </c>
      <c r="B9" s="10">
        <v>0.47499999999999998</v>
      </c>
      <c r="C9" s="10">
        <v>2.1999999999999999E-2</v>
      </c>
      <c r="D9" s="10">
        <v>5</v>
      </c>
      <c r="E9" s="11">
        <v>0.5534</v>
      </c>
      <c r="F9" s="11">
        <v>3.3099999999999997E-2</v>
      </c>
      <c r="G9" s="11">
        <v>3</v>
      </c>
    </row>
    <row r="10" spans="1:7" x14ac:dyDescent="0.2">
      <c r="B10" s="10" t="s">
        <v>23</v>
      </c>
      <c r="C10" s="10"/>
      <c r="D10" s="10"/>
      <c r="E10" s="11" t="s">
        <v>24</v>
      </c>
      <c r="F10" s="11"/>
      <c r="G10" s="11"/>
    </row>
    <row r="12" spans="1:7" x14ac:dyDescent="0.2">
      <c r="A12" t="s">
        <v>63</v>
      </c>
      <c r="B12" t="s">
        <v>28</v>
      </c>
    </row>
    <row r="13" spans="1:7" x14ac:dyDescent="0.2">
      <c r="A13" t="s">
        <v>29</v>
      </c>
      <c r="B13" s="10">
        <v>9.2200000000000008E-3</v>
      </c>
      <c r="C13" s="11">
        <v>0.11681999999999999</v>
      </c>
    </row>
    <row r="14" spans="1:7" x14ac:dyDescent="0.2">
      <c r="A14" t="s">
        <v>30</v>
      </c>
      <c r="B14" s="10">
        <v>0.44525999999999999</v>
      </c>
      <c r="C14" s="11">
        <v>0.55583000000000005</v>
      </c>
    </row>
    <row r="15" spans="1:7" x14ac:dyDescent="0.2">
      <c r="A15" t="s">
        <v>31</v>
      </c>
      <c r="B15" s="10">
        <v>0.70250999999999997</v>
      </c>
      <c r="C15" s="11">
        <v>0.58231999999999995</v>
      </c>
    </row>
    <row r="16" spans="1:7" x14ac:dyDescent="0.2">
      <c r="A16" t="s">
        <v>32</v>
      </c>
      <c r="B16" s="10">
        <v>4.0236099999999997</v>
      </c>
      <c r="C16" s="11">
        <v>1.82046</v>
      </c>
    </row>
    <row r="17" spans="2:3" x14ac:dyDescent="0.2">
      <c r="B17" s="10" t="s">
        <v>23</v>
      </c>
      <c r="C17" s="11" t="s">
        <v>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19"/>
  <sheetViews>
    <sheetView topLeftCell="A91" workbookViewId="0">
      <selection activeCell="K128" sqref="K128"/>
    </sheetView>
  </sheetViews>
  <sheetFormatPr baseColWidth="10" defaultColWidth="8.83203125" defaultRowHeight="15" x14ac:dyDescent="0.2"/>
  <sheetData>
    <row r="1" spans="1:25" x14ac:dyDescent="0.2">
      <c r="A1" t="s">
        <v>34</v>
      </c>
      <c r="B1">
        <v>0.1</v>
      </c>
      <c r="D1" t="s">
        <v>35</v>
      </c>
      <c r="E1">
        <v>8</v>
      </c>
      <c r="G1" t="s">
        <v>36</v>
      </c>
      <c r="H1">
        <v>150</v>
      </c>
      <c r="J1" t="s">
        <v>37</v>
      </c>
      <c r="K1">
        <v>42.1875</v>
      </c>
    </row>
    <row r="2" spans="1:25" x14ac:dyDescent="0.2">
      <c r="A2" t="s">
        <v>38</v>
      </c>
      <c r="B2">
        <v>20</v>
      </c>
      <c r="D2" t="s">
        <v>39</v>
      </c>
      <c r="E2">
        <v>18</v>
      </c>
      <c r="G2" t="s">
        <v>40</v>
      </c>
      <c r="H2">
        <v>8</v>
      </c>
    </row>
    <row r="4" spans="1:25" x14ac:dyDescent="0.2">
      <c r="A4" t="s">
        <v>41</v>
      </c>
      <c r="N4" t="s">
        <v>33</v>
      </c>
    </row>
    <row r="5" spans="1:25" x14ac:dyDescent="0.2">
      <c r="A5" s="12" t="s">
        <v>49</v>
      </c>
      <c r="B5" s="12" t="s">
        <v>50</v>
      </c>
      <c r="C5" s="12"/>
      <c r="N5" s="12" t="s">
        <v>49</v>
      </c>
      <c r="O5" s="12" t="s">
        <v>51</v>
      </c>
      <c r="P5" s="12"/>
    </row>
    <row r="6" spans="1:25" x14ac:dyDescent="0.2">
      <c r="A6" t="s">
        <v>44</v>
      </c>
      <c r="B6">
        <v>-71000</v>
      </c>
      <c r="N6" t="s">
        <v>44</v>
      </c>
      <c r="O6">
        <v>-71000</v>
      </c>
    </row>
    <row r="7" spans="1:25" x14ac:dyDescent="0.2">
      <c r="A7" t="s">
        <v>45</v>
      </c>
      <c r="B7">
        <v>-220</v>
      </c>
      <c r="N7" t="s">
        <v>45</v>
      </c>
      <c r="O7">
        <v>-220</v>
      </c>
    </row>
    <row r="8" spans="1:25" x14ac:dyDescent="0.2">
      <c r="B8" t="s">
        <v>46</v>
      </c>
      <c r="O8" t="s">
        <v>46</v>
      </c>
    </row>
    <row r="9" spans="1:25" x14ac:dyDescent="0.2">
      <c r="B9">
        <v>293</v>
      </c>
      <c r="C9">
        <v>295</v>
      </c>
      <c r="D9">
        <v>297</v>
      </c>
      <c r="E9">
        <v>299</v>
      </c>
      <c r="F9">
        <v>301</v>
      </c>
      <c r="G9">
        <v>303</v>
      </c>
      <c r="H9">
        <v>305</v>
      </c>
      <c r="I9">
        <v>307</v>
      </c>
      <c r="J9">
        <v>309</v>
      </c>
      <c r="K9">
        <v>311</v>
      </c>
      <c r="L9">
        <v>313</v>
      </c>
      <c r="O9">
        <v>293</v>
      </c>
      <c r="P9">
        <v>295</v>
      </c>
      <c r="Q9">
        <v>297</v>
      </c>
      <c r="R9">
        <v>299</v>
      </c>
      <c r="S9">
        <v>301</v>
      </c>
      <c r="T9">
        <v>303</v>
      </c>
      <c r="U9">
        <v>305</v>
      </c>
      <c r="V9">
        <v>307</v>
      </c>
      <c r="W9">
        <v>309</v>
      </c>
      <c r="X9">
        <v>311</v>
      </c>
      <c r="Y9">
        <v>313</v>
      </c>
    </row>
    <row r="10" spans="1:25" x14ac:dyDescent="0.2">
      <c r="A10" t="s">
        <v>47</v>
      </c>
      <c r="B10">
        <v>14.654198183390038</v>
      </c>
      <c r="C10">
        <v>12.026662555316717</v>
      </c>
      <c r="D10">
        <v>9.8965534452871164</v>
      </c>
      <c r="E10">
        <v>8.1649854224897673</v>
      </c>
      <c r="F10">
        <v>6.7536238286737893</v>
      </c>
      <c r="G10">
        <v>5.6002363241880753</v>
      </c>
      <c r="H10">
        <v>4.655244234391966</v>
      </c>
      <c r="I10">
        <v>3.8790410103776596</v>
      </c>
      <c r="J10">
        <v>3.2399010631103429</v>
      </c>
      <c r="K10">
        <v>2.7123443078279363</v>
      </c>
      <c r="L10">
        <v>2.2758535032037881</v>
      </c>
      <c r="N10" t="s">
        <v>47</v>
      </c>
      <c r="O10">
        <v>14.654198183390038</v>
      </c>
      <c r="P10">
        <v>12.026662555316717</v>
      </c>
      <c r="Q10">
        <v>9.8965534452871164</v>
      </c>
      <c r="R10">
        <v>8.1649854224897673</v>
      </c>
      <c r="S10">
        <v>6.7536238286737893</v>
      </c>
      <c r="T10">
        <v>5.6002363241880753</v>
      </c>
      <c r="U10">
        <v>4.655244234391966</v>
      </c>
      <c r="V10">
        <v>3.8790410103776596</v>
      </c>
      <c r="W10">
        <v>3.2399010631103429</v>
      </c>
      <c r="X10">
        <v>2.7123443078279363</v>
      </c>
      <c r="Y10">
        <v>2.2758535032037881</v>
      </c>
    </row>
    <row r="11" spans="1:25" x14ac:dyDescent="0.2">
      <c r="A11" t="s">
        <v>48</v>
      </c>
      <c r="N11" t="s">
        <v>48</v>
      </c>
    </row>
    <row r="12" spans="1:25" x14ac:dyDescent="0.2">
      <c r="A12">
        <v>1.0000000000000001E-5</v>
      </c>
      <c r="B12">
        <v>-3.1099351341013421</v>
      </c>
      <c r="C12">
        <v>-3.1099059435878504</v>
      </c>
      <c r="D12">
        <v>-3.1098822785911429</v>
      </c>
      <c r="E12">
        <v>-3.1098630408767929</v>
      </c>
      <c r="F12">
        <v>-3.1098473603809236</v>
      </c>
      <c r="G12">
        <v>-3.1098345458437011</v>
      </c>
      <c r="H12">
        <v>-3.1098240465297895</v>
      </c>
      <c r="I12">
        <v>-3.1098154224584129</v>
      </c>
      <c r="J12">
        <v>-3.1098083211842966</v>
      </c>
      <c r="K12">
        <v>-3.1098024596364011</v>
      </c>
      <c r="L12">
        <v>-3.1097976098729694</v>
      </c>
      <c r="N12">
        <v>1.0000000000000001E-5</v>
      </c>
      <c r="O12">
        <v>4.2699295602403348E-2</v>
      </c>
      <c r="P12">
        <v>4.2700488811680204E-2</v>
      </c>
      <c r="Q12">
        <v>4.2701456179936426E-2</v>
      </c>
      <c r="R12">
        <v>4.2702242586946437E-2</v>
      </c>
      <c r="S12">
        <v>4.2702883590786868E-2</v>
      </c>
      <c r="T12">
        <v>4.2703407443774571E-2</v>
      </c>
      <c r="U12">
        <v>4.2703836655965749E-2</v>
      </c>
      <c r="V12">
        <v>4.2704189211282606E-2</v>
      </c>
      <c r="W12">
        <v>4.2704479516156094E-2</v>
      </c>
      <c r="X12">
        <v>4.2704719141606326E-2</v>
      </c>
      <c r="Y12">
        <v>4.270491740535147E-2</v>
      </c>
    </row>
    <row r="13" spans="1:25" x14ac:dyDescent="0.2">
      <c r="A13">
        <v>3.0000000000000004E-5</v>
      </c>
      <c r="B13">
        <v>-3.1028164738283572</v>
      </c>
      <c r="C13">
        <v>-3.1027289282372279</v>
      </c>
      <c r="D13">
        <v>-3.102657950534522</v>
      </c>
      <c r="E13">
        <v>-3.1026002489700635</v>
      </c>
      <c r="F13">
        <v>-3.1025532152782156</v>
      </c>
      <c r="G13">
        <v>-3.1025147769424248</v>
      </c>
      <c r="H13">
        <v>-3.1024832825892581</v>
      </c>
      <c r="I13">
        <v>-3.1024574128281213</v>
      </c>
      <c r="J13">
        <v>-3.1024361106906895</v>
      </c>
      <c r="K13">
        <v>-3.1024185272098661</v>
      </c>
      <c r="L13">
        <v>-3.1024039787258904</v>
      </c>
      <c r="N13">
        <v>3.0000000000000004E-5</v>
      </c>
      <c r="O13">
        <v>4.2991227541011222E-2</v>
      </c>
      <c r="P13">
        <v>4.2994829571793819E-2</v>
      </c>
      <c r="Q13">
        <v>4.2997750134545154E-2</v>
      </c>
      <c r="R13">
        <v>4.3000124555579937E-2</v>
      </c>
      <c r="S13">
        <v>4.3002060085990362E-2</v>
      </c>
      <c r="T13">
        <v>4.3003641962109991E-2</v>
      </c>
      <c r="U13">
        <v>4.3004938109728774E-2</v>
      </c>
      <c r="V13">
        <v>4.3006002805617248E-2</v>
      </c>
      <c r="W13">
        <v>4.3006879535284363E-2</v>
      </c>
      <c r="X13">
        <v>4.3007603229481224E-2</v>
      </c>
      <c r="Y13">
        <v>4.3008202019228073E-2</v>
      </c>
    </row>
    <row r="14" spans="1:25" x14ac:dyDescent="0.2">
      <c r="A14">
        <v>9.0000000000000019E-5</v>
      </c>
      <c r="B14">
        <v>-3.0817866889931502</v>
      </c>
      <c r="C14">
        <v>-3.0815242854864064</v>
      </c>
      <c r="D14">
        <v>-3.0813115078131443</v>
      </c>
      <c r="E14">
        <v>-3.0811385072432587</v>
      </c>
      <c r="F14">
        <v>-3.0809974762829326</v>
      </c>
      <c r="G14">
        <v>-3.0808822087323167</v>
      </c>
      <c r="H14">
        <v>-3.0807877579551719</v>
      </c>
      <c r="I14">
        <v>-3.0807101707403026</v>
      </c>
      <c r="J14">
        <v>-3.0806462794874605</v>
      </c>
      <c r="K14">
        <v>-3.0805935395079853</v>
      </c>
      <c r="L14">
        <v>-3.0805499013113136</v>
      </c>
      <c r="N14">
        <v>9.0000000000000019E-5</v>
      </c>
      <c r="O14">
        <v>4.3864819314817428E-2</v>
      </c>
      <c r="P14">
        <v>4.3875826018115467E-2</v>
      </c>
      <c r="Q14">
        <v>4.3884753064882792E-2</v>
      </c>
      <c r="R14">
        <v>4.3892012548110988E-2</v>
      </c>
      <c r="S14">
        <v>4.3897931364130102E-2</v>
      </c>
      <c r="T14">
        <v>4.3902769501668222E-2</v>
      </c>
      <c r="U14">
        <v>4.3906734273711077E-2</v>
      </c>
      <c r="V14">
        <v>4.3909991417461491E-2</v>
      </c>
      <c r="W14">
        <v>4.391267377207262E-2</v>
      </c>
      <c r="X14">
        <v>4.3914888079137473E-2</v>
      </c>
      <c r="Y14">
        <v>4.3916720325105331E-2</v>
      </c>
    </row>
    <row r="15" spans="1:25" x14ac:dyDescent="0.2">
      <c r="A15">
        <v>2.7000000000000006E-4</v>
      </c>
      <c r="B15">
        <v>-3.0214560350777955</v>
      </c>
      <c r="C15">
        <v>-3.0206709164948191</v>
      </c>
      <c r="D15">
        <v>-3.0200339783002486</v>
      </c>
      <c r="E15">
        <v>-3.0195159114444885</v>
      </c>
      <c r="F15">
        <v>-3.0190934483443339</v>
      </c>
      <c r="G15">
        <v>-3.0187480720990236</v>
      </c>
      <c r="H15">
        <v>-3.0184650099110066</v>
      </c>
      <c r="I15">
        <v>-3.018232446656925</v>
      </c>
      <c r="J15">
        <v>-3.0180409092037639</v>
      </c>
      <c r="K15">
        <v>-3.0178827833574249</v>
      </c>
      <c r="L15">
        <v>-3.0177519340212067</v>
      </c>
      <c r="N15">
        <v>2.7000000000000006E-4</v>
      </c>
      <c r="O15">
        <v>4.6465919586371619E-2</v>
      </c>
      <c r="P15">
        <v>4.6500718097360366E-2</v>
      </c>
      <c r="Q15">
        <v>4.6528967077434806E-2</v>
      </c>
      <c r="R15">
        <v>4.6551956007213006E-2</v>
      </c>
      <c r="S15">
        <v>4.657071057002439E-2</v>
      </c>
      <c r="T15">
        <v>4.6586048326243329E-2</v>
      </c>
      <c r="U15">
        <v>4.6598622370221617E-2</v>
      </c>
      <c r="V15">
        <v>4.6608955591810074E-2</v>
      </c>
      <c r="W15">
        <v>4.6617467596670716E-2</v>
      </c>
      <c r="X15">
        <v>4.6624495889805988E-2</v>
      </c>
      <c r="Y15">
        <v>4.6630312573210313E-2</v>
      </c>
    </row>
    <row r="16" spans="1:25" x14ac:dyDescent="0.2">
      <c r="A16">
        <v>8.1000000000000017E-4</v>
      </c>
      <c r="B16">
        <v>-2.8613731455224269</v>
      </c>
      <c r="C16">
        <v>-2.8590364180364145</v>
      </c>
      <c r="D16">
        <v>-2.8571380475355923</v>
      </c>
      <c r="E16">
        <v>-2.8555922001767073</v>
      </c>
      <c r="F16">
        <v>-2.8543304452069678</v>
      </c>
      <c r="G16">
        <v>-2.8532981352167108</v>
      </c>
      <c r="H16">
        <v>-2.8524515492507598</v>
      </c>
      <c r="I16">
        <v>-2.851755638914744</v>
      </c>
      <c r="J16">
        <v>-2.8511822498121568</v>
      </c>
      <c r="K16">
        <v>-2.8507087170858703</v>
      </c>
      <c r="L16">
        <v>-2.850316755189243</v>
      </c>
      <c r="N16">
        <v>8.1000000000000017E-4</v>
      </c>
      <c r="O16">
        <v>5.4096393623624964E-2</v>
      </c>
      <c r="P16">
        <v>5.4216088570219409E-2</v>
      </c>
      <c r="Q16">
        <v>5.4313513170640565E-2</v>
      </c>
      <c r="R16">
        <v>5.4392968112902881E-2</v>
      </c>
      <c r="S16">
        <v>5.4457902189186135E-2</v>
      </c>
      <c r="T16">
        <v>5.4511082596951622E-2</v>
      </c>
      <c r="U16">
        <v>5.4554731779168447E-2</v>
      </c>
      <c r="V16">
        <v>5.4590636928282067E-2</v>
      </c>
      <c r="W16">
        <v>5.46202373850877E-2</v>
      </c>
      <c r="X16">
        <v>5.4644694289070581E-2</v>
      </c>
      <c r="Y16">
        <v>5.4664946047092766E-2</v>
      </c>
    </row>
    <row r="17" spans="1:25" x14ac:dyDescent="0.2">
      <c r="A17">
        <v>2.4300000000000007E-3</v>
      </c>
      <c r="B17">
        <v>-2.5045614716544677</v>
      </c>
      <c r="C17">
        <v>-2.4977137470389836</v>
      </c>
      <c r="D17">
        <v>-2.4921277622023998</v>
      </c>
      <c r="E17">
        <v>-2.4875638037773871</v>
      </c>
      <c r="F17">
        <v>-2.4838283554303007</v>
      </c>
      <c r="G17">
        <v>-2.4807652916268732</v>
      </c>
      <c r="H17">
        <v>-2.478248654227774</v>
      </c>
      <c r="I17">
        <v>-2.4761767754789541</v>
      </c>
      <c r="J17">
        <v>-2.4744675240844454</v>
      </c>
      <c r="K17">
        <v>-2.4730544752065904</v>
      </c>
      <c r="L17">
        <v>-2.4718838330820696</v>
      </c>
      <c r="N17">
        <v>2.4300000000000007E-3</v>
      </c>
      <c r="O17">
        <v>7.5539021937364462E-2</v>
      </c>
      <c r="P17">
        <v>7.6018610349458948E-2</v>
      </c>
      <c r="Q17">
        <v>7.6411899126575103E-2</v>
      </c>
      <c r="R17">
        <v>7.6734615242863694E-2</v>
      </c>
      <c r="S17">
        <v>7.6999677140622544E-2</v>
      </c>
      <c r="T17">
        <v>7.7217653568164457E-2</v>
      </c>
      <c r="U17">
        <v>7.7397167692821497E-2</v>
      </c>
      <c r="V17">
        <v>7.7545243619450296E-2</v>
      </c>
      <c r="W17">
        <v>7.7667598074070726E-2</v>
      </c>
      <c r="X17">
        <v>7.7768882741537981E-2</v>
      </c>
      <c r="Y17">
        <v>7.7852883739658971E-2</v>
      </c>
    </row>
    <row r="18" spans="1:25" x14ac:dyDescent="0.2">
      <c r="A18">
        <v>7.2900000000000022E-3</v>
      </c>
      <c r="B18">
        <v>-1.9082686263624891</v>
      </c>
      <c r="C18">
        <v>-1.8890605137690382</v>
      </c>
      <c r="D18">
        <v>-1.8732133253035084</v>
      </c>
      <c r="E18">
        <v>-1.860143474235765</v>
      </c>
      <c r="F18">
        <v>-1.8493627122057017</v>
      </c>
      <c r="G18">
        <v>-1.8404653735235792</v>
      </c>
      <c r="H18">
        <v>-1.8331161508747205</v>
      </c>
      <c r="I18">
        <v>-1.8270389373388194</v>
      </c>
      <c r="J18">
        <v>-1.8220069730056752</v>
      </c>
      <c r="K18">
        <v>-1.8178343449375973</v>
      </c>
      <c r="L18">
        <v>-1.8143687779626487</v>
      </c>
      <c r="N18">
        <v>7.2900000000000022E-3</v>
      </c>
      <c r="O18">
        <v>0.1291754879373995</v>
      </c>
      <c r="P18">
        <v>0.13135162617164323</v>
      </c>
      <c r="Q18">
        <v>0.13317035165298166</v>
      </c>
      <c r="R18">
        <v>0.13468632973845734</v>
      </c>
      <c r="S18">
        <v>0.13594773925981007</v>
      </c>
      <c r="T18">
        <v>0.13699626296571174</v>
      </c>
      <c r="U18">
        <v>0.1378674692483117</v>
      </c>
      <c r="V18">
        <v>0.13859139799555878</v>
      </c>
      <c r="W18">
        <v>0.13919322634406806</v>
      </c>
      <c r="X18">
        <v>0.13969393736396229</v>
      </c>
      <c r="Y18">
        <v>0.14011094790211889</v>
      </c>
    </row>
    <row r="19" spans="1:25" x14ac:dyDescent="0.2">
      <c r="A19">
        <v>2.1870000000000007E-2</v>
      </c>
      <c r="B19">
        <v>-1.1987866973953316</v>
      </c>
      <c r="C19">
        <v>-1.1505592249126322</v>
      </c>
      <c r="D19">
        <v>-1.109679403636189</v>
      </c>
      <c r="E19">
        <v>-1.0751709302189072</v>
      </c>
      <c r="F19">
        <v>-1.0461354391687303</v>
      </c>
      <c r="G19">
        <v>-1.021764759979561</v>
      </c>
      <c r="H19">
        <v>-1.0013450354616378</v>
      </c>
      <c r="I19">
        <v>-0.98425493709685408</v>
      </c>
      <c r="J19">
        <v>-0.96996001341758553</v>
      </c>
      <c r="K19">
        <v>-0.95800482797219921</v>
      </c>
      <c r="L19">
        <v>-0.94800412184794181</v>
      </c>
      <c r="N19">
        <v>2.1870000000000007E-2</v>
      </c>
      <c r="O19">
        <v>0.23169112660659349</v>
      </c>
      <c r="P19">
        <v>0.24038695316098974</v>
      </c>
      <c r="Q19">
        <v>0.24793066246376405</v>
      </c>
      <c r="R19">
        <v>0.25442096059945063</v>
      </c>
      <c r="S19">
        <v>0.25996789280712224</v>
      </c>
      <c r="T19">
        <v>0.2646837892573139</v>
      </c>
      <c r="U19">
        <v>0.26867705354821592</v>
      </c>
      <c r="V19">
        <v>0.27204832746468344</v>
      </c>
      <c r="W19">
        <v>0.2748884724559813</v>
      </c>
      <c r="X19">
        <v>0.27727783933100236</v>
      </c>
      <c r="Y19">
        <v>0.27928638628094965</v>
      </c>
    </row>
    <row r="20" spans="1:25" x14ac:dyDescent="0.2">
      <c r="A20">
        <v>6.5610000000000029E-2</v>
      </c>
      <c r="B20">
        <v>-0.59749916949086501</v>
      </c>
      <c r="C20">
        <v>-0.5003146848266361</v>
      </c>
      <c r="D20">
        <v>-0.4139485236958248</v>
      </c>
      <c r="E20">
        <v>-0.3377928040670915</v>
      </c>
      <c r="F20">
        <v>-0.27112129052644673</v>
      </c>
      <c r="G20">
        <v>-0.21312941549221107</v>
      </c>
      <c r="H20">
        <v>-0.16297382585629858</v>
      </c>
      <c r="I20">
        <v>-0.1198077109028923</v>
      </c>
      <c r="J20">
        <v>-8.2809572145866928E-2</v>
      </c>
      <c r="K20">
        <v>-5.1204499286627091E-2</v>
      </c>
      <c r="L20">
        <v>-2.427814223608904E-2</v>
      </c>
      <c r="N20">
        <v>6.5610000000000029E-2</v>
      </c>
      <c r="O20">
        <v>0.35491605257285497</v>
      </c>
      <c r="P20">
        <v>0.377466719546038</v>
      </c>
      <c r="Q20">
        <v>0.39796571822504234</v>
      </c>
      <c r="R20">
        <v>0.41634573077722398</v>
      </c>
      <c r="S20">
        <v>0.43263184058143672</v>
      </c>
      <c r="T20">
        <v>0.44691842627575146</v>
      </c>
      <c r="U20">
        <v>0.45934648509350207</v>
      </c>
      <c r="V20">
        <v>0.47008384813985671</v>
      </c>
      <c r="W20">
        <v>0.47930942928257553</v>
      </c>
      <c r="X20">
        <v>0.48720167138510245</v>
      </c>
      <c r="Y20">
        <v>0.49393076255301965</v>
      </c>
    </row>
    <row r="21" spans="1:25" x14ac:dyDescent="0.2">
      <c r="A21">
        <v>0.19683000000000009</v>
      </c>
      <c r="B21">
        <v>-0.23479115923661492</v>
      </c>
      <c r="C21">
        <v>-8.7843344865204828E-2</v>
      </c>
      <c r="D21">
        <v>4.9497010404967942E-2</v>
      </c>
      <c r="E21">
        <v>0.17696012686197249</v>
      </c>
      <c r="F21">
        <v>0.29439773740156011</v>
      </c>
      <c r="G21">
        <v>0.40179866906510175</v>
      </c>
      <c r="H21">
        <v>0.4992955423660726</v>
      </c>
      <c r="I21">
        <v>0.58716163487992956</v>
      </c>
      <c r="J21">
        <v>0.66579833115835929</v>
      </c>
      <c r="K21">
        <v>0.73571485812560677</v>
      </c>
      <c r="L21">
        <v>0.79750289708174049</v>
      </c>
      <c r="N21">
        <v>0.19683000000000009</v>
      </c>
      <c r="O21">
        <v>0.44157038413756644</v>
      </c>
      <c r="P21">
        <v>0.4780532745424404</v>
      </c>
      <c r="Q21">
        <v>0.51237172685752408</v>
      </c>
      <c r="R21">
        <v>0.54412494446548931</v>
      </c>
      <c r="S21">
        <v>0.57307242934836422</v>
      </c>
      <c r="T21">
        <v>0.59911973287119058</v>
      </c>
      <c r="U21">
        <v>0.62229376676682469</v>
      </c>
      <c r="V21">
        <v>0.64271362825658707</v>
      </c>
      <c r="W21">
        <v>0.66056169778273566</v>
      </c>
      <c r="X21">
        <v>0.67605810388841558</v>
      </c>
      <c r="Y21">
        <v>0.68944007336240831</v>
      </c>
    </row>
    <row r="22" spans="1:25" x14ac:dyDescent="0.2">
      <c r="A22">
        <v>0.59049000000000029</v>
      </c>
      <c r="B22">
        <v>-7.111824698975748E-2</v>
      </c>
      <c r="C22">
        <v>0.10610896197698877</v>
      </c>
      <c r="D22">
        <v>0.27712756592186061</v>
      </c>
      <c r="E22">
        <v>0.44155004401371251</v>
      </c>
      <c r="F22">
        <v>0.59898103220916821</v>
      </c>
      <c r="G22">
        <v>0.74903135612022154</v>
      </c>
      <c r="H22">
        <v>0.89133453265261242</v>
      </c>
      <c r="I22">
        <v>1.0255648883837607</v>
      </c>
      <c r="J22">
        <v>1.1514560290781592</v>
      </c>
      <c r="K22">
        <v>1.2688180794293165</v>
      </c>
      <c r="L22">
        <v>1.3775519895841504</v>
      </c>
      <c r="N22">
        <v>0.59049000000000029</v>
      </c>
      <c r="O22">
        <v>0.4822279282607233</v>
      </c>
      <c r="P22">
        <v>0.52650237905507902</v>
      </c>
      <c r="Q22">
        <v>0.56884186823360228</v>
      </c>
      <c r="R22">
        <v>0.60862831316476684</v>
      </c>
      <c r="S22">
        <v>0.64542314786874422</v>
      </c>
      <c r="T22">
        <v>0.67896759990129296</v>
      </c>
      <c r="U22">
        <v>0.70916549646481153</v>
      </c>
      <c r="V22">
        <v>0.7360551539254131</v>
      </c>
      <c r="W22">
        <v>0.75977676610711864</v>
      </c>
      <c r="X22">
        <v>0.78054035546747913</v>
      </c>
      <c r="Y22">
        <v>0.79859755126822818</v>
      </c>
    </row>
    <row r="23" spans="1:25" x14ac:dyDescent="0.2">
      <c r="A23">
        <v>1.7714700000000008</v>
      </c>
      <c r="B23">
        <v>-9.2544296637548529E-3</v>
      </c>
      <c r="C23">
        <v>0.18105240021344562</v>
      </c>
      <c r="D23">
        <v>0.367305809987583</v>
      </c>
      <c r="E23">
        <v>0.5493352707018192</v>
      </c>
      <c r="F23">
        <v>0.72694369041274254</v>
      </c>
      <c r="G23">
        <v>0.89990771592045993</v>
      </c>
      <c r="H23">
        <v>1.0679791068527338</v>
      </c>
      <c r="I23">
        <v>1.2308874424561604</v>
      </c>
      <c r="J23">
        <v>1.3883444000092562</v>
      </c>
      <c r="K23">
        <v>1.5400497844536847</v>
      </c>
      <c r="L23">
        <v>1.6856993834407363</v>
      </c>
      <c r="N23">
        <v>1.7714700000000008</v>
      </c>
      <c r="O23">
        <v>0.4976864090962263</v>
      </c>
      <c r="P23">
        <v>0.54513986042215368</v>
      </c>
      <c r="Q23">
        <v>0.59080780708154257</v>
      </c>
      <c r="R23">
        <v>0.63398135498634811</v>
      </c>
      <c r="S23">
        <v>0.67413422849194293</v>
      </c>
      <c r="T23">
        <v>0.71093053784911653</v>
      </c>
      <c r="U23">
        <v>0.74421240789801657</v>
      </c>
      <c r="V23">
        <v>0.77397385971084931</v>
      </c>
      <c r="W23">
        <v>0.80032780450389995</v>
      </c>
      <c r="X23">
        <v>0.82347196229882524</v>
      </c>
      <c r="Y23">
        <v>0.84365774933570925</v>
      </c>
    </row>
    <row r="24" spans="1:25" x14ac:dyDescent="0.2">
      <c r="A24">
        <v>5.3144100000000023</v>
      </c>
      <c r="B24">
        <v>1.2334786602063254E-2</v>
      </c>
      <c r="C24">
        <v>0.20744272504706165</v>
      </c>
      <c r="D24">
        <v>0.39939795225336389</v>
      </c>
      <c r="E24">
        <v>0.58816797060527282</v>
      </c>
      <c r="F24">
        <v>0.77370630745169744</v>
      </c>
      <c r="G24">
        <v>0.95595131973846814</v>
      </c>
      <c r="H24">
        <v>1.1348250388748029</v>
      </c>
      <c r="I24">
        <v>1.3102321179419003</v>
      </c>
      <c r="J24">
        <v>1.4820589604858734</v>
      </c>
      <c r="K24">
        <v>1.6501731284253556</v>
      </c>
      <c r="L24">
        <v>1.8144231446699131</v>
      </c>
      <c r="N24">
        <v>5.3144100000000023</v>
      </c>
      <c r="O24">
        <v>0.50308365755318796</v>
      </c>
      <c r="P24">
        <v>0.55167550359100592</v>
      </c>
      <c r="Q24">
        <v>0.59854300308149089</v>
      </c>
      <c r="R24">
        <v>0.64294468276433159</v>
      </c>
      <c r="S24">
        <v>0.68432209658336063</v>
      </c>
      <c r="T24">
        <v>0.7223104600653617</v>
      </c>
      <c r="U24">
        <v>0.75672824336646183</v>
      </c>
      <c r="V24">
        <v>0.78755199501619377</v>
      </c>
      <c r="W24">
        <v>0.81488337311526182</v>
      </c>
      <c r="X24">
        <v>0.83891444785172176</v>
      </c>
      <c r="Y24">
        <v>0.85989560206355631</v>
      </c>
    </row>
    <row r="25" spans="1:25" x14ac:dyDescent="0.2">
      <c r="A25">
        <v>15.943230000000007</v>
      </c>
      <c r="B25">
        <v>1.9645829570385395E-2</v>
      </c>
      <c r="C25">
        <v>0.21640860183732186</v>
      </c>
      <c r="D25">
        <v>0.41034305841510593</v>
      </c>
      <c r="E25">
        <v>0.60147259221103977</v>
      </c>
      <c r="F25">
        <v>0.78981444294502023</v>
      </c>
      <c r="G25">
        <v>0.97537912982025454</v>
      </c>
      <c r="H25">
        <v>1.1581698317112219</v>
      </c>
      <c r="I25">
        <v>1.3381817185103537</v>
      </c>
      <c r="J25">
        <v>1.5154012402074932</v>
      </c>
      <c r="K25">
        <v>1.6898053840197991</v>
      </c>
      <c r="L25">
        <v>1.8613609145550289</v>
      </c>
      <c r="N25">
        <v>15.943230000000007</v>
      </c>
      <c r="O25">
        <v>0.50491129943041679</v>
      </c>
      <c r="P25">
        <v>0.55389198890913161</v>
      </c>
      <c r="Q25">
        <v>0.601170134967423</v>
      </c>
      <c r="R25">
        <v>0.64599313980720741</v>
      </c>
      <c r="S25">
        <v>0.68779148649636401</v>
      </c>
      <c r="T25">
        <v>0.72619037310815948</v>
      </c>
      <c r="U25">
        <v>0.76100000468903095</v>
      </c>
      <c r="V25">
        <v>0.79219076668720168</v>
      </c>
      <c r="W25">
        <v>0.81986029133057303</v>
      </c>
      <c r="X25">
        <v>0.84419856426707107</v>
      </c>
      <c r="Y25">
        <v>0.86545549487274942</v>
      </c>
    </row>
    <row r="26" spans="1:25" x14ac:dyDescent="0.2">
      <c r="A26">
        <v>47.829690000000021</v>
      </c>
      <c r="B26">
        <v>2.2095863982618497E-2</v>
      </c>
      <c r="C26">
        <v>0.21941652358054034</v>
      </c>
      <c r="D26">
        <v>0.41401985332119262</v>
      </c>
      <c r="E26">
        <v>0.60594909529931262</v>
      </c>
      <c r="F26">
        <v>0.7952444297965916</v>
      </c>
      <c r="G26">
        <v>0.98194279281895946</v>
      </c>
      <c r="H26">
        <v>1.1660776662665482</v>
      </c>
      <c r="I26">
        <v>1.3476788392639081</v>
      </c>
      <c r="J26">
        <v>1.5267721394057727</v>
      </c>
      <c r="K26">
        <v>1.7033791330208619</v>
      </c>
      <c r="L26">
        <v>1.8775167940532831</v>
      </c>
      <c r="N26">
        <v>47.829690000000021</v>
      </c>
      <c r="O26">
        <v>0.5055237412607535</v>
      </c>
      <c r="P26">
        <v>0.55463511227531204</v>
      </c>
      <c r="Q26">
        <v>0.602051371444564</v>
      </c>
      <c r="R26">
        <v>0.64701618309963138</v>
      </c>
      <c r="S26">
        <v>0.6889563006055659</v>
      </c>
      <c r="T26">
        <v>0.72749353876733125</v>
      </c>
      <c r="U26">
        <v>0.76243530385288016</v>
      </c>
      <c r="V26">
        <v>0.79374988773877042</v>
      </c>
      <c r="W26">
        <v>0.82153354871084006</v>
      </c>
      <c r="X26">
        <v>0.84597555398549629</v>
      </c>
      <c r="Y26">
        <v>0.8673256398472915</v>
      </c>
    </row>
    <row r="27" spans="1:25" x14ac:dyDescent="0.2">
      <c r="A27">
        <v>143.48907000000005</v>
      </c>
      <c r="B27">
        <v>2.2913999530750372E-2</v>
      </c>
      <c r="C27">
        <v>0.22042132754323235</v>
      </c>
      <c r="D27">
        <v>0.41524864472767464</v>
      </c>
      <c r="E27">
        <v>0.60744594990153111</v>
      </c>
      <c r="F27">
        <v>0.79706126772679864</v>
      </c>
      <c r="G27">
        <v>0.98414061629435945</v>
      </c>
      <c r="H27">
        <v>1.1687279633371179</v>
      </c>
      <c r="I27">
        <v>1.3508651702962855</v>
      </c>
      <c r="J27">
        <v>1.5305919234344763</v>
      </c>
      <c r="K27">
        <v>1.7079456511710092</v>
      </c>
      <c r="L27">
        <v>1.8829614268129038</v>
      </c>
      <c r="N27">
        <v>143.48907000000005</v>
      </c>
      <c r="O27">
        <v>0.50572824924945237</v>
      </c>
      <c r="P27">
        <v>0.55488330028488275</v>
      </c>
      <c r="Q27">
        <v>0.60234573511949241</v>
      </c>
      <c r="R27">
        <v>0.64735796881909879</v>
      </c>
      <c r="S27">
        <v>0.68934550710533649</v>
      </c>
      <c r="T27">
        <v>0.72792903207825521</v>
      </c>
      <c r="U27">
        <v>0.76291501216247493</v>
      </c>
      <c r="V27">
        <v>0.7942710369609598</v>
      </c>
      <c r="W27">
        <v>0.82209290316934858</v>
      </c>
      <c r="X27">
        <v>0.84656963585910561</v>
      </c>
      <c r="Y27">
        <v>0.86795091188442486</v>
      </c>
    </row>
    <row r="28" spans="1:25" x14ac:dyDescent="0.2">
      <c r="A28">
        <v>430.46721000000014</v>
      </c>
      <c r="B28">
        <v>2.3186873715612361E-2</v>
      </c>
      <c r="C28">
        <v>0.22075650329790594</v>
      </c>
      <c r="D28">
        <v>0.41565859795173232</v>
      </c>
      <c r="E28">
        <v>0.60794542451330469</v>
      </c>
      <c r="F28">
        <v>0.79766764470328866</v>
      </c>
      <c r="G28">
        <v>0.98487433523356527</v>
      </c>
      <c r="H28">
        <v>1.1696130027792897</v>
      </c>
      <c r="I28">
        <v>1.3519295935744222</v>
      </c>
      <c r="J28">
        <v>1.5318684973634682</v>
      </c>
      <c r="K28">
        <v>1.7094725454174358</v>
      </c>
      <c r="L28">
        <v>1.8847830022985197</v>
      </c>
      <c r="N28">
        <v>430.46721000000014</v>
      </c>
      <c r="O28">
        <v>0.50579645873485013</v>
      </c>
      <c r="P28">
        <v>0.55496608309135886</v>
      </c>
      <c r="Q28">
        <v>0.60244392518804224</v>
      </c>
      <c r="R28">
        <v>0.6474719833010153</v>
      </c>
      <c r="S28">
        <v>0.68947534677975109</v>
      </c>
      <c r="T28">
        <v>0.72807431960437696</v>
      </c>
      <c r="U28">
        <v>0.76307505703658762</v>
      </c>
      <c r="V28">
        <v>0.79444491409521001</v>
      </c>
      <c r="W28">
        <v>0.822279533209338</v>
      </c>
      <c r="X28">
        <v>0.84676785843726088</v>
      </c>
      <c r="Y28">
        <v>0.86815954662910566</v>
      </c>
    </row>
    <row r="31" spans="1:25" x14ac:dyDescent="0.2">
      <c r="A31" t="s">
        <v>34</v>
      </c>
      <c r="B31">
        <v>0.1</v>
      </c>
      <c r="D31" t="s">
        <v>35</v>
      </c>
      <c r="E31">
        <v>8</v>
      </c>
      <c r="G31" t="s">
        <v>36</v>
      </c>
      <c r="H31">
        <v>150</v>
      </c>
      <c r="J31" t="s">
        <v>37</v>
      </c>
      <c r="K31">
        <v>42.1875</v>
      </c>
    </row>
    <row r="32" spans="1:25" x14ac:dyDescent="0.2">
      <c r="A32" t="s">
        <v>38</v>
      </c>
      <c r="B32">
        <v>20</v>
      </c>
      <c r="D32" t="s">
        <v>39</v>
      </c>
      <c r="E32">
        <v>18</v>
      </c>
      <c r="G32" t="s">
        <v>40</v>
      </c>
      <c r="H32">
        <v>8</v>
      </c>
    </row>
    <row r="34" spans="1:25" x14ac:dyDescent="0.2">
      <c r="A34" t="s">
        <v>41</v>
      </c>
      <c r="N34" t="s">
        <v>33</v>
      </c>
    </row>
    <row r="35" spans="1:25" x14ac:dyDescent="0.2">
      <c r="A35" s="12" t="s">
        <v>42</v>
      </c>
      <c r="B35" s="12" t="s">
        <v>43</v>
      </c>
      <c r="C35" s="12"/>
      <c r="N35" s="12" t="s">
        <v>42</v>
      </c>
      <c r="O35" s="12" t="s">
        <v>43</v>
      </c>
      <c r="P35" s="12"/>
    </row>
    <row r="36" spans="1:25" x14ac:dyDescent="0.2">
      <c r="A36" t="s">
        <v>44</v>
      </c>
      <c r="B36">
        <v>81000</v>
      </c>
      <c r="N36" t="s">
        <v>44</v>
      </c>
      <c r="O36">
        <v>81000</v>
      </c>
    </row>
    <row r="37" spans="1:25" x14ac:dyDescent="0.2">
      <c r="A37" t="s">
        <v>45</v>
      </c>
      <c r="B37">
        <v>310</v>
      </c>
      <c r="N37" t="s">
        <v>45</v>
      </c>
      <c r="O37">
        <v>310</v>
      </c>
    </row>
    <row r="38" spans="1:25" x14ac:dyDescent="0.2">
      <c r="B38" t="s">
        <v>46</v>
      </c>
      <c r="O38" t="s">
        <v>46</v>
      </c>
    </row>
    <row r="39" spans="1:25" x14ac:dyDescent="0.2">
      <c r="B39">
        <v>293</v>
      </c>
      <c r="C39">
        <v>295</v>
      </c>
      <c r="D39">
        <v>297</v>
      </c>
      <c r="E39">
        <v>299</v>
      </c>
      <c r="F39">
        <v>301</v>
      </c>
      <c r="G39">
        <v>303</v>
      </c>
      <c r="H39">
        <v>305</v>
      </c>
      <c r="I39">
        <v>307</v>
      </c>
      <c r="J39">
        <v>309</v>
      </c>
      <c r="K39">
        <v>311</v>
      </c>
      <c r="L39">
        <v>313</v>
      </c>
      <c r="O39">
        <v>293</v>
      </c>
      <c r="P39">
        <v>295</v>
      </c>
      <c r="Q39">
        <v>297</v>
      </c>
      <c r="R39">
        <v>299</v>
      </c>
      <c r="S39">
        <v>301</v>
      </c>
      <c r="T39">
        <v>303</v>
      </c>
      <c r="U39">
        <v>305</v>
      </c>
      <c r="V39">
        <v>307</v>
      </c>
      <c r="W39">
        <v>309</v>
      </c>
      <c r="X39">
        <v>311</v>
      </c>
      <c r="Y39">
        <v>313</v>
      </c>
    </row>
    <row r="40" spans="1:25" x14ac:dyDescent="0.2">
      <c r="A40" t="s">
        <v>47</v>
      </c>
      <c r="B40">
        <v>56.559911881862448</v>
      </c>
      <c r="C40">
        <v>70.861860613681174</v>
      </c>
      <c r="D40">
        <v>88.51111434862834</v>
      </c>
      <c r="E40">
        <v>110.22775320660043</v>
      </c>
      <c r="F40">
        <v>136.87298786062388</v>
      </c>
      <c r="G40">
        <v>169.47407123867225</v>
      </c>
      <c r="H40">
        <v>209.25310843254235</v>
      </c>
      <c r="I40">
        <v>257.6602932474263</v>
      </c>
      <c r="J40">
        <v>316.41215962510057</v>
      </c>
      <c r="K40">
        <v>387.53550124162899</v>
      </c>
      <c r="L40">
        <v>473.41768321899536</v>
      </c>
      <c r="N40" t="s">
        <v>47</v>
      </c>
      <c r="O40">
        <v>56.559911881862448</v>
      </c>
      <c r="P40">
        <v>70.861860613681174</v>
      </c>
      <c r="Q40">
        <v>88.51111434862834</v>
      </c>
      <c r="R40">
        <v>110.22775320660043</v>
      </c>
      <c r="S40">
        <v>136.87298786062388</v>
      </c>
      <c r="T40">
        <v>169.47407123867225</v>
      </c>
      <c r="U40">
        <v>209.25310843254235</v>
      </c>
      <c r="V40">
        <v>257.6602932474263</v>
      </c>
      <c r="W40">
        <v>316.41215962510057</v>
      </c>
      <c r="X40">
        <v>387.53550124162899</v>
      </c>
      <c r="Y40">
        <v>473.41768321899536</v>
      </c>
    </row>
    <row r="41" spans="1:25" x14ac:dyDescent="0.2">
      <c r="A41" t="s">
        <v>48</v>
      </c>
      <c r="N41" t="s">
        <v>48</v>
      </c>
    </row>
    <row r="42" spans="1:25" x14ac:dyDescent="0.2">
      <c r="A42">
        <v>1.0000000000000001E-5</v>
      </c>
      <c r="B42">
        <v>-3.1121911951053391</v>
      </c>
      <c r="C42">
        <v>-3.1118342149712648</v>
      </c>
      <c r="D42">
        <v>-3.1113938608775351</v>
      </c>
      <c r="E42">
        <v>-3.1108522902819025</v>
      </c>
      <c r="F42">
        <v>-3.1101882105734227</v>
      </c>
      <c r="G42">
        <v>-3.1093762925529211</v>
      </c>
      <c r="H42">
        <v>-3.1083865022977824</v>
      </c>
      <c r="I42">
        <v>-3.1071833446617307</v>
      </c>
      <c r="J42">
        <v>-3.1057250125953089</v>
      </c>
      <c r="K42">
        <v>-3.103962438097009</v>
      </c>
      <c r="L42">
        <v>-3.1018382431453464</v>
      </c>
      <c r="N42">
        <v>1.0000000000000001E-5</v>
      </c>
      <c r="O42">
        <v>4.2607171787507475E-2</v>
      </c>
      <c r="P42">
        <v>4.2621736027887158E-2</v>
      </c>
      <c r="Q42">
        <v>4.2639708350615931E-2</v>
      </c>
      <c r="R42">
        <v>4.2661821585892143E-2</v>
      </c>
      <c r="S42">
        <v>4.2688952029027075E-2</v>
      </c>
      <c r="T42">
        <v>4.2722144684970285E-2</v>
      </c>
      <c r="U42">
        <v>4.2762642426793417E-2</v>
      </c>
      <c r="V42">
        <v>4.281191958290062E-2</v>
      </c>
      <c r="W42">
        <v>4.2871720519475666E-2</v>
      </c>
      <c r="X42">
        <v>4.2944103838434208E-2</v>
      </c>
      <c r="Y42">
        <v>4.3031492866097434E-2</v>
      </c>
    </row>
    <row r="43" spans="1:25" x14ac:dyDescent="0.2">
      <c r="A43">
        <v>3.0000000000000004E-5</v>
      </c>
      <c r="B43">
        <v>-3.1095489188271128</v>
      </c>
      <c r="C43">
        <v>-3.1084813736391088</v>
      </c>
      <c r="D43">
        <v>-3.1071655434593861</v>
      </c>
      <c r="E43">
        <v>-3.1055488439786796</v>
      </c>
      <c r="F43">
        <v>-3.1035687983792841</v>
      </c>
      <c r="G43">
        <v>-3.1011514860548552</v>
      </c>
      <c r="H43">
        <v>-3.0982098342449444</v>
      </c>
      <c r="I43">
        <v>-3.0946417657446301</v>
      </c>
      <c r="J43">
        <v>-3.0903282295209973</v>
      </c>
      <c r="K43">
        <v>-3.0851311593457065</v>
      </c>
      <c r="L43">
        <v>-3.0788914291337917</v>
      </c>
      <c r="N43">
        <v>3.0000000000000004E-5</v>
      </c>
      <c r="O43">
        <v>4.2715085351883571E-2</v>
      </c>
      <c r="P43">
        <v>4.275875913187293E-2</v>
      </c>
      <c r="Q43">
        <v>4.2812649065360871E-2</v>
      </c>
      <c r="R43">
        <v>4.2878949958179355E-2</v>
      </c>
      <c r="S43">
        <v>4.296028530561824E-2</v>
      </c>
      <c r="T43">
        <v>4.3059782251235551E-2</v>
      </c>
      <c r="U43">
        <v>4.3181157949797384E-2</v>
      </c>
      <c r="V43">
        <v>4.3328818739167746E-2</v>
      </c>
      <c r="W43">
        <v>4.350797362714464E-2</v>
      </c>
      <c r="X43">
        <v>4.3724763687025145E-2</v>
      </c>
      <c r="Y43">
        <v>4.3986409021208574E-2</v>
      </c>
    </row>
    <row r="44" spans="1:25" x14ac:dyDescent="0.2">
      <c r="A44">
        <v>9.0000000000000019E-5</v>
      </c>
      <c r="B44">
        <v>-3.1016693039908954</v>
      </c>
      <c r="C44">
        <v>-3.0984968399389925</v>
      </c>
      <c r="D44">
        <v>-3.0945956981762897</v>
      </c>
      <c r="E44">
        <v>-3.089816303425819</v>
      </c>
      <c r="F44">
        <v>-3.0839832604206907</v>
      </c>
      <c r="G44">
        <v>-3.0768923667964323</v>
      </c>
      <c r="H44">
        <v>-3.0683077898799582</v>
      </c>
      <c r="I44">
        <v>-3.0579596411523551</v>
      </c>
      <c r="J44">
        <v>-3.0455422552678368</v>
      </c>
      <c r="K44">
        <v>-3.0307135558480671</v>
      </c>
      <c r="L44">
        <v>-3.013095956986283</v>
      </c>
      <c r="N44">
        <v>9.0000000000000019E-5</v>
      </c>
      <c r="O44">
        <v>4.3038450280995344E-2</v>
      </c>
      <c r="P44">
        <v>4.3169301420553037E-2</v>
      </c>
      <c r="Q44">
        <v>4.333072834602715E-2</v>
      </c>
      <c r="R44">
        <v>4.3529282426072284E-2</v>
      </c>
      <c r="S44">
        <v>4.3772785826704935E-2</v>
      </c>
      <c r="T44">
        <v>4.4070549475058125E-2</v>
      </c>
      <c r="U44">
        <v>4.4433622240134044E-2</v>
      </c>
      <c r="V44">
        <v>4.4875074321736215E-2</v>
      </c>
      <c r="W44">
        <v>4.5410317678430207E-2</v>
      </c>
      <c r="X44">
        <v>4.6057465965160853E-2</v>
      </c>
      <c r="Y44">
        <v>4.683773581679191E-2</v>
      </c>
    </row>
    <row r="45" spans="1:25" x14ac:dyDescent="0.2">
      <c r="A45">
        <v>2.7000000000000006E-4</v>
      </c>
      <c r="B45">
        <v>-3.0784452374381179</v>
      </c>
      <c r="C45">
        <v>-3.0691893990486658</v>
      </c>
      <c r="D45">
        <v>-3.0578841186023844</v>
      </c>
      <c r="E45">
        <v>-3.0441465927060936</v>
      </c>
      <c r="F45">
        <v>-3.0275451485742355</v>
      </c>
      <c r="G45">
        <v>-3.0076007787734436</v>
      </c>
      <c r="H45">
        <v>-2.9837919188375657</v>
      </c>
      <c r="I45">
        <v>-2.9555632632870528</v>
      </c>
      <c r="J45">
        <v>-2.9223392416207297</v>
      </c>
      <c r="K45">
        <v>-2.8835424069583402</v>
      </c>
      <c r="L45">
        <v>-2.8386164079708971</v>
      </c>
      <c r="N45">
        <v>2.7000000000000006E-4</v>
      </c>
      <c r="O45">
        <v>4.4005175916258084E-2</v>
      </c>
      <c r="P45">
        <v>4.4396204784048814E-2</v>
      </c>
      <c r="Q45">
        <v>4.487831142782521E-2</v>
      </c>
      <c r="R45">
        <v>4.5470855565882831E-2</v>
      </c>
      <c r="S45">
        <v>4.6196874054652559E-2</v>
      </c>
      <c r="T45">
        <v>4.7083674164480414E-2</v>
      </c>
      <c r="U45">
        <v>4.8163494715504185E-2</v>
      </c>
      <c r="V45">
        <v>4.9474233873507092E-2</v>
      </c>
      <c r="W45">
        <v>5.1060238327158738E-2</v>
      </c>
      <c r="X45">
        <v>5.2973142831489628E-2</v>
      </c>
      <c r="Y45">
        <v>5.5272741288645212E-2</v>
      </c>
    </row>
    <row r="46" spans="1:25" x14ac:dyDescent="0.2">
      <c r="A46">
        <v>8.1000000000000017E-4</v>
      </c>
      <c r="B46">
        <v>-3.0122532927282331</v>
      </c>
      <c r="C46">
        <v>-2.9865999168835242</v>
      </c>
      <c r="D46">
        <v>-2.9558235842466472</v>
      </c>
      <c r="E46">
        <v>-2.9192099808573069</v>
      </c>
      <c r="F46">
        <v>-2.8760445424905337</v>
      </c>
      <c r="G46">
        <v>-2.8256458578757426</v>
      </c>
      <c r="H46">
        <v>-2.7674040255398462</v>
      </c>
      <c r="I46">
        <v>-2.7008205772834275</v>
      </c>
      <c r="J46">
        <v>-2.625545430417382</v>
      </c>
      <c r="K46">
        <v>-2.5414059023227002</v>
      </c>
      <c r="L46">
        <v>-2.4484234286888733</v>
      </c>
      <c r="N46">
        <v>8.1000000000000017E-4</v>
      </c>
      <c r="O46">
        <v>4.6875370057098159E-2</v>
      </c>
      <c r="P46">
        <v>4.8034928695316052E-2</v>
      </c>
      <c r="Q46">
        <v>4.9461993316692744E-2</v>
      </c>
      <c r="R46">
        <v>5.1212073863969129E-2</v>
      </c>
      <c r="S46">
        <v>5.3350551325158237E-2</v>
      </c>
      <c r="T46">
        <v>5.5953953055541197E-2</v>
      </c>
      <c r="U46">
        <v>5.9111228873143788E-2</v>
      </c>
      <c r="V46">
        <v>6.2924953029311129E-2</v>
      </c>
      <c r="W46">
        <v>6.7512345778231328E-2</v>
      </c>
      <c r="X46">
        <v>7.3005970302277151E-2</v>
      </c>
      <c r="Y46">
        <v>7.9553917265356905E-2</v>
      </c>
    </row>
    <row r="47" spans="1:25" x14ac:dyDescent="0.2">
      <c r="A47">
        <v>2.4300000000000007E-3</v>
      </c>
      <c r="B47">
        <v>-2.8395316660733321</v>
      </c>
      <c r="C47">
        <v>-2.7768712258302441</v>
      </c>
      <c r="D47">
        <v>-2.7045942770123603</v>
      </c>
      <c r="E47">
        <v>-2.6222811333501914</v>
      </c>
      <c r="F47">
        <v>-2.5297481746254058</v>
      </c>
      <c r="G47">
        <v>-2.4270687862330691</v>
      </c>
      <c r="H47">
        <v>-2.3145714462071751</v>
      </c>
      <c r="I47">
        <v>-2.1928152518391304</v>
      </c>
      <c r="J47">
        <v>-2.0625472534418923</v>
      </c>
      <c r="K47">
        <v>-1.9246487381799364</v>
      </c>
      <c r="L47">
        <v>-1.780078435155539</v>
      </c>
      <c r="N47">
        <v>2.4300000000000007E-3</v>
      </c>
      <c r="O47">
        <v>5.5224968096281087E-2</v>
      </c>
      <c r="P47">
        <v>5.8586883254058954E-2</v>
      </c>
      <c r="Q47">
        <v>6.2702801980152836E-2</v>
      </c>
      <c r="R47">
        <v>6.7718138084297996E-2</v>
      </c>
      <c r="S47">
        <v>7.3798857670784035E-2</v>
      </c>
      <c r="T47">
        <v>8.1131719211204142E-2</v>
      </c>
      <c r="U47">
        <v>8.992332870076046E-2</v>
      </c>
      <c r="V47">
        <v>0.10039753980360933</v>
      </c>
      <c r="W47">
        <v>0.11279067759450155</v>
      </c>
      <c r="X47">
        <v>0.12734406783364027</v>
      </c>
      <c r="Y47">
        <v>0.14429344920814352</v>
      </c>
    </row>
    <row r="48" spans="1:25" x14ac:dyDescent="0.2">
      <c r="A48">
        <v>7.2900000000000022E-3</v>
      </c>
      <c r="B48">
        <v>-2.4678703295179241</v>
      </c>
      <c r="C48">
        <v>-2.3471142587315637</v>
      </c>
      <c r="D48">
        <v>-2.2157592784436022</v>
      </c>
      <c r="E48">
        <v>-2.0747274672401184</v>
      </c>
      <c r="F48">
        <v>-1.9251090734299021</v>
      </c>
      <c r="G48">
        <v>-1.7680837990430374</v>
      </c>
      <c r="H48">
        <v>-1.60484917864534</v>
      </c>
      <c r="I48">
        <v>-1.4365629050314006</v>
      </c>
      <c r="J48">
        <v>-1.2643018365388468</v>
      </c>
      <c r="K48">
        <v>-1.0890371264195546</v>
      </c>
      <c r="L48">
        <v>-0.91162290570218651</v>
      </c>
      <c r="N48">
        <v>7.2900000000000022E-3</v>
      </c>
      <c r="O48">
        <v>7.8141509061191147E-2</v>
      </c>
      <c r="P48">
        <v>8.7295420012717728E-2</v>
      </c>
      <c r="Q48">
        <v>9.8344200203908452E-2</v>
      </c>
      <c r="R48">
        <v>0.11157755295135383</v>
      </c>
      <c r="S48">
        <v>0.12729292067729625</v>
      </c>
      <c r="T48">
        <v>0.14578078911906475</v>
      </c>
      <c r="U48">
        <v>0.16730496601255884</v>
      </c>
      <c r="V48">
        <v>0.19207816676794451</v>
      </c>
      <c r="W48">
        <v>0.22023424397490093</v>
      </c>
      <c r="X48">
        <v>0.25179963712620573</v>
      </c>
      <c r="Y48">
        <v>0.28666785537558032</v>
      </c>
    </row>
    <row r="49" spans="1:25" x14ac:dyDescent="0.2">
      <c r="A49">
        <v>2.1870000000000007E-2</v>
      </c>
      <c r="B49">
        <v>-1.8820244603085881</v>
      </c>
      <c r="C49">
        <v>-1.707167953823016</v>
      </c>
      <c r="D49">
        <v>-1.5265406131239097</v>
      </c>
      <c r="E49">
        <v>-1.3414417551369726</v>
      </c>
      <c r="F49">
        <v>-1.1530325676274498</v>
      </c>
      <c r="G49">
        <v>-0.96232231446072192</v>
      </c>
      <c r="H49">
        <v>-0.77016874300105354</v>
      </c>
      <c r="I49">
        <v>-0.57728761741257217</v>
      </c>
      <c r="J49">
        <v>-0.38426724246611771</v>
      </c>
      <c r="K49">
        <v>-0.19158498070188132</v>
      </c>
      <c r="L49">
        <v>3.7619736905230184E-4</v>
      </c>
      <c r="N49">
        <v>2.1870000000000007E-2</v>
      </c>
      <c r="O49">
        <v>0.13215651286668989</v>
      </c>
      <c r="P49">
        <v>0.15353140607922153</v>
      </c>
      <c r="Q49">
        <v>0.17850039931455117</v>
      </c>
      <c r="R49">
        <v>0.20727306243686897</v>
      </c>
      <c r="S49">
        <v>0.23993560818902979</v>
      </c>
      <c r="T49">
        <v>0.27641346984095094</v>
      </c>
      <c r="U49">
        <v>0.31644260489438952</v>
      </c>
      <c r="V49">
        <v>0.3595569513773797</v>
      </c>
      <c r="W49">
        <v>0.40509810374480798</v>
      </c>
      <c r="X49">
        <v>0.45224972094308186</v>
      </c>
      <c r="Y49">
        <v>0.50009404934115387</v>
      </c>
    </row>
    <row r="50" spans="1:25" x14ac:dyDescent="0.2">
      <c r="A50">
        <v>6.5610000000000029E-2</v>
      </c>
      <c r="B50">
        <v>-1.2430317271618987</v>
      </c>
      <c r="C50">
        <v>-1.0374336337769441</v>
      </c>
      <c r="D50">
        <v>-0.83096049438166431</v>
      </c>
      <c r="E50">
        <v>-0.62431713903044728</v>
      </c>
      <c r="F50">
        <v>-0.4180676918259863</v>
      </c>
      <c r="G50">
        <v>-0.21265802124978442</v>
      </c>
      <c r="H50">
        <v>-8.436443902935702E-3</v>
      </c>
      <c r="I50">
        <v>0.1943280915653513</v>
      </c>
      <c r="J50">
        <v>0.39543054724343274</v>
      </c>
      <c r="K50">
        <v>0.59471695192326335</v>
      </c>
      <c r="L50">
        <v>0.79207389927021765</v>
      </c>
      <c r="N50">
        <v>6.5610000000000029E-2</v>
      </c>
      <c r="O50">
        <v>0.22390871064493545</v>
      </c>
      <c r="P50">
        <v>0.26164547945883265</v>
      </c>
      <c r="Q50">
        <v>0.30344201700088419</v>
      </c>
      <c r="R50">
        <v>0.34880022341875833</v>
      </c>
      <c r="S50">
        <v>0.39697922684349735</v>
      </c>
      <c r="T50">
        <v>0.44703494952426326</v>
      </c>
      <c r="U50">
        <v>0.49789090153359294</v>
      </c>
      <c r="V50">
        <v>0.54842971281426511</v>
      </c>
      <c r="W50">
        <v>0.59758930659567233</v>
      </c>
      <c r="X50">
        <v>0.6444467000945352</v>
      </c>
      <c r="Y50">
        <v>0.68827646341361948</v>
      </c>
    </row>
    <row r="51" spans="1:25" x14ac:dyDescent="0.2">
      <c r="A51">
        <v>0.19683000000000009</v>
      </c>
      <c r="B51">
        <v>-0.76349463301251053</v>
      </c>
      <c r="C51">
        <v>-0.54508758366241117</v>
      </c>
      <c r="D51">
        <v>-0.32826642667664507</v>
      </c>
      <c r="E51">
        <v>-0.11327760430094883</v>
      </c>
      <c r="F51">
        <v>9.9696783681973378E-2</v>
      </c>
      <c r="G51">
        <v>0.31052500351788626</v>
      </c>
      <c r="H51">
        <v>0.51911455180400179</v>
      </c>
      <c r="I51">
        <v>0.7254033625011822</v>
      </c>
      <c r="J51">
        <v>0.92935290693870198</v>
      </c>
      <c r="K51">
        <v>1.130942802175587</v>
      </c>
      <c r="L51">
        <v>1.3301666096786151</v>
      </c>
      <c r="N51">
        <v>0.19683000000000009</v>
      </c>
      <c r="O51">
        <v>0.31788802487899415</v>
      </c>
      <c r="P51">
        <v>0.36700487632074524</v>
      </c>
      <c r="Q51">
        <v>0.41866248793993899</v>
      </c>
      <c r="R51">
        <v>0.47171084256173851</v>
      </c>
      <c r="S51">
        <v>0.52490357202208915</v>
      </c>
      <c r="T51">
        <v>0.57701340336003981</v>
      </c>
      <c r="U51">
        <v>0.62694069561163224</v>
      </c>
      <c r="V51">
        <v>0.67379576274305342</v>
      </c>
      <c r="W51">
        <v>0.71694398590073782</v>
      </c>
      <c r="X51">
        <v>0.75601284792632817</v>
      </c>
      <c r="Y51">
        <v>0.79086819264587305</v>
      </c>
    </row>
    <row r="52" spans="1:25" x14ac:dyDescent="0.2">
      <c r="A52">
        <v>0.59049000000000029</v>
      </c>
      <c r="B52">
        <v>-0.50921054822095835</v>
      </c>
      <c r="C52">
        <v>-0.28617015335062018</v>
      </c>
      <c r="D52">
        <v>-6.5664293170698843E-2</v>
      </c>
      <c r="E52">
        <v>0.15225879115417676</v>
      </c>
      <c r="F52">
        <v>0.36757373174138241</v>
      </c>
      <c r="G52">
        <v>0.58027246732832105</v>
      </c>
      <c r="H52">
        <v>0.79035997951959791</v>
      </c>
      <c r="I52">
        <v>0.99785103028624533</v>
      </c>
      <c r="J52">
        <v>1.2027676665894758</v>
      </c>
      <c r="K52">
        <v>1.4051373117829287</v>
      </c>
      <c r="L52">
        <v>1.6049913055557221</v>
      </c>
      <c r="N52">
        <v>0.59049000000000029</v>
      </c>
      <c r="O52">
        <v>0.37537860968397291</v>
      </c>
      <c r="P52">
        <v>0.42894173439410255</v>
      </c>
      <c r="Q52">
        <v>0.48358982273300155</v>
      </c>
      <c r="R52">
        <v>0.53799133087076889</v>
      </c>
      <c r="S52">
        <v>0.59087257664552628</v>
      </c>
      <c r="T52">
        <v>0.64113009865344017</v>
      </c>
      <c r="U52">
        <v>0.68790861993936359</v>
      </c>
      <c r="V52">
        <v>0.73063585580488788</v>
      </c>
      <c r="W52">
        <v>0.76901677004675706</v>
      </c>
      <c r="X52">
        <v>0.80299783697813076</v>
      </c>
      <c r="Y52">
        <v>0.83271483332163188</v>
      </c>
    </row>
    <row r="53" spans="1:25" x14ac:dyDescent="0.2">
      <c r="A53">
        <v>1.7714700000000008</v>
      </c>
      <c r="B53">
        <v>-0.40431341343083049</v>
      </c>
      <c r="C53">
        <v>-0.17968438827546068</v>
      </c>
      <c r="D53">
        <v>4.2077809963886458E-2</v>
      </c>
      <c r="E53">
        <v>0.26099693346552622</v>
      </c>
      <c r="F53">
        <v>0.47710357703426098</v>
      </c>
      <c r="G53">
        <v>0.69043324362503333</v>
      </c>
      <c r="H53">
        <v>0.90102488738798858</v>
      </c>
      <c r="I53">
        <v>1.1089198161757308</v>
      </c>
      <c r="J53">
        <v>1.3141608649438172</v>
      </c>
      <c r="K53">
        <v>1.5167917735866911</v>
      </c>
      <c r="L53">
        <v>1.7168567193008679</v>
      </c>
      <c r="N53">
        <v>1.7714700000000008</v>
      </c>
      <c r="O53">
        <v>0.40027643852928274</v>
      </c>
      <c r="P53">
        <v>0.45519937598721955</v>
      </c>
      <c r="Q53">
        <v>0.51051790067127611</v>
      </c>
      <c r="R53">
        <v>0.56488134431970416</v>
      </c>
      <c r="S53">
        <v>0.61706369380364268</v>
      </c>
      <c r="T53">
        <v>0.6660632970225</v>
      </c>
      <c r="U53">
        <v>0.71116007175485774</v>
      </c>
      <c r="V53">
        <v>0.75192767694473617</v>
      </c>
      <c r="W53">
        <v>0.78820858619529921</v>
      </c>
      <c r="X53">
        <v>0.8200655670278606</v>
      </c>
      <c r="Y53">
        <v>0.8477235187529949</v>
      </c>
    </row>
    <row r="54" spans="1:25" x14ac:dyDescent="0.2">
      <c r="A54">
        <v>5.3144100000000023</v>
      </c>
      <c r="B54">
        <v>-0.36634421866599737</v>
      </c>
      <c r="C54">
        <v>-0.14118058785695672</v>
      </c>
      <c r="D54">
        <v>8.1003590233095848E-2</v>
      </c>
      <c r="E54">
        <v>0.30025676132420226</v>
      </c>
      <c r="F54">
        <v>0.51662860632663821</v>
      </c>
      <c r="G54">
        <v>0.7301694190318756</v>
      </c>
      <c r="H54">
        <v>0.94092964672949098</v>
      </c>
      <c r="I54">
        <v>1.1489595524075853</v>
      </c>
      <c r="J54">
        <v>1.3543089678493678</v>
      </c>
      <c r="K54">
        <v>1.5570271147960932</v>
      </c>
      <c r="L54">
        <v>1.7571624771518546</v>
      </c>
      <c r="N54">
        <v>5.3144100000000023</v>
      </c>
      <c r="O54">
        <v>0.40942468169421548</v>
      </c>
      <c r="P54">
        <v>0.46476336153634223</v>
      </c>
      <c r="Q54">
        <v>0.5202398316594119</v>
      </c>
      <c r="R54">
        <v>0.57450528305142479</v>
      </c>
      <c r="S54">
        <v>0.62635908438089782</v>
      </c>
      <c r="T54">
        <v>0.67484244932160209</v>
      </c>
      <c r="U54">
        <v>0.71928740346907005</v>
      </c>
      <c r="V54">
        <v>0.75932082363771203</v>
      </c>
      <c r="W54">
        <v>0.79483319891777982</v>
      </c>
      <c r="X54">
        <v>0.82592634934153419</v>
      </c>
      <c r="Y54">
        <v>0.85285392421199102</v>
      </c>
    </row>
    <row r="55" spans="1:25" x14ac:dyDescent="0.2">
      <c r="A55">
        <v>15.943230000000007</v>
      </c>
      <c r="B55">
        <v>-0.35331419382984258</v>
      </c>
      <c r="C55">
        <v>-0.12797179281258841</v>
      </c>
      <c r="D55">
        <v>9.4353403796667096E-2</v>
      </c>
      <c r="E55">
        <v>0.3137181516506487</v>
      </c>
      <c r="F55">
        <v>0.530178542398973</v>
      </c>
      <c r="G55">
        <v>0.74378983040823543</v>
      </c>
      <c r="H55">
        <v>0.95460631296909904</v>
      </c>
      <c r="I55">
        <v>1.1626812500415136</v>
      </c>
      <c r="J55">
        <v>1.3680668132315881</v>
      </c>
      <c r="K55">
        <v>1.5708140563651636</v>
      </c>
      <c r="L55">
        <v>1.7709729019881553</v>
      </c>
      <c r="N55">
        <v>15.943230000000007</v>
      </c>
      <c r="O55">
        <v>0.41257896909266217</v>
      </c>
      <c r="P55">
        <v>0.46805064220007259</v>
      </c>
      <c r="Q55">
        <v>0.52357086677914422</v>
      </c>
      <c r="R55">
        <v>0.57779255935800233</v>
      </c>
      <c r="S55">
        <v>0.62952475318458367</v>
      </c>
      <c r="T55">
        <v>0.67782403128488333</v>
      </c>
      <c r="U55">
        <v>0.72204060056799901</v>
      </c>
      <c r="V55">
        <v>0.76181957051989646</v>
      </c>
      <c r="W55">
        <v>0.79706763859822749</v>
      </c>
      <c r="X55">
        <v>0.82789962747271506</v>
      </c>
      <c r="Y55">
        <v>0.85457861920140854</v>
      </c>
    </row>
    <row r="56" spans="1:25" x14ac:dyDescent="0.2">
      <c r="A56">
        <v>47.829690000000021</v>
      </c>
      <c r="B56">
        <v>-0.34892765463677261</v>
      </c>
      <c r="C56">
        <v>-0.12352560018389448</v>
      </c>
      <c r="D56">
        <v>9.8846642549923522E-2</v>
      </c>
      <c r="E56">
        <v>0.3182486079995655</v>
      </c>
      <c r="F56">
        <v>0.53473853016625628</v>
      </c>
      <c r="G56">
        <v>0.7483733203213363</v>
      </c>
      <c r="H56">
        <v>0.95920856120200826</v>
      </c>
      <c r="I56">
        <v>1.1672985130874716</v>
      </c>
      <c r="J56">
        <v>1.3726961283651262</v>
      </c>
      <c r="K56">
        <v>1.5754530720901754</v>
      </c>
      <c r="L56">
        <v>1.7756197466976906</v>
      </c>
      <c r="N56">
        <v>47.829690000000021</v>
      </c>
      <c r="O56">
        <v>0.41364248617077076</v>
      </c>
      <c r="P56">
        <v>0.46915780730734652</v>
      </c>
      <c r="Q56">
        <v>0.5246915595104551</v>
      </c>
      <c r="R56">
        <v>0.57889736529993163</v>
      </c>
      <c r="S56">
        <v>0.63058761915071315</v>
      </c>
      <c r="T56">
        <v>0.67882415055614709</v>
      </c>
      <c r="U56">
        <v>0.72296331791305113</v>
      </c>
      <c r="V56">
        <v>0.7626563621903234</v>
      </c>
      <c r="W56">
        <v>0.79781540443057486</v>
      </c>
      <c r="X56">
        <v>0.82855959785724476</v>
      </c>
      <c r="Y56">
        <v>0.85515515022255539</v>
      </c>
    </row>
    <row r="57" spans="1:25" x14ac:dyDescent="0.2">
      <c r="A57">
        <v>143.48907000000005</v>
      </c>
      <c r="B57">
        <v>-0.347460609903461</v>
      </c>
      <c r="C57">
        <v>-0.1220386639232052</v>
      </c>
      <c r="D57">
        <v>0.10034926529529295</v>
      </c>
      <c r="E57">
        <v>0.31976363942794916</v>
      </c>
      <c r="F57">
        <v>0.5362634071984711</v>
      </c>
      <c r="G57">
        <v>0.74990603255580013</v>
      </c>
      <c r="H57">
        <v>0.96074752695433385</v>
      </c>
      <c r="I57">
        <v>1.1688424842607741</v>
      </c>
      <c r="J57">
        <v>1.3742441172163846</v>
      </c>
      <c r="K57">
        <v>1.5770042946789178</v>
      </c>
      <c r="L57">
        <v>1.7771735790844947</v>
      </c>
      <c r="N57">
        <v>143.48907000000005</v>
      </c>
      <c r="O57">
        <v>0.41399835171256882</v>
      </c>
      <c r="P57">
        <v>0.46952814385354513</v>
      </c>
      <c r="Q57">
        <v>0.52506628511450015</v>
      </c>
      <c r="R57">
        <v>0.57926664818634888</v>
      </c>
      <c r="S57">
        <v>0.6309427636994096</v>
      </c>
      <c r="T57">
        <v>0.67915822379499702</v>
      </c>
      <c r="U57">
        <v>0.72327144750874861</v>
      </c>
      <c r="V57">
        <v>0.76293572559060241</v>
      </c>
      <c r="W57">
        <v>0.79806498918468005</v>
      </c>
      <c r="X57">
        <v>0.82877983454777715</v>
      </c>
      <c r="Y57">
        <v>0.85534750919801728</v>
      </c>
    </row>
    <row r="58" spans="1:25" x14ac:dyDescent="0.2">
      <c r="A58">
        <v>430.46721000000014</v>
      </c>
      <c r="B58">
        <v>-0.34697105198125106</v>
      </c>
      <c r="C58">
        <v>-0.12154247470836317</v>
      </c>
      <c r="D58">
        <v>0.10085068383219838</v>
      </c>
      <c r="E58">
        <v>0.32026919450569136</v>
      </c>
      <c r="F58">
        <v>0.53677224434394111</v>
      </c>
      <c r="G58">
        <v>0.75041748156355692</v>
      </c>
      <c r="H58">
        <v>0.96126106055078808</v>
      </c>
      <c r="I58">
        <v>1.1693576863845911</v>
      </c>
      <c r="J58">
        <v>1.3747606586012397</v>
      </c>
      <c r="K58">
        <v>1.5775219139992667</v>
      </c>
      <c r="L58">
        <v>1.7776920683527035</v>
      </c>
      <c r="N58">
        <v>430.46721000000014</v>
      </c>
      <c r="O58">
        <v>0.41411712528226124</v>
      </c>
      <c r="P58">
        <v>0.4696517322947884</v>
      </c>
      <c r="Q58">
        <v>0.52519132312392358</v>
      </c>
      <c r="R58">
        <v>0.57938985551136202</v>
      </c>
      <c r="S58">
        <v>0.63106124056383617</v>
      </c>
      <c r="T58">
        <v>0.67926965951257956</v>
      </c>
      <c r="U58">
        <v>0.72337421940074231</v>
      </c>
      <c r="V58">
        <v>0.76302889489860892</v>
      </c>
      <c r="W58">
        <v>0.79814822076366176</v>
      </c>
      <c r="X58">
        <v>0.82885327420703858</v>
      </c>
      <c r="Y58">
        <v>0.85541164909595868</v>
      </c>
    </row>
    <row r="61" spans="1:25" x14ac:dyDescent="0.2">
      <c r="A61" t="s">
        <v>34</v>
      </c>
      <c r="B61">
        <v>0.1</v>
      </c>
      <c r="D61" t="s">
        <v>35</v>
      </c>
      <c r="E61">
        <v>8</v>
      </c>
      <c r="G61" t="s">
        <v>36</v>
      </c>
      <c r="H61">
        <v>150</v>
      </c>
      <c r="J61" t="s">
        <v>37</v>
      </c>
      <c r="K61">
        <v>42.1875</v>
      </c>
    </row>
    <row r="62" spans="1:25" x14ac:dyDescent="0.2">
      <c r="A62" t="s">
        <v>38</v>
      </c>
      <c r="B62">
        <v>20</v>
      </c>
      <c r="D62" t="s">
        <v>39</v>
      </c>
      <c r="E62">
        <v>18</v>
      </c>
      <c r="G62" t="s">
        <v>40</v>
      </c>
      <c r="H62">
        <v>8</v>
      </c>
    </row>
    <row r="64" spans="1:25" x14ac:dyDescent="0.2">
      <c r="A64" t="s">
        <v>41</v>
      </c>
      <c r="N64" t="s">
        <v>33</v>
      </c>
    </row>
    <row r="65" spans="1:25" x14ac:dyDescent="0.2">
      <c r="A65" s="12" t="s">
        <v>52</v>
      </c>
      <c r="B65" s="12" t="s">
        <v>53</v>
      </c>
      <c r="C65" s="12"/>
      <c r="N65" s="12" t="s">
        <v>52</v>
      </c>
      <c r="O65" s="12" t="s">
        <v>54</v>
      </c>
      <c r="P65" s="12"/>
    </row>
    <row r="66" spans="1:25" x14ac:dyDescent="0.2">
      <c r="A66" t="s">
        <v>44</v>
      </c>
      <c r="B66">
        <v>-71000</v>
      </c>
      <c r="N66" t="s">
        <v>44</v>
      </c>
      <c r="O66">
        <v>-71000</v>
      </c>
    </row>
    <row r="67" spans="1:25" x14ac:dyDescent="0.2">
      <c r="A67" t="s">
        <v>45</v>
      </c>
      <c r="B67">
        <v>-220</v>
      </c>
      <c r="N67" t="s">
        <v>45</v>
      </c>
      <c r="O67">
        <v>-220</v>
      </c>
    </row>
    <row r="68" spans="1:25" x14ac:dyDescent="0.2">
      <c r="B68" t="s">
        <v>46</v>
      </c>
      <c r="O68" t="s">
        <v>46</v>
      </c>
    </row>
    <row r="69" spans="1:25" x14ac:dyDescent="0.2">
      <c r="B69">
        <v>293</v>
      </c>
      <c r="C69">
        <v>295</v>
      </c>
      <c r="D69">
        <v>297</v>
      </c>
      <c r="E69">
        <v>299</v>
      </c>
      <c r="F69">
        <v>301</v>
      </c>
      <c r="G69">
        <v>303</v>
      </c>
      <c r="H69">
        <v>305</v>
      </c>
      <c r="I69">
        <v>307</v>
      </c>
      <c r="J69">
        <v>309</v>
      </c>
      <c r="K69">
        <v>311</v>
      </c>
      <c r="L69">
        <v>313</v>
      </c>
      <c r="O69">
        <v>293</v>
      </c>
      <c r="P69">
        <v>295</v>
      </c>
      <c r="Q69">
        <v>297</v>
      </c>
      <c r="R69">
        <v>299</v>
      </c>
      <c r="S69">
        <v>301</v>
      </c>
      <c r="T69">
        <v>303</v>
      </c>
      <c r="U69">
        <v>305</v>
      </c>
      <c r="V69">
        <v>307</v>
      </c>
      <c r="W69">
        <v>309</v>
      </c>
      <c r="X69">
        <v>311</v>
      </c>
      <c r="Y69">
        <v>313</v>
      </c>
    </row>
    <row r="70" spans="1:25" x14ac:dyDescent="0.2">
      <c r="A70" t="s">
        <v>47</v>
      </c>
      <c r="B70">
        <v>14.654198183390038</v>
      </c>
      <c r="C70">
        <v>12.026662555316717</v>
      </c>
      <c r="D70">
        <v>9.8965534452871164</v>
      </c>
      <c r="E70">
        <v>8.1649854224897673</v>
      </c>
      <c r="F70">
        <v>6.7536238286737893</v>
      </c>
      <c r="G70">
        <v>5.6002363241880753</v>
      </c>
      <c r="H70">
        <v>4.655244234391966</v>
      </c>
      <c r="I70">
        <v>3.8790410103776596</v>
      </c>
      <c r="J70">
        <v>3.2399010631103429</v>
      </c>
      <c r="K70">
        <v>2.7123443078279363</v>
      </c>
      <c r="L70">
        <v>2.2758535032037881</v>
      </c>
      <c r="N70" t="s">
        <v>47</v>
      </c>
      <c r="O70">
        <v>14.654198183390038</v>
      </c>
      <c r="P70">
        <v>12.026662555316717</v>
      </c>
      <c r="Q70">
        <v>9.8965534452871164</v>
      </c>
      <c r="R70">
        <v>8.1649854224897673</v>
      </c>
      <c r="S70">
        <v>6.7536238286737893</v>
      </c>
      <c r="T70">
        <v>5.6002363241880753</v>
      </c>
      <c r="U70">
        <v>4.655244234391966</v>
      </c>
      <c r="V70">
        <v>3.8790410103776596</v>
      </c>
      <c r="W70">
        <v>3.2399010631103429</v>
      </c>
      <c r="X70">
        <v>2.7123443078279363</v>
      </c>
      <c r="Y70">
        <v>2.2758535032037881</v>
      </c>
    </row>
    <row r="71" spans="1:25" x14ac:dyDescent="0.2">
      <c r="A71" t="s">
        <v>48</v>
      </c>
      <c r="N71" t="s">
        <v>48</v>
      </c>
    </row>
    <row r="72" spans="1:25" x14ac:dyDescent="0.2">
      <c r="A72">
        <v>1.0000000000000001E-5</v>
      </c>
      <c r="B72">
        <v>-2.9042366026342141</v>
      </c>
      <c r="C72">
        <v>-2.7066596585995648</v>
      </c>
      <c r="D72">
        <v>-2.5117487841007056</v>
      </c>
      <c r="E72">
        <v>-2.3194514456019037</v>
      </c>
      <c r="F72">
        <v>-2.1297166711574653</v>
      </c>
      <c r="G72">
        <v>-1.9424950240576795</v>
      </c>
      <c r="H72">
        <v>-1.7577385808472783</v>
      </c>
      <c r="I72">
        <v>-1.575400913885298</v>
      </c>
      <c r="J72">
        <v>-1.3954370786368737</v>
      </c>
      <c r="K72">
        <v>-1.2178036059088182</v>
      </c>
      <c r="L72">
        <v>-1.042458499261621</v>
      </c>
      <c r="N72">
        <v>1.0000000000000001E-5</v>
      </c>
      <c r="O72">
        <v>5.1944529611803632E-2</v>
      </c>
      <c r="P72">
        <v>6.2581526684392541E-2</v>
      </c>
      <c r="Q72">
        <v>7.5038639909761159E-2</v>
      </c>
      <c r="R72">
        <v>8.9524761979144413E-2</v>
      </c>
      <c r="S72">
        <v>0.1062418920373385</v>
      </c>
      <c r="T72">
        <v>0.1253740079145261</v>
      </c>
      <c r="U72">
        <v>0.14707379286424382</v>
      </c>
      <c r="V72">
        <v>0.17144781126921832</v>
      </c>
      <c r="W72">
        <v>0.19854117664206247</v>
      </c>
      <c r="X72">
        <v>0.2283232060890758</v>
      </c>
      <c r="Y72">
        <v>0.2606759034554002</v>
      </c>
    </row>
    <row r="73" spans="1:25" x14ac:dyDescent="0.2">
      <c r="A73">
        <v>3.0000000000000004E-5</v>
      </c>
      <c r="B73">
        <v>-2.8970107193069827</v>
      </c>
      <c r="C73">
        <v>-2.6994814601910599</v>
      </c>
      <c r="D73">
        <v>-2.5046278213651676</v>
      </c>
      <c r="E73">
        <v>-2.3123990063735098</v>
      </c>
      <c r="F73">
        <v>-2.1227460633533752</v>
      </c>
      <c r="G73">
        <v>-1.9356218991026077</v>
      </c>
      <c r="H73">
        <v>-1.7509813023749388</v>
      </c>
      <c r="I73">
        <v>-1.568780977008617</v>
      </c>
      <c r="J73">
        <v>-1.3889795855281175</v>
      </c>
      <c r="K73">
        <v>-1.2115378038863567</v>
      </c>
      <c r="L73">
        <v>-1.0364183880333104</v>
      </c>
      <c r="N73">
        <v>3.0000000000000004E-5</v>
      </c>
      <c r="O73">
        <v>5.2301531872994821E-2</v>
      </c>
      <c r="P73">
        <v>6.3003960839792789E-2</v>
      </c>
      <c r="Q73">
        <v>7.5534388676592637E-2</v>
      </c>
      <c r="R73">
        <v>9.0101273383106306E-2</v>
      </c>
      <c r="S73">
        <v>0.10690560200085679</v>
      </c>
      <c r="T73">
        <v>0.12612962557589003</v>
      </c>
      <c r="U73">
        <v>0.14792346986565238</v>
      </c>
      <c r="V73">
        <v>0.17239024254412047</v>
      </c>
      <c r="W73">
        <v>0.19957071017448599</v>
      </c>
      <c r="X73">
        <v>0.22942906738219532</v>
      </c>
      <c r="Y73">
        <v>0.26184165931911613</v>
      </c>
    </row>
    <row r="74" spans="1:25" x14ac:dyDescent="0.2">
      <c r="A74">
        <v>9.0000000000000019E-5</v>
      </c>
      <c r="B74">
        <v>-2.8756596148597096</v>
      </c>
      <c r="C74">
        <v>-2.6782732720478504</v>
      </c>
      <c r="D74">
        <v>-2.4835911380949307</v>
      </c>
      <c r="E74">
        <v>-2.2915676000256044</v>
      </c>
      <c r="F74">
        <v>-2.1021597270413044</v>
      </c>
      <c r="G74">
        <v>-1.9153274014293822</v>
      </c>
      <c r="H74">
        <v>-1.7310334716649423</v>
      </c>
      <c r="I74">
        <v>-1.5492439290830595</v>
      </c>
      <c r="J74">
        <v>-1.3699281094067617</v>
      </c>
      <c r="K74">
        <v>-1.1930589202531157</v>
      </c>
      <c r="L74">
        <v>-1.018613095486782</v>
      </c>
      <c r="N74">
        <v>9.0000000000000019E-5</v>
      </c>
      <c r="O74">
        <v>5.3369995156848704E-2</v>
      </c>
      <c r="P74">
        <v>6.4267639082800934E-2</v>
      </c>
      <c r="Q74">
        <v>7.7016538040865681E-2</v>
      </c>
      <c r="R74">
        <v>9.1823740735645781E-2</v>
      </c>
      <c r="S74">
        <v>0.10888708431404713</v>
      </c>
      <c r="T74">
        <v>0.12838352840483241</v>
      </c>
      <c r="U74">
        <v>0.15045543512267753</v>
      </c>
      <c r="V74">
        <v>0.17519549512045182</v>
      </c>
      <c r="W74">
        <v>0.20263146168632473</v>
      </c>
      <c r="X74">
        <v>0.23271229676776206</v>
      </c>
      <c r="Y74">
        <v>0.26529764074370032</v>
      </c>
    </row>
    <row r="75" spans="1:25" x14ac:dyDescent="0.2">
      <c r="A75">
        <v>2.7000000000000006E-4</v>
      </c>
      <c r="B75">
        <v>-2.8143681368380955</v>
      </c>
      <c r="C75">
        <v>-2.6174093007928585</v>
      </c>
      <c r="D75">
        <v>-2.4232398691097377</v>
      </c>
      <c r="E75">
        <v>-2.2318295316784904</v>
      </c>
      <c r="F75">
        <v>-2.0431530720917381</v>
      </c>
      <c r="G75">
        <v>-1.857190810360156</v>
      </c>
      <c r="H75">
        <v>-1.6739290930056008</v>
      </c>
      <c r="I75">
        <v>-1.493360829818789</v>
      </c>
      <c r="J75">
        <v>-1.3154860748596022</v>
      </c>
      <c r="K75">
        <v>-1.1403126470357079</v>
      </c>
      <c r="L75">
        <v>-0.96785678272366138</v>
      </c>
      <c r="N75">
        <v>2.7000000000000006E-4</v>
      </c>
      <c r="O75">
        <v>5.6552669255773534E-2</v>
      </c>
      <c r="P75">
        <v>6.802635702734125E-2</v>
      </c>
      <c r="Q75">
        <v>8.1417620728038292E-2</v>
      </c>
      <c r="R75">
        <v>9.6928377962243281E-2</v>
      </c>
      <c r="S75">
        <v>0.11474605560885572</v>
      </c>
      <c r="T75">
        <v>0.13503082200892427</v>
      </c>
      <c r="U75">
        <v>0.15790103153455198</v>
      </c>
      <c r="V75">
        <v>0.18341782102887455</v>
      </c>
      <c r="W75">
        <v>0.21157027330694611</v>
      </c>
      <c r="X75">
        <v>0.24226296324881316</v>
      </c>
      <c r="Y75">
        <v>0.27530789692046459</v>
      </c>
    </row>
    <row r="76" spans="1:25" x14ac:dyDescent="0.2">
      <c r="A76">
        <v>8.1000000000000017E-4</v>
      </c>
      <c r="B76">
        <v>-2.6514306877722329</v>
      </c>
      <c r="C76">
        <v>-2.4557432976276612</v>
      </c>
      <c r="D76">
        <v>-2.2630958474419569</v>
      </c>
      <c r="E76">
        <v>-2.0735017671691969</v>
      </c>
      <c r="F76">
        <v>-1.8869859459265066</v>
      </c>
      <c r="G76">
        <v>-1.7035857895859108</v>
      </c>
      <c r="H76">
        <v>-1.5233522954602845</v>
      </c>
      <c r="I76">
        <v>-1.3463511077050099</v>
      </c>
      <c r="J76">
        <v>-1.1726635048952709</v>
      </c>
      <c r="K76">
        <v>-1.0023872573446109</v>
      </c>
      <c r="L76">
        <v>-0.83563727658330289</v>
      </c>
      <c r="N76">
        <v>8.1000000000000017E-4</v>
      </c>
      <c r="O76">
        <v>6.590088455759871E-2</v>
      </c>
      <c r="P76">
        <v>7.9019566102946817E-2</v>
      </c>
      <c r="Q76">
        <v>9.4225814571580926E-2</v>
      </c>
      <c r="R76">
        <v>0.11169911200896893</v>
      </c>
      <c r="S76">
        <v>0.13158851207643904</v>
      </c>
      <c r="T76">
        <v>0.15399752039999789</v>
      </c>
      <c r="U76">
        <v>0.17896840719333654</v>
      </c>
      <c r="V76">
        <v>0.20646756130480171</v>
      </c>
      <c r="W76">
        <v>0.23637388072713486</v>
      </c>
      <c r="X76">
        <v>0.26847231706730407</v>
      </c>
      <c r="Y76">
        <v>0.3024544187796066</v>
      </c>
    </row>
    <row r="77" spans="1:25" x14ac:dyDescent="0.2">
      <c r="A77">
        <v>2.4300000000000007E-3</v>
      </c>
      <c r="B77">
        <v>-2.2862987190076054</v>
      </c>
      <c r="C77">
        <v>-2.0943287490973801</v>
      </c>
      <c r="D77">
        <v>-1.9061069606902419</v>
      </c>
      <c r="E77">
        <v>-1.7217599974940292</v>
      </c>
      <c r="F77">
        <v>-1.5414382636001038</v>
      </c>
      <c r="G77">
        <v>-1.365316591467796</v>
      </c>
      <c r="H77">
        <v>-1.1935942608222834</v>
      </c>
      <c r="I77">
        <v>-1.0264941542470991</v>
      </c>
      <c r="J77">
        <v>-0.86426082343812316</v>
      </c>
      <c r="K77">
        <v>-0.70715724798928159</v>
      </c>
      <c r="L77">
        <v>-0.55546010465831286</v>
      </c>
      <c r="N77">
        <v>2.4300000000000007E-3</v>
      </c>
      <c r="O77">
        <v>9.22640699739216E-2</v>
      </c>
      <c r="P77">
        <v>0.10964925997933325</v>
      </c>
      <c r="Q77">
        <v>0.12941884692047506</v>
      </c>
      <c r="R77">
        <v>0.1516446037411</v>
      </c>
      <c r="S77">
        <v>0.17632629083865758</v>
      </c>
      <c r="T77">
        <v>0.20337757548213595</v>
      </c>
      <c r="U77">
        <v>0.23261672148802132</v>
      </c>
      <c r="V77">
        <v>0.26376434980064895</v>
      </c>
      <c r="W77">
        <v>0.29644990690444156</v>
      </c>
      <c r="X77">
        <v>0.33022728847025395</v>
      </c>
      <c r="Y77">
        <v>0.3645985532261794</v>
      </c>
    </row>
    <row r="78" spans="1:25" x14ac:dyDescent="0.2">
      <c r="A78">
        <v>7.2900000000000022E-3</v>
      </c>
      <c r="B78">
        <v>-1.6670432342358203</v>
      </c>
      <c r="C78">
        <v>-1.485421588210031</v>
      </c>
      <c r="D78">
        <v>-1.3093324596645175</v>
      </c>
      <c r="E78">
        <v>-1.1391139557580185</v>
      </c>
      <c r="F78">
        <v>-0.97512467525876834</v>
      </c>
      <c r="G78">
        <v>-0.81773457402546879</v>
      </c>
      <c r="H78">
        <v>-0.66731319711000447</v>
      </c>
      <c r="I78">
        <v>-0.52421552608859578</v>
      </c>
      <c r="J78">
        <v>-0.38876603706831908</v>
      </c>
      <c r="K78">
        <v>-0.26124193001796159</v>
      </c>
      <c r="L78">
        <v>-0.14185680581539645</v>
      </c>
      <c r="N78">
        <v>7.2900000000000022E-3</v>
      </c>
      <c r="O78">
        <v>0.15881879072884353</v>
      </c>
      <c r="P78">
        <v>0.18460991666676105</v>
      </c>
      <c r="Q78">
        <v>0.21259856921461562</v>
      </c>
      <c r="R78">
        <v>0.24248307692553706</v>
      </c>
      <c r="S78">
        <v>0.27386022501824836</v>
      </c>
      <c r="T78">
        <v>0.30624475843870957</v>
      </c>
      <c r="U78">
        <v>0.33909872172356886</v>
      </c>
      <c r="V78">
        <v>0.37186703221858597</v>
      </c>
      <c r="W78">
        <v>0.40401438741673223</v>
      </c>
      <c r="X78">
        <v>0.43505843883443063</v>
      </c>
      <c r="Y78">
        <v>0.46459515066741974</v>
      </c>
    </row>
    <row r="79" spans="1:25" x14ac:dyDescent="0.2">
      <c r="A79">
        <v>2.1870000000000007E-2</v>
      </c>
      <c r="B79">
        <v>-0.90266197784435409</v>
      </c>
      <c r="C79">
        <v>-0.74631139231825161</v>
      </c>
      <c r="D79">
        <v>-0.5987419565865143</v>
      </c>
      <c r="E79">
        <v>-0.46032727905324095</v>
      </c>
      <c r="F79">
        <v>-0.33135737004630644</v>
      </c>
      <c r="G79">
        <v>-0.21201667613081088</v>
      </c>
      <c r="H79">
        <v>-0.10236729038491965</v>
      </c>
      <c r="I79">
        <v>-2.3394716497326506E-3</v>
      </c>
      <c r="J79">
        <v>8.82692504731451E-2</v>
      </c>
      <c r="K79">
        <v>0.16978624723747698</v>
      </c>
      <c r="L79">
        <v>0.24264827208759576</v>
      </c>
      <c r="N79">
        <v>2.1870000000000007E-2</v>
      </c>
      <c r="O79">
        <v>0.28850376744500433</v>
      </c>
      <c r="P79">
        <v>0.32162556061184583</v>
      </c>
      <c r="Q79">
        <v>0.3546315669935049</v>
      </c>
      <c r="R79">
        <v>0.38690818704444929</v>
      </c>
      <c r="S79">
        <v>0.41791039081570275</v>
      </c>
      <c r="T79">
        <v>0.44719349202081909</v>
      </c>
      <c r="U79">
        <v>0.4744305022013745</v>
      </c>
      <c r="V79">
        <v>0.49941513235432139</v>
      </c>
      <c r="W79">
        <v>0.522052995723439</v>
      </c>
      <c r="X79">
        <v>0.54234488634194833</v>
      </c>
      <c r="Y79">
        <v>0.56036617072279027</v>
      </c>
    </row>
    <row r="80" spans="1:25" x14ac:dyDescent="0.2">
      <c r="A80">
        <v>6.5610000000000029E-2</v>
      </c>
      <c r="B80">
        <v>-0.20533411851687247</v>
      </c>
      <c r="C80">
        <v>-9.4997790197297774E-2</v>
      </c>
      <c r="D80">
        <v>4.3470098640374603E-3</v>
      </c>
      <c r="E80">
        <v>9.3074533737174045E-2</v>
      </c>
      <c r="F80">
        <v>0.17171218626795548</v>
      </c>
      <c r="G80">
        <v>0.24091040066120314</v>
      </c>
      <c r="H80">
        <v>0.30140702124006546</v>
      </c>
      <c r="I80">
        <v>0.3539905364068841</v>
      </c>
      <c r="J80">
        <v>0.39946587670131367</v>
      </c>
      <c r="K80">
        <v>0.43862537120324457</v>
      </c>
      <c r="L80">
        <v>0.47222620155736234</v>
      </c>
      <c r="N80">
        <v>6.5610000000000029E-2</v>
      </c>
      <c r="O80">
        <v>0.4488460739474755</v>
      </c>
      <c r="P80">
        <v>0.47626839707954904</v>
      </c>
      <c r="Q80">
        <v>0.50108675075469489</v>
      </c>
      <c r="R80">
        <v>0.5232518502132858</v>
      </c>
      <c r="S80">
        <v>0.54282287858893796</v>
      </c>
      <c r="T80">
        <v>0.55993799098726948</v>
      </c>
      <c r="U80">
        <v>0.57478643876863644</v>
      </c>
      <c r="V80">
        <v>0.58758493794879441</v>
      </c>
      <c r="W80">
        <v>0.59855932448869509</v>
      </c>
      <c r="X80">
        <v>0.60793143552138751</v>
      </c>
      <c r="Y80">
        <v>0.61591053291436371</v>
      </c>
    </row>
    <row r="81" spans="1:25" x14ac:dyDescent="0.2">
      <c r="A81">
        <v>0.19683000000000009</v>
      </c>
      <c r="B81">
        <v>0.25999280937355701</v>
      </c>
      <c r="C81">
        <v>0.31861647032751866</v>
      </c>
      <c r="D81">
        <v>0.36880103882479615</v>
      </c>
      <c r="E81">
        <v>0.41153744096389266</v>
      </c>
      <c r="F81">
        <v>0.44777466220018347</v>
      </c>
      <c r="G81">
        <v>0.47839547158777879</v>
      </c>
      <c r="H81">
        <v>0.50420187768533886</v>
      </c>
      <c r="I81">
        <v>0.52590867151071496</v>
      </c>
      <c r="J81">
        <v>0.54414308649844734</v>
      </c>
      <c r="K81">
        <v>0.55944867231223883</v>
      </c>
      <c r="L81">
        <v>0.57229176239726742</v>
      </c>
      <c r="N81">
        <v>0.19683000000000009</v>
      </c>
      <c r="O81">
        <v>0.56463452418695714</v>
      </c>
      <c r="P81">
        <v>0.57898703841098864</v>
      </c>
      <c r="Q81">
        <v>0.59116923540587396</v>
      </c>
      <c r="R81">
        <v>0.60145647099231281</v>
      </c>
      <c r="S81">
        <v>0.61011000986679909</v>
      </c>
      <c r="T81">
        <v>0.61736891723479337</v>
      </c>
      <c r="U81">
        <v>0.62344627876113767</v>
      </c>
      <c r="V81">
        <v>0.62852837010205931</v>
      </c>
      <c r="W81">
        <v>0.63277567782445898</v>
      </c>
      <c r="X81">
        <v>0.63632496409856643</v>
      </c>
      <c r="Y81">
        <v>0.63929181901522292</v>
      </c>
    </row>
    <row r="82" spans="1:25" x14ac:dyDescent="0.2">
      <c r="A82">
        <v>0.59049000000000029</v>
      </c>
      <c r="B82">
        <v>0.48892211315451733</v>
      </c>
      <c r="C82">
        <v>0.51329323339556132</v>
      </c>
      <c r="D82">
        <v>0.53349601600818508</v>
      </c>
      <c r="E82">
        <v>0.55022504992097521</v>
      </c>
      <c r="F82">
        <v>0.56407060535465381</v>
      </c>
      <c r="G82">
        <v>0.57552951293753851</v>
      </c>
      <c r="H82">
        <v>0.58501687160199289</v>
      </c>
      <c r="I82">
        <v>0.59287755270430986</v>
      </c>
      <c r="J82">
        <v>0.59939689267184504</v>
      </c>
      <c r="K82">
        <v>0.60481026938404292</v>
      </c>
      <c r="L82">
        <v>0.6093114583450151</v>
      </c>
      <c r="N82">
        <v>0.59049000000000029</v>
      </c>
      <c r="O82">
        <v>0.61985247689501521</v>
      </c>
      <c r="P82">
        <v>0.62557816737713079</v>
      </c>
      <c r="Q82">
        <v>0.63029813242803823</v>
      </c>
      <c r="R82">
        <v>0.63418780273622755</v>
      </c>
      <c r="S82">
        <v>0.63739387565593852</v>
      </c>
      <c r="T82">
        <v>0.64003809991287031</v>
      </c>
      <c r="U82">
        <v>0.64222096960864783</v>
      </c>
      <c r="V82">
        <v>0.64402511718339162</v>
      </c>
      <c r="W82">
        <v>0.6455183126557561</v>
      </c>
      <c r="X82">
        <v>0.64675604740333426</v>
      </c>
      <c r="Y82">
        <v>0.64778372042603238</v>
      </c>
    </row>
    <row r="83" spans="1:25" x14ac:dyDescent="0.2">
      <c r="A83">
        <v>1.7714700000000008</v>
      </c>
      <c r="B83">
        <v>0.57970295886328882</v>
      </c>
      <c r="C83">
        <v>0.5885566264929214</v>
      </c>
      <c r="D83">
        <v>0.59579216147585068</v>
      </c>
      <c r="E83">
        <v>0.60171275826961723</v>
      </c>
      <c r="F83">
        <v>0.60656456653687107</v>
      </c>
      <c r="G83">
        <v>0.61054709664922235</v>
      </c>
      <c r="H83">
        <v>0.6138219209680581</v>
      </c>
      <c r="I83">
        <v>0.61651986109521684</v>
      </c>
      <c r="J83">
        <v>0.61874687182372146</v>
      </c>
      <c r="K83">
        <v>0.62058882730052956</v>
      </c>
      <c r="L83">
        <v>0.62211539659951998</v>
      </c>
      <c r="N83">
        <v>1.7714700000000008</v>
      </c>
      <c r="O83">
        <v>0.64099905430951976</v>
      </c>
      <c r="P83">
        <v>0.64303390030190888</v>
      </c>
      <c r="Q83">
        <v>0.64469303011617984</v>
      </c>
      <c r="R83">
        <v>0.64604806049730479</v>
      </c>
      <c r="S83">
        <v>0.64715673554036257</v>
      </c>
      <c r="T83">
        <v>0.64806559211922266</v>
      </c>
      <c r="U83">
        <v>0.64881214019137823</v>
      </c>
      <c r="V83">
        <v>0.64942663211308849</v>
      </c>
      <c r="W83">
        <v>0.64993349051148097</v>
      </c>
      <c r="X83">
        <v>0.65035245630198291</v>
      </c>
      <c r="Y83">
        <v>0.65069950948893274</v>
      </c>
    </row>
    <row r="84" spans="1:25" x14ac:dyDescent="0.2">
      <c r="A84">
        <v>5.3144100000000023</v>
      </c>
      <c r="B84">
        <v>0.61202309846985525</v>
      </c>
      <c r="C84">
        <v>0.61506547643767717</v>
      </c>
      <c r="D84">
        <v>0.61753870446266235</v>
      </c>
      <c r="E84">
        <v>0.61955371124030112</v>
      </c>
      <c r="F84">
        <v>0.62119910603859929</v>
      </c>
      <c r="G84">
        <v>0.62254576243646753</v>
      </c>
      <c r="H84">
        <v>0.62365045656212503</v>
      </c>
      <c r="I84">
        <v>0.62455875054187004</v>
      </c>
      <c r="J84">
        <v>0.62530727627361515</v>
      </c>
      <c r="K84">
        <v>0.62592554425951219</v>
      </c>
      <c r="L84">
        <v>0.62643737700841406</v>
      </c>
      <c r="N84">
        <v>5.3144100000000023</v>
      </c>
      <c r="O84">
        <v>0.64840215995083339</v>
      </c>
      <c r="P84">
        <v>0.6490954379944055</v>
      </c>
      <c r="Q84">
        <v>0.64965855856677057</v>
      </c>
      <c r="R84">
        <v>0.65011704035953133</v>
      </c>
      <c r="S84">
        <v>0.65049121737351201</v>
      </c>
      <c r="T84">
        <v>0.65079732084760311</v>
      </c>
      <c r="U84">
        <v>0.65104833198002166</v>
      </c>
      <c r="V84">
        <v>0.65125465388332637</v>
      </c>
      <c r="W84">
        <v>0.6514246413132132</v>
      </c>
      <c r="X84">
        <v>0.65156501863539362</v>
      </c>
      <c r="Y84">
        <v>0.65168121000761681</v>
      </c>
    </row>
    <row r="85" spans="1:25" x14ac:dyDescent="0.2">
      <c r="A85">
        <v>15.943230000000007</v>
      </c>
      <c r="B85">
        <v>0.62304766430331238</v>
      </c>
      <c r="C85">
        <v>0.62407234147955526</v>
      </c>
      <c r="D85">
        <v>0.62490380530941325</v>
      </c>
      <c r="E85">
        <v>0.62558021294740296</v>
      </c>
      <c r="F85">
        <v>0.6261318760226865</v>
      </c>
      <c r="G85">
        <v>0.62658293008866561</v>
      </c>
      <c r="H85">
        <v>0.62695263886551511</v>
      </c>
      <c r="I85">
        <v>0.62725641473739469</v>
      </c>
      <c r="J85">
        <v>0.62750661864723256</v>
      </c>
      <c r="K85">
        <v>0.6277131882933098</v>
      </c>
      <c r="L85">
        <v>0.627884132502044</v>
      </c>
      <c r="N85">
        <v>15.943230000000007</v>
      </c>
      <c r="O85">
        <v>0.65091137451559622</v>
      </c>
      <c r="P85">
        <v>0.65114417154365134</v>
      </c>
      <c r="Q85">
        <v>0.6513330193317215</v>
      </c>
      <c r="R85">
        <v>0.65148661463978719</v>
      </c>
      <c r="S85">
        <v>0.65161186026720508</v>
      </c>
      <c r="T85">
        <v>0.65171424878090711</v>
      </c>
      <c r="U85">
        <v>0.65179816160171666</v>
      </c>
      <c r="V85">
        <v>0.65186710257933322</v>
      </c>
      <c r="W85">
        <v>0.65192388079194274</v>
      </c>
      <c r="X85">
        <v>0.65197075392605341</v>
      </c>
      <c r="Y85">
        <v>0.65200954099519892</v>
      </c>
    </row>
    <row r="86" spans="1:25" x14ac:dyDescent="0.2">
      <c r="A86">
        <v>47.829690000000021</v>
      </c>
      <c r="B86">
        <v>0.6267513493126271</v>
      </c>
      <c r="C86">
        <v>0.62709409709789854</v>
      </c>
      <c r="D86">
        <v>0.62737204453662265</v>
      </c>
      <c r="E86">
        <v>0.62759804525262719</v>
      </c>
      <c r="F86">
        <v>0.62778229106993955</v>
      </c>
      <c r="G86">
        <v>0.62793288493993682</v>
      </c>
      <c r="H86">
        <v>0.62805628623644305</v>
      </c>
      <c r="I86">
        <v>0.62815765771957699</v>
      </c>
      <c r="J86">
        <v>0.62824113657014613</v>
      </c>
      <c r="K86">
        <v>0.62831004665385026</v>
      </c>
      <c r="L86">
        <v>0.62836706518602203</v>
      </c>
      <c r="N86">
        <v>47.829690000000021</v>
      </c>
      <c r="O86">
        <v>0.65175247606884001</v>
      </c>
      <c r="P86">
        <v>0.65183026589333426</v>
      </c>
      <c r="Q86">
        <v>0.65189334272693911</v>
      </c>
      <c r="R86">
        <v>0.65194462694992794</v>
      </c>
      <c r="S86">
        <v>0.65198643351931285</v>
      </c>
      <c r="T86">
        <v>0.65202060250496074</v>
      </c>
      <c r="U86">
        <v>0.65204860046733382</v>
      </c>
      <c r="V86">
        <v>0.65207159939890302</v>
      </c>
      <c r="W86">
        <v>0.65209053835829844</v>
      </c>
      <c r="X86">
        <v>0.65210617171957519</v>
      </c>
      <c r="Y86">
        <v>0.65211910704327647</v>
      </c>
    </row>
    <row r="87" spans="1:25" x14ac:dyDescent="0.2">
      <c r="A87">
        <v>143.48907000000005</v>
      </c>
      <c r="B87">
        <v>0.62798914966632169</v>
      </c>
      <c r="C87">
        <v>0.62810353162440313</v>
      </c>
      <c r="D87">
        <v>0.62819626920010352</v>
      </c>
      <c r="E87">
        <v>0.62827166201436546</v>
      </c>
      <c r="F87">
        <v>0.62833311718223284</v>
      </c>
      <c r="G87">
        <v>0.62838334214312463</v>
      </c>
      <c r="H87">
        <v>0.62842449427898284</v>
      </c>
      <c r="I87">
        <v>0.62845829733196334</v>
      </c>
      <c r="J87">
        <v>0.628486132242566</v>
      </c>
      <c r="K87">
        <v>0.62850910822498585</v>
      </c>
      <c r="L87">
        <v>0.62852811853144375</v>
      </c>
      <c r="N87">
        <v>143.48907000000005</v>
      </c>
      <c r="O87">
        <v>0.65203336828470548</v>
      </c>
      <c r="P87">
        <v>0.65205931948173679</v>
      </c>
      <c r="Q87">
        <v>0.6520803592973281</v>
      </c>
      <c r="R87">
        <v>0.652097463586916</v>
      </c>
      <c r="S87">
        <v>0.65211140556692726</v>
      </c>
      <c r="T87">
        <v>0.6521227996209964</v>
      </c>
      <c r="U87">
        <v>0.65213213528069547</v>
      </c>
      <c r="V87">
        <v>0.65213980366033963</v>
      </c>
      <c r="W87">
        <v>0.65214611807993861</v>
      </c>
      <c r="X87">
        <v>0.65215133019914417</v>
      </c>
      <c r="Y87">
        <v>0.65215564267417181</v>
      </c>
    </row>
    <row r="88" spans="1:25" x14ac:dyDescent="0.2">
      <c r="A88">
        <v>430.46721000000014</v>
      </c>
      <c r="B88">
        <v>0.6284021109650797</v>
      </c>
      <c r="C88">
        <v>0.62844025305139217</v>
      </c>
      <c r="D88">
        <v>0.62847117541466846</v>
      </c>
      <c r="E88">
        <v>0.62849631294215336</v>
      </c>
      <c r="F88">
        <v>0.62851680243478703</v>
      </c>
      <c r="G88">
        <v>0.62853354709104547</v>
      </c>
      <c r="H88">
        <v>0.6285472665120353</v>
      </c>
      <c r="I88">
        <v>0.62855853559245545</v>
      </c>
      <c r="J88">
        <v>0.62856781485495161</v>
      </c>
      <c r="K88">
        <v>0.62857547417760051</v>
      </c>
      <c r="L88">
        <v>0.62858181140533831</v>
      </c>
      <c r="N88">
        <v>430.46721000000014</v>
      </c>
      <c r="O88">
        <v>0.65212705747852218</v>
      </c>
      <c r="P88">
        <v>0.65213571024125805</v>
      </c>
      <c r="Q88">
        <v>0.65214272509249493</v>
      </c>
      <c r="R88">
        <v>0.65214842758393188</v>
      </c>
      <c r="S88">
        <v>0.65215307562838432</v>
      </c>
      <c r="T88">
        <v>0.65215687413462819</v>
      </c>
      <c r="U88">
        <v>0.65215998635526307</v>
      </c>
      <c r="V88">
        <v>0.65216254271178087</v>
      </c>
      <c r="W88">
        <v>0.65216464767759086</v>
      </c>
      <c r="X88">
        <v>0.6521663851616587</v>
      </c>
      <c r="Y88">
        <v>0.6521678227311779</v>
      </c>
    </row>
    <row r="91" spans="1:25" x14ac:dyDescent="0.2">
      <c r="A91" t="s">
        <v>34</v>
      </c>
      <c r="B91">
        <v>0.1</v>
      </c>
      <c r="D91" t="s">
        <v>35</v>
      </c>
      <c r="E91">
        <v>8</v>
      </c>
      <c r="G91" t="s">
        <v>36</v>
      </c>
      <c r="H91">
        <v>150</v>
      </c>
      <c r="J91" t="s">
        <v>37</v>
      </c>
      <c r="K91">
        <v>42.1875</v>
      </c>
    </row>
    <row r="92" spans="1:25" x14ac:dyDescent="0.2">
      <c r="A92" t="s">
        <v>38</v>
      </c>
      <c r="B92">
        <v>20</v>
      </c>
      <c r="D92" t="s">
        <v>39</v>
      </c>
      <c r="E92">
        <v>18</v>
      </c>
      <c r="G92" t="s">
        <v>40</v>
      </c>
      <c r="H92">
        <v>8</v>
      </c>
    </row>
    <row r="95" spans="1:25" x14ac:dyDescent="0.2">
      <c r="A95" t="s">
        <v>41</v>
      </c>
      <c r="N95" t="s">
        <v>33</v>
      </c>
    </row>
    <row r="96" spans="1:25" x14ac:dyDescent="0.2">
      <c r="A96" s="12" t="s">
        <v>55</v>
      </c>
      <c r="B96" s="12" t="s">
        <v>56</v>
      </c>
      <c r="C96" s="12"/>
      <c r="N96" s="12" t="s">
        <v>55</v>
      </c>
      <c r="O96" s="12" t="s">
        <v>57</v>
      </c>
      <c r="P96" s="12"/>
    </row>
    <row r="97" spans="1:25" x14ac:dyDescent="0.2">
      <c r="A97" t="s">
        <v>44</v>
      </c>
      <c r="B97">
        <v>80000</v>
      </c>
      <c r="N97" t="s">
        <v>44</v>
      </c>
      <c r="O97">
        <v>80000</v>
      </c>
    </row>
    <row r="98" spans="1:25" x14ac:dyDescent="0.2">
      <c r="A98" t="s">
        <v>45</v>
      </c>
      <c r="B98">
        <v>300</v>
      </c>
      <c r="N98" t="s">
        <v>45</v>
      </c>
      <c r="O98">
        <v>300</v>
      </c>
    </row>
    <row r="99" spans="1:25" x14ac:dyDescent="0.2">
      <c r="B99" t="s">
        <v>46</v>
      </c>
      <c r="O99" t="s">
        <v>46</v>
      </c>
    </row>
    <row r="100" spans="1:25" x14ac:dyDescent="0.2">
      <c r="B100">
        <v>293</v>
      </c>
      <c r="C100">
        <v>295</v>
      </c>
      <c r="D100">
        <v>297</v>
      </c>
      <c r="E100">
        <v>299</v>
      </c>
      <c r="F100">
        <v>301</v>
      </c>
      <c r="G100">
        <v>303</v>
      </c>
      <c r="H100">
        <v>305</v>
      </c>
      <c r="I100">
        <v>307</v>
      </c>
      <c r="J100">
        <v>309</v>
      </c>
      <c r="K100">
        <v>311</v>
      </c>
      <c r="L100">
        <v>313</v>
      </c>
      <c r="O100">
        <v>293</v>
      </c>
      <c r="P100">
        <v>295</v>
      </c>
      <c r="Q100">
        <v>297</v>
      </c>
      <c r="R100">
        <v>299</v>
      </c>
      <c r="S100">
        <v>301</v>
      </c>
      <c r="T100">
        <v>303</v>
      </c>
      <c r="U100">
        <v>305</v>
      </c>
      <c r="V100">
        <v>307</v>
      </c>
      <c r="W100">
        <v>309</v>
      </c>
      <c r="X100">
        <v>311</v>
      </c>
      <c r="Y100">
        <v>313</v>
      </c>
    </row>
    <row r="101" spans="1:25" x14ac:dyDescent="0.2">
      <c r="A101" t="s">
        <v>47</v>
      </c>
      <c r="B101">
        <v>25.610916436474021</v>
      </c>
      <c r="C101">
        <v>31.997810134714719</v>
      </c>
      <c r="D101">
        <v>39.857779813861626</v>
      </c>
      <c r="E101">
        <v>49.502803116965353</v>
      </c>
      <c r="F101">
        <v>61.304980652356974</v>
      </c>
      <c r="G101">
        <v>75.706954210358788</v>
      </c>
      <c r="H101">
        <v>93.233921764297463</v>
      </c>
      <c r="I101">
        <v>114.50746055547206</v>
      </c>
      <c r="J101">
        <v>140.26139277132515</v>
      </c>
      <c r="K101">
        <v>171.35995349738678</v>
      </c>
      <c r="L101">
        <v>208.81854786038551</v>
      </c>
      <c r="N101" t="s">
        <v>47</v>
      </c>
      <c r="O101">
        <v>25.610916436474021</v>
      </c>
      <c r="P101">
        <v>31.997810134714719</v>
      </c>
      <c r="Q101">
        <v>39.857779813861626</v>
      </c>
      <c r="R101">
        <v>49.502803116965353</v>
      </c>
      <c r="S101">
        <v>61.304980652356974</v>
      </c>
      <c r="T101">
        <v>75.706954210358788</v>
      </c>
      <c r="U101">
        <v>93.233921764297463</v>
      </c>
      <c r="V101">
        <v>114.50746055547206</v>
      </c>
      <c r="W101">
        <v>140.26139277132515</v>
      </c>
      <c r="X101">
        <v>171.35995349738678</v>
      </c>
      <c r="Y101">
        <v>208.81854786038551</v>
      </c>
    </row>
    <row r="102" spans="1:25" x14ac:dyDescent="0.2">
      <c r="A102" t="s">
        <v>48</v>
      </c>
      <c r="N102" t="s">
        <v>48</v>
      </c>
    </row>
    <row r="103" spans="1:25" x14ac:dyDescent="0.2">
      <c r="A103">
        <v>1.0000000000000001E-5</v>
      </c>
      <c r="B103">
        <v>-1.9488563619628079</v>
      </c>
      <c r="C103">
        <v>-1.7264411437389748</v>
      </c>
      <c r="D103">
        <v>-1.5069757291725165</v>
      </c>
      <c r="E103">
        <v>-1.2904105965039967</v>
      </c>
      <c r="F103">
        <v>-1.07669540878618</v>
      </c>
      <c r="G103">
        <v>-0.86577952791651669</v>
      </c>
      <c r="H103">
        <v>-0.65761239338869881</v>
      </c>
      <c r="I103">
        <v>-0.4521437999183488</v>
      </c>
      <c r="J103">
        <v>-0.24932409934543934</v>
      </c>
      <c r="K103">
        <v>-4.9104345750564007E-2</v>
      </c>
      <c r="L103">
        <v>0.14856360206365224</v>
      </c>
      <c r="N103">
        <v>1.0000000000000001E-5</v>
      </c>
      <c r="O103">
        <v>0.12467811382552905</v>
      </c>
      <c r="P103">
        <v>0.15104336275775726</v>
      </c>
      <c r="Q103">
        <v>0.18138742247916242</v>
      </c>
      <c r="R103">
        <v>0.21578332121264071</v>
      </c>
      <c r="S103">
        <v>0.254131889112579</v>
      </c>
      <c r="T103">
        <v>0.29613325267032714</v>
      </c>
      <c r="U103">
        <v>0.3412761580220926</v>
      </c>
      <c r="V103">
        <v>0.38885117947511499</v>
      </c>
      <c r="W103">
        <v>0.43798986828718761</v>
      </c>
      <c r="X103">
        <v>0.48772637968030708</v>
      </c>
      <c r="Y103">
        <v>0.53707273910546516</v>
      </c>
    </row>
    <row r="104" spans="1:25" x14ac:dyDescent="0.2">
      <c r="A104">
        <v>3.0000000000000004E-5</v>
      </c>
      <c r="B104">
        <v>-1.9466968317354629</v>
      </c>
      <c r="C104">
        <v>-1.7247472705757594</v>
      </c>
      <c r="D104">
        <v>-1.5056503854607668</v>
      </c>
      <c r="E104">
        <v>-1.2893777572528369</v>
      </c>
      <c r="F104">
        <v>-1.0758953985290698</v>
      </c>
      <c r="G104">
        <v>-0.86516537208801825</v>
      </c>
      <c r="H104">
        <v>-0.65714701083068794</v>
      </c>
      <c r="I104">
        <v>-0.45179783717433519</v>
      </c>
      <c r="J104">
        <v>-0.2490742556912742</v>
      </c>
      <c r="K104">
        <v>-4.8932074330088497E-2</v>
      </c>
      <c r="L104">
        <v>0.14867310414945911</v>
      </c>
      <c r="N104">
        <v>3.0000000000000004E-5</v>
      </c>
      <c r="O104">
        <v>0.12491398196213251</v>
      </c>
      <c r="P104">
        <v>0.15126069527977234</v>
      </c>
      <c r="Q104">
        <v>0.18158430060640907</v>
      </c>
      <c r="R104">
        <v>0.21595815048471911</v>
      </c>
      <c r="S104">
        <v>0.25428355997955843</v>
      </c>
      <c r="T104">
        <v>0.29626128232350296</v>
      </c>
      <c r="U104">
        <v>0.341380786885501</v>
      </c>
      <c r="V104">
        <v>0.38893339927732273</v>
      </c>
      <c r="W104">
        <v>0.43805136944031747</v>
      </c>
      <c r="X104">
        <v>0.48776942167505799</v>
      </c>
      <c r="Y104">
        <v>0.53709996401801796</v>
      </c>
    </row>
    <row r="105" spans="1:25" x14ac:dyDescent="0.2">
      <c r="A105">
        <v>9.0000000000000019E-5</v>
      </c>
      <c r="B105">
        <v>-1.940250651062988</v>
      </c>
      <c r="C105">
        <v>-1.7196863880149258</v>
      </c>
      <c r="D105">
        <v>-1.5016876731601292</v>
      </c>
      <c r="E105">
        <v>-1.2862878183584743</v>
      </c>
      <c r="F105">
        <v>-1.0735009012668577</v>
      </c>
      <c r="G105">
        <v>-0.86332647083341829</v>
      </c>
      <c r="H105">
        <v>-0.65575315164257697</v>
      </c>
      <c r="I105">
        <v>-0.45076140307667478</v>
      </c>
      <c r="J105">
        <v>-0.24832563115025963</v>
      </c>
      <c r="K105">
        <v>-4.8415805059144994E-2</v>
      </c>
      <c r="L105">
        <v>0.14900130515269649</v>
      </c>
      <c r="N105">
        <v>9.0000000000000019E-5</v>
      </c>
      <c r="O105">
        <v>0.12562032245480453</v>
      </c>
      <c r="P105">
        <v>0.15191156327065805</v>
      </c>
      <c r="Q105">
        <v>0.18217394823690625</v>
      </c>
      <c r="R105">
        <v>0.21648179881678542</v>
      </c>
      <c r="S105">
        <v>0.25473787985609136</v>
      </c>
      <c r="T105">
        <v>0.29664481941589577</v>
      </c>
      <c r="U105">
        <v>0.34169425136301845</v>
      </c>
      <c r="V105">
        <v>0.3891797509048463</v>
      </c>
      <c r="W105">
        <v>0.43823566116761148</v>
      </c>
      <c r="X105">
        <v>0.48789841257721717</v>
      </c>
      <c r="Y105">
        <v>0.53718156153627683</v>
      </c>
    </row>
    <row r="106" spans="1:25" x14ac:dyDescent="0.2">
      <c r="A106">
        <v>2.7000000000000006E-4</v>
      </c>
      <c r="B106">
        <v>-1.9211979897727369</v>
      </c>
      <c r="C106">
        <v>-1.7046873745811868</v>
      </c>
      <c r="D106">
        <v>-1.4899178473273971</v>
      </c>
      <c r="E106">
        <v>-1.277094395644272</v>
      </c>
      <c r="F106">
        <v>-1.0663667813053515</v>
      </c>
      <c r="G106">
        <v>-0.85784163554751747</v>
      </c>
      <c r="H106">
        <v>-0.65159204953685523</v>
      </c>
      <c r="I106">
        <v>-0.44766512381311158</v>
      </c>
      <c r="J106">
        <v>-0.24608788154288541</v>
      </c>
      <c r="K106">
        <v>-4.6871884798661355E-2</v>
      </c>
      <c r="L106">
        <v>0.14998316930633321</v>
      </c>
      <c r="N106">
        <v>2.7000000000000006E-4</v>
      </c>
      <c r="O106">
        <v>0.12772803444899977</v>
      </c>
      <c r="P106">
        <v>0.15385405808600333</v>
      </c>
      <c r="Q106">
        <v>0.18393405840611335</v>
      </c>
      <c r="R106">
        <v>0.21804522761650943</v>
      </c>
      <c r="S106">
        <v>0.25609463570847951</v>
      </c>
      <c r="T106">
        <v>0.2977904870074542</v>
      </c>
      <c r="U106">
        <v>0.34263086233500817</v>
      </c>
      <c r="V106">
        <v>0.38991604697734561</v>
      </c>
      <c r="W106">
        <v>0.43878663784946315</v>
      </c>
      <c r="X106">
        <v>0.48828417366854654</v>
      </c>
      <c r="Y106">
        <v>0.53742566124738655</v>
      </c>
    </row>
    <row r="107" spans="1:25" x14ac:dyDescent="0.2">
      <c r="A107">
        <v>8.1000000000000017E-4</v>
      </c>
      <c r="B107">
        <v>-1.8664663098220957</v>
      </c>
      <c r="C107">
        <v>-1.6612663827170457</v>
      </c>
      <c r="D107">
        <v>-1.4556329036130069</v>
      </c>
      <c r="E107">
        <v>-1.250180419479582</v>
      </c>
      <c r="F107">
        <v>-1.0453974959672387</v>
      </c>
      <c r="G107">
        <v>-0.84166794439448411</v>
      </c>
      <c r="H107">
        <v>-0.63928982031759285</v>
      </c>
      <c r="I107">
        <v>-0.43849178791686511</v>
      </c>
      <c r="J107">
        <v>-0.23944684892392865</v>
      </c>
      <c r="K107">
        <v>-4.2283648440942775E-2</v>
      </c>
      <c r="L107">
        <v>0.15290433754176835</v>
      </c>
      <c r="N107">
        <v>8.1000000000000017E-4</v>
      </c>
      <c r="O107">
        <v>0.1339511296612769</v>
      </c>
      <c r="P107">
        <v>0.15959207337018255</v>
      </c>
      <c r="Q107">
        <v>0.18913617011514486</v>
      </c>
      <c r="R107">
        <v>0.22266890891225305</v>
      </c>
      <c r="S107">
        <v>0.26010988685052183</v>
      </c>
      <c r="T107">
        <v>0.30118361195934334</v>
      </c>
      <c r="U107">
        <v>0.34540709411996007</v>
      </c>
      <c r="V107">
        <v>0.39210040462150442</v>
      </c>
      <c r="W107">
        <v>0.44042267061928159</v>
      </c>
      <c r="X107">
        <v>0.48943066259213702</v>
      </c>
      <c r="Y107">
        <v>0.53815178178329792</v>
      </c>
    </row>
    <row r="108" spans="1:25" x14ac:dyDescent="0.2">
      <c r="A108">
        <v>2.4300000000000007E-3</v>
      </c>
      <c r="B108">
        <v>-1.7208263640310495</v>
      </c>
      <c r="C108">
        <v>-1.5434125805544985</v>
      </c>
      <c r="D108">
        <v>-1.3610399563785749</v>
      </c>
      <c r="E108">
        <v>-1.1749172646143704</v>
      </c>
      <c r="F108">
        <v>-0.98610751290448506</v>
      </c>
      <c r="G108">
        <v>-0.79552296576386672</v>
      </c>
      <c r="H108">
        <v>-0.60393114994587704</v>
      </c>
      <c r="I108">
        <v>-0.41196737086621482</v>
      </c>
      <c r="J108">
        <v>-0.22015033596431491</v>
      </c>
      <c r="K108">
        <v>-2.8898552457119968E-2</v>
      </c>
      <c r="L108">
        <v>0.16145394121931195</v>
      </c>
      <c r="N108">
        <v>2.4300000000000007E-3</v>
      </c>
      <c r="O108">
        <v>0.15176475337065964</v>
      </c>
      <c r="P108">
        <v>0.17603973347738527</v>
      </c>
      <c r="Q108">
        <v>0.20407133411044445</v>
      </c>
      <c r="R108">
        <v>0.23596731596979656</v>
      </c>
      <c r="S108">
        <v>0.27168160196431296</v>
      </c>
      <c r="T108">
        <v>0.31098401352719407</v>
      </c>
      <c r="U108">
        <v>0.35344482446697617</v>
      </c>
      <c r="V108">
        <v>0.3984404764758831</v>
      </c>
      <c r="W108">
        <v>0.44518363233041353</v>
      </c>
      <c r="X108">
        <v>0.49277586463419615</v>
      </c>
      <c r="Y108">
        <v>0.54027603242169953</v>
      </c>
    </row>
    <row r="109" spans="1:25" x14ac:dyDescent="0.2">
      <c r="A109">
        <v>7.2900000000000022E-3</v>
      </c>
      <c r="B109">
        <v>-1.3954159679073683</v>
      </c>
      <c r="C109">
        <v>-1.2692107540469784</v>
      </c>
      <c r="D109">
        <v>-1.133009769310289</v>
      </c>
      <c r="E109">
        <v>-0.9878269509335682</v>
      </c>
      <c r="F109">
        <v>-0.83479724969814395</v>
      </c>
      <c r="G109">
        <v>-0.67510249834566505</v>
      </c>
      <c r="H109">
        <v>-0.5099084511717682</v>
      </c>
      <c r="I109">
        <v>-0.34031735242859129</v>
      </c>
      <c r="J109">
        <v>-0.16733676600361519</v>
      </c>
      <c r="K109">
        <v>8.1371095785185716E-3</v>
      </c>
      <c r="L109">
        <v>0.18532468412800723</v>
      </c>
      <c r="N109">
        <v>7.2900000000000022E-3</v>
      </c>
      <c r="O109">
        <v>0.19854453585713899</v>
      </c>
      <c r="P109">
        <v>0.21939238791568125</v>
      </c>
      <c r="Q109">
        <v>0.24360608642950482</v>
      </c>
      <c r="R109">
        <v>0.27134150913941801</v>
      </c>
      <c r="S109">
        <v>0.30263167347998854</v>
      </c>
      <c r="T109">
        <v>0.33735524928255201</v>
      </c>
      <c r="U109">
        <v>0.37521498695921862</v>
      </c>
      <c r="V109">
        <v>0.41573239042572341</v>
      </c>
      <c r="W109">
        <v>0.45826315459149697</v>
      </c>
      <c r="X109">
        <v>0.50203426617014579</v>
      </c>
      <c r="Y109">
        <v>0.54619902029487177</v>
      </c>
    </row>
    <row r="110" spans="1:25" x14ac:dyDescent="0.2">
      <c r="A110">
        <v>2.1870000000000007E-2</v>
      </c>
      <c r="B110">
        <v>-0.85731660045758329</v>
      </c>
      <c r="C110">
        <v>-0.78964330604350941</v>
      </c>
      <c r="D110">
        <v>-0.71219531647036416</v>
      </c>
      <c r="E110">
        <v>-0.62468827386531622</v>
      </c>
      <c r="F110">
        <v>-0.52708339953416805</v>
      </c>
      <c r="G110">
        <v>-0.41959554830601953</v>
      </c>
      <c r="H110">
        <v>-0.30267872214522329</v>
      </c>
      <c r="I110">
        <v>-0.17699162142514066</v>
      </c>
      <c r="J110">
        <v>-4.3349151239510469E-2</v>
      </c>
      <c r="K110">
        <v>9.7332536472965955E-2</v>
      </c>
      <c r="L110">
        <v>0.24409010969923753</v>
      </c>
      <c r="N110">
        <v>2.1870000000000007E-2</v>
      </c>
      <c r="O110">
        <v>0.2979002894392877</v>
      </c>
      <c r="P110">
        <v>0.31224526365723215</v>
      </c>
      <c r="Q110">
        <v>0.32911393709102077</v>
      </c>
      <c r="R110">
        <v>0.34871592909291199</v>
      </c>
      <c r="S110">
        <v>0.37119739529799528</v>
      </c>
      <c r="T110">
        <v>0.39661353592289361</v>
      </c>
      <c r="U110">
        <v>0.42490277824196931</v>
      </c>
      <c r="V110">
        <v>0.45586724322482824</v>
      </c>
      <c r="W110">
        <v>0.48916440894441188</v>
      </c>
      <c r="X110">
        <v>0.52431394205564896</v>
      </c>
      <c r="Y110">
        <v>0.56072134498666437</v>
      </c>
    </row>
    <row r="111" spans="1:25" x14ac:dyDescent="0.2">
      <c r="A111">
        <v>6.5610000000000029E-2</v>
      </c>
      <c r="B111">
        <v>-0.24774344395894754</v>
      </c>
      <c r="C111">
        <v>-0.21943516628553528</v>
      </c>
      <c r="D111">
        <v>-0.18566307832709072</v>
      </c>
      <c r="E111">
        <v>-0.14572148635316481</v>
      </c>
      <c r="F111">
        <v>-9.8922337263093518E-2</v>
      </c>
      <c r="G111">
        <v>-4.4630749506443586E-2</v>
      </c>
      <c r="H111">
        <v>1.7696352372086485E-2</v>
      </c>
      <c r="I111">
        <v>8.8472439878594225E-2</v>
      </c>
      <c r="J111">
        <v>0.16794912255630715</v>
      </c>
      <c r="K111">
        <v>0.25619401678050246</v>
      </c>
      <c r="L111">
        <v>0.3530821728536585</v>
      </c>
      <c r="N111">
        <v>6.5610000000000029E-2</v>
      </c>
      <c r="O111">
        <v>0.43837899216811493</v>
      </c>
      <c r="P111">
        <v>0.44536028270152017</v>
      </c>
      <c r="Q111">
        <v>0.45371710471889731</v>
      </c>
      <c r="R111">
        <v>0.4636339576378829</v>
      </c>
      <c r="S111">
        <v>0.47528956299557512</v>
      </c>
      <c r="T111">
        <v>0.48884416434120409</v>
      </c>
      <c r="U111">
        <v>0.50442397264235772</v>
      </c>
      <c r="V111">
        <v>0.5221036940294087</v>
      </c>
      <c r="W111">
        <v>0.54188886395342939</v>
      </c>
      <c r="X111">
        <v>0.5637004677385713</v>
      </c>
      <c r="Y111">
        <v>0.58736479772854844</v>
      </c>
    </row>
    <row r="112" spans="1:25" x14ac:dyDescent="0.2">
      <c r="A112">
        <v>0.19683000000000009</v>
      </c>
      <c r="B112">
        <v>0.21899847805579595</v>
      </c>
      <c r="C112">
        <v>0.22931174859052539</v>
      </c>
      <c r="D112">
        <v>0.24185940107914541</v>
      </c>
      <c r="E112">
        <v>0.25704463371705144</v>
      </c>
      <c r="F112">
        <v>0.27531776818196479</v>
      </c>
      <c r="G112">
        <v>0.29717305642064956</v>
      </c>
      <c r="H112">
        <v>0.3231419155494919</v>
      </c>
      <c r="I112">
        <v>0.3537819033131081</v>
      </c>
      <c r="J112">
        <v>0.38966101249360091</v>
      </c>
      <c r="K112">
        <v>0.43133732743259751</v>
      </c>
      <c r="L112">
        <v>0.47933474131398573</v>
      </c>
      <c r="N112">
        <v>0.19683000000000009</v>
      </c>
      <c r="O112">
        <v>0.55453184640104836</v>
      </c>
      <c r="P112">
        <v>0.55707804068001165</v>
      </c>
      <c r="Q112">
        <v>0.56017181843026165</v>
      </c>
      <c r="R112">
        <v>0.56390965903460266</v>
      </c>
      <c r="S112">
        <v>0.56839794060947368</v>
      </c>
      <c r="T112">
        <v>0.57375130195476376</v>
      </c>
      <c r="U112">
        <v>0.58008976962498526</v>
      </c>
      <c r="V112">
        <v>0.58753437920144902</v>
      </c>
      <c r="W112">
        <v>0.59620109229303275</v>
      </c>
      <c r="X112">
        <v>0.60619296461820926</v>
      </c>
      <c r="Y112">
        <v>0.61759077131749351</v>
      </c>
    </row>
    <row r="113" spans="1:25" x14ac:dyDescent="0.2">
      <c r="A113">
        <v>0.59049000000000029</v>
      </c>
      <c r="B113">
        <v>0.46857261818916501</v>
      </c>
      <c r="C113">
        <v>0.47212035542717357</v>
      </c>
      <c r="D113">
        <v>0.47646913912507255</v>
      </c>
      <c r="E113">
        <v>0.48177984827570858</v>
      </c>
      <c r="F113">
        <v>0.4882401839538873</v>
      </c>
      <c r="G113">
        <v>0.49606748569201342</v>
      </c>
      <c r="H113">
        <v>0.50551126818466496</v>
      </c>
      <c r="I113">
        <v>0.51685521599284046</v>
      </c>
      <c r="J113">
        <v>0.53041830258601452</v>
      </c>
      <c r="K113">
        <v>0.54655463184334119</v>
      </c>
      <c r="L113">
        <v>0.56565154810927265</v>
      </c>
      <c r="N113">
        <v>0.59049000000000029</v>
      </c>
      <c r="O113">
        <v>0.61504585866625416</v>
      </c>
      <c r="P113">
        <v>0.61588549314402918</v>
      </c>
      <c r="Q113">
        <v>0.61691376747539672</v>
      </c>
      <c r="R113">
        <v>0.61816807184834699</v>
      </c>
      <c r="S113">
        <v>0.619691777118202</v>
      </c>
      <c r="T113">
        <v>0.62153473167050688</v>
      </c>
      <c r="U113">
        <v>0.62375362288261416</v>
      </c>
      <c r="V113">
        <v>0.62641211708865085</v>
      </c>
      <c r="W113">
        <v>0.62958066911906951</v>
      </c>
      <c r="X113">
        <v>0.63333587046778372</v>
      </c>
      <c r="Y113">
        <v>0.63775918834004186</v>
      </c>
    </row>
    <row r="114" spans="1:25" x14ac:dyDescent="0.2">
      <c r="A114">
        <v>1.7714700000000008</v>
      </c>
      <c r="B114">
        <v>0.57184468819385537</v>
      </c>
      <c r="C114">
        <v>0.57304001632865698</v>
      </c>
      <c r="D114">
        <v>0.57450907704854337</v>
      </c>
      <c r="E114">
        <v>0.57630882763716473</v>
      </c>
      <c r="F114">
        <v>0.5785067031174026</v>
      </c>
      <c r="G114">
        <v>0.58118220134852194</v>
      </c>
      <c r="H114">
        <v>0.58442861199765195</v>
      </c>
      <c r="I114">
        <v>0.58835486966724693</v>
      </c>
      <c r="J114">
        <v>0.59308749612568734</v>
      </c>
      <c r="K114">
        <v>0.59877257655359417</v>
      </c>
      <c r="L114">
        <v>0.60557768946479285</v>
      </c>
      <c r="N114">
        <v>1.7714700000000008</v>
      </c>
      <c r="O114">
        <v>0.63918871827357215</v>
      </c>
      <c r="P114">
        <v>0.63946434672766539</v>
      </c>
      <c r="Q114">
        <v>0.63980296879170118</v>
      </c>
      <c r="R114">
        <v>0.64021762610337041</v>
      </c>
      <c r="S114">
        <v>0.64072372640753061</v>
      </c>
      <c r="T114">
        <v>0.64133938545993319</v>
      </c>
      <c r="U114">
        <v>0.64208579201395144</v>
      </c>
      <c r="V114">
        <v>0.64298758744083839</v>
      </c>
      <c r="W114">
        <v>0.64407324667766552</v>
      </c>
      <c r="X114">
        <v>0.6453754409064989</v>
      </c>
      <c r="Y114">
        <v>0.64693135448596961</v>
      </c>
    </row>
    <row r="115" spans="1:25" x14ac:dyDescent="0.2">
      <c r="A115">
        <v>5.3144100000000023</v>
      </c>
      <c r="B115">
        <v>0.60926584034340203</v>
      </c>
      <c r="C115">
        <v>0.60966572013567399</v>
      </c>
      <c r="D115">
        <v>0.61015760900356486</v>
      </c>
      <c r="E115">
        <v>0.61076087881305208</v>
      </c>
      <c r="F115">
        <v>0.61149857792851259</v>
      </c>
      <c r="G115">
        <v>0.6123980415818141</v>
      </c>
      <c r="H115">
        <v>0.61349158393795999</v>
      </c>
      <c r="I115">
        <v>0.61481727773874206</v>
      </c>
      <c r="J115">
        <v>0.61641982615685431</v>
      </c>
      <c r="K115">
        <v>0.61835152948177718</v>
      </c>
      <c r="L115">
        <v>0.6206733462516999</v>
      </c>
      <c r="N115">
        <v>5.3144100000000023</v>
      </c>
      <c r="O115">
        <v>0.64777331215389611</v>
      </c>
      <c r="P115">
        <v>0.64786454455393983</v>
      </c>
      <c r="Q115">
        <v>0.64797675398673416</v>
      </c>
      <c r="R115">
        <v>0.64811434928057166</v>
      </c>
      <c r="S115">
        <v>0.64828257213087737</v>
      </c>
      <c r="T115">
        <v>0.64848763352432226</v>
      </c>
      <c r="U115">
        <v>0.64873686756533633</v>
      </c>
      <c r="V115">
        <v>0.64903890354836458</v>
      </c>
      <c r="W115">
        <v>0.6494038566500252</v>
      </c>
      <c r="X115">
        <v>0.64984353691139918</v>
      </c>
      <c r="Y115">
        <v>0.65037167517186589</v>
      </c>
    </row>
    <row r="116" spans="1:25" x14ac:dyDescent="0.2">
      <c r="A116">
        <v>15.943230000000007</v>
      </c>
      <c r="B116">
        <v>0.62211246926090924</v>
      </c>
      <c r="C116">
        <v>0.62224592297257963</v>
      </c>
      <c r="D116">
        <v>0.62241013206584739</v>
      </c>
      <c r="E116">
        <v>0.6226115973441787</v>
      </c>
      <c r="F116">
        <v>0.62285806605992966</v>
      </c>
      <c r="G116">
        <v>0.62315874489293388</v>
      </c>
      <c r="H116">
        <v>0.6235245442221754</v>
      </c>
      <c r="I116">
        <v>0.62396835725908761</v>
      </c>
      <c r="J116">
        <v>0.62450537777467752</v>
      </c>
      <c r="K116">
        <v>0.62515346024497132</v>
      </c>
      <c r="L116">
        <v>0.62593352622709353</v>
      </c>
      <c r="N116">
        <v>15.943230000000007</v>
      </c>
      <c r="O116">
        <v>0.65069884413484802</v>
      </c>
      <c r="P116">
        <v>0.65072917620001047</v>
      </c>
      <c r="Q116">
        <v>0.65076649683639975</v>
      </c>
      <c r="R116">
        <v>0.65081228235125232</v>
      </c>
      <c r="S116">
        <v>0.65086829167862981</v>
      </c>
      <c r="T116">
        <v>0.65093661446353424</v>
      </c>
      <c r="U116">
        <v>0.65101972611642778</v>
      </c>
      <c r="V116">
        <v>0.65112055059113949</v>
      </c>
      <c r="W116">
        <v>0.65124253165425361</v>
      </c>
      <c r="X116">
        <v>0.65138971340522711</v>
      </c>
      <c r="Y116">
        <v>0.65156683076369759</v>
      </c>
    </row>
    <row r="117" spans="1:25" x14ac:dyDescent="0.2">
      <c r="A117">
        <v>47.829690000000021</v>
      </c>
      <c r="B117">
        <v>0.62643779669344823</v>
      </c>
      <c r="C117">
        <v>0.6264822991202551</v>
      </c>
      <c r="D117">
        <v>0.62653706288825273</v>
      </c>
      <c r="E117">
        <v>0.62660425978993706</v>
      </c>
      <c r="F117">
        <v>0.62668647944787292</v>
      </c>
      <c r="G117">
        <v>0.62678680138123677</v>
      </c>
      <c r="H117">
        <v>0.62690887796667394</v>
      </c>
      <c r="I117">
        <v>0.62705702967056431</v>
      </c>
      <c r="J117">
        <v>0.62723635405500011</v>
      </c>
      <c r="K117">
        <v>0.62745285018560915</v>
      </c>
      <c r="L117">
        <v>0.62771356019233904</v>
      </c>
      <c r="N117">
        <v>47.829690000000021</v>
      </c>
      <c r="O117">
        <v>0.6516813052730962</v>
      </c>
      <c r="P117">
        <v>0.65169140693455663</v>
      </c>
      <c r="Q117">
        <v>0.65170383764349227</v>
      </c>
      <c r="R117">
        <v>0.6517190902402743</v>
      </c>
      <c r="S117">
        <v>0.65173775233376297</v>
      </c>
      <c r="T117">
        <v>0.65176052262360795</v>
      </c>
      <c r="U117">
        <v>0.65178822967950212</v>
      </c>
      <c r="V117">
        <v>0.65182185348341759</v>
      </c>
      <c r="W117">
        <v>0.65186255006675764</v>
      </c>
      <c r="X117">
        <v>0.65191167959950558</v>
      </c>
      <c r="Y117">
        <v>0.65197083831175695</v>
      </c>
    </row>
    <row r="118" spans="1:25" x14ac:dyDescent="0.2">
      <c r="A118">
        <v>143.48907000000005</v>
      </c>
      <c r="B118">
        <v>0.62788442862871541</v>
      </c>
      <c r="C118">
        <v>0.62789926475607838</v>
      </c>
      <c r="D118">
        <v>0.62791752239229348</v>
      </c>
      <c r="E118">
        <v>0.6279399260088282</v>
      </c>
      <c r="F118">
        <v>0.6279673396153499</v>
      </c>
      <c r="G118">
        <v>0.62800079090179484</v>
      </c>
      <c r="H118">
        <v>0.62804149906379381</v>
      </c>
      <c r="I118">
        <v>0.62809090679169122</v>
      </c>
      <c r="J118">
        <v>0.62815071695316804</v>
      </c>
      <c r="K118">
        <v>0.62822293455242928</v>
      </c>
      <c r="L118">
        <v>0.62830991460466967</v>
      </c>
      <c r="N118">
        <v>143.48907000000005</v>
      </c>
      <c r="O118">
        <v>0.65200960818429421</v>
      </c>
      <c r="P118">
        <v>0.65201297439132067</v>
      </c>
      <c r="Q118">
        <v>0.65201711689243502</v>
      </c>
      <c r="R118">
        <v>0.65202220004951561</v>
      </c>
      <c r="S118">
        <v>0.65202841987623672</v>
      </c>
      <c r="T118">
        <v>0.6520360095116936</v>
      </c>
      <c r="U118">
        <v>0.65204524552797394</v>
      </c>
      <c r="V118">
        <v>0.65205645517990474</v>
      </c>
      <c r="W118">
        <v>0.65207002471621567</v>
      </c>
      <c r="X118">
        <v>0.65208640888299019</v>
      </c>
      <c r="Y118">
        <v>0.65210614176240722</v>
      </c>
    </row>
    <row r="119" spans="1:25" x14ac:dyDescent="0.2">
      <c r="A119">
        <v>430.46721000000014</v>
      </c>
      <c r="B119">
        <v>0.62836718129801439</v>
      </c>
      <c r="C119">
        <v>0.62837212689440758</v>
      </c>
      <c r="D119">
        <v>0.62837821311176423</v>
      </c>
      <c r="E119">
        <v>0.62838568150067542</v>
      </c>
      <c r="F119">
        <v>0.62839482015355042</v>
      </c>
      <c r="G119">
        <v>0.62840597176531188</v>
      </c>
      <c r="H119">
        <v>0.62841954292767133</v>
      </c>
      <c r="I119">
        <v>0.62843601481941369</v>
      </c>
      <c r="J119">
        <v>0.62845595547264665</v>
      </c>
      <c r="K119">
        <v>0.62848003381383999</v>
      </c>
      <c r="L119">
        <v>0.62850903569872929</v>
      </c>
      <c r="N119">
        <v>430.46721000000014</v>
      </c>
      <c r="O119">
        <v>0.65211913338441674</v>
      </c>
      <c r="P119">
        <v>0.65212025534042928</v>
      </c>
      <c r="Q119">
        <v>0.65212163605493867</v>
      </c>
      <c r="R119">
        <v>0.65212333032431236</v>
      </c>
      <c r="S119">
        <v>0.65212540350244375</v>
      </c>
      <c r="T119">
        <v>0.65212793332894969</v>
      </c>
      <c r="U119">
        <v>0.65213101203702006</v>
      </c>
      <c r="V119">
        <v>0.65213474877768529</v>
      </c>
      <c r="W119">
        <v>0.65213927240121439</v>
      </c>
      <c r="X119">
        <v>0.65214473464059253</v>
      </c>
      <c r="Y119">
        <v>0.65215131374656465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58"/>
  <sheetViews>
    <sheetView topLeftCell="A25" workbookViewId="0">
      <selection activeCell="G37" sqref="G37"/>
    </sheetView>
  </sheetViews>
  <sheetFormatPr baseColWidth="10" defaultColWidth="8.83203125" defaultRowHeight="15" x14ac:dyDescent="0.2"/>
  <sheetData>
    <row r="1" spans="1:25" x14ac:dyDescent="0.2">
      <c r="A1" t="s">
        <v>34</v>
      </c>
      <c r="B1">
        <v>0.1</v>
      </c>
      <c r="D1" t="s">
        <v>35</v>
      </c>
      <c r="E1">
        <v>8</v>
      </c>
      <c r="G1" t="s">
        <v>36</v>
      </c>
      <c r="H1">
        <v>150</v>
      </c>
      <c r="J1" t="s">
        <v>37</v>
      </c>
      <c r="K1">
        <v>42.1875</v>
      </c>
    </row>
    <row r="2" spans="1:25" x14ac:dyDescent="0.2">
      <c r="A2" t="s">
        <v>38</v>
      </c>
      <c r="B2">
        <v>20</v>
      </c>
      <c r="D2" t="s">
        <v>39</v>
      </c>
      <c r="E2">
        <v>18</v>
      </c>
      <c r="G2" t="s">
        <v>40</v>
      </c>
      <c r="H2">
        <v>8</v>
      </c>
    </row>
    <row r="4" spans="1:25" x14ac:dyDescent="0.2">
      <c r="A4" t="s">
        <v>41</v>
      </c>
      <c r="N4" t="s">
        <v>33</v>
      </c>
    </row>
    <row r="5" spans="1:25" x14ac:dyDescent="0.2">
      <c r="A5" s="12" t="s">
        <v>58</v>
      </c>
      <c r="B5" s="12" t="s">
        <v>59</v>
      </c>
      <c r="C5" s="12"/>
      <c r="N5" s="12" t="s">
        <v>58</v>
      </c>
      <c r="O5" s="12" t="s">
        <v>59</v>
      </c>
      <c r="P5" s="12"/>
    </row>
    <row r="6" spans="1:25" x14ac:dyDescent="0.2">
      <c r="A6" t="s">
        <v>44</v>
      </c>
      <c r="B6">
        <v>60000</v>
      </c>
      <c r="N6" t="s">
        <v>44</v>
      </c>
      <c r="O6">
        <v>60000</v>
      </c>
    </row>
    <row r="7" spans="1:25" x14ac:dyDescent="0.2">
      <c r="A7" t="s">
        <v>45</v>
      </c>
      <c r="B7">
        <v>200</v>
      </c>
      <c r="N7" t="s">
        <v>45</v>
      </c>
      <c r="O7">
        <v>200</v>
      </c>
    </row>
    <row r="8" spans="1:25" x14ac:dyDescent="0.2">
      <c r="B8" t="s">
        <v>46</v>
      </c>
      <c r="O8" t="s">
        <v>46</v>
      </c>
    </row>
    <row r="9" spans="1:25" x14ac:dyDescent="0.2">
      <c r="B9">
        <v>293</v>
      </c>
      <c r="C9">
        <v>295</v>
      </c>
      <c r="D9">
        <v>297</v>
      </c>
      <c r="E9">
        <v>299</v>
      </c>
      <c r="F9">
        <v>301</v>
      </c>
      <c r="G9">
        <v>303</v>
      </c>
      <c r="H9">
        <v>305</v>
      </c>
      <c r="I9">
        <v>307</v>
      </c>
      <c r="J9">
        <v>309</v>
      </c>
      <c r="K9">
        <v>311</v>
      </c>
      <c r="L9">
        <v>313</v>
      </c>
      <c r="O9">
        <v>293</v>
      </c>
      <c r="P9">
        <v>295</v>
      </c>
      <c r="Q9">
        <v>297</v>
      </c>
      <c r="R9">
        <v>299</v>
      </c>
      <c r="S9">
        <v>301</v>
      </c>
      <c r="T9">
        <v>303</v>
      </c>
      <c r="U9">
        <v>305</v>
      </c>
      <c r="V9">
        <v>307</v>
      </c>
      <c r="W9">
        <v>309</v>
      </c>
      <c r="X9">
        <v>311</v>
      </c>
      <c r="Y9">
        <v>313</v>
      </c>
    </row>
    <row r="10" spans="1:25" x14ac:dyDescent="0.2">
      <c r="A10" t="s">
        <v>47</v>
      </c>
      <c r="B10">
        <v>0.56286685443100282</v>
      </c>
      <c r="C10">
        <v>0.66516138445863338</v>
      </c>
      <c r="D10">
        <v>0.78428094506563595</v>
      </c>
      <c r="E10">
        <v>0.9226971507959878</v>
      </c>
      <c r="F10">
        <v>1.0832000104435271</v>
      </c>
      <c r="G10">
        <v>1.2689329259008522</v>
      </c>
      <c r="H10">
        <v>1.4834308284959756</v>
      </c>
      <c r="I10">
        <v>1.7306616623451574</v>
      </c>
      <c r="J10">
        <v>2.0150714321926286</v>
      </c>
      <c r="K10">
        <v>2.3416330410287873</v>
      </c>
      <c r="L10">
        <v>2.7158991504481325</v>
      </c>
      <c r="N10" t="s">
        <v>47</v>
      </c>
      <c r="O10">
        <v>0.56286685443100282</v>
      </c>
      <c r="P10">
        <v>0.66516138445863338</v>
      </c>
      <c r="Q10">
        <v>0.78428094506563595</v>
      </c>
      <c r="R10">
        <v>0.9226971507959878</v>
      </c>
      <c r="S10">
        <v>1.0832000104435271</v>
      </c>
      <c r="T10">
        <v>1.2689329259008522</v>
      </c>
      <c r="U10">
        <v>1.4834308284959756</v>
      </c>
      <c r="V10">
        <v>1.7306616623451574</v>
      </c>
      <c r="W10">
        <v>2.0150714321926286</v>
      </c>
      <c r="X10">
        <v>2.3416330410287873</v>
      </c>
      <c r="Y10">
        <v>2.7158991504481325</v>
      </c>
    </row>
    <row r="11" spans="1:25" x14ac:dyDescent="0.2">
      <c r="A11" t="s">
        <v>48</v>
      </c>
      <c r="N11" t="s">
        <v>48</v>
      </c>
    </row>
    <row r="12" spans="1:25" x14ac:dyDescent="0.2">
      <c r="A12">
        <v>1.0000000000000001E-5</v>
      </c>
      <c r="B12">
        <v>-1.3819882867050872</v>
      </c>
      <c r="C12">
        <v>-1.2150016992486938</v>
      </c>
      <c r="D12">
        <v>-1.0502640894011408</v>
      </c>
      <c r="E12">
        <v>-0.88773032717696643</v>
      </c>
      <c r="F12">
        <v>-0.72735648205876113</v>
      </c>
      <c r="G12">
        <v>-0.56909978341076328</v>
      </c>
      <c r="H12">
        <v>-0.41291858244995211</v>
      </c>
      <c r="I12">
        <v>-0.25877231570361392</v>
      </c>
      <c r="J12">
        <v>-0.10662146988603102</v>
      </c>
      <c r="K12">
        <v>4.357245186958885E-2</v>
      </c>
      <c r="L12">
        <v>0.19184696248456259</v>
      </c>
      <c r="N12">
        <v>1.0000000000000001E-5</v>
      </c>
      <c r="O12">
        <v>0.2006898620195588</v>
      </c>
      <c r="P12">
        <v>0.22881725459475882</v>
      </c>
      <c r="Q12">
        <v>0.25917439162881545</v>
      </c>
      <c r="R12">
        <v>0.29157843019871055</v>
      </c>
      <c r="S12">
        <v>0.3257750970850577</v>
      </c>
      <c r="T12">
        <v>0.36144457106808081</v>
      </c>
      <c r="U12">
        <v>0.39821250673672243</v>
      </c>
      <c r="V12">
        <v>0.43566552410203929</v>
      </c>
      <c r="W12">
        <v>0.47336985567915568</v>
      </c>
      <c r="X12">
        <v>0.51089138986013094</v>
      </c>
      <c r="Y12">
        <v>0.54781517634855126</v>
      </c>
    </row>
    <row r="13" spans="1:25" x14ac:dyDescent="0.2">
      <c r="A13">
        <v>3.0000000000000004E-5</v>
      </c>
      <c r="B13">
        <v>-1.3747218297722823</v>
      </c>
      <c r="C13">
        <v>-1.2077352423158887</v>
      </c>
      <c r="D13">
        <v>-1.0429976324683359</v>
      </c>
      <c r="E13">
        <v>-0.88046387024416151</v>
      </c>
      <c r="F13">
        <v>-0.72009002512595655</v>
      </c>
      <c r="G13">
        <v>-0.56183332647795803</v>
      </c>
      <c r="H13">
        <v>-0.40565212551714724</v>
      </c>
      <c r="I13">
        <v>-0.25150585877080889</v>
      </c>
      <c r="J13">
        <v>-9.9355012953226476E-2</v>
      </c>
      <c r="K13">
        <v>5.0838908802394278E-2</v>
      </c>
      <c r="L13">
        <v>0.19911341941736765</v>
      </c>
      <c r="N13">
        <v>3.0000000000000004E-5</v>
      </c>
      <c r="O13">
        <v>0.20185803492969534</v>
      </c>
      <c r="P13">
        <v>0.23010201901726599</v>
      </c>
      <c r="Q13">
        <v>0.26057201296702359</v>
      </c>
      <c r="R13">
        <v>0.29308166281805176</v>
      </c>
      <c r="S13">
        <v>0.32737315909379872</v>
      </c>
      <c r="T13">
        <v>0.36312336955689223</v>
      </c>
      <c r="U13">
        <v>0.39995511666137151</v>
      </c>
      <c r="V13">
        <v>0.43745289071665389</v>
      </c>
      <c r="W13">
        <v>0.47518165942262897</v>
      </c>
      <c r="X13">
        <v>0.51270699045019352</v>
      </c>
      <c r="Y13">
        <v>0.54961454424376299</v>
      </c>
    </row>
    <row r="14" spans="1:25" x14ac:dyDescent="0.2">
      <c r="A14">
        <v>9.0000000000000019E-5</v>
      </c>
      <c r="B14">
        <v>-1.3532491008602161</v>
      </c>
      <c r="C14">
        <v>-1.1862625134038229</v>
      </c>
      <c r="D14">
        <v>-1.0215249035562697</v>
      </c>
      <c r="E14">
        <v>-0.85899114133209553</v>
      </c>
      <c r="F14">
        <v>-0.6986172962138899</v>
      </c>
      <c r="G14">
        <v>-0.54036059756589205</v>
      </c>
      <c r="H14">
        <v>-0.38417939660508083</v>
      </c>
      <c r="I14">
        <v>-0.2300331298587428</v>
      </c>
      <c r="J14">
        <v>-7.7882284041160335E-2</v>
      </c>
      <c r="K14">
        <v>7.2311637714460253E-2</v>
      </c>
      <c r="L14">
        <v>0.22058614832943377</v>
      </c>
      <c r="N14">
        <v>9.0000000000000019E-5</v>
      </c>
      <c r="O14">
        <v>0.2053396911887993</v>
      </c>
      <c r="P14">
        <v>0.23392804856377539</v>
      </c>
      <c r="Q14">
        <v>0.26473047425571961</v>
      </c>
      <c r="R14">
        <v>0.29755016823010677</v>
      </c>
      <c r="S14">
        <v>0.33211886232134885</v>
      </c>
      <c r="T14">
        <v>0.3681037020675294</v>
      </c>
      <c r="U14">
        <v>0.4051192742142265</v>
      </c>
      <c r="V14">
        <v>0.44274397152930661</v>
      </c>
      <c r="W14">
        <v>0.48053926482970233</v>
      </c>
      <c r="X14">
        <v>0.5180700361372309</v>
      </c>
      <c r="Y14">
        <v>0.55492400864377323</v>
      </c>
    </row>
    <row r="15" spans="1:25" x14ac:dyDescent="0.2">
      <c r="A15">
        <v>2.7000000000000006E-4</v>
      </c>
      <c r="B15">
        <v>-1.2915936143768851</v>
      </c>
      <c r="C15">
        <v>-1.1246070269204917</v>
      </c>
      <c r="D15">
        <v>-0.95986941707293849</v>
      </c>
      <c r="E15">
        <v>-0.79733565484876423</v>
      </c>
      <c r="F15">
        <v>-0.63696180973055905</v>
      </c>
      <c r="G15">
        <v>-0.4787051110825607</v>
      </c>
      <c r="H15">
        <v>-0.32252391012174991</v>
      </c>
      <c r="I15">
        <v>-0.16837764337541192</v>
      </c>
      <c r="J15">
        <v>-1.6226797557828729E-2</v>
      </c>
      <c r="K15">
        <v>0.13396712419779164</v>
      </c>
      <c r="L15">
        <v>0.28224163481276504</v>
      </c>
      <c r="N15">
        <v>2.7000000000000006E-4</v>
      </c>
      <c r="O15">
        <v>0.21558319719944694</v>
      </c>
      <c r="P15">
        <v>0.2451577276461494</v>
      </c>
      <c r="Q15">
        <v>0.27690434051486917</v>
      </c>
      <c r="R15">
        <v>0.31059573641773236</v>
      </c>
      <c r="S15">
        <v>0.34593364898565893</v>
      </c>
      <c r="T15">
        <v>0.3825579409775392</v>
      </c>
      <c r="U15">
        <v>0.42006077506228917</v>
      </c>
      <c r="V15">
        <v>0.4580047596684973</v>
      </c>
      <c r="W15">
        <v>0.49594338962197348</v>
      </c>
      <c r="X15">
        <v>0.53344178050361368</v>
      </c>
      <c r="Y15">
        <v>0.57009570468566506</v>
      </c>
    </row>
    <row r="16" spans="1:25" x14ac:dyDescent="0.2">
      <c r="A16">
        <v>8.1000000000000017E-4</v>
      </c>
      <c r="B16">
        <v>-1.1275718644605712</v>
      </c>
      <c r="C16">
        <v>-0.96058527700417762</v>
      </c>
      <c r="D16">
        <v>-0.79584766715662458</v>
      </c>
      <c r="E16">
        <v>-0.63331390493245032</v>
      </c>
      <c r="F16">
        <v>-0.47294005981424503</v>
      </c>
      <c r="G16">
        <v>-0.3146833611662469</v>
      </c>
      <c r="H16">
        <v>-0.15850216020543556</v>
      </c>
      <c r="I16">
        <v>-4.3558934590977715E-3</v>
      </c>
      <c r="J16">
        <v>0.14779495235848494</v>
      </c>
      <c r="K16">
        <v>0.29798887411410518</v>
      </c>
      <c r="L16">
        <v>0.44626338472907912</v>
      </c>
      <c r="N16">
        <v>8.1000000000000017E-4</v>
      </c>
      <c r="O16">
        <v>0.24460948303769256</v>
      </c>
      <c r="P16">
        <v>0.27676102797255664</v>
      </c>
      <c r="Q16">
        <v>0.31091444307008337</v>
      </c>
      <c r="R16">
        <v>0.34675950013848139</v>
      </c>
      <c r="S16">
        <v>0.38392060736597977</v>
      </c>
      <c r="T16">
        <v>0.42197199710125166</v>
      </c>
      <c r="U16">
        <v>0.46045721121428546</v>
      </c>
      <c r="V16">
        <v>0.4989110283570532</v>
      </c>
      <c r="W16">
        <v>0.53688162766559999</v>
      </c>
      <c r="X16">
        <v>0.57395080692323097</v>
      </c>
      <c r="Y16">
        <v>0.60975045378677417</v>
      </c>
    </row>
    <row r="17" spans="1:25" x14ac:dyDescent="0.2">
      <c r="A17">
        <v>2.4300000000000007E-3</v>
      </c>
      <c r="B17">
        <v>-0.75925493552047318</v>
      </c>
      <c r="C17">
        <v>-0.59226834806408013</v>
      </c>
      <c r="D17">
        <v>-0.42753073821652693</v>
      </c>
      <c r="E17">
        <v>-0.26499697599235233</v>
      </c>
      <c r="F17">
        <v>-0.1046231308741471</v>
      </c>
      <c r="G17">
        <v>5.3633567773851053E-2</v>
      </c>
      <c r="H17">
        <v>0.20981476873466237</v>
      </c>
      <c r="I17">
        <v>0.36396103548100017</v>
      </c>
      <c r="J17">
        <v>0.51611188129858288</v>
      </c>
      <c r="K17">
        <v>0.66630580305420317</v>
      </c>
      <c r="L17">
        <v>0.8145803136691766</v>
      </c>
      <c r="N17">
        <v>2.4300000000000007E-3</v>
      </c>
      <c r="O17">
        <v>0.31880804962621939</v>
      </c>
      <c r="P17">
        <v>0.35611455935303532</v>
      </c>
      <c r="Q17">
        <v>0.3947161223710095</v>
      </c>
      <c r="R17">
        <v>0.43413573998783245</v>
      </c>
      <c r="S17">
        <v>0.47386804962699575</v>
      </c>
      <c r="T17">
        <v>0.51340517869789715</v>
      </c>
      <c r="U17">
        <v>0.55226210812883769</v>
      </c>
      <c r="V17">
        <v>0.58999894973742206</v>
      </c>
      <c r="W17">
        <v>0.62623814558137003</v>
      </c>
      <c r="X17">
        <v>0.66067547382840863</v>
      </c>
      <c r="Y17">
        <v>0.69308468159583903</v>
      </c>
    </row>
    <row r="18" spans="1:25" x14ac:dyDescent="0.2">
      <c r="A18">
        <v>7.2900000000000022E-3</v>
      </c>
      <c r="B18">
        <v>-0.13101628559599804</v>
      </c>
      <c r="C18">
        <v>3.5970301860395522E-2</v>
      </c>
      <c r="D18">
        <v>0.20070791170794841</v>
      </c>
      <c r="E18">
        <v>0.36324167393212298</v>
      </c>
      <c r="F18">
        <v>0.52361551905032788</v>
      </c>
      <c r="G18">
        <v>0.68187221769832618</v>
      </c>
      <c r="H18">
        <v>0.83805341865913718</v>
      </c>
      <c r="I18">
        <v>0.99219968540547521</v>
      </c>
      <c r="J18">
        <v>1.1443505312230584</v>
      </c>
      <c r="K18">
        <v>1.2945444529786787</v>
      </c>
      <c r="L18">
        <v>1.4428189635936517</v>
      </c>
      <c r="N18">
        <v>7.2900000000000022E-3</v>
      </c>
      <c r="O18">
        <v>0.46729270101520043</v>
      </c>
      <c r="P18">
        <v>0.50899160599410032</v>
      </c>
      <c r="Q18">
        <v>0.55000921100369382</v>
      </c>
      <c r="R18">
        <v>0.58982492478357473</v>
      </c>
      <c r="S18">
        <v>0.62799280620034814</v>
      </c>
      <c r="T18">
        <v>0.66415642881706138</v>
      </c>
      <c r="U18">
        <v>0.69805508515768822</v>
      </c>
      <c r="V18">
        <v>0.72952218239541733</v>
      </c>
      <c r="W18">
        <v>0.75847750607075914</v>
      </c>
      <c r="X18">
        <v>0.78491539169526436</v>
      </c>
      <c r="Y18">
        <v>0.80889080456429652</v>
      </c>
    </row>
    <row r="19" spans="1:25" x14ac:dyDescent="0.2">
      <c r="A19">
        <v>2.1870000000000007E-2</v>
      </c>
      <c r="B19">
        <v>0.65605298910251919</v>
      </c>
      <c r="C19">
        <v>0.8230395765589128</v>
      </c>
      <c r="D19">
        <v>0.9877771864064655</v>
      </c>
      <c r="E19">
        <v>1.15031094863064</v>
      </c>
      <c r="F19">
        <v>1.3106847937488453</v>
      </c>
      <c r="G19">
        <v>1.4689414923968431</v>
      </c>
      <c r="H19">
        <v>1.6251226933576546</v>
      </c>
      <c r="I19">
        <v>1.7792689601039928</v>
      </c>
      <c r="J19">
        <v>1.9314198059215748</v>
      </c>
      <c r="K19">
        <v>2.0816137276771953</v>
      </c>
      <c r="L19">
        <v>2.2298882382921685</v>
      </c>
      <c r="N19">
        <v>2.1870000000000007E-2</v>
      </c>
      <c r="O19">
        <v>0.65837319066061295</v>
      </c>
      <c r="P19">
        <v>0.69488117664002547</v>
      </c>
      <c r="Q19">
        <v>0.72864865154048697</v>
      </c>
      <c r="R19">
        <v>0.75956770840318755</v>
      </c>
      <c r="S19">
        <v>0.78762772408954662</v>
      </c>
      <c r="T19">
        <v>0.81289644477482648</v>
      </c>
      <c r="U19">
        <v>0.835500400708997</v>
      </c>
      <c r="V19">
        <v>0.85560657381899341</v>
      </c>
      <c r="W19">
        <v>0.87340648764935724</v>
      </c>
      <c r="X19">
        <v>0.88910324461858792</v>
      </c>
      <c r="Y19">
        <v>0.90290156126867127</v>
      </c>
    </row>
    <row r="20" spans="1:25" x14ac:dyDescent="0.2">
      <c r="A20">
        <v>6.5610000000000029E-2</v>
      </c>
      <c r="B20">
        <v>1.3976483217810942</v>
      </c>
      <c r="C20">
        <v>1.5646349092374869</v>
      </c>
      <c r="D20">
        <v>1.7293725190850404</v>
      </c>
      <c r="E20">
        <v>1.8919062813092142</v>
      </c>
      <c r="F20">
        <v>2.0522801264274202</v>
      </c>
      <c r="G20">
        <v>2.2105368250754194</v>
      </c>
      <c r="H20">
        <v>2.3667180260362275</v>
      </c>
      <c r="I20">
        <v>2.5208642927825662</v>
      </c>
      <c r="J20">
        <v>2.6730151386001495</v>
      </c>
      <c r="K20">
        <v>2.8232090603557687</v>
      </c>
      <c r="L20">
        <v>2.9714835709707428</v>
      </c>
      <c r="N20">
        <v>6.5610000000000029E-2</v>
      </c>
      <c r="O20">
        <v>0.80181044753171993</v>
      </c>
      <c r="P20">
        <v>0.82701742660002542</v>
      </c>
      <c r="Q20">
        <v>0.84933214096901377</v>
      </c>
      <c r="R20">
        <v>0.86897273078675974</v>
      </c>
      <c r="S20">
        <v>0.8861778101378408</v>
      </c>
      <c r="T20">
        <v>0.90119173880808578</v>
      </c>
      <c r="U20">
        <v>0.91425392408147699</v>
      </c>
      <c r="V20">
        <v>0.92559160212335245</v>
      </c>
      <c r="W20">
        <v>0.9354154255050422</v>
      </c>
      <c r="X20">
        <v>0.94391718835770688</v>
      </c>
      <c r="Y20">
        <v>0.95126909577941599</v>
      </c>
    </row>
    <row r="21" spans="1:25" x14ac:dyDescent="0.2">
      <c r="A21">
        <v>0.19683000000000009</v>
      </c>
      <c r="B21">
        <v>1.9178704401419413</v>
      </c>
      <c r="C21">
        <v>2.0848570275983347</v>
      </c>
      <c r="D21">
        <v>2.2495946374458877</v>
      </c>
      <c r="E21">
        <v>2.4121283996700615</v>
      </c>
      <c r="F21">
        <v>2.5725022447882671</v>
      </c>
      <c r="G21">
        <v>2.7307589434362658</v>
      </c>
      <c r="H21">
        <v>2.8869401443970752</v>
      </c>
      <c r="I21">
        <v>3.0410864111434144</v>
      </c>
      <c r="J21">
        <v>3.1932372569609959</v>
      </c>
      <c r="K21">
        <v>3.3434311787166182</v>
      </c>
      <c r="L21">
        <v>3.4917056893315905</v>
      </c>
      <c r="N21">
        <v>0.19683000000000009</v>
      </c>
      <c r="O21">
        <v>0.87190077184683845</v>
      </c>
      <c r="P21">
        <v>0.88942262632827274</v>
      </c>
      <c r="Q21">
        <v>0.90461556362432027</v>
      </c>
      <c r="R21">
        <v>0.91774749136960987</v>
      </c>
      <c r="S21">
        <v>0.92907076667680866</v>
      </c>
      <c r="T21">
        <v>0.93881744484283969</v>
      </c>
      <c r="U21">
        <v>0.94719705275473254</v>
      </c>
      <c r="V21">
        <v>0.95439613768687936</v>
      </c>
      <c r="W21">
        <v>0.96057898858470436</v>
      </c>
      <c r="X21">
        <v>0.96588907152405423</v>
      </c>
      <c r="Y21">
        <v>0.97045084743739496</v>
      </c>
    </row>
    <row r="22" spans="1:25" x14ac:dyDescent="0.2">
      <c r="A22">
        <v>0.59049000000000029</v>
      </c>
      <c r="B22">
        <v>2.1865974711007707</v>
      </c>
      <c r="C22">
        <v>2.3535840585571646</v>
      </c>
      <c r="D22">
        <v>2.5183216684047185</v>
      </c>
      <c r="E22">
        <v>2.6808554306288932</v>
      </c>
      <c r="F22">
        <v>2.8412292757470987</v>
      </c>
      <c r="G22">
        <v>2.9994859743950957</v>
      </c>
      <c r="H22">
        <v>3.1556671753559082</v>
      </c>
      <c r="I22">
        <v>3.3098134421022443</v>
      </c>
      <c r="J22">
        <v>3.4619642879198276</v>
      </c>
      <c r="K22">
        <v>3.6121582096754499</v>
      </c>
      <c r="L22">
        <v>3.7604327202904235</v>
      </c>
      <c r="N22">
        <v>0.59049000000000029</v>
      </c>
      <c r="O22">
        <v>0.89903948648679821</v>
      </c>
      <c r="P22">
        <v>0.91321868631643943</v>
      </c>
      <c r="Q22">
        <v>0.92541629742952625</v>
      </c>
      <c r="R22">
        <v>0.93588747038284659</v>
      </c>
      <c r="S22">
        <v>0.94486353813045953</v>
      </c>
      <c r="T22">
        <v>0.95255089945960858</v>
      </c>
      <c r="U22">
        <v>0.95913144445744003</v>
      </c>
      <c r="V22">
        <v>0.96476393940508809</v>
      </c>
      <c r="W22">
        <v>0.96958594516137908</v>
      </c>
      <c r="X22">
        <v>0.97371597232599361</v>
      </c>
      <c r="Y22">
        <v>0.97725567660594603</v>
      </c>
    </row>
    <row r="23" spans="1:25" x14ac:dyDescent="0.2">
      <c r="A23">
        <v>1.7714700000000008</v>
      </c>
      <c r="B23">
        <v>2.2964142477541345</v>
      </c>
      <c r="C23">
        <v>2.4634008352105257</v>
      </c>
      <c r="D23">
        <v>2.62813844505808</v>
      </c>
      <c r="E23">
        <v>2.7906722072822552</v>
      </c>
      <c r="F23">
        <v>2.9510460524004594</v>
      </c>
      <c r="G23">
        <v>3.1093027510484572</v>
      </c>
      <c r="H23">
        <v>3.2654839520092711</v>
      </c>
      <c r="I23">
        <v>3.4196302187556071</v>
      </c>
      <c r="J23">
        <v>3.57178106457319</v>
      </c>
      <c r="K23">
        <v>3.7219749863288114</v>
      </c>
      <c r="L23">
        <v>3.8702494969437859</v>
      </c>
      <c r="N23">
        <v>1.7714700000000008</v>
      </c>
      <c r="O23">
        <v>0.90857963281884013</v>
      </c>
      <c r="P23">
        <v>0.92153592140170459</v>
      </c>
      <c r="Q23">
        <v>0.93265071302458247</v>
      </c>
      <c r="R23">
        <v>0.94216968147947433</v>
      </c>
      <c r="S23">
        <v>0.95031290451795802</v>
      </c>
      <c r="T23">
        <v>0.95727484758969472</v>
      </c>
      <c r="U23">
        <v>0.96322553803466504</v>
      </c>
      <c r="V23">
        <v>0.96831242741374413</v>
      </c>
      <c r="W23">
        <v>0.97266258758590329</v>
      </c>
      <c r="X23">
        <v>0.97638500262467176</v>
      </c>
      <c r="Y23">
        <v>0.97957280569823679</v>
      </c>
    </row>
    <row r="24" spans="1:25" x14ac:dyDescent="0.2">
      <c r="A24">
        <v>5.3144100000000023</v>
      </c>
      <c r="B24">
        <v>2.3360353229684248</v>
      </c>
      <c r="C24">
        <v>2.5030219104248173</v>
      </c>
      <c r="D24">
        <v>2.6677595202723712</v>
      </c>
      <c r="E24">
        <v>2.830293282496545</v>
      </c>
      <c r="F24">
        <v>2.9906671276147501</v>
      </c>
      <c r="G24">
        <v>3.1489238262627475</v>
      </c>
      <c r="H24">
        <v>3.3051050272235605</v>
      </c>
      <c r="I24">
        <v>3.4592512939698996</v>
      </c>
      <c r="J24">
        <v>3.6114021397874798</v>
      </c>
      <c r="K24">
        <v>3.761596061543099</v>
      </c>
      <c r="L24">
        <v>3.9098705721580753</v>
      </c>
      <c r="N24">
        <v>5.3144100000000023</v>
      </c>
      <c r="O24">
        <v>0.91181782107775411</v>
      </c>
      <c r="P24">
        <v>0.92435339578894582</v>
      </c>
      <c r="Q24">
        <v>0.93509718818019794</v>
      </c>
      <c r="R24">
        <v>0.94429103234792044</v>
      </c>
      <c r="S24">
        <v>0.95215071347542068</v>
      </c>
      <c r="T24">
        <v>0.95886629660883871</v>
      </c>
      <c r="U24">
        <v>0.96460352855575704</v>
      </c>
      <c r="V24">
        <v>0.96950583956988545</v>
      </c>
      <c r="W24">
        <v>0.97369661516301509</v>
      </c>
      <c r="X24">
        <v>0.97728151986286349</v>
      </c>
      <c r="Y24">
        <v>0.98035073701685849</v>
      </c>
    </row>
    <row r="25" spans="1:25" x14ac:dyDescent="0.2">
      <c r="A25">
        <v>15.943230000000007</v>
      </c>
      <c r="B25">
        <v>2.3496173192334711</v>
      </c>
      <c r="C25">
        <v>2.5166039066898636</v>
      </c>
      <c r="D25">
        <v>2.6813415165374188</v>
      </c>
      <c r="E25">
        <v>2.8438752787615922</v>
      </c>
      <c r="F25">
        <v>3.0042491238797995</v>
      </c>
      <c r="G25">
        <v>3.162505822527796</v>
      </c>
      <c r="H25">
        <v>3.3186870234886063</v>
      </c>
      <c r="I25">
        <v>3.4728332902349441</v>
      </c>
      <c r="J25">
        <v>3.6249841360525266</v>
      </c>
      <c r="K25">
        <v>3.775178057808144</v>
      </c>
      <c r="L25">
        <v>3.9234525684231238</v>
      </c>
      <c r="N25">
        <v>15.943230000000007</v>
      </c>
      <c r="O25">
        <v>0.91290380524810089</v>
      </c>
      <c r="P25">
        <v>0.92529764916838797</v>
      </c>
      <c r="Q25">
        <v>0.93591663038557771</v>
      </c>
      <c r="R25">
        <v>0.94500122329679159</v>
      </c>
      <c r="S25">
        <v>0.9527657193171305</v>
      </c>
      <c r="T25">
        <v>0.9593986678356119</v>
      </c>
      <c r="U25">
        <v>0.96506435128956858</v>
      </c>
      <c r="V25">
        <v>0.9699048308965732</v>
      </c>
      <c r="W25">
        <v>0.97404224170191589</v>
      </c>
      <c r="X25">
        <v>0.9775811253295732</v>
      </c>
      <c r="Y25">
        <v>0.98061066948541764</v>
      </c>
    </row>
    <row r="26" spans="1:25" x14ac:dyDescent="0.2">
      <c r="A26">
        <v>47.829690000000021</v>
      </c>
      <c r="B26">
        <v>2.3541879987265086</v>
      </c>
      <c r="C26">
        <v>2.5211745861829011</v>
      </c>
      <c r="D26">
        <v>2.6859121960304546</v>
      </c>
      <c r="E26">
        <v>2.8484459582546302</v>
      </c>
      <c r="F26">
        <v>3.0088198033728366</v>
      </c>
      <c r="G26">
        <v>3.167076502020834</v>
      </c>
      <c r="H26">
        <v>3.3232577029816452</v>
      </c>
      <c r="I26">
        <v>3.4774039697279839</v>
      </c>
      <c r="J26">
        <v>3.6295548155455641</v>
      </c>
      <c r="K26">
        <v>3.7797487373011807</v>
      </c>
      <c r="L26">
        <v>3.9280232479161574</v>
      </c>
      <c r="N26">
        <v>47.829690000000021</v>
      </c>
      <c r="O26">
        <v>0.91326653682348091</v>
      </c>
      <c r="P26">
        <v>0.92561296976275598</v>
      </c>
      <c r="Q26">
        <v>0.93619021903485289</v>
      </c>
      <c r="R26">
        <v>0.94523829677695992</v>
      </c>
      <c r="S26">
        <v>0.95297098938320335</v>
      </c>
      <c r="T26">
        <v>0.95957633552271804</v>
      </c>
      <c r="U26">
        <v>0.96521812529146889</v>
      </c>
      <c r="V26">
        <v>0.97003796035151302</v>
      </c>
      <c r="W26">
        <v>0.97415755649501401</v>
      </c>
      <c r="X26">
        <v>0.97768107920925329</v>
      </c>
      <c r="Y26">
        <v>0.98069738293558129</v>
      </c>
    </row>
    <row r="27" spans="1:25" x14ac:dyDescent="0.2">
      <c r="A27">
        <v>143.48907000000005</v>
      </c>
      <c r="B27">
        <v>2.3557164402225723</v>
      </c>
      <c r="C27">
        <v>2.5227030276789653</v>
      </c>
      <c r="D27">
        <v>2.6874406375265183</v>
      </c>
      <c r="E27">
        <v>2.849974399750693</v>
      </c>
      <c r="F27">
        <v>3.0103482448688972</v>
      </c>
      <c r="G27">
        <v>3.1686049435168924</v>
      </c>
      <c r="H27">
        <v>3.3247861444777036</v>
      </c>
      <c r="I27">
        <v>3.4789324112240445</v>
      </c>
      <c r="J27">
        <v>3.6310832570416238</v>
      </c>
      <c r="K27">
        <v>3.7812771787972466</v>
      </c>
      <c r="L27">
        <v>3.9295516894122189</v>
      </c>
      <c r="N27">
        <v>143.48907000000005</v>
      </c>
      <c r="O27">
        <v>0.91338752940161683</v>
      </c>
      <c r="P27">
        <v>0.92571814002579345</v>
      </c>
      <c r="Q27">
        <v>0.93628146436458748</v>
      </c>
      <c r="R27">
        <v>0.94531735945955453</v>
      </c>
      <c r="S27">
        <v>0.95303944257175732</v>
      </c>
      <c r="T27">
        <v>0.95963558151645678</v>
      </c>
      <c r="U27">
        <v>0.96526940180535947</v>
      </c>
      <c r="V27">
        <v>0.9700823515574627</v>
      </c>
      <c r="W27">
        <v>0.97419600654297489</v>
      </c>
      <c r="X27">
        <v>0.9777144066657999</v>
      </c>
      <c r="Y27">
        <v>0.98072629512497111</v>
      </c>
    </row>
    <row r="28" spans="1:25" x14ac:dyDescent="0.2">
      <c r="A28">
        <v>430.46721000000014</v>
      </c>
      <c r="B28">
        <v>2.3562264655843639</v>
      </c>
      <c r="C28">
        <v>2.5232130530407582</v>
      </c>
      <c r="D28">
        <v>2.6879506628883112</v>
      </c>
      <c r="E28">
        <v>2.8504844251124872</v>
      </c>
      <c r="F28">
        <v>3.0108582702306914</v>
      </c>
      <c r="G28">
        <v>3.1691149688786893</v>
      </c>
      <c r="H28">
        <v>3.3252961698395009</v>
      </c>
      <c r="I28">
        <v>3.4794424365858379</v>
      </c>
      <c r="J28">
        <v>3.6315932824034229</v>
      </c>
      <c r="K28">
        <v>3.7817872041590412</v>
      </c>
      <c r="L28">
        <v>3.9300617147740162</v>
      </c>
      <c r="N28">
        <v>430.46721000000014</v>
      </c>
      <c r="O28">
        <v>0.91342786938469933</v>
      </c>
      <c r="P28">
        <v>0.92575320382899229</v>
      </c>
      <c r="Q28">
        <v>0.93631188493471729</v>
      </c>
      <c r="R28">
        <v>0.94534371793255267</v>
      </c>
      <c r="S28">
        <v>0.95306226361764079</v>
      </c>
      <c r="T28">
        <v>0.95965533278563808</v>
      </c>
      <c r="U28">
        <v>0.96528649603449002</v>
      </c>
      <c r="V28">
        <v>0.97009715026236376</v>
      </c>
      <c r="W28">
        <v>0.97420882453535185</v>
      </c>
      <c r="X28">
        <v>0.97772551687349163</v>
      </c>
      <c r="Y28">
        <v>0.98073593337790421</v>
      </c>
    </row>
    <row r="31" spans="1:25" x14ac:dyDescent="0.2">
      <c r="A31" t="s">
        <v>34</v>
      </c>
      <c r="B31">
        <v>0.1</v>
      </c>
      <c r="D31" t="s">
        <v>35</v>
      </c>
      <c r="E31">
        <v>8</v>
      </c>
      <c r="G31" t="s">
        <v>36</v>
      </c>
      <c r="H31">
        <v>150</v>
      </c>
      <c r="J31" t="s">
        <v>37</v>
      </c>
      <c r="K31">
        <v>42.1875</v>
      </c>
    </row>
    <row r="32" spans="1:25" x14ac:dyDescent="0.2">
      <c r="A32" t="s">
        <v>38</v>
      </c>
      <c r="B32">
        <v>20</v>
      </c>
      <c r="D32" t="s">
        <v>39</v>
      </c>
      <c r="E32">
        <v>18</v>
      </c>
      <c r="G32" t="s">
        <v>40</v>
      </c>
      <c r="H32">
        <v>8</v>
      </c>
    </row>
    <row r="34" spans="1:25" x14ac:dyDescent="0.2">
      <c r="A34" t="s">
        <v>41</v>
      </c>
      <c r="N34" t="s">
        <v>33</v>
      </c>
    </row>
    <row r="35" spans="1:25" x14ac:dyDescent="0.2">
      <c r="A35" s="12" t="s">
        <v>60</v>
      </c>
      <c r="B35" s="12" t="s">
        <v>61</v>
      </c>
      <c r="C35" s="12"/>
      <c r="N35" s="12" t="s">
        <v>60</v>
      </c>
      <c r="O35" s="12" t="s">
        <v>61</v>
      </c>
      <c r="P35" s="12"/>
    </row>
    <row r="36" spans="1:25" x14ac:dyDescent="0.2">
      <c r="A36" t="s">
        <v>44</v>
      </c>
      <c r="B36">
        <v>60000</v>
      </c>
      <c r="N36" t="s">
        <v>44</v>
      </c>
      <c r="O36">
        <v>60000</v>
      </c>
    </row>
    <row r="37" spans="1:25" x14ac:dyDescent="0.2">
      <c r="A37" t="s">
        <v>45</v>
      </c>
      <c r="B37">
        <v>220</v>
      </c>
      <c r="N37" t="s">
        <v>45</v>
      </c>
      <c r="O37">
        <v>220</v>
      </c>
    </row>
    <row r="38" spans="1:25" x14ac:dyDescent="0.2">
      <c r="B38" t="s">
        <v>46</v>
      </c>
      <c r="O38" t="s">
        <v>46</v>
      </c>
    </row>
    <row r="39" spans="1:25" x14ac:dyDescent="0.2">
      <c r="B39">
        <v>293</v>
      </c>
      <c r="C39">
        <v>295</v>
      </c>
      <c r="D39">
        <v>297</v>
      </c>
      <c r="E39">
        <v>299</v>
      </c>
      <c r="F39">
        <v>301</v>
      </c>
      <c r="G39">
        <v>303</v>
      </c>
      <c r="H39">
        <v>305</v>
      </c>
      <c r="I39">
        <v>307</v>
      </c>
      <c r="J39">
        <v>309</v>
      </c>
      <c r="K39">
        <v>311</v>
      </c>
      <c r="L39">
        <v>313</v>
      </c>
      <c r="O39">
        <v>293</v>
      </c>
      <c r="P39">
        <v>295</v>
      </c>
      <c r="Q39">
        <v>297</v>
      </c>
      <c r="R39">
        <v>299</v>
      </c>
      <c r="S39">
        <v>301</v>
      </c>
      <c r="T39">
        <v>303</v>
      </c>
      <c r="U39">
        <v>305</v>
      </c>
      <c r="V39">
        <v>307</v>
      </c>
      <c r="W39">
        <v>309</v>
      </c>
      <c r="X39">
        <v>311</v>
      </c>
      <c r="Y39">
        <v>313</v>
      </c>
    </row>
    <row r="40" spans="1:25" x14ac:dyDescent="0.2">
      <c r="A40" t="s">
        <v>47</v>
      </c>
      <c r="B40">
        <v>6.239304862714147</v>
      </c>
      <c r="C40">
        <v>7.3732262396899708</v>
      </c>
      <c r="D40">
        <v>8.6936508621185951</v>
      </c>
      <c r="E40">
        <v>10.22797625131717</v>
      </c>
      <c r="F40">
        <v>12.007129286879637</v>
      </c>
      <c r="G40">
        <v>14.065954164301903</v>
      </c>
      <c r="H40">
        <v>16.443635131245024</v>
      </c>
      <c r="I40">
        <v>19.184156325031466</v>
      </c>
      <c r="J40">
        <v>22.336801122008527</v>
      </c>
      <c r="K40">
        <v>25.956693496106315</v>
      </c>
      <c r="L40">
        <v>30.105383968935477</v>
      </c>
      <c r="N40" t="s">
        <v>47</v>
      </c>
      <c r="O40">
        <v>6.239304862714147</v>
      </c>
      <c r="P40">
        <v>7.3732262396899708</v>
      </c>
      <c r="Q40">
        <v>8.6936508621185951</v>
      </c>
      <c r="R40">
        <v>10.22797625131717</v>
      </c>
      <c r="S40">
        <v>12.007129286879637</v>
      </c>
      <c r="T40">
        <v>14.065954164301903</v>
      </c>
      <c r="U40">
        <v>16.443635131245024</v>
      </c>
      <c r="V40">
        <v>19.184156325031466</v>
      </c>
      <c r="W40">
        <v>22.336801122008527</v>
      </c>
      <c r="X40">
        <v>25.956693496106315</v>
      </c>
      <c r="Y40">
        <v>30.105383968935477</v>
      </c>
    </row>
    <row r="41" spans="1:25" x14ac:dyDescent="0.2">
      <c r="A41" t="s">
        <v>48</v>
      </c>
      <c r="N41" t="s">
        <v>48</v>
      </c>
    </row>
    <row r="42" spans="1:25" x14ac:dyDescent="0.2">
      <c r="A42">
        <v>1.0000000000000001E-5</v>
      </c>
      <c r="B42">
        <v>-3.112373853172262</v>
      </c>
      <c r="C42">
        <v>-3.1121665533934313</v>
      </c>
      <c r="D42">
        <v>-3.1119252144806264</v>
      </c>
      <c r="E42">
        <v>-3.111644856828685</v>
      </c>
      <c r="F42">
        <v>-3.1113198665256014</v>
      </c>
      <c r="G42">
        <v>-3.1109439279503439</v>
      </c>
      <c r="H42">
        <v>-3.1105099510329537</v>
      </c>
      <c r="I42">
        <v>-3.1100099930198875</v>
      </c>
      <c r="J42">
        <v>-3.109435174634442</v>
      </c>
      <c r="K42">
        <v>-3.1087755905820997</v>
      </c>
      <c r="L42">
        <v>-3.1080202144260549</v>
      </c>
      <c r="N42">
        <v>1.0000000000000001E-5</v>
      </c>
      <c r="O42">
        <v>4.2599721458514914E-2</v>
      </c>
      <c r="P42">
        <v>4.2608176978637918E-2</v>
      </c>
      <c r="Q42">
        <v>4.2618022936201823E-2</v>
      </c>
      <c r="R42">
        <v>4.2629463479546825E-2</v>
      </c>
      <c r="S42">
        <v>4.2642729017985381E-2</v>
      </c>
      <c r="T42">
        <v>4.2658079096277932E-2</v>
      </c>
      <c r="U42">
        <v>4.2675805523055721E-2</v>
      </c>
      <c r="V42">
        <v>4.2696235769075178E-2</v>
      </c>
      <c r="W42">
        <v>4.271973665149683E-2</v>
      </c>
      <c r="X42">
        <v>4.2746718320604851E-2</v>
      </c>
      <c r="Y42">
        <v>4.2777638565502742E-2</v>
      </c>
    </row>
    <row r="43" spans="1:25" x14ac:dyDescent="0.2">
      <c r="A43">
        <v>3.0000000000000004E-5</v>
      </c>
      <c r="B43">
        <v>-3.1100950318021812</v>
      </c>
      <c r="C43">
        <v>-3.1094747512232797</v>
      </c>
      <c r="D43">
        <v>-3.108752957312432</v>
      </c>
      <c r="E43">
        <v>-3.107914922949444</v>
      </c>
      <c r="F43">
        <v>-3.1069440873758443</v>
      </c>
      <c r="G43">
        <v>-3.1058218749918964</v>
      </c>
      <c r="H43">
        <v>-3.1045275039628577</v>
      </c>
      <c r="I43">
        <v>-3.1030377856052174</v>
      </c>
      <c r="J43">
        <v>-3.1013269159675732</v>
      </c>
      <c r="K43">
        <v>-3.0993662615509652</v>
      </c>
      <c r="L43">
        <v>-3.097124141737909</v>
      </c>
      <c r="N43">
        <v>3.0000000000000004E-5</v>
      </c>
      <c r="O43">
        <v>4.2692760091368576E-2</v>
      </c>
      <c r="P43">
        <v>4.2718118205655117E-2</v>
      </c>
      <c r="Q43">
        <v>4.2747644470828211E-2</v>
      </c>
      <c r="R43">
        <v>4.2781950218150511E-2</v>
      </c>
      <c r="S43">
        <v>4.2821725193910608E-2</v>
      </c>
      <c r="T43">
        <v>4.2867746069442103E-2</v>
      </c>
      <c r="U43">
        <v>4.2920885680550434E-2</v>
      </c>
      <c r="V43">
        <v>4.2982123035462408E-2</v>
      </c>
      <c r="W43">
        <v>4.3052554129294221E-2</v>
      </c>
      <c r="X43">
        <v>4.3133403601218638E-2</v>
      </c>
      <c r="Y43">
        <v>4.3226037267868715E-2</v>
      </c>
    </row>
    <row r="44" spans="1:25" x14ac:dyDescent="0.2">
      <c r="A44">
        <v>9.0000000000000019E-5</v>
      </c>
      <c r="B44">
        <v>-3.1032910653943424</v>
      </c>
      <c r="C44">
        <v>-3.1014446450140172</v>
      </c>
      <c r="D44">
        <v>-3.0992990302354597</v>
      </c>
      <c r="E44">
        <v>-3.0968118914717202</v>
      </c>
      <c r="F44">
        <v>-3.0939359919616689</v>
      </c>
      <c r="G44">
        <v>-3.0906188175265261</v>
      </c>
      <c r="H44">
        <v>-3.0868022204416485</v>
      </c>
      <c r="I44">
        <v>-3.0824220897957981</v>
      </c>
      <c r="J44">
        <v>-3.0774080633167227</v>
      </c>
      <c r="K44">
        <v>-3.0716832984015845</v>
      </c>
      <c r="L44">
        <v>-3.0651643228874117</v>
      </c>
      <c r="N44">
        <v>9.0000000000000019E-5</v>
      </c>
      <c r="O44">
        <v>4.2971705663319586E-2</v>
      </c>
      <c r="P44">
        <v>4.3047704067495779E-2</v>
      </c>
      <c r="Q44">
        <v>4.313617851869337E-2</v>
      </c>
      <c r="R44">
        <v>4.3238953014958552E-2</v>
      </c>
      <c r="S44">
        <v>4.3358083504295437E-2</v>
      </c>
      <c r="T44">
        <v>4.3495882402617599E-2</v>
      </c>
      <c r="U44">
        <v>4.3654945012401157E-2</v>
      </c>
      <c r="V44">
        <v>4.3838177884663654E-2</v>
      </c>
      <c r="W44">
        <v>4.4048829146094877E-2</v>
      </c>
      <c r="X44">
        <v>4.429052078675292E-2</v>
      </c>
      <c r="Y44">
        <v>4.4567282870749021E-2</v>
      </c>
    </row>
    <row r="45" spans="1:25" x14ac:dyDescent="0.2">
      <c r="A45">
        <v>2.7000000000000006E-4</v>
      </c>
      <c r="B45">
        <v>-3.0831658557203485</v>
      </c>
      <c r="C45">
        <v>-3.0777525335792153</v>
      </c>
      <c r="D45">
        <v>-3.0714873958355531</v>
      </c>
      <c r="E45">
        <v>-3.064258774189045</v>
      </c>
      <c r="F45">
        <v>-3.0559448981707571</v>
      </c>
      <c r="G45">
        <v>-3.0464139835589492</v>
      </c>
      <c r="H45">
        <v>-3.0355246017958466</v>
      </c>
      <c r="I45">
        <v>-3.0231263877841985</v>
      </c>
      <c r="J45">
        <v>-3.0090611418945201</v>
      </c>
      <c r="K45">
        <v>-2.9931643758002151</v>
      </c>
      <c r="L45">
        <v>-2.9752673397387475</v>
      </c>
      <c r="N45">
        <v>2.7000000000000006E-4</v>
      </c>
      <c r="O45">
        <v>4.3807012475743361E-2</v>
      </c>
      <c r="P45">
        <v>4.4034326287768377E-2</v>
      </c>
      <c r="Q45">
        <v>4.4298813861446774E-2</v>
      </c>
      <c r="R45">
        <v>4.4605857982625258E-2</v>
      </c>
      <c r="S45">
        <v>4.4961508056193908E-2</v>
      </c>
      <c r="T45">
        <v>4.5372544779040257E-2</v>
      </c>
      <c r="U45">
        <v>4.5846548043220907E-2</v>
      </c>
      <c r="V45">
        <v>4.6391967580182644E-2</v>
      </c>
      <c r="W45">
        <v>4.7018195662361595E-2</v>
      </c>
      <c r="X45">
        <v>4.7735640945735965E-2</v>
      </c>
      <c r="Y45">
        <v>4.8555802261872109E-2</v>
      </c>
    </row>
    <row r="46" spans="1:25" x14ac:dyDescent="0.2">
      <c r="A46">
        <v>8.1000000000000017E-4</v>
      </c>
      <c r="B46">
        <v>-3.0252242881249822</v>
      </c>
      <c r="C46">
        <v>-3.0100231584565313</v>
      </c>
      <c r="D46">
        <v>-2.9926233949538559</v>
      </c>
      <c r="E46">
        <v>-2.9727982051499962</v>
      </c>
      <c r="F46">
        <v>-2.9503175772216359</v>
      </c>
      <c r="G46">
        <v>-2.924953143018338</v>
      </c>
      <c r="H46">
        <v>-2.8964838690840717</v>
      </c>
      <c r="I46">
        <v>-2.8647024242827563</v>
      </c>
      <c r="J46">
        <v>-2.8294219854448475</v>
      </c>
      <c r="K46">
        <v>-2.7904831599883964</v>
      </c>
      <c r="L46">
        <v>-2.7477606395409699</v>
      </c>
      <c r="N46">
        <v>8.1000000000000017E-4</v>
      </c>
      <c r="O46">
        <v>4.6299245258282266E-2</v>
      </c>
      <c r="P46">
        <v>4.6975108899248386E-2</v>
      </c>
      <c r="Q46">
        <v>4.7760238302310923E-2</v>
      </c>
      <c r="R46">
        <v>4.8669998912519975E-2</v>
      </c>
      <c r="S46">
        <v>4.9721504118803023E-2</v>
      </c>
      <c r="T46">
        <v>5.0933735247873341E-2</v>
      </c>
      <c r="U46">
        <v>5.2327651934489662E-2</v>
      </c>
      <c r="V46">
        <v>5.3926287203084872E-2</v>
      </c>
      <c r="W46">
        <v>5.5754820397596341E-2</v>
      </c>
      <c r="X46">
        <v>5.7840619807297051E-2</v>
      </c>
      <c r="Y46">
        <v>6.021324550240368E-2</v>
      </c>
    </row>
    <row r="47" spans="1:25" x14ac:dyDescent="0.2">
      <c r="A47">
        <v>2.4300000000000007E-3</v>
      </c>
      <c r="B47">
        <v>-2.8700342086079909</v>
      </c>
      <c r="C47">
        <v>-2.8318097300103027</v>
      </c>
      <c r="D47">
        <v>-2.7891748131885197</v>
      </c>
      <c r="E47">
        <v>-2.7419550561958514</v>
      </c>
      <c r="F47">
        <v>-2.6900337078591772</v>
      </c>
      <c r="G47">
        <v>-2.6333596027858981</v>
      </c>
      <c r="H47">
        <v>-2.5719525400123664</v>
      </c>
      <c r="I47">
        <v>-2.5059056106825821</v>
      </c>
      <c r="J47">
        <v>-2.4353842640339209</v>
      </c>
      <c r="K47">
        <v>-2.3606222183256573</v>
      </c>
      <c r="L47">
        <v>-2.281914621711028</v>
      </c>
      <c r="N47">
        <v>2.4300000000000007E-3</v>
      </c>
      <c r="O47">
        <v>5.3654915002143713E-2</v>
      </c>
      <c r="P47">
        <v>5.5629247930847545E-2</v>
      </c>
      <c r="Q47">
        <v>5.7911959533804007E-2</v>
      </c>
      <c r="R47">
        <v>6.0542609605337347E-2</v>
      </c>
      <c r="S47">
        <v>6.3564011891458105E-2</v>
      </c>
      <c r="T47">
        <v>6.702206842237371E-2</v>
      </c>
      <c r="U47">
        <v>7.096546646600084E-2</v>
      </c>
      <c r="V47">
        <v>7.5445210377323782E-2</v>
      </c>
      <c r="W47">
        <v>8.0513960902609441E-2</v>
      </c>
      <c r="X47">
        <v>8.6225157054488744E-2</v>
      </c>
      <c r="Y47">
        <v>9.263190123916773E-2</v>
      </c>
    </row>
    <row r="48" spans="1:25" x14ac:dyDescent="0.2">
      <c r="A48">
        <v>7.2900000000000022E-3</v>
      </c>
      <c r="B48">
        <v>-2.5168121498739144</v>
      </c>
      <c r="C48">
        <v>-2.440070206749239</v>
      </c>
      <c r="D48">
        <v>-2.3581622203108061</v>
      </c>
      <c r="E48">
        <v>-2.2714664252212207</v>
      </c>
      <c r="F48">
        <v>-2.1804381236809824</v>
      </c>
      <c r="G48">
        <v>-2.0855936760744789</v>
      </c>
      <c r="H48">
        <v>-1.9874935375251366</v>
      </c>
      <c r="I48">
        <v>-1.8867256773177192</v>
      </c>
      <c r="J48">
        <v>-1.7838904190996332</v>
      </c>
      <c r="K48">
        <v>-1.6795873695002781</v>
      </c>
      <c r="L48">
        <v>-1.5744047364870439</v>
      </c>
      <c r="N48">
        <v>7.2900000000000022E-3</v>
      </c>
      <c r="O48">
        <v>7.4687957939830116E-2</v>
      </c>
      <c r="P48">
        <v>8.0167734913502389E-2</v>
      </c>
      <c r="Q48">
        <v>8.6419178625126075E-2</v>
      </c>
      <c r="R48">
        <v>9.3513830727440961E-2</v>
      </c>
      <c r="S48">
        <v>0.10152095770831294</v>
      </c>
      <c r="T48">
        <v>0.11050494506145822</v>
      </c>
      <c r="U48">
        <v>0.12052228653482272</v>
      </c>
      <c r="V48">
        <v>0.13161825659672513</v>
      </c>
      <c r="W48">
        <v>0.14382341060439618</v>
      </c>
      <c r="X48">
        <v>0.15715011569617371</v>
      </c>
      <c r="Y48">
        <v>0.17158936803399105</v>
      </c>
    </row>
    <row r="49" spans="1:25" x14ac:dyDescent="0.2">
      <c r="A49">
        <v>2.1870000000000007E-2</v>
      </c>
      <c r="B49">
        <v>-1.9030530075921555</v>
      </c>
      <c r="C49">
        <v>-1.7905833067696006</v>
      </c>
      <c r="D49">
        <v>-1.6762310529810358</v>
      </c>
      <c r="E49">
        <v>-1.5607691772491701</v>
      </c>
      <c r="F49">
        <v>-1.4449447695725179</v>
      </c>
      <c r="G49">
        <v>-1.3294693262124404</v>
      </c>
      <c r="H49">
        <v>-1.2150119552783543</v>
      </c>
      <c r="I49">
        <v>-1.1021947844197266</v>
      </c>
      <c r="J49">
        <v>-0.99158984731665401</v>
      </c>
      <c r="K49">
        <v>-0.88371684823295027</v>
      </c>
      <c r="L49">
        <v>-0.77904137406317264</v>
      </c>
      <c r="N49">
        <v>2.1870000000000007E-2</v>
      </c>
      <c r="O49">
        <v>0.12976332421200742</v>
      </c>
      <c r="P49">
        <v>0.14300122325553224</v>
      </c>
      <c r="Q49">
        <v>0.15759518482844379</v>
      </c>
      <c r="R49">
        <v>0.17353630279630516</v>
      </c>
      <c r="S49">
        <v>0.19078079035991929</v>
      </c>
      <c r="T49">
        <v>0.20924715842783523</v>
      </c>
      <c r="U49">
        <v>0.22881544482163332</v>
      </c>
      <c r="V49">
        <v>0.24932888383205098</v>
      </c>
      <c r="W49">
        <v>0.27059816743449039</v>
      </c>
      <c r="X49">
        <v>0.29240814915488911</v>
      </c>
      <c r="Y49">
        <v>0.31452652866524777</v>
      </c>
    </row>
    <row r="50" spans="1:25" x14ac:dyDescent="0.2">
      <c r="A50">
        <v>6.5610000000000029E-2</v>
      </c>
      <c r="B50">
        <v>-1.1201662102994667</v>
      </c>
      <c r="C50">
        <v>-0.99865661537395489</v>
      </c>
      <c r="D50">
        <v>-0.88031435806665692</v>
      </c>
      <c r="E50">
        <v>-0.76576123335037083</v>
      </c>
      <c r="F50">
        <v>-0.65554052905459392</v>
      </c>
      <c r="G50">
        <v>-0.55011421097078728</v>
      </c>
      <c r="H50">
        <v>-0.4498604671257056</v>
      </c>
      <c r="I50">
        <v>-0.35507196641652311</v>
      </c>
      <c r="J50">
        <v>-0.26595528254582923</v>
      </c>
      <c r="K50">
        <v>-0.1826319183485508</v>
      </c>
      <c r="L50">
        <v>-0.10514125137082363</v>
      </c>
      <c r="N50">
        <v>6.5610000000000029E-2</v>
      </c>
      <c r="O50">
        <v>0.24598045454869605</v>
      </c>
      <c r="P50">
        <v>0.26920562878880061</v>
      </c>
      <c r="Q50">
        <v>0.29311264042719615</v>
      </c>
      <c r="R50">
        <v>0.31739674907350501</v>
      </c>
      <c r="S50">
        <v>0.34174208014669333</v>
      </c>
      <c r="T50">
        <v>0.3658379115769993</v>
      </c>
      <c r="U50">
        <v>0.38939394175395003</v>
      </c>
      <c r="V50">
        <v>0.41215302517451641</v>
      </c>
      <c r="W50">
        <v>0.43390033545615303</v>
      </c>
      <c r="X50">
        <v>0.45446850648583725</v>
      </c>
      <c r="Y50">
        <v>0.47373887506819395</v>
      </c>
    </row>
    <row r="51" spans="1:25" x14ac:dyDescent="0.2">
      <c r="A51">
        <v>0.19683000000000009</v>
      </c>
      <c r="B51">
        <v>-0.369906951387033</v>
      </c>
      <c r="C51">
        <v>-0.2715372104756873</v>
      </c>
      <c r="D51">
        <v>-0.18006111519984952</v>
      </c>
      <c r="E51">
        <v>-9.5545747886195478E-2</v>
      </c>
      <c r="F51">
        <v>-1.7946925987514205E-2</v>
      </c>
      <c r="G51">
        <v>5.2880151025443849E-2</v>
      </c>
      <c r="H51">
        <v>0.11716729026865234</v>
      </c>
      <c r="I51">
        <v>0.17521760724583169</v>
      </c>
      <c r="J51">
        <v>0.22738880546832341</v>
      </c>
      <c r="K51">
        <v>0.2740765160842672</v>
      </c>
      <c r="L51">
        <v>0.31569865060450197</v>
      </c>
      <c r="N51">
        <v>0.19683000000000009</v>
      </c>
      <c r="O51">
        <v>0.40856350558389187</v>
      </c>
      <c r="P51">
        <v>0.43252975109587727</v>
      </c>
      <c r="Q51">
        <v>0.45510595196107057</v>
      </c>
      <c r="R51">
        <v>0.47613171804183735</v>
      </c>
      <c r="S51">
        <v>0.49551338892765978</v>
      </c>
      <c r="T51">
        <v>0.51321695800682643</v>
      </c>
      <c r="U51">
        <v>0.5292583582373005</v>
      </c>
      <c r="V51">
        <v>0.54369267413855937</v>
      </c>
      <c r="W51">
        <v>0.55660351772471739</v>
      </c>
      <c r="X51">
        <v>0.56809340869239522</v>
      </c>
      <c r="Y51">
        <v>0.57827562416325329</v>
      </c>
    </row>
    <row r="52" spans="1:25" x14ac:dyDescent="0.2">
      <c r="A52">
        <v>0.59049000000000029</v>
      </c>
      <c r="B52">
        <v>0.16630695895279918</v>
      </c>
      <c r="C52">
        <v>0.2241890937686746</v>
      </c>
      <c r="D52">
        <v>0.27548503887803255</v>
      </c>
      <c r="E52">
        <v>0.32073299249625997</v>
      </c>
      <c r="F52">
        <v>0.36048488366530607</v>
      </c>
      <c r="G52">
        <v>0.3952880723005352</v>
      </c>
      <c r="H52">
        <v>0.42567106027171187</v>
      </c>
      <c r="I52">
        <v>0.45213315580883123</v>
      </c>
      <c r="J52">
        <v>0.47513771855923154</v>
      </c>
      <c r="K52">
        <v>0.49510843181701181</v>
      </c>
      <c r="L52">
        <v>0.51242798127113398</v>
      </c>
      <c r="N52">
        <v>0.59049000000000029</v>
      </c>
      <c r="O52">
        <v>0.54148117656659944</v>
      </c>
      <c r="P52">
        <v>0.55581369916832124</v>
      </c>
      <c r="Q52">
        <v>0.56843897527505427</v>
      </c>
      <c r="R52">
        <v>0.579502877643012</v>
      </c>
      <c r="S52">
        <v>0.58915780565112064</v>
      </c>
      <c r="T52">
        <v>0.59755504426835437</v>
      </c>
      <c r="U52">
        <v>0.60483948522405673</v>
      </c>
      <c r="V52">
        <v>0.61114629099248385</v>
      </c>
      <c r="W52">
        <v>0.61659906235306283</v>
      </c>
      <c r="X52">
        <v>0.62130910780914617</v>
      </c>
      <c r="Y52">
        <v>0.62537547725383047</v>
      </c>
    </row>
    <row r="53" spans="1:25" x14ac:dyDescent="0.2">
      <c r="A53">
        <v>1.7714700000000008</v>
      </c>
      <c r="B53">
        <v>0.4481307568051825</v>
      </c>
      <c r="C53">
        <v>0.4737478275664791</v>
      </c>
      <c r="D53">
        <v>0.49570196835211922</v>
      </c>
      <c r="E53">
        <v>0.51449216091070216</v>
      </c>
      <c r="F53">
        <v>0.53056065077735026</v>
      </c>
      <c r="G53">
        <v>0.54429545801621315</v>
      </c>
      <c r="H53">
        <v>0.55603425810605311</v>
      </c>
      <c r="I53">
        <v>0.5660689966518645</v>
      </c>
      <c r="J53">
        <v>0.57465077437945933</v>
      </c>
      <c r="K53">
        <v>0.58199468493690576</v>
      </c>
      <c r="L53">
        <v>0.58828440332429821</v>
      </c>
      <c r="N53">
        <v>1.7714700000000008</v>
      </c>
      <c r="O53">
        <v>0.61019471282869375</v>
      </c>
      <c r="P53">
        <v>0.6162704324424938</v>
      </c>
      <c r="Q53">
        <v>0.62144874746049317</v>
      </c>
      <c r="R53">
        <v>0.62585895000950342</v>
      </c>
      <c r="S53">
        <v>0.62961386536471775</v>
      </c>
      <c r="T53">
        <v>0.63281108377204343</v>
      </c>
      <c r="U53">
        <v>0.63553444852041696</v>
      </c>
      <c r="V53">
        <v>0.6378556227596538</v>
      </c>
      <c r="W53">
        <v>0.63983562302158092</v>
      </c>
      <c r="X53">
        <v>0.64152625404759378</v>
      </c>
      <c r="Y53">
        <v>0.64297141140822411</v>
      </c>
    </row>
    <row r="54" spans="1:25" x14ac:dyDescent="0.2">
      <c r="A54">
        <v>5.3144100000000023</v>
      </c>
      <c r="B54">
        <v>0.56456247796528736</v>
      </c>
      <c r="C54">
        <v>0.57413600332200876</v>
      </c>
      <c r="D54">
        <v>0.58221144741232189</v>
      </c>
      <c r="E54">
        <v>0.58902913751780095</v>
      </c>
      <c r="F54">
        <v>0.59479104358252366</v>
      </c>
      <c r="G54">
        <v>0.59966654194018898</v>
      </c>
      <c r="H54">
        <v>0.60379747587980581</v>
      </c>
      <c r="I54">
        <v>0.60730253351791064</v>
      </c>
      <c r="J54">
        <v>0.61028099321071883</v>
      </c>
      <c r="K54">
        <v>0.61281590111791984</v>
      </c>
      <c r="L54">
        <v>0.61497675003040086</v>
      </c>
      <c r="N54">
        <v>5.3144100000000023</v>
      </c>
      <c r="O54">
        <v>0.63750755100691403</v>
      </c>
      <c r="P54">
        <v>0.6397169875540738</v>
      </c>
      <c r="Q54">
        <v>0.64157610145390942</v>
      </c>
      <c r="R54">
        <v>0.64314235376655826</v>
      </c>
      <c r="S54">
        <v>0.64446367691635642</v>
      </c>
      <c r="T54">
        <v>0.64558001257196107</v>
      </c>
      <c r="U54">
        <v>0.64652462752576101</v>
      </c>
      <c r="V54">
        <v>0.64732522822788274</v>
      </c>
      <c r="W54">
        <v>0.64800489776588233</v>
      </c>
      <c r="X54">
        <v>0.64858287928896496</v>
      </c>
      <c r="Y54">
        <v>0.64907522846445531</v>
      </c>
    </row>
    <row r="55" spans="1:25" x14ac:dyDescent="0.2">
      <c r="A55">
        <v>15.943230000000007</v>
      </c>
      <c r="B55">
        <v>0.60677785521890926</v>
      </c>
      <c r="C55">
        <v>0.61010282772203983</v>
      </c>
      <c r="D55">
        <v>0.61289052657328491</v>
      </c>
      <c r="E55">
        <v>0.61523198451007166</v>
      </c>
      <c r="F55">
        <v>0.61720226298948866</v>
      </c>
      <c r="G55">
        <v>0.61886330848025173</v>
      </c>
      <c r="H55">
        <v>0.62026630002603311</v>
      </c>
      <c r="I55">
        <v>0.62145357458081274</v>
      </c>
      <c r="J55">
        <v>0.62246020396747759</v>
      </c>
      <c r="K55">
        <v>0.62331528561062011</v>
      </c>
      <c r="L55">
        <v>0.62404299880630487</v>
      </c>
      <c r="N55">
        <v>15.943230000000007</v>
      </c>
      <c r="O55">
        <v>0.64720543739332359</v>
      </c>
      <c r="P55">
        <v>0.64796425811734004</v>
      </c>
      <c r="Q55">
        <v>0.64859988796757762</v>
      </c>
      <c r="R55">
        <v>0.64913336268810506</v>
      </c>
      <c r="S55">
        <v>0.64958197985321009</v>
      </c>
      <c r="T55">
        <v>0.64995998171106251</v>
      </c>
      <c r="U55">
        <v>0.6502791119340966</v>
      </c>
      <c r="V55">
        <v>0.65054906918988931</v>
      </c>
      <c r="W55">
        <v>0.65077787656470643</v>
      </c>
      <c r="X55">
        <v>0.65097218251352817</v>
      </c>
      <c r="Y55">
        <v>0.65113750616625543</v>
      </c>
    </row>
    <row r="56" spans="1:25" x14ac:dyDescent="0.2">
      <c r="A56">
        <v>47.829690000000021</v>
      </c>
      <c r="B56">
        <v>0.62127603322498892</v>
      </c>
      <c r="C56">
        <v>0.62240004800497428</v>
      </c>
      <c r="D56">
        <v>0.62334043561767349</v>
      </c>
      <c r="E56">
        <v>0.62412888233977193</v>
      </c>
      <c r="F56">
        <v>0.62479134534266034</v>
      </c>
      <c r="G56">
        <v>0.6253491294509762</v>
      </c>
      <c r="H56">
        <v>0.62581975539500767</v>
      </c>
      <c r="I56">
        <v>0.62621766069743523</v>
      </c>
      <c r="J56">
        <v>0.62655476619398076</v>
      </c>
      <c r="K56">
        <v>0.62684093461978785</v>
      </c>
      <c r="L56">
        <v>0.62708434241785593</v>
      </c>
      <c r="N56">
        <v>47.829690000000021</v>
      </c>
      <c r="O56">
        <v>0.6505087067509816</v>
      </c>
      <c r="P56">
        <v>0.6507642050338116</v>
      </c>
      <c r="Q56">
        <v>0.65097789675954643</v>
      </c>
      <c r="R56">
        <v>0.65115701499783707</v>
      </c>
      <c r="S56">
        <v>0.65130747942787848</v>
      </c>
      <c r="T56">
        <v>0.65143414487815665</v>
      </c>
      <c r="U56">
        <v>0.65154100121121872</v>
      </c>
      <c r="V56">
        <v>0.65163133432267017</v>
      </c>
      <c r="W56">
        <v>0.65170785603429182</v>
      </c>
      <c r="X56">
        <v>0.65177280907581847</v>
      </c>
      <c r="Y56">
        <v>0.6518280520891202</v>
      </c>
    </row>
    <row r="57" spans="1:25" x14ac:dyDescent="0.2">
      <c r="A57">
        <v>143.48907000000005</v>
      </c>
      <c r="B57">
        <v>0.62615818012373281</v>
      </c>
      <c r="C57">
        <v>0.62653462749090971</v>
      </c>
      <c r="D57">
        <v>0.6268493489361211</v>
      </c>
      <c r="E57">
        <v>0.62711306085531782</v>
      </c>
      <c r="F57">
        <v>0.62733452278514401</v>
      </c>
      <c r="G57">
        <v>0.62752091104962782</v>
      </c>
      <c r="H57">
        <v>0.62767811821316133</v>
      </c>
      <c r="I57">
        <v>0.62781099357530823</v>
      </c>
      <c r="J57">
        <v>0.62792353672738987</v>
      </c>
      <c r="K57">
        <v>0.6280190536675605</v>
      </c>
      <c r="L57">
        <v>0.62810028298967246</v>
      </c>
      <c r="N57">
        <v>143.48907000000005</v>
      </c>
      <c r="O57">
        <v>0.65161783163847775</v>
      </c>
      <c r="P57">
        <v>0.6517032848423191</v>
      </c>
      <c r="Q57">
        <v>0.65177471882880755</v>
      </c>
      <c r="R57">
        <v>0.65183456965961362</v>
      </c>
      <c r="S57">
        <v>0.65188482792691682</v>
      </c>
      <c r="T57">
        <v>0.65192712400448116</v>
      </c>
      <c r="U57">
        <v>0.65196279631096643</v>
      </c>
      <c r="V57">
        <v>0.65199294609293001</v>
      </c>
      <c r="W57">
        <v>0.65201848148846586</v>
      </c>
      <c r="X57">
        <v>0.65204015304874552</v>
      </c>
      <c r="Y57">
        <v>0.65205858243774129</v>
      </c>
    </row>
    <row r="58" spans="1:25" x14ac:dyDescent="0.2">
      <c r="A58">
        <v>430.46721000000014</v>
      </c>
      <c r="B58">
        <v>0.62779113314982382</v>
      </c>
      <c r="C58">
        <v>0.62791681413693368</v>
      </c>
      <c r="D58">
        <v>0.62802186189856124</v>
      </c>
      <c r="E58">
        <v>0.6281098659095965</v>
      </c>
      <c r="F58">
        <v>0.62818375803735782</v>
      </c>
      <c r="G58">
        <v>0.62824593876075507</v>
      </c>
      <c r="H58">
        <v>0.6282983781226088</v>
      </c>
      <c r="I58">
        <v>0.62834269666887199</v>
      </c>
      <c r="J58">
        <v>0.62838023049821401</v>
      </c>
      <c r="K58">
        <v>0.62841208366575652</v>
      </c>
      <c r="L58">
        <v>0.62843917049866138</v>
      </c>
      <c r="N58">
        <v>430.46721000000014</v>
      </c>
      <c r="O58">
        <v>0.65198843978563903</v>
      </c>
      <c r="P58">
        <v>0.65201695619579525</v>
      </c>
      <c r="Q58">
        <v>0.65204079019057137</v>
      </c>
      <c r="R58">
        <v>0.65206075659007656</v>
      </c>
      <c r="S58">
        <v>0.65207752086486392</v>
      </c>
      <c r="T58">
        <v>0.6520916278231299</v>
      </c>
      <c r="U58">
        <v>0.65210352454855969</v>
      </c>
      <c r="V58">
        <v>0.65211357878641085</v>
      </c>
      <c r="W58">
        <v>0.65212209371708663</v>
      </c>
      <c r="X58">
        <v>0.65212931985562139</v>
      </c>
      <c r="Y58">
        <v>0.65213546465901484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41"/>
  <sheetViews>
    <sheetView tabSelected="1" workbookViewId="0">
      <selection activeCell="P123" sqref="P123"/>
    </sheetView>
  </sheetViews>
  <sheetFormatPr baseColWidth="10" defaultColWidth="8.83203125" defaultRowHeight="15" x14ac:dyDescent="0.2"/>
  <sheetData>
    <row r="1" spans="1:13" ht="16" thickTop="1" x14ac:dyDescent="0.2">
      <c r="A1" s="38" t="s">
        <v>34</v>
      </c>
      <c r="B1" s="39">
        <v>0.1</v>
      </c>
      <c r="C1" s="39"/>
      <c r="D1" s="39"/>
      <c r="E1" s="39"/>
      <c r="F1" s="39"/>
      <c r="G1" s="39" t="s">
        <v>146</v>
      </c>
      <c r="H1" s="39"/>
      <c r="I1" s="39"/>
      <c r="J1" s="39"/>
      <c r="K1" s="39"/>
      <c r="L1" s="39"/>
      <c r="M1" s="40">
        <v>100</v>
      </c>
    </row>
    <row r="2" spans="1:13" x14ac:dyDescent="0.2">
      <c r="A2" s="41" t="s">
        <v>147</v>
      </c>
      <c r="B2" s="5">
        <v>0.2</v>
      </c>
      <c r="C2" s="5"/>
      <c r="D2" s="5"/>
      <c r="E2" s="5"/>
      <c r="F2" s="5"/>
      <c r="G2" s="5" t="s">
        <v>148</v>
      </c>
      <c r="H2" s="5"/>
      <c r="I2" s="5"/>
      <c r="J2" s="5"/>
      <c r="K2" s="5"/>
      <c r="L2" s="5"/>
      <c r="M2" s="42">
        <v>50</v>
      </c>
    </row>
    <row r="3" spans="1:13" x14ac:dyDescent="0.2">
      <c r="A3" s="41" t="s">
        <v>149</v>
      </c>
      <c r="B3" s="5">
        <v>60000</v>
      </c>
      <c r="C3" s="5" t="s">
        <v>150</v>
      </c>
      <c r="D3" s="5">
        <v>200</v>
      </c>
      <c r="E3" s="5"/>
      <c r="F3" s="5"/>
      <c r="G3" s="5" t="s">
        <v>151</v>
      </c>
      <c r="H3" s="5"/>
      <c r="I3" s="5"/>
      <c r="J3" s="5"/>
      <c r="K3" s="5"/>
      <c r="L3" s="5"/>
      <c r="M3" s="42">
        <v>50</v>
      </c>
    </row>
    <row r="4" spans="1:13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2"/>
    </row>
    <row r="5" spans="1:13" x14ac:dyDescent="0.2">
      <c r="A5" s="41" t="s">
        <v>152</v>
      </c>
      <c r="B5" s="5">
        <v>303</v>
      </c>
      <c r="C5" s="5"/>
      <c r="D5" s="5"/>
      <c r="E5" s="5"/>
      <c r="F5" s="5"/>
      <c r="G5" s="5"/>
      <c r="H5" s="5"/>
      <c r="I5" s="5"/>
      <c r="J5" s="5"/>
      <c r="K5" s="5"/>
      <c r="L5" s="5"/>
      <c r="M5" s="42"/>
    </row>
    <row r="6" spans="1:13" x14ac:dyDescent="0.2">
      <c r="A6" s="41" t="s">
        <v>153</v>
      </c>
      <c r="B6" s="5">
        <f>EXP((-1)*((B3-B5*D3)/(8.314*B5)))</f>
        <v>1.2689329259008522</v>
      </c>
      <c r="C6" s="5"/>
      <c r="D6" s="5"/>
      <c r="E6" s="5"/>
      <c r="F6" s="5"/>
      <c r="G6" s="5"/>
      <c r="H6" s="5"/>
      <c r="I6" s="5"/>
      <c r="J6" s="5"/>
      <c r="K6" s="5"/>
      <c r="L6" s="5"/>
      <c r="M6" s="42"/>
    </row>
    <row r="7" spans="1:13" x14ac:dyDescent="0.2">
      <c r="A7" s="4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42"/>
    </row>
    <row r="8" spans="1:13" x14ac:dyDescent="0.2">
      <c r="A8" s="41" t="s">
        <v>62</v>
      </c>
      <c r="B8" s="5" t="s">
        <v>154</v>
      </c>
      <c r="C8" s="5" t="s">
        <v>155</v>
      </c>
      <c r="D8" s="5" t="s">
        <v>156</v>
      </c>
      <c r="E8" s="5" t="s">
        <v>157</v>
      </c>
      <c r="F8" s="5" t="s">
        <v>158</v>
      </c>
      <c r="G8" s="5"/>
      <c r="H8" s="5" t="s">
        <v>33</v>
      </c>
      <c r="I8" s="5"/>
      <c r="J8" s="5"/>
      <c r="K8" s="5"/>
      <c r="L8" s="5"/>
      <c r="M8" s="42"/>
    </row>
    <row r="9" spans="1:13" x14ac:dyDescent="0.2">
      <c r="A9" s="41">
        <v>1E-4</v>
      </c>
      <c r="B9" s="5">
        <f>A9*$B$2</f>
        <v>2.0000000000000002E-5</v>
      </c>
      <c r="C9" s="5">
        <f>A9*$B$6</f>
        <v>1.2689329259008521E-4</v>
      </c>
      <c r="D9" s="5">
        <f>$B$1*(1+B9*$M$1+C9*$M$2+B9*C9*$M$1*$M$2*$M$3)</f>
        <v>0.10089791310924548</v>
      </c>
      <c r="E9" s="5">
        <f>1+B9+C9+B9*C9*$M$3</f>
        <v>1.0001470201858826</v>
      </c>
      <c r="F9" s="5">
        <f>LN(D9/E9)</f>
        <v>-2.2937930439786203</v>
      </c>
      <c r="G9" s="5"/>
      <c r="H9" s="5">
        <f>D9/(D9+E9)</f>
        <v>9.1638324702412871E-2</v>
      </c>
      <c r="I9" s="5"/>
      <c r="J9" s="5"/>
      <c r="K9" s="5"/>
      <c r="L9" s="5"/>
      <c r="M9" s="42"/>
    </row>
    <row r="10" spans="1:13" x14ac:dyDescent="0.2">
      <c r="A10" s="41">
        <v>2.0000000000000001E-4</v>
      </c>
      <c r="B10" s="5">
        <f t="shared" ref="B10:B32" si="0">A10*$B$2</f>
        <v>4.0000000000000003E-5</v>
      </c>
      <c r="C10" s="5">
        <f t="shared" ref="C10:C32" si="1">A10*$B$6</f>
        <v>2.5378658518017042E-4</v>
      </c>
      <c r="D10" s="5">
        <f t="shared" ref="D10:D32" si="2">$B$1*(1+B10*$M$1+C10*$M$2+B10*C10*$M$1*$M$2*$M$3)</f>
        <v>0.10192271951108101</v>
      </c>
      <c r="E10" s="5">
        <f t="shared" ref="E10:E32" si="3">1+B10+C10+B10*C10*$M$3</f>
        <v>1.0002942941583506</v>
      </c>
      <c r="F10" s="5">
        <f t="shared" ref="F10:F32" si="4">LN(D10/E10)</f>
        <v>-2.2838346555755522</v>
      </c>
      <c r="G10" s="5"/>
      <c r="H10" s="5">
        <f t="shared" ref="H10:H32" si="5">D10/(D10+E10)</f>
        <v>9.2470646204023191E-2</v>
      </c>
      <c r="I10" s="5"/>
      <c r="J10" s="5"/>
      <c r="K10" s="5"/>
      <c r="L10" s="5"/>
      <c r="M10" s="42"/>
    </row>
    <row r="11" spans="1:13" x14ac:dyDescent="0.2">
      <c r="A11" s="41">
        <v>4.0000000000000002E-4</v>
      </c>
      <c r="B11" s="5">
        <f t="shared" si="0"/>
        <v>8.0000000000000007E-5</v>
      </c>
      <c r="C11" s="5">
        <f t="shared" si="1"/>
        <v>5.0757317036034084E-4</v>
      </c>
      <c r="D11" s="5">
        <f t="shared" si="2"/>
        <v>0.10435301219252241</v>
      </c>
      <c r="E11" s="5">
        <f t="shared" si="3"/>
        <v>1.0005896034630419</v>
      </c>
      <c r="F11" s="5">
        <f t="shared" si="4"/>
        <v>-2.2605652093471345</v>
      </c>
      <c r="G11" s="5"/>
      <c r="H11" s="5">
        <f t="shared" si="5"/>
        <v>9.4442019625254101E-2</v>
      </c>
      <c r="I11" s="5"/>
      <c r="J11" s="5"/>
      <c r="K11" s="5"/>
      <c r="L11" s="5"/>
      <c r="M11" s="42"/>
    </row>
    <row r="12" spans="1:13" x14ac:dyDescent="0.2">
      <c r="A12" s="41">
        <v>8.0000000000000004E-4</v>
      </c>
      <c r="B12" s="5">
        <f t="shared" si="0"/>
        <v>1.6000000000000001E-4</v>
      </c>
      <c r="C12" s="5">
        <f t="shared" si="1"/>
        <v>1.0151463407206817E-3</v>
      </c>
      <c r="D12" s="5">
        <f t="shared" si="2"/>
        <v>0.11073631706648612</v>
      </c>
      <c r="E12" s="5">
        <f t="shared" si="3"/>
        <v>1.0011832675114463</v>
      </c>
      <c r="F12" s="5">
        <f t="shared" si="4"/>
        <v>-2.2017859936241662</v>
      </c>
      <c r="G12" s="5"/>
      <c r="H12" s="5">
        <f t="shared" si="5"/>
        <v>9.9590220913790203E-2</v>
      </c>
      <c r="I12" s="5"/>
      <c r="J12" s="5"/>
      <c r="K12" s="5"/>
      <c r="L12" s="5"/>
      <c r="M12" s="42"/>
    </row>
    <row r="13" spans="1:13" x14ac:dyDescent="0.2">
      <c r="A13" s="41">
        <v>1.6000000000000001E-3</v>
      </c>
      <c r="B13" s="5">
        <f t="shared" si="0"/>
        <v>3.2000000000000003E-4</v>
      </c>
      <c r="C13" s="5">
        <f t="shared" si="1"/>
        <v>2.0302926814413634E-3</v>
      </c>
      <c r="D13" s="5">
        <f t="shared" si="2"/>
        <v>0.12959380485873773</v>
      </c>
      <c r="E13" s="5">
        <f t="shared" si="3"/>
        <v>1.0023827773643443</v>
      </c>
      <c r="F13" s="5">
        <f t="shared" si="4"/>
        <v>-2.0457302412742528</v>
      </c>
      <c r="G13" s="5"/>
      <c r="H13" s="5">
        <f t="shared" si="5"/>
        <v>0.11448452812003339</v>
      </c>
      <c r="I13" s="5"/>
      <c r="J13" s="5"/>
      <c r="K13" s="5"/>
      <c r="L13" s="5"/>
      <c r="M13" s="42"/>
    </row>
    <row r="14" spans="1:13" x14ac:dyDescent="0.2">
      <c r="A14" s="41">
        <v>3.2000000000000002E-3</v>
      </c>
      <c r="B14" s="5">
        <f t="shared" si="0"/>
        <v>6.4000000000000005E-4</v>
      </c>
      <c r="C14" s="5">
        <f t="shared" si="1"/>
        <v>4.0605853628827267E-3</v>
      </c>
      <c r="D14" s="5">
        <f t="shared" si="2"/>
        <v>0.19167229262053728</v>
      </c>
      <c r="E14" s="5">
        <f t="shared" si="3"/>
        <v>1.004830524094495</v>
      </c>
      <c r="F14" s="5">
        <f t="shared" si="4"/>
        <v>-1.6567870690300217</v>
      </c>
      <c r="G14" s="5"/>
      <c r="H14" s="5">
        <f t="shared" si="5"/>
        <v>0.16019376631871929</v>
      </c>
      <c r="I14" s="5"/>
      <c r="J14" s="5"/>
      <c r="K14" s="5"/>
      <c r="L14" s="5"/>
      <c r="M14" s="42"/>
    </row>
    <row r="15" spans="1:13" x14ac:dyDescent="0.2">
      <c r="A15" s="41">
        <v>6.4000000000000003E-3</v>
      </c>
      <c r="B15" s="5">
        <f t="shared" si="0"/>
        <v>1.2800000000000001E-3</v>
      </c>
      <c r="C15" s="5">
        <f t="shared" si="1"/>
        <v>8.1211707257654534E-3</v>
      </c>
      <c r="D15" s="5">
        <f t="shared" si="2"/>
        <v>0.41328331685332176</v>
      </c>
      <c r="E15" s="5">
        <f t="shared" si="3"/>
        <v>1.0099209256522144</v>
      </c>
      <c r="F15" s="5">
        <f t="shared" si="4"/>
        <v>-0.89349396034089013</v>
      </c>
      <c r="G15" s="5"/>
      <c r="H15" s="5">
        <f t="shared" si="5"/>
        <v>0.29038932326799477</v>
      </c>
      <c r="I15" s="5"/>
      <c r="J15" s="5"/>
      <c r="K15" s="5"/>
      <c r="L15" s="5"/>
      <c r="M15" s="42"/>
    </row>
    <row r="16" spans="1:13" x14ac:dyDescent="0.2">
      <c r="A16" s="41">
        <v>1.2800000000000001E-2</v>
      </c>
      <c r="B16" s="5">
        <f t="shared" si="0"/>
        <v>2.5600000000000002E-3</v>
      </c>
      <c r="C16" s="5">
        <f t="shared" si="1"/>
        <v>1.6242341451530907E-2</v>
      </c>
      <c r="D16" s="5">
        <f t="shared" si="2"/>
        <v>1.2463215601556326</v>
      </c>
      <c r="E16" s="5">
        <f t="shared" si="3"/>
        <v>1.0208813611573269</v>
      </c>
      <c r="F16" s="5">
        <f t="shared" si="4"/>
        <v>0.19953012727073768</v>
      </c>
      <c r="G16" s="5"/>
      <c r="H16" s="5">
        <f t="shared" si="5"/>
        <v>0.54971769330372755</v>
      </c>
      <c r="I16" s="5"/>
      <c r="J16" s="5"/>
      <c r="K16" s="5"/>
      <c r="L16" s="5"/>
      <c r="M16" s="42"/>
    </row>
    <row r="17" spans="1:13" x14ac:dyDescent="0.2">
      <c r="A17" s="41">
        <v>2.5600000000000001E-2</v>
      </c>
      <c r="B17" s="5">
        <f t="shared" si="0"/>
        <v>5.1200000000000004E-3</v>
      </c>
      <c r="C17" s="5">
        <f t="shared" si="1"/>
        <v>3.2484682903061814E-2</v>
      </c>
      <c r="D17" s="5">
        <f t="shared" si="2"/>
        <v>4.4716628261072211</v>
      </c>
      <c r="E17" s="5">
        <f t="shared" si="3"/>
        <v>1.0459207617262456</v>
      </c>
      <c r="F17" s="5">
        <f t="shared" si="4"/>
        <v>1.4528627271782979</v>
      </c>
      <c r="G17" s="5"/>
      <c r="H17" s="5">
        <f t="shared" si="5"/>
        <v>0.81043861953762686</v>
      </c>
      <c r="I17" s="5"/>
      <c r="J17" s="5"/>
      <c r="K17" s="5"/>
      <c r="L17" s="5"/>
      <c r="M17" s="42"/>
    </row>
    <row r="18" spans="1:13" x14ac:dyDescent="0.2">
      <c r="A18" s="41">
        <v>5.1200000000000002E-2</v>
      </c>
      <c r="B18" s="5">
        <f t="shared" si="0"/>
        <v>1.0240000000000001E-2</v>
      </c>
      <c r="C18" s="5">
        <f t="shared" si="1"/>
        <v>6.4969365806123627E-2</v>
      </c>
      <c r="D18" s="5">
        <f t="shared" si="2"/>
        <v>17.159404475398269</v>
      </c>
      <c r="E18" s="5">
        <f t="shared" si="3"/>
        <v>1.1084736810988589</v>
      </c>
      <c r="F18" s="5">
        <f t="shared" si="4"/>
        <v>2.7395623822409987</v>
      </c>
      <c r="G18" s="5"/>
      <c r="H18" s="5">
        <f t="shared" si="5"/>
        <v>0.93932115861498566</v>
      </c>
      <c r="I18" s="5"/>
      <c r="J18" s="5"/>
      <c r="K18" s="5"/>
      <c r="L18" s="5"/>
      <c r="M18" s="42"/>
    </row>
    <row r="19" spans="1:13" x14ac:dyDescent="0.2">
      <c r="A19" s="41">
        <v>0.1024</v>
      </c>
      <c r="B19" s="5">
        <f t="shared" si="0"/>
        <v>2.0480000000000002E-2</v>
      </c>
      <c r="C19" s="5">
        <f t="shared" si="1"/>
        <v>0.12993873161224725</v>
      </c>
      <c r="D19" s="5">
        <f t="shared" si="2"/>
        <v>67.483124243531833</v>
      </c>
      <c r="E19" s="5">
        <f t="shared" si="3"/>
        <v>1.2834759927831887</v>
      </c>
      <c r="F19" s="5">
        <f t="shared" si="4"/>
        <v>3.9623055387524455</v>
      </c>
      <c r="G19" s="5"/>
      <c r="H19" s="5">
        <f t="shared" si="5"/>
        <v>0.98133576491534324</v>
      </c>
      <c r="I19" s="5"/>
      <c r="J19" s="5"/>
      <c r="K19" s="5"/>
      <c r="L19" s="5"/>
      <c r="M19" s="42"/>
    </row>
    <row r="20" spans="1:13" x14ac:dyDescent="0.2">
      <c r="A20" s="41">
        <v>0.20480000000000001</v>
      </c>
      <c r="B20" s="5">
        <f t="shared" si="0"/>
        <v>4.0960000000000003E-2</v>
      </c>
      <c r="C20" s="5">
        <f t="shared" si="1"/>
        <v>0.25987746322449451</v>
      </c>
      <c r="D20" s="5">
        <f t="shared" si="2"/>
        <v>267.92350965800483</v>
      </c>
      <c r="E20" s="5">
        <f t="shared" si="3"/>
        <v>1.8330665079082593</v>
      </c>
      <c r="F20" s="5">
        <f t="shared" si="4"/>
        <v>4.9847112762120904</v>
      </c>
      <c r="G20" s="5"/>
      <c r="H20" s="5">
        <f t="shared" si="5"/>
        <v>0.99320473838316792</v>
      </c>
      <c r="I20" s="5"/>
      <c r="J20" s="5"/>
      <c r="K20" s="5"/>
      <c r="L20" s="5"/>
      <c r="M20" s="42"/>
    </row>
    <row r="21" spans="1:13" x14ac:dyDescent="0.2">
      <c r="A21" s="41">
        <v>0.40960000000000002</v>
      </c>
      <c r="B21" s="5">
        <f t="shared" si="0"/>
        <v>8.1920000000000007E-2</v>
      </c>
      <c r="C21" s="5">
        <f t="shared" si="1"/>
        <v>0.51975492644898902</v>
      </c>
      <c r="D21" s="5">
        <f t="shared" si="2"/>
        <v>1067.9760639997746</v>
      </c>
      <c r="E21" s="5">
        <f t="shared" si="3"/>
        <v>3.7305911051840481</v>
      </c>
      <c r="F21" s="5">
        <f t="shared" si="4"/>
        <v>5.6569539129438997</v>
      </c>
      <c r="G21" s="5"/>
      <c r="H21" s="5">
        <f t="shared" si="5"/>
        <v>0.9965190184390349</v>
      </c>
      <c r="I21" s="5"/>
      <c r="J21" s="5"/>
      <c r="K21" s="5"/>
      <c r="L21" s="5"/>
      <c r="M21" s="42"/>
    </row>
    <row r="22" spans="1:13" x14ac:dyDescent="0.2">
      <c r="A22" s="41">
        <v>0.81920000000000004</v>
      </c>
      <c r="B22" s="5">
        <f t="shared" si="0"/>
        <v>0.16384000000000001</v>
      </c>
      <c r="C22" s="5">
        <f t="shared" si="1"/>
        <v>1.039509852897978</v>
      </c>
      <c r="D22" s="5">
        <f t="shared" si="2"/>
        <v>4264.7683067346079</v>
      </c>
      <c r="E22" s="5">
        <f t="shared" si="3"/>
        <v>10.719014567838215</v>
      </c>
      <c r="F22" s="5">
        <f t="shared" si="4"/>
        <v>5.9861239073452728</v>
      </c>
      <c r="G22" s="5"/>
      <c r="H22" s="5">
        <f t="shared" si="5"/>
        <v>0.9974929139622446</v>
      </c>
      <c r="I22" s="5"/>
      <c r="J22" s="5"/>
      <c r="K22" s="5"/>
      <c r="L22" s="5"/>
      <c r="M22" s="42"/>
    </row>
    <row r="23" spans="1:13" x14ac:dyDescent="0.2">
      <c r="A23" s="41">
        <v>1.6384000000000001</v>
      </c>
      <c r="B23" s="5">
        <f t="shared" si="0"/>
        <v>0.32768000000000003</v>
      </c>
      <c r="C23" s="5">
        <f t="shared" si="1"/>
        <v>2.0790197057959561</v>
      </c>
      <c r="D23" s="5">
        <f t="shared" si="2"/>
        <v>17045.101328409452</v>
      </c>
      <c r="E23" s="5">
        <f t="shared" si="3"/>
        <v>37.469358565556902</v>
      </c>
      <c r="F23" s="5">
        <f t="shared" si="4"/>
        <v>6.1200946352671837</v>
      </c>
      <c r="G23" s="5"/>
      <c r="H23" s="5">
        <f t="shared" si="5"/>
        <v>0.99780657377322446</v>
      </c>
      <c r="I23" s="5"/>
      <c r="J23" s="5"/>
      <c r="K23" s="5"/>
      <c r="L23" s="5"/>
      <c r="M23" s="42"/>
    </row>
    <row r="24" spans="1:13" x14ac:dyDescent="0.2">
      <c r="A24" s="41">
        <v>3.2768000000000002</v>
      </c>
      <c r="B24" s="5">
        <f t="shared" si="0"/>
        <v>0.65536000000000005</v>
      </c>
      <c r="C24" s="5">
        <f t="shared" si="1"/>
        <v>4.1580394115919121</v>
      </c>
      <c r="D24" s="5">
        <f t="shared" si="2"/>
        <v>68152.761516579849</v>
      </c>
      <c r="E24" s="5">
        <f t="shared" si="3"/>
        <v>142.06403485063569</v>
      </c>
      <c r="F24" s="5">
        <f t="shared" si="4"/>
        <v>6.1732290518503738</v>
      </c>
      <c r="G24" s="5"/>
      <c r="H24" s="5">
        <f t="shared" si="5"/>
        <v>0.99791984189572813</v>
      </c>
      <c r="I24" s="5"/>
      <c r="J24" s="5"/>
      <c r="K24" s="5"/>
      <c r="L24" s="5"/>
      <c r="M24" s="42"/>
    </row>
    <row r="25" spans="1:13" x14ac:dyDescent="0.2">
      <c r="A25" s="41">
        <v>6.5536000000000003</v>
      </c>
      <c r="B25" s="5">
        <f t="shared" si="0"/>
        <v>1.3107200000000001</v>
      </c>
      <c r="C25" s="5">
        <f t="shared" si="1"/>
        <v>8.3160788231838243</v>
      </c>
      <c r="D25" s="5">
        <f t="shared" si="2"/>
        <v>272556.0584722035</v>
      </c>
      <c r="E25" s="5">
        <f t="shared" si="3"/>
        <v>555.62934057935888</v>
      </c>
      <c r="F25" s="5">
        <f t="shared" si="4"/>
        <v>6.1954981727882066</v>
      </c>
      <c r="G25" s="5"/>
      <c r="H25" s="5">
        <f t="shared" si="5"/>
        <v>0.99796556000576486</v>
      </c>
      <c r="I25" s="5"/>
      <c r="J25" s="5"/>
      <c r="K25" s="5"/>
      <c r="L25" s="5"/>
      <c r="M25" s="42"/>
    </row>
    <row r="26" spans="1:13" x14ac:dyDescent="0.2">
      <c r="A26" s="41">
        <v>13.107200000000001</v>
      </c>
      <c r="B26" s="5">
        <f t="shared" si="0"/>
        <v>2.6214400000000002</v>
      </c>
      <c r="C26" s="5">
        <f t="shared" si="1"/>
        <v>16.632157646367649</v>
      </c>
      <c r="D26" s="5">
        <f t="shared" si="2"/>
        <v>1090114.558700582</v>
      </c>
      <c r="E26" s="5">
        <f t="shared" si="3"/>
        <v>2200.2637646710682</v>
      </c>
      <c r="F26" s="5">
        <f t="shared" si="4"/>
        <v>6.2054608232159261</v>
      </c>
      <c r="G26" s="5"/>
      <c r="H26" s="5">
        <f t="shared" si="5"/>
        <v>0.9979856871669055</v>
      </c>
      <c r="I26" s="5"/>
      <c r="J26" s="5"/>
      <c r="K26" s="5"/>
      <c r="L26" s="5"/>
      <c r="M26" s="42"/>
    </row>
    <row r="27" spans="1:13" x14ac:dyDescent="0.2">
      <c r="A27" s="41">
        <v>26.214400000000001</v>
      </c>
      <c r="B27" s="5">
        <f t="shared" si="0"/>
        <v>5.2428800000000004</v>
      </c>
      <c r="C27" s="5">
        <f t="shared" si="1"/>
        <v>33.264315292735297</v>
      </c>
      <c r="D27" s="5">
        <f t="shared" si="2"/>
        <v>4360239.1844258644</v>
      </c>
      <c r="E27" s="5">
        <f t="shared" si="3"/>
        <v>8759.5478633915372</v>
      </c>
      <c r="F27" s="5">
        <f t="shared" si="4"/>
        <v>6.2101379038034876</v>
      </c>
      <c r="G27" s="5"/>
      <c r="H27" s="5">
        <f t="shared" si="5"/>
        <v>0.99799506742845823</v>
      </c>
      <c r="I27" s="5"/>
      <c r="J27" s="5"/>
      <c r="K27" s="5"/>
      <c r="L27" s="5"/>
      <c r="M27" s="42"/>
    </row>
    <row r="28" spans="1:13" x14ac:dyDescent="0.2">
      <c r="A28" s="41">
        <v>52.428800000000003</v>
      </c>
      <c r="B28" s="5">
        <f t="shared" si="0"/>
        <v>10.485760000000001</v>
      </c>
      <c r="C28" s="5">
        <f t="shared" si="1"/>
        <v>66.528630585470594</v>
      </c>
      <c r="D28" s="5">
        <f t="shared" si="2"/>
        <v>17440518.936950531</v>
      </c>
      <c r="E28" s="5">
        <f t="shared" si="3"/>
        <v>34958.177062980678</v>
      </c>
      <c r="F28" s="5">
        <f t="shared" si="4"/>
        <v>6.2123990466589758</v>
      </c>
      <c r="G28" s="5"/>
      <c r="H28" s="5">
        <f t="shared" si="5"/>
        <v>0.99799958668739586</v>
      </c>
      <c r="I28" s="5"/>
      <c r="J28" s="5"/>
      <c r="K28" s="5"/>
      <c r="L28" s="5"/>
      <c r="M28" s="42"/>
    </row>
    <row r="29" spans="1:13" x14ac:dyDescent="0.2">
      <c r="A29" s="41">
        <v>104.85760000000001</v>
      </c>
      <c r="B29" s="5">
        <f t="shared" si="0"/>
        <v>20.971520000000002</v>
      </c>
      <c r="C29" s="5">
        <f t="shared" si="1"/>
        <v>133.05726117094119</v>
      </c>
      <c r="D29" s="5">
        <f t="shared" si="2"/>
        <v>69761200.44629626</v>
      </c>
      <c r="E29" s="5">
        <f t="shared" si="3"/>
        <v>139675.67947075175</v>
      </c>
      <c r="F29" s="5">
        <f t="shared" si="4"/>
        <v>6.2135101066784166</v>
      </c>
      <c r="G29" s="5"/>
      <c r="H29" s="5">
        <f t="shared" si="5"/>
        <v>0.99800180359371404</v>
      </c>
      <c r="I29" s="5"/>
      <c r="J29" s="5"/>
      <c r="K29" s="5"/>
      <c r="L29" s="5"/>
      <c r="M29" s="42"/>
    </row>
    <row r="30" spans="1:13" x14ac:dyDescent="0.2">
      <c r="A30" s="41">
        <v>209.71520000000001</v>
      </c>
      <c r="B30" s="5">
        <f t="shared" si="0"/>
        <v>41.943040000000003</v>
      </c>
      <c r="C30" s="5">
        <f t="shared" si="1"/>
        <v>266.11452234188238</v>
      </c>
      <c r="D30" s="5">
        <f t="shared" si="2"/>
        <v>279043051.48217338</v>
      </c>
      <c r="E30" s="5">
        <f t="shared" si="3"/>
        <v>558391.66032066522</v>
      </c>
      <c r="F30" s="5">
        <f t="shared" si="4"/>
        <v>6.2140607389064089</v>
      </c>
      <c r="G30" s="5"/>
      <c r="H30" s="5">
        <f t="shared" si="5"/>
        <v>0.9980029013654409</v>
      </c>
      <c r="I30" s="5"/>
      <c r="J30" s="5"/>
      <c r="K30" s="5"/>
      <c r="L30" s="5"/>
      <c r="M30" s="42"/>
    </row>
    <row r="31" spans="1:13" x14ac:dyDescent="0.2">
      <c r="A31" s="41">
        <v>419.43040000000002</v>
      </c>
      <c r="B31" s="5">
        <f t="shared" si="0"/>
        <v>83.886080000000007</v>
      </c>
      <c r="C31" s="5">
        <f t="shared" si="1"/>
        <v>532.22904468376476</v>
      </c>
      <c r="D31" s="5">
        <f t="shared" si="2"/>
        <v>1116168705.6226699</v>
      </c>
      <c r="E31" s="5">
        <f t="shared" si="3"/>
        <v>2232947.5261579771</v>
      </c>
      <c r="F31" s="5">
        <f t="shared" si="4"/>
        <v>6.2143348281046258</v>
      </c>
      <c r="G31" s="5"/>
      <c r="H31" s="5">
        <f t="shared" si="5"/>
        <v>0.99800344758086568</v>
      </c>
      <c r="I31" s="5"/>
      <c r="J31" s="5"/>
      <c r="K31" s="5"/>
      <c r="L31" s="5"/>
      <c r="M31" s="42"/>
    </row>
    <row r="32" spans="1:13" ht="16" thickBot="1" x14ac:dyDescent="0.25">
      <c r="A32" s="68">
        <v>838.86080000000004</v>
      </c>
      <c r="B32" s="69">
        <f t="shared" si="0"/>
        <v>167.77216000000001</v>
      </c>
      <c r="C32" s="69">
        <f t="shared" si="1"/>
        <v>1064.4580893675295</v>
      </c>
      <c r="D32" s="69">
        <f t="shared" si="2"/>
        <v>4464667822.1786337</v>
      </c>
      <c r="E32" s="69">
        <f t="shared" si="3"/>
        <v>8930554.8743825406</v>
      </c>
      <c r="F32" s="69">
        <f t="shared" si="4"/>
        <v>6.2144715656673144</v>
      </c>
      <c r="G32" s="69"/>
      <c r="H32" s="69">
        <f t="shared" si="5"/>
        <v>0.99800372002095861</v>
      </c>
      <c r="I32" s="69"/>
      <c r="J32" s="69"/>
      <c r="K32" s="69"/>
      <c r="L32" s="69"/>
      <c r="M32" s="70"/>
    </row>
    <row r="33" spans="1:13" ht="16" thickTop="1" x14ac:dyDescent="0.2"/>
    <row r="36" spans="1:13" ht="16" thickBot="1" x14ac:dyDescent="0.25"/>
    <row r="37" spans="1:13" ht="16" thickTop="1" x14ac:dyDescent="0.2">
      <c r="A37" s="38" t="s">
        <v>34</v>
      </c>
      <c r="B37" s="39">
        <v>0.1</v>
      </c>
      <c r="C37" s="39"/>
      <c r="D37" s="39"/>
      <c r="E37" s="39"/>
      <c r="F37" s="39"/>
      <c r="G37" s="39" t="s">
        <v>146</v>
      </c>
      <c r="H37" s="39"/>
      <c r="I37" s="39"/>
      <c r="J37" s="39"/>
      <c r="K37" s="39"/>
      <c r="L37" s="39"/>
      <c r="M37" s="40">
        <v>100</v>
      </c>
    </row>
    <row r="38" spans="1:13" x14ac:dyDescent="0.2">
      <c r="A38" s="41" t="s">
        <v>147</v>
      </c>
      <c r="B38" s="5">
        <v>0.2</v>
      </c>
      <c r="C38" s="5"/>
      <c r="D38" s="5"/>
      <c r="E38" s="5"/>
      <c r="F38" s="5"/>
      <c r="G38" s="5" t="s">
        <v>148</v>
      </c>
      <c r="H38" s="5"/>
      <c r="I38" s="5"/>
      <c r="J38" s="5"/>
      <c r="K38" s="5"/>
      <c r="L38" s="5"/>
      <c r="M38" s="42">
        <v>50</v>
      </c>
    </row>
    <row r="39" spans="1:13" x14ac:dyDescent="0.2">
      <c r="A39" s="41" t="s">
        <v>149</v>
      </c>
      <c r="B39" s="5">
        <v>60000</v>
      </c>
      <c r="C39" s="5" t="s">
        <v>150</v>
      </c>
      <c r="D39" s="5">
        <v>200</v>
      </c>
      <c r="E39" s="5"/>
      <c r="F39" s="5"/>
      <c r="G39" s="5" t="s">
        <v>151</v>
      </c>
      <c r="H39" s="5"/>
      <c r="I39" s="5"/>
      <c r="J39" s="5"/>
      <c r="K39" s="5"/>
      <c r="L39" s="5"/>
      <c r="M39" s="42">
        <v>1</v>
      </c>
    </row>
    <row r="40" spans="1:13" x14ac:dyDescent="0.2">
      <c r="A40" s="4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42"/>
    </row>
    <row r="41" spans="1:13" x14ac:dyDescent="0.2">
      <c r="A41" s="41" t="s">
        <v>152</v>
      </c>
      <c r="B41" s="5">
        <v>313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42"/>
    </row>
    <row r="42" spans="1:13" x14ac:dyDescent="0.2">
      <c r="A42" s="41" t="s">
        <v>153</v>
      </c>
      <c r="B42" s="5">
        <v>2.7158991504481325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42"/>
    </row>
    <row r="43" spans="1:13" x14ac:dyDescent="0.2">
      <c r="A43" s="4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42"/>
    </row>
    <row r="44" spans="1:13" x14ac:dyDescent="0.2">
      <c r="A44" s="41" t="s">
        <v>62</v>
      </c>
      <c r="B44" s="5" t="s">
        <v>154</v>
      </c>
      <c r="C44" s="5" t="s">
        <v>155</v>
      </c>
      <c r="D44" s="5" t="s">
        <v>156</v>
      </c>
      <c r="E44" s="5" t="s">
        <v>157</v>
      </c>
      <c r="F44" s="5" t="s">
        <v>158</v>
      </c>
      <c r="G44" s="5"/>
      <c r="H44" s="5" t="s">
        <v>33</v>
      </c>
      <c r="I44" s="5"/>
      <c r="J44" s="5"/>
      <c r="K44" s="5"/>
      <c r="L44" s="5"/>
      <c r="M44" s="42"/>
    </row>
    <row r="45" spans="1:13" x14ac:dyDescent="0.2">
      <c r="A45" s="41">
        <v>1E-4</v>
      </c>
      <c r="B45" s="5">
        <v>2.0000000000000002E-5</v>
      </c>
      <c r="C45" s="5">
        <v>2.7158991504481328E-4</v>
      </c>
      <c r="D45" s="5">
        <v>0.10156066547437451</v>
      </c>
      <c r="E45" s="5">
        <v>1.000291595346843</v>
      </c>
      <c r="F45" s="5">
        <v>-2.2873905224839448</v>
      </c>
      <c r="G45" s="5"/>
      <c r="H45" s="5">
        <v>9.2172670588959615E-2</v>
      </c>
      <c r="I45" s="5"/>
      <c r="J45" s="5"/>
      <c r="K45" s="5"/>
      <c r="L45" s="5"/>
      <c r="M45" s="42"/>
    </row>
    <row r="46" spans="1:13" x14ac:dyDescent="0.2">
      <c r="A46" s="41">
        <v>2.0000000000000001E-4</v>
      </c>
      <c r="B46" s="5">
        <v>4.0000000000000003E-5</v>
      </c>
      <c r="C46" s="5">
        <v>5.4317983008962656E-4</v>
      </c>
      <c r="D46" s="5">
        <v>0.10312676274704993</v>
      </c>
      <c r="E46" s="5">
        <v>1.0005832015572829</v>
      </c>
      <c r="F46" s="5">
        <v>-2.2723793727300006</v>
      </c>
      <c r="G46" s="5"/>
      <c r="H46" s="5">
        <v>9.3436469799428337E-2</v>
      </c>
      <c r="I46" s="5"/>
      <c r="J46" s="5"/>
      <c r="K46" s="5"/>
      <c r="L46" s="5"/>
      <c r="M46" s="42"/>
    </row>
    <row r="47" spans="1:13" x14ac:dyDescent="0.2">
      <c r="A47" s="41">
        <v>4.0000000000000002E-4</v>
      </c>
      <c r="B47" s="5">
        <v>8.0000000000000007E-5</v>
      </c>
      <c r="C47" s="5">
        <v>1.0863596601792531E-3</v>
      </c>
      <c r="D47" s="5">
        <v>0.10627525268730342</v>
      </c>
      <c r="E47" s="5">
        <v>1.0011664465689523</v>
      </c>
      <c r="F47" s="5">
        <v>-2.2428885938648309</v>
      </c>
      <c r="G47" s="5"/>
      <c r="H47" s="5">
        <v>9.596464785340536E-2</v>
      </c>
      <c r="I47" s="5"/>
      <c r="J47" s="5"/>
      <c r="K47" s="5"/>
      <c r="L47" s="5"/>
      <c r="M47" s="42"/>
    </row>
    <row r="48" spans="1:13" x14ac:dyDescent="0.2">
      <c r="A48" s="41">
        <v>8.0000000000000004E-4</v>
      </c>
      <c r="B48" s="5">
        <v>1.6000000000000001E-4</v>
      </c>
      <c r="C48" s="5">
        <v>2.1727193203585063E-3</v>
      </c>
      <c r="D48" s="5">
        <v>0.11263741414742122</v>
      </c>
      <c r="E48" s="5">
        <v>1.0023330669554495</v>
      </c>
      <c r="F48" s="5">
        <v>-2.1859116932041895</v>
      </c>
      <c r="G48" s="5"/>
      <c r="H48" s="5">
        <v>0.10102277688643933</v>
      </c>
      <c r="I48" s="5"/>
      <c r="J48" s="5"/>
      <c r="K48" s="5"/>
      <c r="L48" s="5"/>
      <c r="M48" s="42"/>
    </row>
    <row r="49" spans="1:13" x14ac:dyDescent="0.2">
      <c r="A49" s="41">
        <v>1.6000000000000001E-3</v>
      </c>
      <c r="B49" s="5">
        <v>3.2000000000000003E-4</v>
      </c>
      <c r="C49" s="5">
        <v>4.3454386407170125E-3</v>
      </c>
      <c r="D49" s="5">
        <v>0.12562246338609981</v>
      </c>
      <c r="E49" s="5">
        <v>1.0046668291810821</v>
      </c>
      <c r="F49" s="5">
        <v>-2.0791301656198198</v>
      </c>
      <c r="G49" s="5"/>
      <c r="H49" s="5">
        <v>0.11114186802635138</v>
      </c>
      <c r="I49" s="5"/>
      <c r="J49" s="5"/>
      <c r="K49" s="5"/>
      <c r="L49" s="5"/>
      <c r="M49" s="42"/>
    </row>
    <row r="50" spans="1:13" x14ac:dyDescent="0.2">
      <c r="A50" s="41">
        <v>3.2000000000000002E-3</v>
      </c>
      <c r="B50" s="5">
        <v>6.4000000000000005E-4</v>
      </c>
      <c r="C50" s="5">
        <v>8.690877281434025E-3</v>
      </c>
      <c r="D50" s="5">
        <v>0.15263546713722903</v>
      </c>
      <c r="E50" s="5">
        <v>1.0093364394428941</v>
      </c>
      <c r="F50" s="5">
        <v>-1.8889958924407522</v>
      </c>
      <c r="G50" s="5"/>
      <c r="H50" s="5">
        <v>0.13135899953593597</v>
      </c>
      <c r="I50" s="5"/>
      <c r="J50" s="5"/>
      <c r="K50" s="5"/>
      <c r="L50" s="5"/>
      <c r="M50" s="42"/>
    </row>
    <row r="51" spans="1:13" x14ac:dyDescent="0.2">
      <c r="A51" s="41">
        <v>6.4000000000000003E-3</v>
      </c>
      <c r="B51" s="5">
        <v>1.2800000000000001E-3</v>
      </c>
      <c r="C51" s="5">
        <v>1.738175456286805E-2</v>
      </c>
      <c r="D51" s="5">
        <v>0.21083309573457584</v>
      </c>
      <c r="E51" s="5">
        <v>1.0186840032087086</v>
      </c>
      <c r="F51" s="5">
        <v>-1.5752000753478965</v>
      </c>
      <c r="G51" s="5"/>
      <c r="H51" s="5">
        <v>0.1714763429608076</v>
      </c>
      <c r="I51" s="5"/>
      <c r="J51" s="5"/>
      <c r="K51" s="5"/>
      <c r="L51" s="5"/>
      <c r="M51" s="42"/>
    </row>
    <row r="52" spans="1:13" x14ac:dyDescent="0.2">
      <c r="A52" s="41">
        <v>1.2800000000000001E-2</v>
      </c>
      <c r="B52" s="5">
        <v>2.5600000000000002E-3</v>
      </c>
      <c r="C52" s="5">
        <v>3.47635091257361E-2</v>
      </c>
      <c r="D52" s="5">
        <v>0.34391483730962275</v>
      </c>
      <c r="E52" s="5">
        <v>1.037412503709098</v>
      </c>
      <c r="F52" s="5">
        <v>-1.1040908540107088</v>
      </c>
      <c r="G52" s="5"/>
      <c r="H52" s="5">
        <v>0.24897417657424167</v>
      </c>
      <c r="I52" s="5"/>
      <c r="J52" s="5"/>
      <c r="K52" s="5"/>
      <c r="L52" s="5"/>
      <c r="M52" s="42"/>
    </row>
    <row r="53" spans="1:13" x14ac:dyDescent="0.2">
      <c r="A53" s="41">
        <v>2.5600000000000001E-2</v>
      </c>
      <c r="B53" s="5">
        <v>5.1200000000000004E-3</v>
      </c>
      <c r="C53" s="5">
        <v>6.95270182514722E-2</v>
      </c>
      <c r="D53" s="5">
        <v>0.67682425798112988</v>
      </c>
      <c r="E53" s="5">
        <v>1.0750029965849197</v>
      </c>
      <c r="F53" s="5">
        <v>-0.4626670782583352</v>
      </c>
      <c r="G53" s="5"/>
      <c r="H53" s="5">
        <v>0.38635330978954774</v>
      </c>
      <c r="I53" s="5"/>
      <c r="J53" s="5"/>
      <c r="K53" s="5"/>
      <c r="L53" s="5"/>
      <c r="M53" s="42"/>
    </row>
    <row r="54" spans="1:13" x14ac:dyDescent="0.2">
      <c r="A54" s="41">
        <v>5.1200000000000002E-2</v>
      </c>
      <c r="B54" s="5">
        <v>1.0240000000000001E-2</v>
      </c>
      <c r="C54" s="5">
        <v>0.1390540365029444</v>
      </c>
      <c r="D54" s="5">
        <v>1.6096268494097974</v>
      </c>
      <c r="E54" s="5">
        <v>1.1507179498367346</v>
      </c>
      <c r="F54" s="5">
        <v>0.33561632979629052</v>
      </c>
      <c r="G54" s="5"/>
      <c r="H54" s="5">
        <v>0.58312528559807586</v>
      </c>
      <c r="I54" s="5"/>
      <c r="J54" s="5"/>
      <c r="K54" s="5"/>
      <c r="L54" s="5"/>
      <c r="M54" s="42"/>
    </row>
    <row r="55" spans="1:13" x14ac:dyDescent="0.2">
      <c r="A55" s="41">
        <v>0.1024</v>
      </c>
      <c r="B55" s="5">
        <v>2.0480000000000002E-2</v>
      </c>
      <c r="C55" s="5">
        <v>0.2781080730058888</v>
      </c>
      <c r="D55" s="5">
        <v>4.5431670326097464</v>
      </c>
      <c r="E55" s="5">
        <v>1.3042837263410496</v>
      </c>
      <c r="F55" s="5">
        <v>1.2479703317428017</v>
      </c>
      <c r="G55" s="5"/>
      <c r="H55" s="5">
        <v>0.776948318146235</v>
      </c>
      <c r="I55" s="5"/>
      <c r="J55" s="5"/>
      <c r="K55" s="5"/>
      <c r="L55" s="5"/>
      <c r="M55" s="42"/>
    </row>
    <row r="56" spans="1:13" x14ac:dyDescent="0.2">
      <c r="A56" s="41">
        <v>0.20480000000000001</v>
      </c>
      <c r="B56" s="5">
        <v>4.0960000000000003E-2</v>
      </c>
      <c r="C56" s="5">
        <v>0.5562161460117776</v>
      </c>
      <c r="D56" s="5">
        <v>14.681987400380095</v>
      </c>
      <c r="E56" s="5">
        <v>1.6199587593524201</v>
      </c>
      <c r="F56" s="5">
        <v>2.2042207037900146</v>
      </c>
      <c r="G56" s="5"/>
      <c r="H56" s="5">
        <v>0.90062789169590773</v>
      </c>
      <c r="I56" s="5"/>
      <c r="J56" s="5"/>
      <c r="K56" s="5"/>
      <c r="L56" s="5"/>
      <c r="M56" s="42"/>
    </row>
    <row r="57" spans="1:13" x14ac:dyDescent="0.2">
      <c r="A57" s="41">
        <v>0.40960000000000002</v>
      </c>
      <c r="B57" s="5">
        <v>8.1920000000000007E-2</v>
      </c>
      <c r="C57" s="5">
        <v>1.1124322920235552</v>
      </c>
      <c r="D57" s="5">
        <v>52.046588141402609</v>
      </c>
      <c r="E57" s="5">
        <v>2.2854827453861248</v>
      </c>
      <c r="F57" s="5">
        <v>3.1255619741158509</v>
      </c>
      <c r="G57" s="5"/>
      <c r="H57" s="5">
        <v>0.95793492300066441</v>
      </c>
      <c r="I57" s="5"/>
      <c r="J57" s="5"/>
      <c r="K57" s="5"/>
      <c r="L57" s="5"/>
      <c r="M57" s="42"/>
    </row>
    <row r="58" spans="1:13" x14ac:dyDescent="0.2">
      <c r="A58" s="41">
        <v>0.81920000000000004</v>
      </c>
      <c r="B58" s="5">
        <v>0.16384000000000001</v>
      </c>
      <c r="C58" s="5">
        <v>2.2248645840471104</v>
      </c>
      <c r="D58" s="5">
        <v>195.12362964537488</v>
      </c>
      <c r="E58" s="5">
        <v>3.753226397497389</v>
      </c>
      <c r="F58" s="5">
        <v>3.9510175131133298</v>
      </c>
      <c r="G58" s="5"/>
      <c r="H58" s="5">
        <v>0.98112788751704572</v>
      </c>
      <c r="I58" s="5"/>
      <c r="J58" s="5"/>
      <c r="K58" s="5"/>
      <c r="L58" s="5"/>
      <c r="M58" s="42"/>
    </row>
    <row r="59" spans="1:13" x14ac:dyDescent="0.2">
      <c r="A59" s="41">
        <v>1.6384000000000001</v>
      </c>
      <c r="B59" s="5">
        <v>0.32768000000000003</v>
      </c>
      <c r="C59" s="5">
        <v>4.4497291680942208</v>
      </c>
      <c r="D59" s="5">
        <v>754.66907274102834</v>
      </c>
      <c r="E59" s="5">
        <v>7.235496421895335</v>
      </c>
      <c r="F59" s="5">
        <v>4.6472803672358927</v>
      </c>
      <c r="G59" s="5"/>
      <c r="H59" s="5">
        <v>0.99050340854387475</v>
      </c>
      <c r="I59" s="5"/>
      <c r="J59" s="5"/>
      <c r="K59" s="5"/>
      <c r="L59" s="5"/>
      <c r="M59" s="42"/>
    </row>
    <row r="60" spans="1:13" x14ac:dyDescent="0.2">
      <c r="A60" s="41">
        <v>3.2768000000000002</v>
      </c>
      <c r="B60" s="5">
        <v>0.65536000000000005</v>
      </c>
      <c r="C60" s="5">
        <v>8.8994583361884416</v>
      </c>
      <c r="D60" s="5">
        <v>2967.3253992831715</v>
      </c>
      <c r="E60" s="5">
        <v>16.3871673513929</v>
      </c>
      <c r="F60" s="5">
        <v>5.1989177371456385</v>
      </c>
      <c r="G60" s="5"/>
      <c r="H60" s="5">
        <v>0.99450779289713009</v>
      </c>
      <c r="I60" s="5"/>
      <c r="J60" s="5"/>
      <c r="K60" s="5"/>
      <c r="L60" s="5"/>
      <c r="M60" s="42"/>
    </row>
    <row r="61" spans="1:13" x14ac:dyDescent="0.2">
      <c r="A61" s="41">
        <v>6.5536000000000003</v>
      </c>
      <c r="B61" s="5">
        <v>1.3107200000000001</v>
      </c>
      <c r="C61" s="5">
        <v>17.798916672376883</v>
      </c>
      <c r="D61" s="5">
        <v>11766.8998137708</v>
      </c>
      <c r="E61" s="5">
        <v>43.439032733194715</v>
      </c>
      <c r="F61" s="5">
        <v>5.6016873596119368</v>
      </c>
      <c r="G61" s="5"/>
      <c r="H61" s="5">
        <v>0.99632194865043577</v>
      </c>
      <c r="I61" s="5"/>
      <c r="J61" s="5"/>
      <c r="K61" s="5"/>
      <c r="L61" s="5"/>
      <c r="M61" s="42"/>
    </row>
    <row r="62" spans="1:13" x14ac:dyDescent="0.2">
      <c r="A62" s="41">
        <v>13.107200000000001</v>
      </c>
      <c r="B62" s="5">
        <v>2.6214400000000002</v>
      </c>
      <c r="C62" s="5">
        <v>35.597833344753766</v>
      </c>
      <c r="D62" s="5">
        <v>46863.095688359434</v>
      </c>
      <c r="E62" s="5">
        <v>132.5368575880251</v>
      </c>
      <c r="F62" s="5">
        <v>5.8681249951517174</v>
      </c>
      <c r="G62" s="5"/>
      <c r="H62" s="5">
        <v>0.99717980479444668</v>
      </c>
      <c r="I62" s="5"/>
      <c r="J62" s="5"/>
      <c r="K62" s="5"/>
      <c r="L62" s="5"/>
      <c r="M62" s="42"/>
    </row>
    <row r="63" spans="1:13" x14ac:dyDescent="0.2">
      <c r="A63" s="41">
        <v>26.214400000000001</v>
      </c>
      <c r="B63" s="5">
        <v>5.2428800000000004</v>
      </c>
      <c r="C63" s="5">
        <v>71.195666689507533</v>
      </c>
      <c r="D63" s="5">
        <v>187043.67561999022</v>
      </c>
      <c r="E63" s="5">
        <v>450.70888366259283</v>
      </c>
      <c r="F63" s="5">
        <v>6.0282757877176323</v>
      </c>
      <c r="G63" s="5"/>
      <c r="H63" s="5">
        <v>0.99759614729339363</v>
      </c>
      <c r="I63" s="5"/>
      <c r="J63" s="5"/>
      <c r="K63" s="5"/>
      <c r="L63" s="5"/>
      <c r="M63" s="42"/>
    </row>
    <row r="64" spans="1:13" x14ac:dyDescent="0.2">
      <c r="A64" s="41">
        <v>52.428800000000003</v>
      </c>
      <c r="B64" s="5">
        <v>10.485760000000001</v>
      </c>
      <c r="C64" s="5">
        <v>142.39133337901507</v>
      </c>
      <c r="D64" s="5">
        <v>747357.58821306564</v>
      </c>
      <c r="E64" s="5">
        <v>1646.9584412713564</v>
      </c>
      <c r="F64" s="5">
        <v>6.1176135517826538</v>
      </c>
      <c r="G64" s="5"/>
      <c r="H64" s="5">
        <v>0.99780113692416428</v>
      </c>
      <c r="I64" s="5"/>
      <c r="J64" s="5"/>
      <c r="K64" s="5"/>
      <c r="L64" s="5"/>
      <c r="M64" s="42"/>
    </row>
    <row r="65" spans="1:13" x14ac:dyDescent="0.2">
      <c r="A65" s="41">
        <v>104.85760000000001</v>
      </c>
      <c r="B65" s="5">
        <v>20.971520000000002</v>
      </c>
      <c r="C65" s="5">
        <v>284.78266675803013</v>
      </c>
      <c r="D65" s="5">
        <v>2987796.4243184729</v>
      </c>
      <c r="E65" s="5">
        <v>6279.0795783273952</v>
      </c>
      <c r="F65" s="5">
        <v>6.1650680070688768</v>
      </c>
      <c r="G65" s="5"/>
      <c r="H65" s="5">
        <v>0.99790283191918328</v>
      </c>
      <c r="I65" s="5"/>
      <c r="J65" s="5"/>
      <c r="K65" s="5"/>
      <c r="L65" s="5"/>
      <c r="M65" s="42"/>
    </row>
    <row r="66" spans="1:13" x14ac:dyDescent="0.2">
      <c r="A66" s="41">
        <v>209.71520000000001</v>
      </c>
      <c r="B66" s="5">
        <v>41.943040000000003</v>
      </c>
      <c r="C66" s="5">
        <v>569.56533351606026</v>
      </c>
      <c r="D66" s="5">
        <v>11947918.140206311</v>
      </c>
      <c r="E66" s="5">
        <v>24501.809939793518</v>
      </c>
      <c r="F66" s="5">
        <v>6.1895653380582578</v>
      </c>
      <c r="G66" s="5"/>
      <c r="H66" s="5">
        <v>0.99795347890887376</v>
      </c>
      <c r="I66" s="5"/>
      <c r="J66" s="5"/>
      <c r="K66" s="5"/>
      <c r="L66" s="5"/>
      <c r="M66" s="42"/>
    </row>
    <row r="67" spans="1:13" x14ac:dyDescent="0.2">
      <c r="A67" s="41">
        <v>419.43040000000002</v>
      </c>
      <c r="B67" s="5">
        <v>83.886080000000007</v>
      </c>
      <c r="C67" s="5">
        <v>1139.1306670321205</v>
      </c>
      <c r="D67" s="5">
        <v>47785137.74669008</v>
      </c>
      <c r="E67" s="5">
        <v>96781.223012141956</v>
      </c>
      <c r="F67" s="5">
        <v>6.2020169460113985</v>
      </c>
      <c r="G67" s="5"/>
      <c r="H67" s="5">
        <v>0.997978752207626</v>
      </c>
      <c r="I67" s="5"/>
      <c r="J67" s="5"/>
      <c r="K67" s="5"/>
      <c r="L67" s="5"/>
      <c r="M67" s="42"/>
    </row>
    <row r="68" spans="1:13" ht="16" thickBot="1" x14ac:dyDescent="0.25">
      <c r="A68" s="68">
        <v>838.86080000000004</v>
      </c>
      <c r="B68" s="69">
        <v>167.77216000000001</v>
      </c>
      <c r="C68" s="69">
        <v>2278.2613340642411</v>
      </c>
      <c r="D68" s="69">
        <v>191127481.65849</v>
      </c>
      <c r="E68" s="69">
        <v>384675.85855450359</v>
      </c>
      <c r="F68" s="69">
        <v>6.2082948737890415</v>
      </c>
      <c r="G68" s="69"/>
      <c r="H68" s="69">
        <v>0.99799137629933354</v>
      </c>
      <c r="I68" s="69"/>
      <c r="J68" s="69"/>
      <c r="K68" s="69"/>
      <c r="L68" s="69"/>
      <c r="M68" s="70"/>
    </row>
    <row r="69" spans="1:13" ht="16" thickTop="1" x14ac:dyDescent="0.2"/>
    <row r="72" spans="1:13" ht="16" thickBot="1" x14ac:dyDescent="0.25"/>
    <row r="73" spans="1:13" ht="16" thickTop="1" x14ac:dyDescent="0.2">
      <c r="A73" s="38" t="s">
        <v>34</v>
      </c>
      <c r="B73" s="39">
        <v>0.1</v>
      </c>
      <c r="C73" s="39"/>
      <c r="D73" s="39"/>
      <c r="E73" s="39"/>
      <c r="F73" s="39"/>
      <c r="G73" s="39" t="s">
        <v>146</v>
      </c>
      <c r="H73" s="39"/>
      <c r="I73" s="39"/>
      <c r="J73" s="39"/>
      <c r="K73" s="39"/>
      <c r="L73" s="39"/>
      <c r="M73" s="40">
        <v>100</v>
      </c>
    </row>
    <row r="74" spans="1:13" x14ac:dyDescent="0.2">
      <c r="A74" s="41" t="s">
        <v>147</v>
      </c>
      <c r="B74" s="5">
        <v>0.2</v>
      </c>
      <c r="C74" s="5"/>
      <c r="D74" s="5"/>
      <c r="E74" s="5"/>
      <c r="F74" s="5"/>
      <c r="G74" s="5" t="s">
        <v>148</v>
      </c>
      <c r="H74" s="5"/>
      <c r="I74" s="5"/>
      <c r="J74" s="5"/>
      <c r="K74" s="5"/>
      <c r="L74" s="5"/>
      <c r="M74" s="42">
        <v>1</v>
      </c>
    </row>
    <row r="75" spans="1:13" x14ac:dyDescent="0.2">
      <c r="A75" s="41" t="s">
        <v>149</v>
      </c>
      <c r="B75" s="5">
        <v>60000</v>
      </c>
      <c r="C75" s="5" t="s">
        <v>150</v>
      </c>
      <c r="D75" s="5">
        <v>200</v>
      </c>
      <c r="E75" s="5"/>
      <c r="F75" s="5"/>
      <c r="G75" s="5" t="s">
        <v>151</v>
      </c>
      <c r="H75" s="5"/>
      <c r="I75" s="5"/>
      <c r="J75" s="5"/>
      <c r="K75" s="5"/>
      <c r="L75" s="5"/>
      <c r="M75" s="42">
        <v>50</v>
      </c>
    </row>
    <row r="76" spans="1:13" x14ac:dyDescent="0.2">
      <c r="A76" s="4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42"/>
    </row>
    <row r="77" spans="1:13" x14ac:dyDescent="0.2">
      <c r="A77" s="41" t="s">
        <v>152</v>
      </c>
      <c r="B77" s="5">
        <v>313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42"/>
    </row>
    <row r="78" spans="1:13" x14ac:dyDescent="0.2">
      <c r="A78" s="41" t="s">
        <v>153</v>
      </c>
      <c r="B78" s="5">
        <v>2.7158991504481325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42"/>
    </row>
    <row r="79" spans="1:13" x14ac:dyDescent="0.2">
      <c r="A79" s="4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42"/>
    </row>
    <row r="80" spans="1:13" x14ac:dyDescent="0.2">
      <c r="A80" s="41" t="s">
        <v>62</v>
      </c>
      <c r="B80" s="5" t="s">
        <v>154</v>
      </c>
      <c r="C80" s="5" t="s">
        <v>155</v>
      </c>
      <c r="D80" s="5" t="s">
        <v>156</v>
      </c>
      <c r="E80" s="5" t="s">
        <v>157</v>
      </c>
      <c r="F80" s="5" t="s">
        <v>158</v>
      </c>
      <c r="G80" s="5"/>
      <c r="H80" s="5" t="s">
        <v>33</v>
      </c>
      <c r="I80" s="5"/>
      <c r="J80" s="5"/>
      <c r="K80" s="5"/>
      <c r="L80" s="5"/>
      <c r="M80" s="42"/>
    </row>
    <row r="81" spans="1:13" x14ac:dyDescent="0.2">
      <c r="A81" s="41">
        <v>1E-4</v>
      </c>
      <c r="B81" s="5">
        <v>2.0000000000000002E-5</v>
      </c>
      <c r="C81" s="5">
        <v>2.7158991504481328E-4</v>
      </c>
      <c r="D81" s="5">
        <v>0.10022987489065492</v>
      </c>
      <c r="E81" s="5">
        <v>1.0002918615049596</v>
      </c>
      <c r="F81" s="5">
        <v>-2.3005808010903563</v>
      </c>
      <c r="G81" s="5"/>
      <c r="H81" s="5">
        <v>9.1074870741693723E-2</v>
      </c>
      <c r="I81" s="5"/>
      <c r="J81" s="5"/>
      <c r="K81" s="5"/>
      <c r="L81" s="5"/>
      <c r="M81" s="42"/>
    </row>
    <row r="82" spans="1:13" x14ac:dyDescent="0.2">
      <c r="A82" s="41">
        <v>2.0000000000000001E-4</v>
      </c>
      <c r="B82" s="5">
        <v>4.0000000000000003E-5</v>
      </c>
      <c r="C82" s="5">
        <v>5.4317983008962656E-4</v>
      </c>
      <c r="D82" s="5">
        <v>0.10046518157961076</v>
      </c>
      <c r="E82" s="5">
        <v>1.0005842661897499</v>
      </c>
      <c r="F82" s="5">
        <v>-2.2985281590282316</v>
      </c>
      <c r="G82" s="5"/>
      <c r="H82" s="5">
        <v>9.124493162695399E-2</v>
      </c>
      <c r="I82" s="5"/>
      <c r="J82" s="5"/>
      <c r="K82" s="5"/>
      <c r="L82" s="5"/>
      <c r="M82" s="42"/>
    </row>
    <row r="83" spans="1:13" x14ac:dyDescent="0.2">
      <c r="A83" s="41">
        <v>4.0000000000000002E-4</v>
      </c>
      <c r="B83" s="5">
        <v>8.0000000000000007E-5</v>
      </c>
      <c r="C83" s="5">
        <v>1.0863596601792531E-3</v>
      </c>
      <c r="D83" s="5">
        <v>0.1009520903524251</v>
      </c>
      <c r="E83" s="5">
        <v>1.0011707050988201</v>
      </c>
      <c r="F83" s="5">
        <v>-2.2942792479860872</v>
      </c>
      <c r="G83" s="5"/>
      <c r="H83" s="5">
        <v>9.1597860754791857E-2</v>
      </c>
      <c r="I83" s="5"/>
      <c r="J83" s="5"/>
      <c r="K83" s="5"/>
      <c r="L83" s="5"/>
      <c r="M83" s="42"/>
    </row>
    <row r="84" spans="1:13" x14ac:dyDescent="0.2">
      <c r="A84" s="41">
        <v>8.0000000000000004E-4</v>
      </c>
      <c r="B84" s="5">
        <v>1.6000000000000001E-4</v>
      </c>
      <c r="C84" s="5">
        <v>2.1727193203585063E-3</v>
      </c>
      <c r="D84" s="5">
        <v>0.10199108947766454</v>
      </c>
      <c r="E84" s="5">
        <v>1.0023501010749212</v>
      </c>
      <c r="F84" s="5">
        <v>-2.2852171714822114</v>
      </c>
      <c r="G84" s="5"/>
      <c r="H84" s="5">
        <v>9.2354691059409508E-2</v>
      </c>
      <c r="I84" s="5"/>
      <c r="J84" s="5"/>
      <c r="K84" s="5"/>
      <c r="L84" s="5"/>
      <c r="M84" s="42"/>
    </row>
    <row r="85" spans="1:13" x14ac:dyDescent="0.2">
      <c r="A85" s="41">
        <v>1.6000000000000001E-3</v>
      </c>
      <c r="B85" s="5">
        <v>3.2000000000000003E-4</v>
      </c>
      <c r="C85" s="5">
        <v>4.3454386407170125E-3</v>
      </c>
      <c r="D85" s="5">
        <v>0.10432981404658642</v>
      </c>
      <c r="E85" s="5">
        <v>1.0047349656589686</v>
      </c>
      <c r="F85" s="5">
        <v>-2.2649218998315828</v>
      </c>
      <c r="G85" s="5"/>
      <c r="H85" s="5">
        <v>9.4070081347533988E-2</v>
      </c>
      <c r="I85" s="5"/>
      <c r="J85" s="5"/>
      <c r="K85" s="5"/>
      <c r="L85" s="5"/>
      <c r="M85" s="42"/>
    </row>
    <row r="86" spans="1:13" x14ac:dyDescent="0.2">
      <c r="A86" s="41">
        <v>3.2000000000000002E-3</v>
      </c>
      <c r="B86" s="5">
        <v>6.4000000000000005E-4</v>
      </c>
      <c r="C86" s="5">
        <v>8.690877281434025E-3</v>
      </c>
      <c r="D86" s="5">
        <v>0.11005016845820231</v>
      </c>
      <c r="E86" s="5">
        <v>1.0096089853544399</v>
      </c>
      <c r="F86" s="5">
        <v>-2.2163820529488882</v>
      </c>
      <c r="G86" s="5"/>
      <c r="H86" s="5">
        <v>9.8288990969672835E-2</v>
      </c>
      <c r="I86" s="5"/>
      <c r="J86" s="5"/>
      <c r="K86" s="5"/>
      <c r="L86" s="5"/>
      <c r="M86" s="42"/>
    </row>
    <row r="87" spans="1:13" x14ac:dyDescent="0.2">
      <c r="A87" s="41">
        <v>6.4000000000000003E-3</v>
      </c>
      <c r="B87" s="5">
        <v>1.2800000000000001E-3</v>
      </c>
      <c r="C87" s="5">
        <v>1.738175456286805E-2</v>
      </c>
      <c r="D87" s="5">
        <v>0.12566249837652238</v>
      </c>
      <c r="E87" s="5">
        <v>1.0197741868548915</v>
      </c>
      <c r="F87" s="5">
        <v>-2.0937367675203729</v>
      </c>
      <c r="G87" s="5"/>
      <c r="H87" s="5">
        <v>0.10970706630644944</v>
      </c>
      <c r="I87" s="5"/>
      <c r="J87" s="5"/>
      <c r="K87" s="5"/>
      <c r="L87" s="5"/>
      <c r="M87" s="42"/>
    </row>
    <row r="88" spans="1:13" x14ac:dyDescent="0.2">
      <c r="A88" s="41">
        <v>1.2800000000000001E-2</v>
      </c>
      <c r="B88" s="5">
        <v>2.5600000000000002E-3</v>
      </c>
      <c r="C88" s="5">
        <v>3.47635091257361E-2</v>
      </c>
      <c r="D88" s="5">
        <v>0.17357364259351582</v>
      </c>
      <c r="E88" s="5">
        <v>1.0417732382938303</v>
      </c>
      <c r="F88" s="5">
        <v>-1.7920776147104951</v>
      </c>
      <c r="G88" s="5"/>
      <c r="H88" s="5">
        <v>0.14281819069366161</v>
      </c>
      <c r="I88" s="5"/>
      <c r="J88" s="5"/>
      <c r="K88" s="5"/>
      <c r="L88" s="5"/>
      <c r="M88" s="42"/>
    </row>
    <row r="89" spans="1:13" x14ac:dyDescent="0.2">
      <c r="A89" s="41">
        <v>2.5600000000000001E-2</v>
      </c>
      <c r="B89" s="5">
        <v>5.1200000000000004E-3</v>
      </c>
      <c r="C89" s="5">
        <v>6.95270182514722E-2</v>
      </c>
      <c r="D89" s="5">
        <v>0.33614186854891615</v>
      </c>
      <c r="E89" s="5">
        <v>1.0924459349238491</v>
      </c>
      <c r="F89" s="5">
        <v>-1.1786411395870335</v>
      </c>
      <c r="G89" s="5"/>
      <c r="H89" s="5">
        <v>0.23529661091308932</v>
      </c>
      <c r="I89" s="5"/>
      <c r="J89" s="5"/>
      <c r="K89" s="5"/>
      <c r="L89" s="5"/>
      <c r="M89" s="42"/>
    </row>
    <row r="90" spans="1:13" x14ac:dyDescent="0.2">
      <c r="A90" s="41">
        <v>5.1200000000000002E-2</v>
      </c>
      <c r="B90" s="5">
        <v>1.0240000000000001E-2</v>
      </c>
      <c r="C90" s="5">
        <v>0.1390540365029444</v>
      </c>
      <c r="D90" s="5">
        <v>0.92826207054536991</v>
      </c>
      <c r="E90" s="5">
        <v>1.220489703192452</v>
      </c>
      <c r="F90" s="5">
        <v>-0.27369335672610895</v>
      </c>
      <c r="G90" s="5"/>
      <c r="H90" s="5">
        <v>0.43200060699921072</v>
      </c>
      <c r="I90" s="5"/>
      <c r="J90" s="5"/>
      <c r="K90" s="5"/>
      <c r="L90" s="5"/>
      <c r="M90" s="42"/>
    </row>
    <row r="91" spans="1:13" x14ac:dyDescent="0.2">
      <c r="A91" s="41">
        <v>0.1024</v>
      </c>
      <c r="B91" s="5">
        <v>2.0480000000000002E-2</v>
      </c>
      <c r="C91" s="5">
        <v>0.2781080730058888</v>
      </c>
      <c r="D91" s="5">
        <v>3.1804374748808906</v>
      </c>
      <c r="E91" s="5">
        <v>1.5833707397639192</v>
      </c>
      <c r="F91" s="5">
        <v>0.69746280383393766</v>
      </c>
      <c r="G91" s="5"/>
      <c r="H91" s="5">
        <v>0.66762500327020924</v>
      </c>
      <c r="I91" s="5"/>
      <c r="J91" s="5"/>
      <c r="K91" s="5"/>
      <c r="L91" s="5"/>
      <c r="M91" s="42"/>
    </row>
    <row r="92" spans="1:13" x14ac:dyDescent="0.2">
      <c r="A92" s="41">
        <v>0.20480000000000001</v>
      </c>
      <c r="B92" s="5">
        <v>4.0960000000000003E-2</v>
      </c>
      <c r="C92" s="5">
        <v>0.5562161460117776</v>
      </c>
      <c r="D92" s="5">
        <v>11.956528284922385</v>
      </c>
      <c r="E92" s="5">
        <v>2.7363068130438983</v>
      </c>
      <c r="F92" s="5">
        <v>1.4746682964599109</v>
      </c>
      <c r="G92" s="5"/>
      <c r="H92" s="5">
        <v>0.81376590734196386</v>
      </c>
      <c r="I92" s="5"/>
      <c r="J92" s="5"/>
      <c r="K92" s="5"/>
      <c r="L92" s="5"/>
      <c r="M92" s="42"/>
    </row>
    <row r="93" spans="1:13" x14ac:dyDescent="0.2">
      <c r="A93" s="41">
        <v>0.40960000000000002</v>
      </c>
      <c r="B93" s="5">
        <v>8.1920000000000007E-2</v>
      </c>
      <c r="C93" s="5">
        <v>1.1124322920235552</v>
      </c>
      <c r="D93" s="5">
        <v>46.595669910487182</v>
      </c>
      <c r="E93" s="5">
        <v>6.7508749601520375</v>
      </c>
      <c r="F93" s="5">
        <v>1.9318354962281861</v>
      </c>
      <c r="G93" s="5"/>
      <c r="H93" s="5">
        <v>0.87345244239299225</v>
      </c>
      <c r="I93" s="5"/>
      <c r="J93" s="5"/>
      <c r="K93" s="5"/>
      <c r="L93" s="5"/>
      <c r="M93" s="42"/>
    </row>
    <row r="94" spans="1:13" x14ac:dyDescent="0.2">
      <c r="A94" s="41">
        <v>0.81920000000000004</v>
      </c>
      <c r="B94" s="5">
        <v>0.16384000000000001</v>
      </c>
      <c r="C94" s="5">
        <v>2.2248645840471104</v>
      </c>
      <c r="D94" s="5">
        <v>184.22179318354404</v>
      </c>
      <c r="E94" s="5">
        <v>21.614795256561042</v>
      </c>
      <c r="F94" s="5">
        <v>2.1427623836472729</v>
      </c>
      <c r="G94" s="5"/>
      <c r="H94" s="5">
        <v>0.89499050960587312</v>
      </c>
      <c r="I94" s="5"/>
      <c r="J94" s="5"/>
      <c r="K94" s="5"/>
      <c r="L94" s="5"/>
      <c r="M94" s="42"/>
    </row>
    <row r="95" spans="1:13" x14ac:dyDescent="0.2">
      <c r="A95" s="41">
        <v>1.6384000000000001</v>
      </c>
      <c r="B95" s="5">
        <v>0.32768000000000003</v>
      </c>
      <c r="C95" s="5">
        <v>4.4497291680942208</v>
      </c>
      <c r="D95" s="5">
        <v>732.86539981736678</v>
      </c>
      <c r="E95" s="5">
        <v>78.681771858149943</v>
      </c>
      <c r="F95" s="5">
        <v>2.2315505427824291</v>
      </c>
      <c r="G95" s="5"/>
      <c r="H95" s="5">
        <v>0.90304719848175452</v>
      </c>
      <c r="I95" s="5"/>
      <c r="J95" s="5"/>
      <c r="K95" s="5"/>
      <c r="L95" s="5"/>
      <c r="M95" s="42"/>
    </row>
    <row r="96" spans="1:13" x14ac:dyDescent="0.2">
      <c r="A96" s="41">
        <v>3.2768000000000002</v>
      </c>
      <c r="B96" s="5">
        <v>0.65536000000000005</v>
      </c>
      <c r="C96" s="5">
        <v>8.8994583361884416</v>
      </c>
      <c r="D96" s="5">
        <v>2923.7180534358481</v>
      </c>
      <c r="E96" s="5">
        <v>302.1722690964113</v>
      </c>
      <c r="F96" s="5">
        <v>2.2696141090524207</v>
      </c>
      <c r="G96" s="5"/>
      <c r="H96" s="5">
        <v>0.90632903202387494</v>
      </c>
      <c r="I96" s="5"/>
      <c r="J96" s="5"/>
      <c r="K96" s="5"/>
      <c r="L96" s="5"/>
      <c r="M96" s="42"/>
    </row>
    <row r="97" spans="1:13" x14ac:dyDescent="0.2">
      <c r="A97" s="41">
        <v>6.5536000000000003</v>
      </c>
      <c r="B97" s="5">
        <v>1.3107200000000001</v>
      </c>
      <c r="C97" s="5">
        <v>17.798916672376883</v>
      </c>
      <c r="D97" s="5">
        <v>11679.685122076153</v>
      </c>
      <c r="E97" s="5">
        <v>1186.5794397132684</v>
      </c>
      <c r="F97" s="5">
        <v>2.2867762706757953</v>
      </c>
      <c r="G97" s="5"/>
      <c r="H97" s="5">
        <v>0.90777591786529832</v>
      </c>
      <c r="I97" s="5"/>
      <c r="J97" s="5"/>
      <c r="K97" s="5"/>
      <c r="L97" s="5"/>
      <c r="M97" s="42"/>
    </row>
    <row r="98" spans="1:13" x14ac:dyDescent="0.2">
      <c r="A98" s="41">
        <v>13.107200000000001</v>
      </c>
      <c r="B98" s="5">
        <v>2.6214400000000002</v>
      </c>
      <c r="C98" s="5">
        <v>35.597833344753766</v>
      </c>
      <c r="D98" s="5">
        <v>46688.666304970138</v>
      </c>
      <c r="E98" s="5">
        <v>4705.0984855083198</v>
      </c>
      <c r="F98" s="5">
        <v>2.2948547387645428</v>
      </c>
      <c r="G98" s="5"/>
      <c r="H98" s="5">
        <v>0.90845001325180175</v>
      </c>
      <c r="I98" s="5"/>
      <c r="J98" s="5"/>
      <c r="K98" s="5"/>
      <c r="L98" s="5"/>
      <c r="M98" s="42"/>
    </row>
    <row r="99" spans="1:13" x14ac:dyDescent="0.2">
      <c r="A99" s="41">
        <v>26.214400000000001</v>
      </c>
      <c r="B99" s="5">
        <v>5.2428800000000004</v>
      </c>
      <c r="C99" s="5">
        <v>71.195666689507533</v>
      </c>
      <c r="D99" s="5">
        <v>186694.81685321161</v>
      </c>
      <c r="E99" s="5">
        <v>18740.955395343772</v>
      </c>
      <c r="F99" s="5">
        <v>2.2987640311427118</v>
      </c>
      <c r="G99" s="5"/>
      <c r="H99" s="5">
        <v>0.90877462483666571</v>
      </c>
      <c r="I99" s="5"/>
      <c r="J99" s="5"/>
      <c r="K99" s="5"/>
      <c r="L99" s="5"/>
      <c r="M99" s="42"/>
    </row>
    <row r="100" spans="1:13" x14ac:dyDescent="0.2">
      <c r="A100" s="41">
        <v>52.428800000000003</v>
      </c>
      <c r="B100" s="5">
        <v>10.485760000000001</v>
      </c>
      <c r="C100" s="5">
        <v>142.39133337901507</v>
      </c>
      <c r="D100" s="5">
        <v>746659.87067950855</v>
      </c>
      <c r="E100" s="5">
        <v>74807.944487996079</v>
      </c>
      <c r="F100" s="5">
        <v>2.3006856652978942</v>
      </c>
      <c r="G100" s="5"/>
      <c r="H100" s="5">
        <v>0.90893380957019965</v>
      </c>
      <c r="I100" s="5"/>
      <c r="J100" s="5"/>
      <c r="K100" s="5"/>
      <c r="L100" s="5"/>
      <c r="M100" s="42"/>
    </row>
    <row r="101" spans="1:13" x14ac:dyDescent="0.2">
      <c r="A101" s="41">
        <v>104.85760000000001</v>
      </c>
      <c r="B101" s="5">
        <v>20.971520000000002</v>
      </c>
      <c r="C101" s="5">
        <v>284.78266675803013</v>
      </c>
      <c r="D101" s="5">
        <v>2986400.9892513584</v>
      </c>
      <c r="E101" s="5">
        <v>298923.02376522624</v>
      </c>
      <c r="F101" s="5">
        <v>2.3016381642078194</v>
      </c>
      <c r="G101" s="5"/>
      <c r="H101" s="5">
        <v>0.90901262019183449</v>
      </c>
      <c r="I101" s="5"/>
      <c r="J101" s="5"/>
      <c r="K101" s="5"/>
      <c r="L101" s="5"/>
      <c r="M101" s="42"/>
    </row>
    <row r="102" spans="1:13" x14ac:dyDescent="0.2">
      <c r="A102" s="41">
        <v>209.71520000000001</v>
      </c>
      <c r="B102" s="5">
        <v>41.943040000000003</v>
      </c>
      <c r="C102" s="5">
        <v>569.56533351606026</v>
      </c>
      <c r="D102" s="5">
        <v>11945127.270072082</v>
      </c>
      <c r="E102" s="5">
        <v>1195077.5866873891</v>
      </c>
      <c r="F102" s="5">
        <v>2.3021123260201719</v>
      </c>
      <c r="G102" s="5"/>
      <c r="H102" s="5">
        <v>0.9090518298828022</v>
      </c>
      <c r="I102" s="5"/>
      <c r="J102" s="5"/>
      <c r="K102" s="5"/>
      <c r="L102" s="5"/>
      <c r="M102" s="42"/>
    </row>
    <row r="103" spans="1:13" x14ac:dyDescent="0.2">
      <c r="A103" s="41">
        <v>419.43040000000002</v>
      </c>
      <c r="B103" s="5">
        <v>83.886080000000007</v>
      </c>
      <c r="C103" s="5">
        <v>1139.1306670321205</v>
      </c>
      <c r="D103" s="5">
        <v>47779556.006421626</v>
      </c>
      <c r="E103" s="5">
        <v>4779084.330002524</v>
      </c>
      <c r="F103" s="5">
        <v>2.3023488840059487</v>
      </c>
      <c r="G103" s="5"/>
      <c r="H103" s="5">
        <v>0.90907138580047087</v>
      </c>
      <c r="I103" s="5"/>
      <c r="J103" s="5"/>
      <c r="K103" s="5"/>
      <c r="L103" s="5"/>
      <c r="M103" s="42"/>
    </row>
    <row r="104" spans="1:13" ht="16" thickBot="1" x14ac:dyDescent="0.25">
      <c r="A104" s="68">
        <v>838.86080000000004</v>
      </c>
      <c r="B104" s="69">
        <v>167.77216000000001</v>
      </c>
      <c r="C104" s="69">
        <v>2278.2613340642411</v>
      </c>
      <c r="D104" s="69">
        <v>191116318.17795309</v>
      </c>
      <c r="E104" s="69">
        <v>19113888.286516029</v>
      </c>
      <c r="F104" s="69">
        <v>2.3024670321426992</v>
      </c>
      <c r="G104" s="69"/>
      <c r="H104" s="69">
        <v>0.90908115152450053</v>
      </c>
      <c r="I104" s="69"/>
      <c r="J104" s="69"/>
      <c r="K104" s="69"/>
      <c r="L104" s="69"/>
      <c r="M104" s="70"/>
    </row>
    <row r="105" spans="1:13" ht="16" thickTop="1" x14ac:dyDescent="0.2"/>
    <row r="108" spans="1:13" ht="16" thickBot="1" x14ac:dyDescent="0.25"/>
    <row r="109" spans="1:13" ht="16" thickTop="1" x14ac:dyDescent="0.2">
      <c r="A109" s="38" t="s">
        <v>34</v>
      </c>
      <c r="B109" s="39">
        <v>0.1</v>
      </c>
      <c r="C109" s="39"/>
      <c r="D109" s="39"/>
      <c r="E109" s="39"/>
      <c r="F109" s="39"/>
      <c r="G109" s="39" t="s">
        <v>146</v>
      </c>
      <c r="H109" s="39"/>
      <c r="I109" s="39"/>
      <c r="J109" s="39"/>
      <c r="K109" s="39"/>
      <c r="L109" s="39"/>
      <c r="M109" s="40">
        <v>100</v>
      </c>
    </row>
    <row r="110" spans="1:13" x14ac:dyDescent="0.2">
      <c r="A110" s="41" t="s">
        <v>147</v>
      </c>
      <c r="B110" s="5">
        <v>0.2</v>
      </c>
      <c r="C110" s="5"/>
      <c r="D110" s="5"/>
      <c r="E110" s="5"/>
      <c r="F110" s="5"/>
      <c r="G110" s="5" t="s">
        <v>148</v>
      </c>
      <c r="H110" s="5"/>
      <c r="I110" s="5"/>
      <c r="J110" s="5"/>
      <c r="K110" s="5"/>
      <c r="L110" s="5"/>
      <c r="M110" s="42">
        <v>1</v>
      </c>
    </row>
    <row r="111" spans="1:13" x14ac:dyDescent="0.2">
      <c r="A111" s="41" t="s">
        <v>149</v>
      </c>
      <c r="B111" s="5">
        <v>60000</v>
      </c>
      <c r="C111" s="5" t="s">
        <v>150</v>
      </c>
      <c r="D111" s="5">
        <v>200</v>
      </c>
      <c r="E111" s="5"/>
      <c r="F111" s="5"/>
      <c r="G111" s="5" t="s">
        <v>151</v>
      </c>
      <c r="H111" s="5"/>
      <c r="I111" s="5"/>
      <c r="J111" s="5"/>
      <c r="K111" s="5"/>
      <c r="L111" s="5"/>
      <c r="M111" s="42">
        <v>1</v>
      </c>
    </row>
    <row r="112" spans="1:13" x14ac:dyDescent="0.2">
      <c r="A112" s="41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42"/>
    </row>
    <row r="113" spans="1:13" x14ac:dyDescent="0.2">
      <c r="A113" s="41" t="s">
        <v>152</v>
      </c>
      <c r="B113" s="5">
        <v>313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42"/>
    </row>
    <row r="114" spans="1:13" x14ac:dyDescent="0.2">
      <c r="A114" s="41" t="s">
        <v>153</v>
      </c>
      <c r="B114" s="5">
        <v>2.7158991504481325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42"/>
    </row>
    <row r="115" spans="1:13" x14ac:dyDescent="0.2">
      <c r="A115" s="41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42"/>
    </row>
    <row r="116" spans="1:13" x14ac:dyDescent="0.2">
      <c r="A116" s="41" t="s">
        <v>62</v>
      </c>
      <c r="B116" s="5" t="s">
        <v>154</v>
      </c>
      <c r="C116" s="5" t="s">
        <v>155</v>
      </c>
      <c r="D116" s="5" t="s">
        <v>156</v>
      </c>
      <c r="E116" s="5" t="s">
        <v>157</v>
      </c>
      <c r="F116" s="5" t="s">
        <v>158</v>
      </c>
      <c r="G116" s="5"/>
      <c r="H116" s="5" t="s">
        <v>33</v>
      </c>
      <c r="I116" s="5"/>
      <c r="J116" s="5"/>
      <c r="K116" s="5"/>
      <c r="L116" s="5"/>
      <c r="M116" s="42"/>
    </row>
    <row r="117" spans="1:13" x14ac:dyDescent="0.2">
      <c r="A117" s="41">
        <v>1E-4</v>
      </c>
      <c r="B117" s="5">
        <v>2.0000000000000002E-5</v>
      </c>
      <c r="C117" s="5">
        <v>2.7158991504481328E-4</v>
      </c>
      <c r="D117" s="5">
        <v>0.10022721330948747</v>
      </c>
      <c r="E117" s="5">
        <v>1.000291595346843</v>
      </c>
      <c r="F117" s="5">
        <v>-2.3006070901313751</v>
      </c>
      <c r="G117" s="5"/>
      <c r="H117" s="5">
        <v>9.1072694551998692E-2</v>
      </c>
      <c r="I117" s="5"/>
      <c r="J117" s="5"/>
      <c r="K117" s="5"/>
      <c r="L117" s="5"/>
      <c r="M117" s="42"/>
    </row>
    <row r="118" spans="1:13" x14ac:dyDescent="0.2">
      <c r="A118" s="41">
        <v>2.0000000000000001E-4</v>
      </c>
      <c r="B118" s="5">
        <v>4.0000000000000003E-5</v>
      </c>
      <c r="C118" s="5">
        <v>5.4317983008962656E-4</v>
      </c>
      <c r="D118" s="5">
        <v>0.10045453525494102</v>
      </c>
      <c r="E118" s="5">
        <v>1.0005832015572829</v>
      </c>
      <c r="F118" s="5">
        <v>-2.2986330709245295</v>
      </c>
      <c r="G118" s="5"/>
      <c r="H118" s="5">
        <v>9.1236232779615442E-2</v>
      </c>
      <c r="I118" s="5"/>
      <c r="J118" s="5"/>
      <c r="K118" s="5"/>
      <c r="L118" s="5"/>
      <c r="M118" s="42"/>
    </row>
    <row r="119" spans="1:13" x14ac:dyDescent="0.2">
      <c r="A119" s="41">
        <v>4.0000000000000002E-4</v>
      </c>
      <c r="B119" s="5">
        <v>8.0000000000000007E-5</v>
      </c>
      <c r="C119" s="5">
        <v>1.0863596601792531E-3</v>
      </c>
      <c r="D119" s="5">
        <v>0.10090950505374607</v>
      </c>
      <c r="E119" s="5">
        <v>1.0011664465689523</v>
      </c>
      <c r="F119" s="5">
        <v>-2.2946969201450393</v>
      </c>
      <c r="G119" s="5"/>
      <c r="H119" s="5">
        <v>9.1563113145846947E-2</v>
      </c>
      <c r="I119" s="5"/>
      <c r="J119" s="5"/>
      <c r="K119" s="5"/>
      <c r="L119" s="5"/>
      <c r="M119" s="42"/>
    </row>
    <row r="120" spans="1:13" x14ac:dyDescent="0.2">
      <c r="A120" s="41">
        <v>8.0000000000000004E-4</v>
      </c>
      <c r="B120" s="5">
        <v>1.6000000000000001E-4</v>
      </c>
      <c r="C120" s="5">
        <v>2.1727193203585063E-3</v>
      </c>
      <c r="D120" s="5">
        <v>0.10182074828294843</v>
      </c>
      <c r="E120" s="5">
        <v>1.0023330669554495</v>
      </c>
      <c r="F120" s="5">
        <v>-2.2868717310391204</v>
      </c>
      <c r="G120" s="5"/>
      <c r="H120" s="5">
        <v>9.2216090618646551E-2</v>
      </c>
      <c r="I120" s="5"/>
      <c r="J120" s="5"/>
      <c r="K120" s="5"/>
      <c r="L120" s="5"/>
      <c r="M120" s="42"/>
    </row>
    <row r="121" spans="1:13" x14ac:dyDescent="0.2">
      <c r="A121" s="41">
        <v>1.6000000000000001E-3</v>
      </c>
      <c r="B121" s="5">
        <v>3.2000000000000003E-4</v>
      </c>
      <c r="C121" s="5">
        <v>4.3454386407170125E-3</v>
      </c>
      <c r="D121" s="5">
        <v>0.10364844926772199</v>
      </c>
      <c r="E121" s="5">
        <v>1.0046668291810821</v>
      </c>
      <c r="F121" s="5">
        <v>-2.2714063747455948</v>
      </c>
      <c r="G121" s="5"/>
      <c r="H121" s="5">
        <v>9.3518921270117419E-2</v>
      </c>
      <c r="I121" s="5"/>
      <c r="J121" s="5"/>
      <c r="K121" s="5"/>
      <c r="L121" s="5"/>
      <c r="M121" s="42"/>
    </row>
    <row r="122" spans="1:13" x14ac:dyDescent="0.2">
      <c r="A122" s="41">
        <v>3.2000000000000002E-3</v>
      </c>
      <c r="B122" s="5">
        <v>6.4000000000000005E-4</v>
      </c>
      <c r="C122" s="5">
        <v>8.690877281434025E-3</v>
      </c>
      <c r="D122" s="5">
        <v>0.10732470934274459</v>
      </c>
      <c r="E122" s="5">
        <v>1.0093364394428941</v>
      </c>
      <c r="F122" s="5">
        <v>-2.2411894973619324</v>
      </c>
      <c r="G122" s="5"/>
      <c r="H122" s="5">
        <v>9.6112154935684369E-2</v>
      </c>
      <c r="I122" s="5"/>
      <c r="J122" s="5"/>
      <c r="K122" s="5"/>
      <c r="L122" s="5"/>
      <c r="M122" s="42"/>
    </row>
    <row r="123" spans="1:13" x14ac:dyDescent="0.2">
      <c r="A123" s="41">
        <v>6.4000000000000003E-3</v>
      </c>
      <c r="B123" s="5">
        <v>1.2800000000000001E-3</v>
      </c>
      <c r="C123" s="5">
        <v>1.738175456286805E-2</v>
      </c>
      <c r="D123" s="5">
        <v>0.11476066191469153</v>
      </c>
      <c r="E123" s="5">
        <v>1.0186840032087086</v>
      </c>
      <c r="F123" s="5">
        <v>-2.1834181214165587</v>
      </c>
      <c r="G123" s="5"/>
      <c r="H123" s="5">
        <v>0.10124946143903492</v>
      </c>
      <c r="I123" s="5"/>
      <c r="J123" s="5"/>
      <c r="K123" s="5"/>
      <c r="L123" s="5"/>
      <c r="M123" s="42"/>
    </row>
    <row r="124" spans="1:13" x14ac:dyDescent="0.2">
      <c r="A124" s="41">
        <v>1.2800000000000001E-2</v>
      </c>
      <c r="B124" s="5">
        <v>2.5600000000000002E-3</v>
      </c>
      <c r="C124" s="5">
        <v>3.47635091257361E-2</v>
      </c>
      <c r="D124" s="5">
        <v>0.12996629674619248</v>
      </c>
      <c r="E124" s="5">
        <v>1.037412503709098</v>
      </c>
      <c r="F124" s="5">
        <v>-2.0772097537297283</v>
      </c>
      <c r="G124" s="5"/>
      <c r="H124" s="5">
        <v>0.11133172599631259</v>
      </c>
      <c r="I124" s="5"/>
      <c r="J124" s="5"/>
      <c r="K124" s="5"/>
      <c r="L124" s="5"/>
      <c r="M124" s="42"/>
    </row>
    <row r="125" spans="1:13" x14ac:dyDescent="0.2">
      <c r="A125" s="41">
        <v>2.5600000000000001E-2</v>
      </c>
      <c r="B125" s="5">
        <v>5.1200000000000004E-3</v>
      </c>
      <c r="C125" s="5">
        <v>6.95270182514722E-2</v>
      </c>
      <c r="D125" s="5">
        <v>0.16171248515962261</v>
      </c>
      <c r="E125" s="5">
        <v>1.0750029965849197</v>
      </c>
      <c r="F125" s="5">
        <v>-1.8942587526048491</v>
      </c>
      <c r="G125" s="5"/>
      <c r="H125" s="5">
        <v>0.13075965130759654</v>
      </c>
      <c r="I125" s="5"/>
      <c r="J125" s="5"/>
      <c r="K125" s="5"/>
      <c r="L125" s="5"/>
      <c r="M125" s="42"/>
    </row>
    <row r="126" spans="1:13" x14ac:dyDescent="0.2">
      <c r="A126" s="41">
        <v>5.1200000000000002E-2</v>
      </c>
      <c r="B126" s="5">
        <v>1.0240000000000001E-2</v>
      </c>
      <c r="C126" s="5">
        <v>0.1390540365029444</v>
      </c>
      <c r="D126" s="5">
        <v>0.23054453698819596</v>
      </c>
      <c r="E126" s="5">
        <v>1.1507179498367346</v>
      </c>
      <c r="F126" s="5">
        <v>-1.6076972679563162</v>
      </c>
      <c r="G126" s="5"/>
      <c r="H126" s="5">
        <v>0.16690856313497823</v>
      </c>
      <c r="I126" s="5"/>
      <c r="J126" s="5"/>
      <c r="K126" s="5"/>
      <c r="L126" s="5"/>
      <c r="M126" s="42"/>
    </row>
    <row r="127" spans="1:13" x14ac:dyDescent="0.2">
      <c r="A127" s="41">
        <v>0.1024</v>
      </c>
      <c r="B127" s="5">
        <v>2.0480000000000002E-2</v>
      </c>
      <c r="C127" s="5">
        <v>0.2781080730058888</v>
      </c>
      <c r="D127" s="5">
        <v>0.38956734065219495</v>
      </c>
      <c r="E127" s="5">
        <v>1.3042837263410496</v>
      </c>
      <c r="F127" s="5">
        <v>-1.2083725600092017</v>
      </c>
      <c r="G127" s="5"/>
      <c r="H127" s="5">
        <v>0.22998913437160448</v>
      </c>
      <c r="I127" s="5"/>
      <c r="J127" s="5"/>
      <c r="K127" s="5"/>
      <c r="L127" s="5"/>
      <c r="M127" s="42"/>
    </row>
    <row r="128" spans="1:13" x14ac:dyDescent="0.2">
      <c r="A128" s="41">
        <v>0.20480000000000001</v>
      </c>
      <c r="B128" s="5">
        <v>4.0960000000000003E-2</v>
      </c>
      <c r="C128" s="5">
        <v>0.5562161460117776</v>
      </c>
      <c r="D128" s="5">
        <v>0.79304774800760203</v>
      </c>
      <c r="E128" s="5">
        <v>1.6199587593524201</v>
      </c>
      <c r="F128" s="5">
        <v>-0.71427253902703292</v>
      </c>
      <c r="G128" s="5"/>
      <c r="H128" s="5">
        <v>0.32865545351356934</v>
      </c>
      <c r="I128" s="5"/>
      <c r="J128" s="5"/>
      <c r="K128" s="5"/>
      <c r="L128" s="5"/>
      <c r="M128" s="42"/>
    </row>
    <row r="129" spans="1:13" x14ac:dyDescent="0.2">
      <c r="A129" s="41">
        <v>0.40960000000000002</v>
      </c>
      <c r="B129" s="5">
        <v>8.1920000000000007E-2</v>
      </c>
      <c r="C129" s="5">
        <v>1.1124322920235552</v>
      </c>
      <c r="D129" s="5">
        <v>1.9417477628280524</v>
      </c>
      <c r="E129" s="5">
        <v>2.2854827453861248</v>
      </c>
      <c r="F129" s="5">
        <v>-0.16298879298497501</v>
      </c>
      <c r="G129" s="5"/>
      <c r="H129" s="5">
        <v>0.45934276804989216</v>
      </c>
      <c r="I129" s="5"/>
      <c r="J129" s="5"/>
      <c r="K129" s="5"/>
      <c r="L129" s="5"/>
      <c r="M129" s="42"/>
    </row>
    <row r="130" spans="1:13" x14ac:dyDescent="0.2">
      <c r="A130" s="41">
        <v>0.81920000000000004</v>
      </c>
      <c r="B130" s="5">
        <v>0.16384000000000001</v>
      </c>
      <c r="C130" s="5">
        <v>2.2248645840471104</v>
      </c>
      <c r="D130" s="5">
        <v>5.6061045929074975</v>
      </c>
      <c r="E130" s="5">
        <v>3.753226397497389</v>
      </c>
      <c r="F130" s="5">
        <v>0.40124026714359573</v>
      </c>
      <c r="G130" s="5"/>
      <c r="H130" s="5">
        <v>0.59898561111417392</v>
      </c>
      <c r="I130" s="5"/>
      <c r="J130" s="5"/>
      <c r="K130" s="5"/>
      <c r="L130" s="5"/>
      <c r="M130" s="42"/>
    </row>
    <row r="131" spans="1:13" x14ac:dyDescent="0.2">
      <c r="A131" s="41">
        <v>1.6384000000000001</v>
      </c>
      <c r="B131" s="5">
        <v>0.32768000000000003</v>
      </c>
      <c r="C131" s="5">
        <v>4.4497291680942208</v>
      </c>
      <c r="D131" s="5">
        <v>18.402645454820568</v>
      </c>
      <c r="E131" s="5">
        <v>7.235496421895335</v>
      </c>
      <c r="F131" s="5">
        <v>0.93349545732378614</v>
      </c>
      <c r="G131" s="5"/>
      <c r="H131" s="5">
        <v>0.71778389960208144</v>
      </c>
      <c r="I131" s="5"/>
      <c r="J131" s="5"/>
      <c r="K131" s="5"/>
      <c r="L131" s="5"/>
      <c r="M131" s="42"/>
    </row>
    <row r="132" spans="1:13" x14ac:dyDescent="0.2">
      <c r="A132" s="41">
        <v>3.2768000000000002</v>
      </c>
      <c r="B132" s="5">
        <v>0.65536000000000005</v>
      </c>
      <c r="C132" s="5">
        <v>8.8994583361884416</v>
      </c>
      <c r="D132" s="5">
        <v>65.867035985663421</v>
      </c>
      <c r="E132" s="5">
        <v>16.3871673513929</v>
      </c>
      <c r="F132" s="5">
        <v>1.3911395537393274</v>
      </c>
      <c r="G132" s="5"/>
      <c r="H132" s="5">
        <v>0.80077410409967065</v>
      </c>
      <c r="I132" s="5"/>
      <c r="J132" s="5"/>
      <c r="K132" s="5"/>
      <c r="L132" s="5"/>
      <c r="M132" s="42"/>
    </row>
    <row r="133" spans="1:13" x14ac:dyDescent="0.2">
      <c r="A133" s="41">
        <v>6.5536000000000003</v>
      </c>
      <c r="B133" s="5">
        <v>1.3107200000000001</v>
      </c>
      <c r="C133" s="5">
        <v>17.798916672376883</v>
      </c>
      <c r="D133" s="5">
        <v>248.28105227541602</v>
      </c>
      <c r="E133" s="5">
        <v>43.439032733194715</v>
      </c>
      <c r="F133" s="5">
        <v>1.7432029711508421</v>
      </c>
      <c r="G133" s="5"/>
      <c r="H133" s="5">
        <v>0.85109344551331623</v>
      </c>
      <c r="I133" s="5"/>
      <c r="J133" s="5"/>
      <c r="K133" s="5"/>
      <c r="L133" s="5"/>
      <c r="M133" s="42"/>
    </row>
    <row r="134" spans="1:13" x14ac:dyDescent="0.2">
      <c r="A134" s="41">
        <v>13.107200000000001</v>
      </c>
      <c r="B134" s="5">
        <v>2.6214400000000002</v>
      </c>
      <c r="C134" s="5">
        <v>35.597833344753766</v>
      </c>
      <c r="D134" s="5">
        <v>963.05002576718857</v>
      </c>
      <c r="E134" s="5">
        <v>132.5368575880251</v>
      </c>
      <c r="F134" s="5">
        <v>1.9832445810663424</v>
      </c>
      <c r="G134" s="5"/>
      <c r="H134" s="5">
        <v>0.87902661157996576</v>
      </c>
      <c r="I134" s="5"/>
      <c r="J134" s="5"/>
      <c r="K134" s="5"/>
      <c r="L134" s="5"/>
      <c r="M134" s="42"/>
    </row>
    <row r="135" spans="1:13" x14ac:dyDescent="0.2">
      <c r="A135" s="41">
        <v>26.214400000000001</v>
      </c>
      <c r="B135" s="5">
        <v>5.2428800000000004</v>
      </c>
      <c r="C135" s="5">
        <v>71.195666689507533</v>
      </c>
      <c r="D135" s="5">
        <v>3792.3517363998035</v>
      </c>
      <c r="E135" s="5">
        <v>450.70888366259283</v>
      </c>
      <c r="F135" s="5">
        <v>2.1299199762490884</v>
      </c>
      <c r="G135" s="5"/>
      <c r="H135" s="5">
        <v>0.89377741116129406</v>
      </c>
      <c r="I135" s="5"/>
      <c r="J135" s="5"/>
      <c r="K135" s="5"/>
      <c r="L135" s="5"/>
      <c r="M135" s="42"/>
    </row>
    <row r="136" spans="1:13" x14ac:dyDescent="0.2">
      <c r="A136" s="41">
        <v>52.428800000000003</v>
      </c>
      <c r="B136" s="5">
        <v>10.485760000000001</v>
      </c>
      <c r="C136" s="5">
        <v>142.39133337901507</v>
      </c>
      <c r="D136" s="5">
        <v>15050.010212261315</v>
      </c>
      <c r="E136" s="5">
        <v>1646.9584412713564</v>
      </c>
      <c r="F136" s="5">
        <v>2.2124484518595033</v>
      </c>
      <c r="G136" s="5"/>
      <c r="H136" s="5">
        <v>0.90136182947657983</v>
      </c>
      <c r="I136" s="5"/>
      <c r="J136" s="5"/>
      <c r="K136" s="5"/>
      <c r="L136" s="5"/>
      <c r="M136" s="42"/>
    </row>
    <row r="137" spans="1:13" x14ac:dyDescent="0.2">
      <c r="A137" s="41">
        <v>104.85760000000001</v>
      </c>
      <c r="B137" s="5">
        <v>20.971520000000002</v>
      </c>
      <c r="C137" s="5">
        <v>284.78266675803013</v>
      </c>
      <c r="D137" s="5">
        <v>59961.547382369456</v>
      </c>
      <c r="E137" s="5">
        <v>6279.0795783273952</v>
      </c>
      <c r="F137" s="5">
        <v>2.2564800740342146</v>
      </c>
      <c r="G137" s="5"/>
      <c r="H137" s="5">
        <v>0.90520802917440646</v>
      </c>
      <c r="I137" s="5"/>
      <c r="J137" s="5"/>
      <c r="K137" s="5"/>
      <c r="L137" s="5"/>
      <c r="M137" s="42"/>
    </row>
    <row r="138" spans="1:13" x14ac:dyDescent="0.2">
      <c r="A138" s="41">
        <v>209.71520000000001</v>
      </c>
      <c r="B138" s="5">
        <v>41.943040000000003</v>
      </c>
      <c r="C138" s="5">
        <v>569.56533351606026</v>
      </c>
      <c r="D138" s="5">
        <v>239369.50259612617</v>
      </c>
      <c r="E138" s="5">
        <v>24501.809939793518</v>
      </c>
      <c r="F138" s="5">
        <v>2.2792614040996622</v>
      </c>
      <c r="G138" s="5"/>
      <c r="H138" s="5">
        <v>0.90714485138865475</v>
      </c>
      <c r="I138" s="5"/>
      <c r="J138" s="5"/>
      <c r="K138" s="5"/>
      <c r="L138" s="5"/>
      <c r="M138" s="42"/>
    </row>
    <row r="139" spans="1:13" x14ac:dyDescent="0.2">
      <c r="A139" s="41">
        <v>419.43040000000002</v>
      </c>
      <c r="B139" s="5">
        <v>83.886080000000007</v>
      </c>
      <c r="C139" s="5">
        <v>1139.1306670321205</v>
      </c>
      <c r="D139" s="5">
        <v>956524.9365178016</v>
      </c>
      <c r="E139" s="5">
        <v>96781.223012141956</v>
      </c>
      <c r="F139" s="5">
        <v>2.2908538608096354</v>
      </c>
      <c r="G139" s="5"/>
      <c r="H139" s="5">
        <v>0.90811672168011226</v>
      </c>
      <c r="I139" s="5"/>
      <c r="J139" s="5"/>
      <c r="K139" s="5"/>
      <c r="L139" s="5"/>
      <c r="M139" s="42"/>
    </row>
    <row r="140" spans="1:13" ht="16" thickBot="1" x14ac:dyDescent="0.25">
      <c r="A140" s="68">
        <v>838.86080000000004</v>
      </c>
      <c r="B140" s="69">
        <v>167.77216000000001</v>
      </c>
      <c r="C140" s="69">
        <v>2278.2613340642411</v>
      </c>
      <c r="D140" s="69">
        <v>3824193.8983378001</v>
      </c>
      <c r="E140" s="69">
        <v>384675.85855450359</v>
      </c>
      <c r="F140" s="69">
        <v>2.2967019246813578</v>
      </c>
      <c r="G140" s="69"/>
      <c r="H140" s="69">
        <v>0.90860352522798515</v>
      </c>
      <c r="I140" s="69"/>
      <c r="J140" s="69"/>
      <c r="K140" s="69"/>
      <c r="L140" s="69"/>
      <c r="M140" s="70"/>
    </row>
    <row r="141" spans="1:13" ht="16" thickTop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opLeftCell="A22" workbookViewId="0">
      <selection activeCell="N57" sqref="N57"/>
    </sheetView>
  </sheetViews>
  <sheetFormatPr baseColWidth="10" defaultColWidth="8.83203125" defaultRowHeight="15" x14ac:dyDescent="0.2"/>
  <sheetData>
    <row r="1" spans="1:14" x14ac:dyDescent="0.2">
      <c r="A1" s="14" t="s">
        <v>24</v>
      </c>
      <c r="B1" s="15" t="s">
        <v>98</v>
      </c>
      <c r="C1" s="15"/>
      <c r="D1" s="15"/>
      <c r="E1" s="15"/>
      <c r="F1" s="16"/>
      <c r="I1" s="17" t="s">
        <v>64</v>
      </c>
      <c r="J1" s="18" t="s">
        <v>98</v>
      </c>
      <c r="K1" s="18"/>
      <c r="L1" s="18"/>
      <c r="M1" s="18"/>
      <c r="N1" s="19"/>
    </row>
    <row r="2" spans="1:14" x14ac:dyDescent="0.2">
      <c r="A2" s="20" t="s">
        <v>65</v>
      </c>
      <c r="B2" s="21" t="s">
        <v>66</v>
      </c>
      <c r="C2" s="21" t="s">
        <v>67</v>
      </c>
      <c r="D2" s="21" t="s">
        <v>3</v>
      </c>
      <c r="E2" s="21" t="s">
        <v>68</v>
      </c>
      <c r="F2" s="22" t="s">
        <v>4</v>
      </c>
      <c r="I2" s="23" t="s">
        <v>65</v>
      </c>
      <c r="J2" s="24" t="s">
        <v>69</v>
      </c>
      <c r="K2" s="24" t="s">
        <v>67</v>
      </c>
      <c r="L2" s="24" t="s">
        <v>3</v>
      </c>
      <c r="M2" s="24" t="s">
        <v>68</v>
      </c>
      <c r="N2" s="25" t="s">
        <v>4</v>
      </c>
    </row>
    <row r="3" spans="1:14" x14ac:dyDescent="0.2">
      <c r="A3" s="14" t="s">
        <v>70</v>
      </c>
      <c r="B3" s="15">
        <v>0.23699999999999999</v>
      </c>
      <c r="C3" s="15">
        <f>B3*5</f>
        <v>1.1850000000000001</v>
      </c>
      <c r="D3" s="15">
        <f>AVERAGE(C3:C6)</f>
        <v>1.27125</v>
      </c>
      <c r="E3" s="15">
        <f>_xlfn.STDEV.S(C3:C6)</f>
        <v>0.1581863352716239</v>
      </c>
      <c r="F3" s="16">
        <f>E3/SQRT(4)</f>
        <v>7.9093167635811951E-2</v>
      </c>
      <c r="I3" s="17" t="s">
        <v>70</v>
      </c>
      <c r="J3" s="18">
        <v>0.41799999999999998</v>
      </c>
      <c r="K3" s="18">
        <f>J3*2</f>
        <v>0.83599999999999997</v>
      </c>
      <c r="L3" s="18">
        <f>AVERAGE(K3:K5)</f>
        <v>0.94800000000000006</v>
      </c>
      <c r="M3" s="18">
        <f>_xlfn.STDEV.S(K3:K5)</f>
        <v>9.750897394599127E-2</v>
      </c>
      <c r="N3" s="19">
        <f>M3/SQRT(3)</f>
        <v>5.6296832356122269E-2</v>
      </c>
    </row>
    <row r="4" spans="1:14" x14ac:dyDescent="0.2">
      <c r="A4" s="20" t="s">
        <v>71</v>
      </c>
      <c r="B4" s="21">
        <v>0.246</v>
      </c>
      <c r="C4" s="21">
        <f t="shared" ref="C4:C10" si="0">B4*5</f>
        <v>1.23</v>
      </c>
      <c r="D4" s="21"/>
      <c r="E4" s="21"/>
      <c r="F4" s="22"/>
      <c r="I4" s="23" t="s">
        <v>71</v>
      </c>
      <c r="J4" s="24">
        <v>0.50700000000000001</v>
      </c>
      <c r="K4" s="24">
        <f t="shared" ref="K4:K9" si="1">J4*2</f>
        <v>1.014</v>
      </c>
      <c r="L4" s="24"/>
      <c r="M4" s="24"/>
      <c r="N4" s="25"/>
    </row>
    <row r="5" spans="1:14" x14ac:dyDescent="0.2">
      <c r="A5" s="20" t="s">
        <v>72</v>
      </c>
      <c r="B5" s="21">
        <v>0.30099999999999999</v>
      </c>
      <c r="C5" s="21">
        <f t="shared" si="0"/>
        <v>1.5049999999999999</v>
      </c>
      <c r="D5" s="21"/>
      <c r="E5" s="21"/>
      <c r="F5" s="22"/>
      <c r="I5" s="26" t="s">
        <v>72</v>
      </c>
      <c r="J5" s="27">
        <v>0.497</v>
      </c>
      <c r="K5" s="27">
        <f t="shared" si="1"/>
        <v>0.99399999999999999</v>
      </c>
      <c r="L5" s="27"/>
      <c r="M5" s="27"/>
      <c r="N5" s="28"/>
    </row>
    <row r="6" spans="1:14" x14ac:dyDescent="0.2">
      <c r="A6" s="29" t="s">
        <v>73</v>
      </c>
      <c r="B6" s="30">
        <v>0.23300000000000001</v>
      </c>
      <c r="C6" s="30">
        <f t="shared" si="0"/>
        <v>1.165</v>
      </c>
      <c r="D6" s="30"/>
      <c r="E6" s="30"/>
      <c r="F6" s="31"/>
      <c r="I6" s="17" t="s">
        <v>74</v>
      </c>
      <c r="J6" s="18">
        <v>0.42599999999999999</v>
      </c>
      <c r="K6" s="18">
        <f t="shared" si="1"/>
        <v>0.85199999999999998</v>
      </c>
      <c r="L6" s="18">
        <f>AVERAGE(K6:K9)</f>
        <v>1.0465</v>
      </c>
      <c r="M6" s="18">
        <f>_xlfn.STDEV.S(K6:K9)</f>
        <v>0.18236501857538404</v>
      </c>
      <c r="N6" s="19">
        <f>M6/SQRT(4)</f>
        <v>9.1182509287692018E-2</v>
      </c>
    </row>
    <row r="7" spans="1:14" x14ac:dyDescent="0.2">
      <c r="A7" s="14" t="s">
        <v>74</v>
      </c>
      <c r="B7" s="15">
        <v>0.32600000000000001</v>
      </c>
      <c r="C7" s="15">
        <f t="shared" si="0"/>
        <v>1.6300000000000001</v>
      </c>
      <c r="D7" s="15">
        <f>AVERAGE(C7:C10)</f>
        <v>1.7975000000000003</v>
      </c>
      <c r="E7" s="15">
        <f>_xlfn.STDEV.S(C7:C10)</f>
        <v>0.35600795871253477</v>
      </c>
      <c r="F7" s="16">
        <f>E7/SQRT(4)</f>
        <v>0.17800397935626738</v>
      </c>
      <c r="I7" s="23" t="s">
        <v>75</v>
      </c>
      <c r="J7" s="24">
        <v>0.46500000000000002</v>
      </c>
      <c r="K7" s="24">
        <f t="shared" si="1"/>
        <v>0.93</v>
      </c>
      <c r="L7" s="24"/>
      <c r="M7" s="24"/>
      <c r="N7" s="25"/>
    </row>
    <row r="8" spans="1:14" x14ac:dyDescent="0.2">
      <c r="A8" s="20" t="s">
        <v>75</v>
      </c>
      <c r="B8" s="21">
        <v>0.31</v>
      </c>
      <c r="C8" s="21">
        <f t="shared" si="0"/>
        <v>1.55</v>
      </c>
      <c r="D8" s="21"/>
      <c r="E8" s="21"/>
      <c r="F8" s="22"/>
      <c r="I8" s="23" t="s">
        <v>76</v>
      </c>
      <c r="J8" s="24">
        <v>0.60199999999999998</v>
      </c>
      <c r="K8" s="24">
        <f t="shared" si="1"/>
        <v>1.204</v>
      </c>
      <c r="L8" s="24"/>
      <c r="M8" s="24"/>
      <c r="N8" s="25"/>
    </row>
    <row r="9" spans="1:14" x14ac:dyDescent="0.2">
      <c r="A9" s="20" t="s">
        <v>76</v>
      </c>
      <c r="B9" s="21">
        <v>0.46500000000000002</v>
      </c>
      <c r="C9" s="21">
        <f t="shared" si="0"/>
        <v>2.3250000000000002</v>
      </c>
      <c r="D9" s="21"/>
      <c r="E9" s="21"/>
      <c r="F9" s="22"/>
      <c r="I9" s="26" t="s">
        <v>77</v>
      </c>
      <c r="J9" s="27">
        <v>0.6</v>
      </c>
      <c r="K9" s="27">
        <f t="shared" si="1"/>
        <v>1.2</v>
      </c>
      <c r="L9" s="27"/>
      <c r="M9" s="27"/>
      <c r="N9" s="28"/>
    </row>
    <row r="10" spans="1:14" x14ac:dyDescent="0.2">
      <c r="A10" s="29" t="s">
        <v>77</v>
      </c>
      <c r="B10" s="30">
        <v>0.33700000000000002</v>
      </c>
      <c r="C10" s="30">
        <f t="shared" si="0"/>
        <v>1.6850000000000001</v>
      </c>
      <c r="D10" s="30"/>
      <c r="E10" s="30"/>
      <c r="F10" s="31"/>
      <c r="I10" s="17" t="s">
        <v>78</v>
      </c>
      <c r="J10" s="18"/>
      <c r="K10" s="18">
        <v>0.42499999999999999</v>
      </c>
      <c r="L10" s="18">
        <f>AVERAGE(K10:K13)</f>
        <v>0.40974999999999995</v>
      </c>
      <c r="M10" s="18">
        <f>_xlfn.STDEV.S(K10:K13)</f>
        <v>2.0854655755170502E-2</v>
      </c>
      <c r="N10" s="19">
        <f>M10/SQRT(4)</f>
        <v>1.0427327877585251E-2</v>
      </c>
    </row>
    <row r="11" spans="1:14" x14ac:dyDescent="0.2">
      <c r="A11" s="14" t="s">
        <v>79</v>
      </c>
      <c r="B11" s="15"/>
      <c r="C11" s="32">
        <v>0.35899999999999999</v>
      </c>
      <c r="D11" s="15">
        <f>AVERAGE(C11:C13)</f>
        <v>0.316</v>
      </c>
      <c r="E11" s="15">
        <f>_xlfn.STDEV.S(C11:C13)</f>
        <v>4.25088226136646E-2</v>
      </c>
      <c r="F11" s="16">
        <f>E11/SQRT(3)</f>
        <v>2.4542480178933308E-2</v>
      </c>
      <c r="I11" s="23" t="s">
        <v>80</v>
      </c>
      <c r="J11" s="24"/>
      <c r="K11" s="24">
        <v>0.43</v>
      </c>
      <c r="L11" s="24"/>
      <c r="M11" s="24"/>
      <c r="N11" s="25"/>
    </row>
    <row r="12" spans="1:14" x14ac:dyDescent="0.2">
      <c r="A12" s="20" t="s">
        <v>81</v>
      </c>
      <c r="B12" s="21"/>
      <c r="C12" s="33">
        <v>0.27400000000000002</v>
      </c>
      <c r="D12" s="21"/>
      <c r="E12" s="21"/>
      <c r="F12" s="22"/>
      <c r="I12" s="23" t="s">
        <v>82</v>
      </c>
      <c r="J12" s="24"/>
      <c r="K12" s="24">
        <v>0.39600000000000002</v>
      </c>
      <c r="L12" s="24"/>
      <c r="M12" s="24"/>
      <c r="N12" s="25"/>
    </row>
    <row r="13" spans="1:14" x14ac:dyDescent="0.2">
      <c r="A13" s="29" t="s">
        <v>83</v>
      </c>
      <c r="B13" s="30"/>
      <c r="C13" s="34">
        <v>0.315</v>
      </c>
      <c r="D13" s="30"/>
      <c r="E13" s="30"/>
      <c r="F13" s="31"/>
      <c r="I13" s="26" t="s">
        <v>84</v>
      </c>
      <c r="J13" s="27"/>
      <c r="K13" s="27">
        <v>0.38800000000000001</v>
      </c>
      <c r="L13" s="27"/>
      <c r="M13" s="27"/>
      <c r="N13" s="28"/>
    </row>
    <row r="14" spans="1:14" x14ac:dyDescent="0.2">
      <c r="A14" s="20" t="s">
        <v>85</v>
      </c>
      <c r="B14" s="21"/>
      <c r="C14" s="33">
        <v>0.17599999999999999</v>
      </c>
      <c r="D14" s="21">
        <f>AVERAGE(C14:C16)</f>
        <v>0.22833333333333336</v>
      </c>
      <c r="E14" s="21">
        <f>_xlfn.STDEV.S(C14:C16)</f>
        <v>7.0882531933709442E-2</v>
      </c>
      <c r="F14" s="22">
        <f>E14/SQRT(3)</f>
        <v>4.0924048892769391E-2</v>
      </c>
      <c r="I14" s="23" t="s">
        <v>85</v>
      </c>
      <c r="J14" s="24"/>
      <c r="K14" s="35">
        <v>0.33400000000000002</v>
      </c>
      <c r="L14" s="24">
        <f>AVERAGE(K14:K18)</f>
        <v>0.36120000000000002</v>
      </c>
      <c r="M14" s="24">
        <f>_xlfn.STDEV.S(K14:K18)</f>
        <v>6.777315102605154E-2</v>
      </c>
      <c r="N14" s="25">
        <f>M14/SQRT(5)</f>
        <v>3.030907454872217E-2</v>
      </c>
    </row>
    <row r="15" spans="1:14" x14ac:dyDescent="0.2">
      <c r="A15" s="20" t="s">
        <v>86</v>
      </c>
      <c r="B15" s="21"/>
      <c r="C15" s="33">
        <v>0.2</v>
      </c>
      <c r="D15" s="21"/>
      <c r="E15" s="21"/>
      <c r="F15" s="22"/>
      <c r="I15" s="23" t="s">
        <v>86</v>
      </c>
      <c r="J15" s="24"/>
      <c r="K15" s="35">
        <v>0.35799999999999998</v>
      </c>
      <c r="L15" s="24"/>
      <c r="M15" s="24"/>
      <c r="N15" s="25"/>
    </row>
    <row r="16" spans="1:14" x14ac:dyDescent="0.2">
      <c r="A16" s="29" t="s">
        <v>87</v>
      </c>
      <c r="B16" s="30"/>
      <c r="C16" s="34">
        <v>0.309</v>
      </c>
      <c r="D16" s="30"/>
      <c r="E16" s="30"/>
      <c r="F16" s="31"/>
      <c r="I16" s="23" t="s">
        <v>87</v>
      </c>
      <c r="J16" s="24"/>
      <c r="K16" s="35">
        <v>0.34</v>
      </c>
      <c r="L16" s="24"/>
      <c r="M16" s="24"/>
      <c r="N16" s="25"/>
    </row>
    <row r="17" spans="1:14" x14ac:dyDescent="0.2">
      <c r="I17" s="23" t="s">
        <v>88</v>
      </c>
      <c r="J17" s="24"/>
      <c r="K17" s="35">
        <v>0.47599999999999998</v>
      </c>
      <c r="L17" s="24"/>
      <c r="M17" s="24"/>
      <c r="N17" s="25"/>
    </row>
    <row r="18" spans="1:14" x14ac:dyDescent="0.2">
      <c r="I18" s="26" t="s">
        <v>89</v>
      </c>
      <c r="J18" s="27"/>
      <c r="K18" s="36">
        <v>0.29799999999999999</v>
      </c>
      <c r="L18" s="27"/>
      <c r="M18" s="27"/>
      <c r="N18" s="28"/>
    </row>
    <row r="22" spans="1:14" x14ac:dyDescent="0.2">
      <c r="A22" s="21" t="s">
        <v>24</v>
      </c>
      <c r="B22" s="21" t="s">
        <v>99</v>
      </c>
      <c r="C22" s="21"/>
      <c r="D22" s="21"/>
      <c r="E22" s="11"/>
      <c r="I22" s="13" t="s">
        <v>64</v>
      </c>
      <c r="J22" s="13" t="s">
        <v>99</v>
      </c>
      <c r="K22" s="13"/>
      <c r="L22" s="13"/>
      <c r="M22" s="10"/>
    </row>
    <row r="23" spans="1:14" x14ac:dyDescent="0.2">
      <c r="A23" s="21" t="s">
        <v>65</v>
      </c>
      <c r="B23" s="21" t="s">
        <v>67</v>
      </c>
      <c r="C23" s="21" t="s">
        <v>3</v>
      </c>
      <c r="D23" s="21" t="s">
        <v>68</v>
      </c>
      <c r="E23" s="21" t="s">
        <v>4</v>
      </c>
      <c r="I23" s="13" t="s">
        <v>65</v>
      </c>
      <c r="J23" s="13" t="s">
        <v>67</v>
      </c>
      <c r="K23" s="13" t="s">
        <v>3</v>
      </c>
      <c r="L23" s="13" t="s">
        <v>68</v>
      </c>
      <c r="M23" s="13" t="s">
        <v>4</v>
      </c>
    </row>
    <row r="24" spans="1:14" x14ac:dyDescent="0.2">
      <c r="A24" s="15" t="s">
        <v>70</v>
      </c>
      <c r="B24" s="32">
        <v>0.23</v>
      </c>
      <c r="C24" s="15">
        <f>AVERAGE(B24:B27)</f>
        <v>0.40274999999999994</v>
      </c>
      <c r="D24" s="15">
        <f>_xlfn.STDEV.S(B24:B27)</f>
        <v>0.15371266484364068</v>
      </c>
      <c r="E24" s="15">
        <f>D24/SQRT(4)</f>
        <v>7.6856332421820342E-2</v>
      </c>
      <c r="I24" s="46" t="s">
        <v>70</v>
      </c>
      <c r="J24" s="47">
        <v>0.52100000000000002</v>
      </c>
      <c r="K24" s="46">
        <f>AVERAGE(J24:J27)</f>
        <v>0.53774999999999995</v>
      </c>
      <c r="L24" s="46">
        <f>_xlfn.STDEV.S(J24:J27)</f>
        <v>2.867490191787932E-2</v>
      </c>
      <c r="M24" s="46">
        <f>L24/SQRT(4)</f>
        <v>1.433745095893966E-2</v>
      </c>
    </row>
    <row r="25" spans="1:14" x14ac:dyDescent="0.2">
      <c r="A25" s="21" t="s">
        <v>71</v>
      </c>
      <c r="B25" s="33">
        <v>0.35499999999999998</v>
      </c>
      <c r="C25" s="21"/>
      <c r="D25" s="21"/>
      <c r="E25" s="21"/>
      <c r="I25" s="13" t="s">
        <v>71</v>
      </c>
      <c r="J25" s="48">
        <v>0.50700000000000001</v>
      </c>
      <c r="K25" s="13"/>
      <c r="L25" s="13"/>
      <c r="M25" s="13"/>
    </row>
    <row r="26" spans="1:14" x14ac:dyDescent="0.2">
      <c r="A26" s="21" t="s">
        <v>72</v>
      </c>
      <c r="B26" s="33">
        <v>0.42799999999999999</v>
      </c>
      <c r="C26" s="21"/>
      <c r="D26" s="21"/>
      <c r="E26" s="21"/>
      <c r="I26" s="13" t="s">
        <v>72</v>
      </c>
      <c r="J26" s="48">
        <v>0.56899999999999995</v>
      </c>
      <c r="K26" s="13"/>
      <c r="L26" s="13"/>
      <c r="M26" s="13"/>
    </row>
    <row r="27" spans="1:14" x14ac:dyDescent="0.2">
      <c r="A27" s="30" t="s">
        <v>73</v>
      </c>
      <c r="B27" s="34">
        <v>0.59799999999999998</v>
      </c>
      <c r="C27" s="30"/>
      <c r="D27" s="30"/>
      <c r="E27" s="30"/>
      <c r="I27" s="49" t="s">
        <v>73</v>
      </c>
      <c r="J27" s="50">
        <v>0.55400000000000005</v>
      </c>
      <c r="K27" s="49"/>
      <c r="L27" s="49"/>
      <c r="M27" s="49"/>
    </row>
    <row r="28" spans="1:14" x14ac:dyDescent="0.2">
      <c r="A28" s="15" t="s">
        <v>74</v>
      </c>
      <c r="B28" s="32">
        <v>0.32800000000000001</v>
      </c>
      <c r="C28" s="15">
        <f>AVERAGE(B28:B31)</f>
        <v>0.39074999999999999</v>
      </c>
      <c r="D28" s="15">
        <f>_xlfn.STDEV.S(B28:B31)</f>
        <v>5.2885883434681015E-2</v>
      </c>
      <c r="E28" s="15">
        <f>D28/SQRT(4)</f>
        <v>2.6442941717340507E-2</v>
      </c>
      <c r="I28" s="46" t="s">
        <v>74</v>
      </c>
      <c r="J28" s="47">
        <v>0.54800000000000004</v>
      </c>
      <c r="K28" s="46">
        <f>AVERAGE(J28:J31)</f>
        <v>0.59550000000000003</v>
      </c>
      <c r="L28" s="46">
        <f>_xlfn.STDEV.S(J28:J31)</f>
        <v>5.0533817060129799E-2</v>
      </c>
      <c r="M28" s="46">
        <f>L28/SQRT(4)</f>
        <v>2.5266908530064899E-2</v>
      </c>
    </row>
    <row r="29" spans="1:14" x14ac:dyDescent="0.2">
      <c r="A29" s="21" t="s">
        <v>75</v>
      </c>
      <c r="B29" s="33">
        <v>0.374</v>
      </c>
      <c r="C29" s="21"/>
      <c r="D29" s="21"/>
      <c r="E29" s="21"/>
      <c r="I29" s="13" t="s">
        <v>75</v>
      </c>
      <c r="J29" s="48">
        <v>0.621</v>
      </c>
      <c r="K29" s="13"/>
      <c r="L29" s="13"/>
      <c r="M29" s="13"/>
    </row>
    <row r="30" spans="1:14" x14ac:dyDescent="0.2">
      <c r="A30" s="21" t="s">
        <v>76</v>
      </c>
      <c r="B30" s="33">
        <v>0.40799999999999997</v>
      </c>
      <c r="C30" s="21"/>
      <c r="D30" s="21"/>
      <c r="E30" s="21"/>
      <c r="I30" s="13" t="s">
        <v>76</v>
      </c>
      <c r="J30" s="48">
        <v>0.55900000000000005</v>
      </c>
      <c r="K30" s="13"/>
      <c r="L30" s="13"/>
      <c r="M30" s="13"/>
    </row>
    <row r="31" spans="1:14" x14ac:dyDescent="0.2">
      <c r="A31" s="30" t="s">
        <v>77</v>
      </c>
      <c r="B31" s="34">
        <v>0.45300000000000001</v>
      </c>
      <c r="C31" s="30"/>
      <c r="D31" s="30"/>
      <c r="E31" s="30"/>
      <c r="I31" s="49" t="s">
        <v>77</v>
      </c>
      <c r="J31" s="50">
        <v>0.65400000000000003</v>
      </c>
      <c r="K31" s="49"/>
      <c r="L31" s="49"/>
      <c r="M31" s="49"/>
    </row>
    <row r="32" spans="1:14" x14ac:dyDescent="0.2">
      <c r="A32" s="14" t="s">
        <v>79</v>
      </c>
      <c r="B32" s="32">
        <v>0.34</v>
      </c>
      <c r="C32" s="15">
        <f>AVERAGE(B32:B34)</f>
        <v>0.35566666666666674</v>
      </c>
      <c r="D32" s="15">
        <f>_xlfn.STDEV.S(B32:B34)</f>
        <v>1.4640127503998483E-2</v>
      </c>
      <c r="E32" s="15">
        <f>D32/SQRT(3)</f>
        <v>8.4524815554039689E-3</v>
      </c>
      <c r="I32" s="46" t="s">
        <v>78</v>
      </c>
      <c r="J32" s="47">
        <v>0.57699999999999996</v>
      </c>
      <c r="K32" s="46">
        <f>AVERAGE(J32:J35)</f>
        <v>0.48224999999999996</v>
      </c>
      <c r="L32" s="46">
        <f>_xlfn.STDEV.S(J32:J35)</f>
        <v>7.434323551384292E-2</v>
      </c>
      <c r="M32" s="46">
        <f>L32/SQRT(4)</f>
        <v>3.717161775692146E-2</v>
      </c>
    </row>
    <row r="33" spans="1:19" x14ac:dyDescent="0.2">
      <c r="A33" s="20" t="s">
        <v>81</v>
      </c>
      <c r="B33" s="33">
        <v>0.36899999999999999</v>
      </c>
      <c r="C33" s="21"/>
      <c r="D33" s="21"/>
      <c r="E33" s="21"/>
      <c r="I33" s="13" t="s">
        <v>80</v>
      </c>
      <c r="J33" s="48">
        <v>0.42599999999999999</v>
      </c>
      <c r="K33" s="13"/>
      <c r="L33" s="13"/>
      <c r="M33" s="13"/>
    </row>
    <row r="34" spans="1:19" x14ac:dyDescent="0.2">
      <c r="A34" s="29" t="s">
        <v>83</v>
      </c>
      <c r="B34" s="34">
        <v>0.35799999999999998</v>
      </c>
      <c r="C34" s="30"/>
      <c r="D34" s="30"/>
      <c r="E34" s="30"/>
      <c r="I34" s="13" t="s">
        <v>82</v>
      </c>
      <c r="J34" s="48">
        <v>0.50600000000000001</v>
      </c>
      <c r="K34" s="13"/>
      <c r="L34" s="13"/>
      <c r="M34" s="13"/>
    </row>
    <row r="35" spans="1:19" x14ac:dyDescent="0.2">
      <c r="A35" s="20" t="s">
        <v>85</v>
      </c>
      <c r="B35" s="51">
        <v>0.29099999999999998</v>
      </c>
      <c r="C35" s="11">
        <f>AVERAGE(B35:B37)</f>
        <v>0.25299999999999995</v>
      </c>
      <c r="D35" s="11">
        <f>_xlfn.STDEV.S(B35:B37)</f>
        <v>4.453088815642478E-2</v>
      </c>
      <c r="E35" s="11">
        <f>D35/SQRT(3)</f>
        <v>2.5709920264364965E-2</v>
      </c>
      <c r="I35" s="49" t="s">
        <v>84</v>
      </c>
      <c r="J35" s="50">
        <v>0.42</v>
      </c>
      <c r="K35" s="49"/>
      <c r="L35" s="49"/>
      <c r="M35" s="49"/>
    </row>
    <row r="36" spans="1:19" x14ac:dyDescent="0.2">
      <c r="A36" s="20" t="s">
        <v>86</v>
      </c>
      <c r="B36" s="51">
        <v>0.26400000000000001</v>
      </c>
      <c r="C36" s="11"/>
      <c r="D36" s="11"/>
      <c r="E36" s="11"/>
      <c r="I36" s="46" t="s">
        <v>100</v>
      </c>
      <c r="J36" s="52">
        <v>0.26300000000000001</v>
      </c>
      <c r="K36" s="46">
        <f>AVERAGE(J36:J40)</f>
        <v>0.31720000000000004</v>
      </c>
      <c r="L36" s="46">
        <f>_xlfn.STDEV.S(J36:J40)</f>
        <v>6.0280179163635456E-2</v>
      </c>
      <c r="M36" s="46">
        <f>L36/SQRT(5)</f>
        <v>2.6958115661151059E-2</v>
      </c>
    </row>
    <row r="37" spans="1:19" x14ac:dyDescent="0.2">
      <c r="A37" s="20" t="s">
        <v>87</v>
      </c>
      <c r="B37" s="51">
        <v>0.20399999999999999</v>
      </c>
      <c r="C37" s="11"/>
      <c r="D37" s="11"/>
      <c r="E37" s="11"/>
      <c r="I37" s="13"/>
      <c r="J37" s="53">
        <v>0.27</v>
      </c>
      <c r="K37" s="13"/>
      <c r="L37" s="13"/>
      <c r="M37" s="13"/>
    </row>
    <row r="38" spans="1:19" x14ac:dyDescent="0.2">
      <c r="I38" s="13"/>
      <c r="J38" s="53">
        <v>0.35</v>
      </c>
      <c r="K38" s="13"/>
      <c r="L38" s="13"/>
      <c r="M38" s="13"/>
    </row>
    <row r="39" spans="1:19" x14ac:dyDescent="0.2">
      <c r="I39" s="13"/>
      <c r="J39" s="53">
        <v>0.40600000000000003</v>
      </c>
      <c r="K39" s="13"/>
      <c r="L39" s="13"/>
      <c r="M39" s="13"/>
    </row>
    <row r="40" spans="1:19" x14ac:dyDescent="0.2">
      <c r="I40" s="49"/>
      <c r="J40" s="54">
        <v>0.29699999999999999</v>
      </c>
      <c r="K40" s="49"/>
      <c r="L40" s="49"/>
      <c r="M40" s="49"/>
    </row>
    <row r="45" spans="1:19" ht="16" thickBot="1" x14ac:dyDescent="0.25"/>
    <row r="46" spans="1:19" ht="16" thickTop="1" x14ac:dyDescent="0.2">
      <c r="A46" s="1" t="s">
        <v>101</v>
      </c>
      <c r="B46" s="2"/>
      <c r="C46" s="2"/>
      <c r="D46" s="2"/>
      <c r="E46" s="3"/>
      <c r="H46" s="38" t="s">
        <v>102</v>
      </c>
      <c r="I46" s="39"/>
      <c r="J46" s="39"/>
      <c r="K46" s="39"/>
      <c r="L46" s="40"/>
      <c r="O46" s="38" t="s">
        <v>103</v>
      </c>
      <c r="P46" s="39"/>
      <c r="Q46" s="39"/>
      <c r="R46" s="39"/>
      <c r="S46" s="40"/>
    </row>
    <row r="47" spans="1:19" x14ac:dyDescent="0.2">
      <c r="A47" s="4" t="s">
        <v>90</v>
      </c>
      <c r="B47" s="5" t="s">
        <v>91</v>
      </c>
      <c r="C47" s="5"/>
      <c r="D47" s="5"/>
      <c r="E47" s="6"/>
      <c r="H47" s="41" t="s">
        <v>90</v>
      </c>
      <c r="I47" s="5" t="s">
        <v>91</v>
      </c>
      <c r="J47" s="5"/>
      <c r="K47" s="5"/>
      <c r="L47" s="42"/>
      <c r="O47" s="41" t="s">
        <v>90</v>
      </c>
      <c r="P47" s="5" t="s">
        <v>91</v>
      </c>
      <c r="Q47" s="5"/>
      <c r="R47" s="5"/>
      <c r="S47" s="42"/>
    </row>
    <row r="48" spans="1:19" x14ac:dyDescent="0.2">
      <c r="A48" s="4"/>
      <c r="B48" s="5"/>
      <c r="C48" s="5"/>
      <c r="D48" s="5"/>
      <c r="E48" s="6"/>
      <c r="H48" s="41"/>
      <c r="I48" s="5"/>
      <c r="J48" s="5"/>
      <c r="K48" s="5"/>
      <c r="L48" s="42"/>
      <c r="O48" s="41"/>
      <c r="P48" s="5"/>
      <c r="Q48" s="5"/>
      <c r="R48" s="5"/>
      <c r="S48" s="42"/>
    </row>
    <row r="49" spans="1:19" x14ac:dyDescent="0.2">
      <c r="A49" s="4" t="s">
        <v>92</v>
      </c>
      <c r="B49" s="5" t="s">
        <v>0</v>
      </c>
      <c r="C49" s="5" t="s">
        <v>1</v>
      </c>
      <c r="D49" s="5" t="s">
        <v>93</v>
      </c>
      <c r="E49" s="6" t="s">
        <v>94</v>
      </c>
      <c r="H49" s="41" t="s">
        <v>92</v>
      </c>
      <c r="I49" s="5" t="s">
        <v>0</v>
      </c>
      <c r="J49" s="5" t="s">
        <v>1</v>
      </c>
      <c r="K49" s="5" t="s">
        <v>93</v>
      </c>
      <c r="L49" s="42" t="s">
        <v>94</v>
      </c>
      <c r="O49" s="41" t="s">
        <v>92</v>
      </c>
      <c r="P49" s="5" t="s">
        <v>0</v>
      </c>
      <c r="Q49" s="5" t="s">
        <v>1</v>
      </c>
      <c r="R49" s="5" t="s">
        <v>93</v>
      </c>
      <c r="S49" s="42" t="s">
        <v>94</v>
      </c>
    </row>
    <row r="50" spans="1:19" x14ac:dyDescent="0.2">
      <c r="A50" s="4" t="s">
        <v>95</v>
      </c>
      <c r="B50" s="55">
        <v>2.2200599999999999E-4</v>
      </c>
      <c r="C50" s="55">
        <v>2.3126900000000001E-4</v>
      </c>
      <c r="D50" s="5">
        <v>0.20119999999999999</v>
      </c>
      <c r="E50" s="6">
        <v>0.63666</v>
      </c>
      <c r="H50" s="41" t="s">
        <v>95</v>
      </c>
      <c r="I50" s="60">
        <v>4.4029300000000002E-4</v>
      </c>
      <c r="J50" s="61">
        <v>3.1099999999999999E-3</v>
      </c>
      <c r="K50" s="5">
        <v>0.10947</v>
      </c>
      <c r="L50" s="42">
        <v>0.42163</v>
      </c>
      <c r="O50" s="41" t="s">
        <v>95</v>
      </c>
      <c r="P50" s="60">
        <v>0.13496</v>
      </c>
      <c r="Q50" s="61">
        <v>3.1099999999999999E-3</v>
      </c>
      <c r="R50" s="5">
        <v>3.6179999999999997E-2</v>
      </c>
      <c r="S50" s="42">
        <v>0.16447999999999999</v>
      </c>
    </row>
    <row r="51" spans="1:19" ht="16" thickBot="1" x14ac:dyDescent="0.25">
      <c r="A51" s="56" t="s">
        <v>96</v>
      </c>
      <c r="B51" s="57">
        <v>2.22914E-4</v>
      </c>
      <c r="C51" s="58">
        <v>3.7299999999999998E-3</v>
      </c>
      <c r="D51" s="58">
        <v>0.24263999999999999</v>
      </c>
      <c r="E51" s="59">
        <v>0.64139999999999997</v>
      </c>
      <c r="H51" s="43" t="s">
        <v>96</v>
      </c>
      <c r="I51" s="62">
        <v>1.388E-2</v>
      </c>
      <c r="J51" s="62">
        <v>1.261E-2</v>
      </c>
      <c r="K51" s="44">
        <v>0.14445</v>
      </c>
      <c r="L51" s="45">
        <v>0.42403999999999997</v>
      </c>
      <c r="O51" s="43" t="s">
        <v>96</v>
      </c>
      <c r="P51" s="62">
        <v>0.17669000000000001</v>
      </c>
      <c r="Q51" s="62">
        <v>1.261E-2</v>
      </c>
      <c r="R51" s="44">
        <v>3.9039999999999998E-2</v>
      </c>
      <c r="S51" s="45">
        <v>0.14013</v>
      </c>
    </row>
    <row r="52" spans="1:19" ht="16" thickTop="1" x14ac:dyDescent="0.2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I26" sqref="I26"/>
    </sheetView>
  </sheetViews>
  <sheetFormatPr baseColWidth="10" defaultColWidth="8.83203125" defaultRowHeight="15" x14ac:dyDescent="0.2"/>
  <cols>
    <col min="1" max="1" width="13.33203125" customWidth="1"/>
    <col min="2" max="2" width="18.5" customWidth="1"/>
    <col min="8" max="8" width="12.5" customWidth="1"/>
  </cols>
  <sheetData>
    <row r="1" spans="1:10" x14ac:dyDescent="0.2">
      <c r="A1" s="1" t="s">
        <v>9</v>
      </c>
      <c r="B1" s="2"/>
      <c r="C1" s="2"/>
      <c r="D1" s="2"/>
      <c r="E1" s="2"/>
      <c r="F1" s="2"/>
      <c r="G1" s="3"/>
    </row>
    <row r="2" spans="1:10" x14ac:dyDescent="0.2">
      <c r="A2" s="4" t="s">
        <v>2</v>
      </c>
      <c r="B2" s="5" t="s">
        <v>6</v>
      </c>
      <c r="C2" s="5" t="s">
        <v>7</v>
      </c>
      <c r="D2" s="5" t="s">
        <v>8</v>
      </c>
      <c r="E2" s="5">
        <v>20170321</v>
      </c>
      <c r="F2" s="5" t="s">
        <v>3</v>
      </c>
      <c r="G2" s="6" t="s">
        <v>4</v>
      </c>
    </row>
    <row r="3" spans="1:10" x14ac:dyDescent="0.2">
      <c r="A3" s="4">
        <v>18</v>
      </c>
      <c r="B3" s="5">
        <v>0.16432108418034924</v>
      </c>
      <c r="C3" s="5">
        <v>0.1707579986495108</v>
      </c>
      <c r="D3" s="5">
        <v>8.3182871356777974E-2</v>
      </c>
      <c r="E3" s="5">
        <v>0.10667613734913582</v>
      </c>
      <c r="F3" s="5">
        <v>0.13123452288394347</v>
      </c>
      <c r="G3" s="6">
        <v>2.1542402352833879E-2</v>
      </c>
    </row>
    <row r="4" spans="1:10" x14ac:dyDescent="0.2">
      <c r="A4" s="4">
        <v>23</v>
      </c>
      <c r="B4" s="5">
        <v>0.19911389106072452</v>
      </c>
      <c r="C4" s="5">
        <v>0.2271726406009503</v>
      </c>
      <c r="D4" s="5">
        <v>0.13578095681854027</v>
      </c>
      <c r="E4" s="5">
        <v>0.26361525492969601</v>
      </c>
      <c r="F4" s="5">
        <v>0.2064206858524778</v>
      </c>
      <c r="G4" s="6">
        <v>2.6995714051691294E-2</v>
      </c>
    </row>
    <row r="5" spans="1:10" x14ac:dyDescent="0.2">
      <c r="A5" s="4">
        <v>28.5</v>
      </c>
      <c r="B5" s="5">
        <v>0.31170185040396142</v>
      </c>
      <c r="C5" s="5">
        <v>0.35599794422943792</v>
      </c>
      <c r="D5" s="5">
        <v>0.26548833479800321</v>
      </c>
      <c r="E5" s="5">
        <v>0.51131548832940188</v>
      </c>
      <c r="F5" s="5">
        <v>0.3611259044402011</v>
      </c>
      <c r="G5" s="6">
        <v>5.3363914874799294E-2</v>
      </c>
    </row>
    <row r="6" spans="1:10" x14ac:dyDescent="0.2">
      <c r="A6" s="4">
        <v>35</v>
      </c>
      <c r="B6" s="5">
        <v>0.45126400833984887</v>
      </c>
      <c r="C6" s="5">
        <v>0.5513017099160914</v>
      </c>
      <c r="D6" s="5">
        <v>0.66537174914227137</v>
      </c>
      <c r="E6" s="5">
        <v>0.75946959416855775</v>
      </c>
      <c r="F6" s="5">
        <v>0.60685176539169228</v>
      </c>
      <c r="G6" s="6">
        <v>6.7088342856328129E-2</v>
      </c>
    </row>
    <row r="7" spans="1:10" x14ac:dyDescent="0.2">
      <c r="A7" s="7">
        <v>42.5</v>
      </c>
      <c r="B7" s="8">
        <v>1</v>
      </c>
      <c r="C7" s="8">
        <v>1</v>
      </c>
      <c r="D7" s="8">
        <v>1</v>
      </c>
      <c r="E7" s="8">
        <v>1</v>
      </c>
      <c r="F7" s="8">
        <v>1</v>
      </c>
      <c r="G7" s="9">
        <v>0</v>
      </c>
    </row>
    <row r="9" spans="1:10" x14ac:dyDescent="0.2">
      <c r="A9" s="1" t="s">
        <v>5</v>
      </c>
      <c r="B9" s="2"/>
      <c r="C9" s="2"/>
      <c r="D9" s="2"/>
      <c r="E9" s="2"/>
      <c r="F9" s="3"/>
      <c r="H9" t="s">
        <v>2</v>
      </c>
      <c r="I9" t="s">
        <v>10</v>
      </c>
      <c r="J9" t="s">
        <v>4</v>
      </c>
    </row>
    <row r="10" spans="1:10" x14ac:dyDescent="0.2">
      <c r="A10" s="4" t="s">
        <v>2</v>
      </c>
      <c r="B10" s="5">
        <v>20170317</v>
      </c>
      <c r="C10" s="5">
        <v>20170315</v>
      </c>
      <c r="D10" s="5">
        <v>20170321</v>
      </c>
      <c r="E10" s="5" t="s">
        <v>3</v>
      </c>
      <c r="F10" s="6" t="s">
        <v>4</v>
      </c>
      <c r="H10">
        <v>18</v>
      </c>
      <c r="I10">
        <v>0.109</v>
      </c>
      <c r="J10">
        <v>1.5173573314731563E-2</v>
      </c>
    </row>
    <row r="11" spans="1:10" x14ac:dyDescent="0.2">
      <c r="A11" s="4">
        <v>22</v>
      </c>
      <c r="B11" s="5">
        <v>0.14672921553296847</v>
      </c>
      <c r="C11" s="5">
        <v>0.17077231575064172</v>
      </c>
      <c r="D11" s="5">
        <v>0.16490030680426573</v>
      </c>
      <c r="E11" s="5">
        <f>AVERAGE(B11:D11)</f>
        <v>0.16080061269595866</v>
      </c>
      <c r="F11" s="6">
        <f>_xlfn.STDEV.S(B11:D11)/SQRT(3)</f>
        <v>7.2370179368654282E-3</v>
      </c>
      <c r="H11">
        <v>23</v>
      </c>
      <c r="I11">
        <v>0.16900000000000004</v>
      </c>
      <c r="J11">
        <v>1.5173573314731563E-2</v>
      </c>
    </row>
    <row r="12" spans="1:10" x14ac:dyDescent="0.2">
      <c r="A12" s="4">
        <v>23.5</v>
      </c>
      <c r="B12" s="5">
        <v>0.17331248371123273</v>
      </c>
      <c r="C12" s="5">
        <v>0.19040270183481281</v>
      </c>
      <c r="D12" s="5">
        <v>0.17342281240320001</v>
      </c>
      <c r="E12" s="5">
        <f t="shared" ref="E12:E14" si="0">AVERAGE(B12:D12)</f>
        <v>0.17904599931641518</v>
      </c>
      <c r="F12" s="6">
        <f t="shared" ref="F12:F14" si="1">_xlfn.STDEV.S(B12:D12)/SQRT(3)</f>
        <v>5.6784405774121379E-3</v>
      </c>
      <c r="H12">
        <v>28.5</v>
      </c>
      <c r="I12">
        <v>0.23500000000000004</v>
      </c>
      <c r="J12">
        <v>1.5173573314731563E-2</v>
      </c>
    </row>
    <row r="13" spans="1:10" x14ac:dyDescent="0.2">
      <c r="A13" s="4">
        <v>29</v>
      </c>
      <c r="B13" s="5">
        <v>0.22447424871193442</v>
      </c>
      <c r="C13" s="5">
        <v>0.25772408724003759</v>
      </c>
      <c r="D13" s="5">
        <v>0.21204850715211032</v>
      </c>
      <c r="E13" s="5">
        <f t="shared" si="0"/>
        <v>0.23141561436802746</v>
      </c>
      <c r="F13" s="6">
        <f t="shared" si="1"/>
        <v>1.3634534241780506E-2</v>
      </c>
      <c r="H13">
        <v>35</v>
      </c>
      <c r="I13">
        <v>0.313</v>
      </c>
      <c r="J13">
        <v>1.5173573314731563E-2</v>
      </c>
    </row>
    <row r="14" spans="1:10" x14ac:dyDescent="0.2">
      <c r="A14" s="7">
        <v>38</v>
      </c>
      <c r="B14" s="8">
        <v>0.42156198418903656</v>
      </c>
      <c r="C14" s="8">
        <v>0.33359613161444118</v>
      </c>
      <c r="D14" s="8">
        <v>0.30910274157930684</v>
      </c>
      <c r="E14" s="8">
        <f t="shared" si="0"/>
        <v>0.35475361912759484</v>
      </c>
      <c r="F14" s="9">
        <f t="shared" si="1"/>
        <v>3.414430050286818E-2</v>
      </c>
      <c r="H14">
        <v>42.5</v>
      </c>
      <c r="I14">
        <v>0.40300000000000002</v>
      </c>
      <c r="J14">
        <v>1.5173573314731563E-2</v>
      </c>
    </row>
    <row r="17" spans="1:3" x14ac:dyDescent="0.2">
      <c r="A17" s="1" t="s">
        <v>2</v>
      </c>
      <c r="B17" s="2" t="s">
        <v>11</v>
      </c>
      <c r="C17" s="3" t="s">
        <v>4</v>
      </c>
    </row>
    <row r="18" spans="1:3" x14ac:dyDescent="0.2">
      <c r="A18" s="4">
        <v>18</v>
      </c>
      <c r="B18" s="5">
        <v>2.2234522883943467E-2</v>
      </c>
      <c r="C18" s="6">
        <v>2.6349808846914173E-2</v>
      </c>
    </row>
    <row r="19" spans="1:3" x14ac:dyDescent="0.2">
      <c r="A19" s="4">
        <v>23</v>
      </c>
      <c r="B19" s="5">
        <v>3.7420685852477764E-2</v>
      </c>
      <c r="C19" s="6">
        <v>3.0967820464123989E-2</v>
      </c>
    </row>
    <row r="20" spans="1:3" x14ac:dyDescent="0.2">
      <c r="A20" s="4">
        <v>28.5</v>
      </c>
      <c r="B20" s="5">
        <v>0.12612590444020105</v>
      </c>
      <c r="C20" s="6">
        <v>5.5479227985817892E-2</v>
      </c>
    </row>
    <row r="21" spans="1:3" x14ac:dyDescent="0.2">
      <c r="A21" s="4">
        <v>35</v>
      </c>
      <c r="B21" s="5">
        <v>0.29385176539169228</v>
      </c>
      <c r="C21" s="6">
        <v>6.8782869047065542E-2</v>
      </c>
    </row>
    <row r="22" spans="1:3" x14ac:dyDescent="0.2">
      <c r="A22" s="7">
        <v>42.5</v>
      </c>
      <c r="B22" s="8">
        <v>0.59699999999999998</v>
      </c>
      <c r="C22" s="9">
        <v>1.5173573314731563E-2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0"/>
  <sheetViews>
    <sheetView workbookViewId="0">
      <selection activeCell="K19" sqref="K19"/>
    </sheetView>
  </sheetViews>
  <sheetFormatPr baseColWidth="10" defaultColWidth="8.83203125" defaultRowHeight="15" x14ac:dyDescent="0.2"/>
  <cols>
    <col min="1" max="1" width="13.33203125" customWidth="1"/>
    <col min="2" max="2" width="16.5" customWidth="1"/>
    <col min="5" max="5" width="20.33203125" customWidth="1"/>
    <col min="8" max="8" width="16.1640625" bestFit="1" customWidth="1"/>
  </cols>
  <sheetData>
    <row r="2" spans="1:12" x14ac:dyDescent="0.2">
      <c r="A2" t="s">
        <v>2</v>
      </c>
      <c r="B2" s="63" t="s">
        <v>12</v>
      </c>
      <c r="C2" s="63" t="s">
        <v>13</v>
      </c>
      <c r="D2" s="63" t="s">
        <v>32</v>
      </c>
      <c r="E2" s="11" t="s">
        <v>14</v>
      </c>
      <c r="F2" s="11" t="s">
        <v>13</v>
      </c>
      <c r="G2" s="11" t="s">
        <v>32</v>
      </c>
      <c r="H2" s="64" t="s">
        <v>15</v>
      </c>
      <c r="I2" s="64" t="s">
        <v>13</v>
      </c>
      <c r="J2" s="64" t="s">
        <v>143</v>
      </c>
      <c r="K2" s="64" t="s">
        <v>32</v>
      </c>
      <c r="L2" s="64" t="s">
        <v>143</v>
      </c>
    </row>
    <row r="3" spans="1:12" x14ac:dyDescent="0.2">
      <c r="A3">
        <v>21</v>
      </c>
      <c r="B3" s="63">
        <v>8.4499999999999993</v>
      </c>
      <c r="C3" s="63">
        <v>1.47</v>
      </c>
      <c r="D3" s="63">
        <v>10</v>
      </c>
      <c r="E3" s="11">
        <v>128.30000000000001</v>
      </c>
      <c r="F3" s="11">
        <v>19.5</v>
      </c>
      <c r="G3" s="11">
        <v>10</v>
      </c>
      <c r="H3" s="64">
        <v>8.9999999999999993E-3</v>
      </c>
      <c r="I3" s="64">
        <v>2E-3</v>
      </c>
      <c r="J3" s="64">
        <v>5.2300000000000003E-3</v>
      </c>
      <c r="K3" s="64">
        <v>10</v>
      </c>
    </row>
    <row r="4" spans="1:12" x14ac:dyDescent="0.2">
      <c r="A4">
        <v>26</v>
      </c>
      <c r="B4" s="63">
        <v>7.74</v>
      </c>
      <c r="C4" s="63">
        <v>1.68</v>
      </c>
      <c r="D4" s="63">
        <v>4</v>
      </c>
      <c r="E4" s="11">
        <v>127.5</v>
      </c>
      <c r="F4" s="11">
        <v>32.9</v>
      </c>
      <c r="G4" s="11">
        <v>4</v>
      </c>
      <c r="H4" s="64">
        <v>4.0000000000000001E-3</v>
      </c>
      <c r="I4" s="64">
        <v>2E-3</v>
      </c>
      <c r="J4" s="64">
        <v>3.5899999999999999E-3</v>
      </c>
      <c r="K4" s="64">
        <v>4</v>
      </c>
    </row>
    <row r="5" spans="1:12" x14ac:dyDescent="0.2">
      <c r="A5">
        <v>32</v>
      </c>
      <c r="B5" s="63">
        <v>8.18</v>
      </c>
      <c r="C5" s="63">
        <v>2.11</v>
      </c>
      <c r="D5" s="63">
        <v>4</v>
      </c>
      <c r="E5" s="11">
        <v>105.4</v>
      </c>
      <c r="F5" s="11">
        <v>40.6</v>
      </c>
      <c r="G5" s="11">
        <v>4</v>
      </c>
      <c r="H5" s="64">
        <v>5.0000000000000001E-3</v>
      </c>
      <c r="I5" s="64">
        <v>2E-3</v>
      </c>
      <c r="J5" s="64">
        <v>5.4599999999999996E-3</v>
      </c>
      <c r="K5" s="64">
        <v>4</v>
      </c>
    </row>
    <row r="6" spans="1:12" x14ac:dyDescent="0.2">
      <c r="A6">
        <v>37</v>
      </c>
      <c r="B6" s="63">
        <v>4.99</v>
      </c>
      <c r="C6" s="63">
        <v>1.34</v>
      </c>
      <c r="D6" s="63">
        <v>5</v>
      </c>
      <c r="E6" s="11">
        <v>173.1</v>
      </c>
      <c r="F6" s="11">
        <v>25.4</v>
      </c>
      <c r="G6" s="11">
        <v>5</v>
      </c>
      <c r="H6" s="64">
        <v>0.10100000000000001</v>
      </c>
      <c r="I6" s="64">
        <v>2.4E-2</v>
      </c>
      <c r="J6" s="64">
        <v>7.0699999999999999E-2</v>
      </c>
      <c r="K6" s="64">
        <v>5</v>
      </c>
    </row>
    <row r="9" spans="1:12" x14ac:dyDescent="0.2">
      <c r="B9" s="74" t="s">
        <v>142</v>
      </c>
      <c r="C9" s="74"/>
      <c r="D9" s="74"/>
      <c r="E9" s="74"/>
    </row>
    <row r="10" spans="1:12" x14ac:dyDescent="0.2">
      <c r="B10">
        <v>21</v>
      </c>
      <c r="C10">
        <v>26</v>
      </c>
      <c r="D10">
        <v>32</v>
      </c>
      <c r="E10">
        <v>37</v>
      </c>
    </row>
    <row r="11" spans="1:12" x14ac:dyDescent="0.2">
      <c r="B11">
        <v>3.019E-3</v>
      </c>
      <c r="C11">
        <v>3.8099999999999999E-4</v>
      </c>
      <c r="D11">
        <v>1.3879999999999999E-3</v>
      </c>
      <c r="E11">
        <v>0.119768</v>
      </c>
    </row>
    <row r="12" spans="1:12" x14ac:dyDescent="0.2">
      <c r="B12">
        <v>6.6319999999999999E-3</v>
      </c>
      <c r="C12">
        <v>8.3999999999999995E-3</v>
      </c>
      <c r="D12">
        <v>2.996E-3</v>
      </c>
      <c r="E12">
        <v>6.6911999999999999E-2</v>
      </c>
    </row>
    <row r="13" spans="1:12" x14ac:dyDescent="0.2">
      <c r="B13">
        <v>3.4039999999999999E-3</v>
      </c>
      <c r="C13">
        <v>2.9299999999999999E-3</v>
      </c>
      <c r="D13">
        <v>9.1730000000000006E-3</v>
      </c>
      <c r="E13">
        <v>6.2120000000000002E-2</v>
      </c>
    </row>
    <row r="14" spans="1:12" x14ac:dyDescent="0.2">
      <c r="B14">
        <v>1.8422999999999998E-2</v>
      </c>
      <c r="C14">
        <v>4.2399999999999998E-3</v>
      </c>
      <c r="D14">
        <v>7.9299999999999995E-3</v>
      </c>
      <c r="E14">
        <v>7.0699999999999999E-2</v>
      </c>
    </row>
    <row r="15" spans="1:12" x14ac:dyDescent="0.2">
      <c r="B15">
        <v>3.8289999999999999E-3</v>
      </c>
      <c r="E15">
        <v>0.18743000000000001</v>
      </c>
    </row>
    <row r="16" spans="1:12" x14ac:dyDescent="0.2">
      <c r="B16">
        <v>2.0553999999999999E-2</v>
      </c>
    </row>
    <row r="17" spans="2:2" x14ac:dyDescent="0.2">
      <c r="B17">
        <v>7.4400000000000004E-3</v>
      </c>
    </row>
    <row r="18" spans="2:2" x14ac:dyDescent="0.2">
      <c r="B18">
        <v>2.1677999999999999E-2</v>
      </c>
    </row>
    <row r="19" spans="2:2" x14ac:dyDescent="0.2">
      <c r="B19">
        <v>2.7299999999999998E-3</v>
      </c>
    </row>
    <row r="20" spans="2:2" x14ac:dyDescent="0.2">
      <c r="B20">
        <v>9.1799999999999998E-4</v>
      </c>
    </row>
  </sheetData>
  <mergeCells count="1">
    <mergeCell ref="B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8"/>
  <sheetViews>
    <sheetView workbookViewId="0">
      <selection activeCell="F4" sqref="F4"/>
    </sheetView>
  </sheetViews>
  <sheetFormatPr baseColWidth="10" defaultColWidth="8.83203125" defaultRowHeight="15" x14ac:dyDescent="0.2"/>
  <cols>
    <col min="1" max="1" width="11.1640625" customWidth="1"/>
  </cols>
  <sheetData>
    <row r="1" spans="1:2" x14ac:dyDescent="0.2">
      <c r="A1" t="s">
        <v>18</v>
      </c>
    </row>
    <row r="2" spans="1:2" x14ac:dyDescent="0.2">
      <c r="A2" t="s">
        <v>16</v>
      </c>
      <c r="B2" t="s">
        <v>17</v>
      </c>
    </row>
    <row r="3" spans="1:2" x14ac:dyDescent="0.2">
      <c r="A3">
        <v>8.99526</v>
      </c>
      <c r="B3">
        <v>161.71600000000001</v>
      </c>
    </row>
    <row r="4" spans="1:2" x14ac:dyDescent="0.2">
      <c r="A4">
        <v>9.0192499999999995</v>
      </c>
      <c r="B4">
        <v>161.68600000000001</v>
      </c>
    </row>
    <row r="5" spans="1:2" x14ac:dyDescent="0.2">
      <c r="A5">
        <v>9.0432400000000008</v>
      </c>
      <c r="B5">
        <v>161.91</v>
      </c>
    </row>
    <row r="6" spans="1:2" x14ac:dyDescent="0.2">
      <c r="A6">
        <v>9.0672300000000003</v>
      </c>
      <c r="B6">
        <v>162.30500000000001</v>
      </c>
    </row>
    <row r="7" spans="1:2" x14ac:dyDescent="0.2">
      <c r="A7">
        <v>9.0912100000000002</v>
      </c>
      <c r="B7">
        <v>162.88800000000001</v>
      </c>
    </row>
    <row r="8" spans="1:2" x14ac:dyDescent="0.2">
      <c r="A8">
        <v>9.1151999999999997</v>
      </c>
      <c r="B8">
        <v>163.696</v>
      </c>
    </row>
    <row r="9" spans="1:2" x14ac:dyDescent="0.2">
      <c r="A9">
        <v>9.1391899999999993</v>
      </c>
      <c r="B9">
        <v>164.63900000000001</v>
      </c>
    </row>
    <row r="10" spans="1:2" x14ac:dyDescent="0.2">
      <c r="A10">
        <v>9.1631800000000005</v>
      </c>
      <c r="B10">
        <v>165.76499999999999</v>
      </c>
    </row>
    <row r="11" spans="1:2" x14ac:dyDescent="0.2">
      <c r="A11">
        <v>9.1871600000000004</v>
      </c>
      <c r="B11">
        <v>167.04300000000001</v>
      </c>
    </row>
    <row r="12" spans="1:2" x14ac:dyDescent="0.2">
      <c r="A12">
        <v>9.2111499999999999</v>
      </c>
      <c r="B12">
        <v>168.43100000000001</v>
      </c>
    </row>
    <row r="13" spans="1:2" x14ac:dyDescent="0.2">
      <c r="A13">
        <v>9.2351399999999995</v>
      </c>
      <c r="B13">
        <v>169.935</v>
      </c>
    </row>
    <row r="14" spans="1:2" x14ac:dyDescent="0.2">
      <c r="A14">
        <v>9.2591199999999994</v>
      </c>
      <c r="B14">
        <v>171.56800000000001</v>
      </c>
    </row>
    <row r="15" spans="1:2" x14ac:dyDescent="0.2">
      <c r="A15">
        <v>9.2831100000000006</v>
      </c>
      <c r="B15">
        <v>173.24600000000001</v>
      </c>
    </row>
    <row r="16" spans="1:2" x14ac:dyDescent="0.2">
      <c r="A16">
        <v>9.3071000000000002</v>
      </c>
      <c r="B16">
        <v>174.96299999999999</v>
      </c>
    </row>
    <row r="17" spans="1:2" x14ac:dyDescent="0.2">
      <c r="A17">
        <v>9.3310899999999997</v>
      </c>
      <c r="B17">
        <v>176.702</v>
      </c>
    </row>
    <row r="18" spans="1:2" x14ac:dyDescent="0.2">
      <c r="A18">
        <v>9.3550699999999996</v>
      </c>
      <c r="B18">
        <v>178.476</v>
      </c>
    </row>
    <row r="19" spans="1:2" x14ac:dyDescent="0.2">
      <c r="A19">
        <v>9.3790600000000008</v>
      </c>
      <c r="B19">
        <v>180.185</v>
      </c>
    </row>
    <row r="20" spans="1:2" x14ac:dyDescent="0.2">
      <c r="A20">
        <v>9.4030500000000004</v>
      </c>
      <c r="B20">
        <v>181.89400000000001</v>
      </c>
    </row>
    <row r="21" spans="1:2" x14ac:dyDescent="0.2">
      <c r="A21">
        <v>9.4270399999999999</v>
      </c>
      <c r="B21">
        <v>183.59899999999999</v>
      </c>
    </row>
    <row r="22" spans="1:2" x14ac:dyDescent="0.2">
      <c r="A22">
        <v>9.4510199999999998</v>
      </c>
      <c r="B22">
        <v>185.21899999999999</v>
      </c>
    </row>
    <row r="23" spans="1:2" x14ac:dyDescent="0.2">
      <c r="A23">
        <v>9.4750099999999993</v>
      </c>
      <c r="B23">
        <v>186.815</v>
      </c>
    </row>
    <row r="24" spans="1:2" x14ac:dyDescent="0.2">
      <c r="A24">
        <v>9.4990000000000006</v>
      </c>
      <c r="B24">
        <v>188.393</v>
      </c>
    </row>
    <row r="25" spans="1:2" x14ac:dyDescent="0.2">
      <c r="A25">
        <v>9.5229900000000001</v>
      </c>
      <c r="B25">
        <v>189.97300000000001</v>
      </c>
    </row>
    <row r="26" spans="1:2" x14ac:dyDescent="0.2">
      <c r="A26">
        <v>9.54697</v>
      </c>
      <c r="B26">
        <v>191.60599999999999</v>
      </c>
    </row>
    <row r="27" spans="1:2" x14ac:dyDescent="0.2">
      <c r="A27">
        <v>9.5709599999999995</v>
      </c>
      <c r="B27">
        <v>193.29</v>
      </c>
    </row>
    <row r="28" spans="1:2" x14ac:dyDescent="0.2">
      <c r="A28">
        <v>9.5949500000000008</v>
      </c>
      <c r="B28">
        <v>195.08799999999999</v>
      </c>
    </row>
    <row r="29" spans="1:2" x14ac:dyDescent="0.2">
      <c r="A29">
        <v>9.6189400000000003</v>
      </c>
      <c r="B29">
        <v>197.06700000000001</v>
      </c>
    </row>
    <row r="30" spans="1:2" x14ac:dyDescent="0.2">
      <c r="A30">
        <v>9.6429200000000002</v>
      </c>
      <c r="B30">
        <v>199.26900000000001</v>
      </c>
    </row>
    <row r="31" spans="1:2" x14ac:dyDescent="0.2">
      <c r="A31">
        <v>9.6669099999999997</v>
      </c>
      <c r="B31">
        <v>201.702</v>
      </c>
    </row>
    <row r="32" spans="1:2" x14ac:dyDescent="0.2">
      <c r="A32">
        <v>9.6908999999999992</v>
      </c>
      <c r="B32">
        <v>204.43100000000001</v>
      </c>
    </row>
    <row r="33" spans="1:2" x14ac:dyDescent="0.2">
      <c r="A33">
        <v>9.7148800000000008</v>
      </c>
      <c r="B33">
        <v>207.54300000000001</v>
      </c>
    </row>
    <row r="34" spans="1:2" x14ac:dyDescent="0.2">
      <c r="A34">
        <v>9.7388700000000004</v>
      </c>
      <c r="B34">
        <v>211.04499999999999</v>
      </c>
    </row>
    <row r="35" spans="1:2" x14ac:dyDescent="0.2">
      <c r="A35">
        <v>9.7628599999999999</v>
      </c>
      <c r="B35">
        <v>214.904</v>
      </c>
    </row>
    <row r="36" spans="1:2" x14ac:dyDescent="0.2">
      <c r="A36">
        <v>9.7868499999999994</v>
      </c>
      <c r="B36">
        <v>219.20500000000001</v>
      </c>
    </row>
    <row r="37" spans="1:2" x14ac:dyDescent="0.2">
      <c r="A37">
        <v>9.8108299999999993</v>
      </c>
      <c r="B37">
        <v>224.00200000000001</v>
      </c>
    </row>
    <row r="38" spans="1:2" x14ac:dyDescent="0.2">
      <c r="A38">
        <v>9.8348200000000006</v>
      </c>
      <c r="B38">
        <v>229.16200000000001</v>
      </c>
    </row>
    <row r="39" spans="1:2" x14ac:dyDescent="0.2">
      <c r="A39">
        <v>9.8588100000000001</v>
      </c>
      <c r="B39">
        <v>234.827</v>
      </c>
    </row>
    <row r="40" spans="1:2" x14ac:dyDescent="0.2">
      <c r="A40">
        <v>9.8827999999999996</v>
      </c>
      <c r="B40">
        <v>241.00899999999999</v>
      </c>
    </row>
    <row r="41" spans="1:2" x14ac:dyDescent="0.2">
      <c r="A41">
        <v>9.9067799999999995</v>
      </c>
      <c r="B41">
        <v>247.69300000000001</v>
      </c>
    </row>
    <row r="42" spans="1:2" x14ac:dyDescent="0.2">
      <c r="A42">
        <v>9.9307700000000008</v>
      </c>
      <c r="B42">
        <v>254.928</v>
      </c>
    </row>
    <row r="43" spans="1:2" x14ac:dyDescent="0.2">
      <c r="A43">
        <v>9.9547600000000003</v>
      </c>
      <c r="B43">
        <v>262.83300000000003</v>
      </c>
    </row>
    <row r="44" spans="1:2" x14ac:dyDescent="0.2">
      <c r="A44">
        <v>9.9787499999999998</v>
      </c>
      <c r="B44">
        <v>271.39</v>
      </c>
    </row>
    <row r="45" spans="1:2" x14ac:dyDescent="0.2">
      <c r="A45">
        <v>10.00273</v>
      </c>
      <c r="B45">
        <v>281.27699999999999</v>
      </c>
    </row>
    <row r="46" spans="1:2" x14ac:dyDescent="0.2">
      <c r="A46">
        <v>10.026719999999999</v>
      </c>
      <c r="B46">
        <v>291.94600000000003</v>
      </c>
    </row>
    <row r="47" spans="1:2" x14ac:dyDescent="0.2">
      <c r="A47">
        <v>10.05071</v>
      </c>
      <c r="B47">
        <v>303.726</v>
      </c>
    </row>
    <row r="48" spans="1:2" x14ac:dyDescent="0.2">
      <c r="A48">
        <v>10.0747</v>
      </c>
      <c r="B48">
        <v>317.13900000000001</v>
      </c>
    </row>
    <row r="49" spans="1:2" x14ac:dyDescent="0.2">
      <c r="A49">
        <v>10.09868</v>
      </c>
      <c r="B49">
        <v>332.12299999999999</v>
      </c>
    </row>
    <row r="50" spans="1:2" x14ac:dyDescent="0.2">
      <c r="A50">
        <v>10.122669999999999</v>
      </c>
      <c r="B50">
        <v>348.67</v>
      </c>
    </row>
    <row r="51" spans="1:2" x14ac:dyDescent="0.2">
      <c r="A51">
        <v>10.146660000000001</v>
      </c>
      <c r="B51">
        <v>367.084</v>
      </c>
    </row>
    <row r="52" spans="1:2" x14ac:dyDescent="0.2">
      <c r="A52">
        <v>10.170640000000001</v>
      </c>
      <c r="B52">
        <v>387.47699999999998</v>
      </c>
    </row>
    <row r="53" spans="1:2" x14ac:dyDescent="0.2">
      <c r="A53">
        <v>10.19463</v>
      </c>
      <c r="B53">
        <v>409.86799999999999</v>
      </c>
    </row>
    <row r="54" spans="1:2" x14ac:dyDescent="0.2">
      <c r="A54">
        <v>10.21862</v>
      </c>
      <c r="B54">
        <v>433.87599999999998</v>
      </c>
    </row>
    <row r="55" spans="1:2" x14ac:dyDescent="0.2">
      <c r="A55">
        <v>10.242610000000001</v>
      </c>
      <c r="B55">
        <v>459.29</v>
      </c>
    </row>
    <row r="56" spans="1:2" x14ac:dyDescent="0.2">
      <c r="A56">
        <v>10.266590000000001</v>
      </c>
      <c r="B56">
        <v>486.07799999999997</v>
      </c>
    </row>
    <row r="57" spans="1:2" x14ac:dyDescent="0.2">
      <c r="A57">
        <v>10.29058</v>
      </c>
      <c r="B57">
        <v>514.351</v>
      </c>
    </row>
    <row r="58" spans="1:2" x14ac:dyDescent="0.2">
      <c r="A58">
        <v>10.31457</v>
      </c>
      <c r="B58">
        <v>543.27099999999996</v>
      </c>
    </row>
    <row r="59" spans="1:2" x14ac:dyDescent="0.2">
      <c r="A59">
        <v>10.338559999999999</v>
      </c>
      <c r="B59">
        <v>572.63599999999997</v>
      </c>
    </row>
    <row r="60" spans="1:2" x14ac:dyDescent="0.2">
      <c r="A60">
        <v>10.362539999999999</v>
      </c>
      <c r="B60">
        <v>603.07799999999997</v>
      </c>
    </row>
    <row r="61" spans="1:2" x14ac:dyDescent="0.2">
      <c r="A61">
        <v>10.38653</v>
      </c>
      <c r="B61">
        <v>632.94799999999998</v>
      </c>
    </row>
    <row r="62" spans="1:2" x14ac:dyDescent="0.2">
      <c r="A62">
        <v>10.41052</v>
      </c>
      <c r="B62">
        <v>662.16800000000001</v>
      </c>
    </row>
    <row r="63" spans="1:2" x14ac:dyDescent="0.2">
      <c r="A63">
        <v>10.43451</v>
      </c>
      <c r="B63">
        <v>690.31899999999996</v>
      </c>
    </row>
    <row r="64" spans="1:2" x14ac:dyDescent="0.2">
      <c r="A64">
        <v>10.458489999999999</v>
      </c>
      <c r="B64">
        <v>717.548</v>
      </c>
    </row>
    <row r="65" spans="1:2" x14ac:dyDescent="0.2">
      <c r="A65">
        <v>10.482480000000001</v>
      </c>
      <c r="B65">
        <v>741.68700000000001</v>
      </c>
    </row>
    <row r="66" spans="1:2" x14ac:dyDescent="0.2">
      <c r="A66">
        <v>10.50647</v>
      </c>
      <c r="B66">
        <v>763.17499999999995</v>
      </c>
    </row>
    <row r="67" spans="1:2" x14ac:dyDescent="0.2">
      <c r="A67">
        <v>10.53046</v>
      </c>
      <c r="B67">
        <v>781.31200000000001</v>
      </c>
    </row>
    <row r="68" spans="1:2" x14ac:dyDescent="0.2">
      <c r="A68">
        <v>10.55444</v>
      </c>
      <c r="B68">
        <v>795.452</v>
      </c>
    </row>
    <row r="69" spans="1:2" x14ac:dyDescent="0.2">
      <c r="A69">
        <v>10.578430000000001</v>
      </c>
      <c r="B69">
        <v>805.13800000000003</v>
      </c>
    </row>
    <row r="70" spans="1:2" x14ac:dyDescent="0.2">
      <c r="A70">
        <v>10.60242</v>
      </c>
      <c r="B70">
        <v>809.59699999999998</v>
      </c>
    </row>
    <row r="71" spans="1:2" x14ac:dyDescent="0.2">
      <c r="A71">
        <v>10.6264</v>
      </c>
      <c r="B71">
        <v>808.87400000000002</v>
      </c>
    </row>
    <row r="72" spans="1:2" x14ac:dyDescent="0.2">
      <c r="A72">
        <v>10.65039</v>
      </c>
      <c r="B72">
        <v>802.57500000000005</v>
      </c>
    </row>
    <row r="73" spans="1:2" x14ac:dyDescent="0.2">
      <c r="A73">
        <v>10.674379999999999</v>
      </c>
      <c r="B73">
        <v>790.91499999999996</v>
      </c>
    </row>
    <row r="74" spans="1:2" x14ac:dyDescent="0.2">
      <c r="A74">
        <v>10.698370000000001</v>
      </c>
      <c r="B74">
        <v>774.26</v>
      </c>
    </row>
    <row r="75" spans="1:2" x14ac:dyDescent="0.2">
      <c r="A75">
        <v>10.72235</v>
      </c>
      <c r="B75">
        <v>752.48199999999997</v>
      </c>
    </row>
    <row r="76" spans="1:2" x14ac:dyDescent="0.2">
      <c r="A76">
        <v>10.74634</v>
      </c>
      <c r="B76">
        <v>726.66399999999999</v>
      </c>
    </row>
    <row r="77" spans="1:2" x14ac:dyDescent="0.2">
      <c r="A77">
        <v>10.77033</v>
      </c>
      <c r="B77">
        <v>697.11699999999996</v>
      </c>
    </row>
    <row r="78" spans="1:2" x14ac:dyDescent="0.2">
      <c r="A78">
        <v>10.794320000000001</v>
      </c>
      <c r="B78">
        <v>665.65800000000002</v>
      </c>
    </row>
    <row r="79" spans="1:2" x14ac:dyDescent="0.2">
      <c r="A79">
        <v>10.818300000000001</v>
      </c>
      <c r="B79">
        <v>632.83399999999995</v>
      </c>
    </row>
    <row r="80" spans="1:2" x14ac:dyDescent="0.2">
      <c r="A80">
        <v>10.84229</v>
      </c>
      <c r="B80">
        <v>598.95799999999997</v>
      </c>
    </row>
    <row r="81" spans="1:2" x14ac:dyDescent="0.2">
      <c r="A81">
        <v>10.86628</v>
      </c>
      <c r="B81">
        <v>565.928</v>
      </c>
    </row>
    <row r="82" spans="1:2" x14ac:dyDescent="0.2">
      <c r="A82">
        <v>10.890269999999999</v>
      </c>
      <c r="B82">
        <v>534.56600000000003</v>
      </c>
    </row>
    <row r="83" spans="1:2" x14ac:dyDescent="0.2">
      <c r="A83">
        <v>10.914249999999999</v>
      </c>
      <c r="B83">
        <v>504.54300000000001</v>
      </c>
    </row>
    <row r="84" spans="1:2" x14ac:dyDescent="0.2">
      <c r="A84">
        <v>10.93824</v>
      </c>
      <c r="B84">
        <v>477.27800000000002</v>
      </c>
    </row>
    <row r="85" spans="1:2" x14ac:dyDescent="0.2">
      <c r="A85">
        <v>10.96223</v>
      </c>
      <c r="B85">
        <v>453.64100000000002</v>
      </c>
    </row>
    <row r="86" spans="1:2" x14ac:dyDescent="0.2">
      <c r="A86">
        <v>10.986219999999999</v>
      </c>
      <c r="B86">
        <v>432.72500000000002</v>
      </c>
    </row>
    <row r="87" spans="1:2" x14ac:dyDescent="0.2">
      <c r="A87">
        <v>11.010199999999999</v>
      </c>
      <c r="B87">
        <v>415.10300000000001</v>
      </c>
    </row>
    <row r="88" spans="1:2" x14ac:dyDescent="0.2">
      <c r="A88">
        <v>11.034190000000001</v>
      </c>
      <c r="B88">
        <v>399.91800000000001</v>
      </c>
    </row>
    <row r="89" spans="1:2" x14ac:dyDescent="0.2">
      <c r="A89">
        <v>11.05818</v>
      </c>
      <c r="B89">
        <v>387.24900000000002</v>
      </c>
    </row>
    <row r="90" spans="1:2" x14ac:dyDescent="0.2">
      <c r="A90">
        <v>11.08216</v>
      </c>
      <c r="B90">
        <v>376.82100000000003</v>
      </c>
    </row>
    <row r="91" spans="1:2" x14ac:dyDescent="0.2">
      <c r="A91">
        <v>11.10615</v>
      </c>
      <c r="B91">
        <v>368.03500000000003</v>
      </c>
    </row>
    <row r="92" spans="1:2" x14ac:dyDescent="0.2">
      <c r="A92">
        <v>11.130140000000001</v>
      </c>
      <c r="B92">
        <v>360.14800000000002</v>
      </c>
    </row>
    <row r="93" spans="1:2" x14ac:dyDescent="0.2">
      <c r="A93">
        <v>11.15413</v>
      </c>
      <c r="B93">
        <v>353.303</v>
      </c>
    </row>
    <row r="94" spans="1:2" x14ac:dyDescent="0.2">
      <c r="A94">
        <v>11.17811</v>
      </c>
      <c r="B94">
        <v>346.94299999999998</v>
      </c>
    </row>
    <row r="95" spans="1:2" x14ac:dyDescent="0.2">
      <c r="A95">
        <v>11.2021</v>
      </c>
      <c r="B95">
        <v>340.61599999999999</v>
      </c>
    </row>
    <row r="96" spans="1:2" x14ac:dyDescent="0.2">
      <c r="A96">
        <v>11.226089999999999</v>
      </c>
      <c r="B96">
        <v>334.06599999999997</v>
      </c>
    </row>
    <row r="97" spans="1:2" x14ac:dyDescent="0.2">
      <c r="A97">
        <v>11.250080000000001</v>
      </c>
      <c r="B97">
        <v>327.48599999999999</v>
      </c>
    </row>
    <row r="98" spans="1:2" x14ac:dyDescent="0.2">
      <c r="A98">
        <v>11.27406</v>
      </c>
      <c r="B98">
        <v>320.464</v>
      </c>
    </row>
    <row r="99" spans="1:2" x14ac:dyDescent="0.2">
      <c r="A99">
        <v>11.29805</v>
      </c>
      <c r="B99">
        <v>313.00099999999998</v>
      </c>
    </row>
    <row r="100" spans="1:2" x14ac:dyDescent="0.2">
      <c r="A100">
        <v>11.322039999999999</v>
      </c>
      <c r="B100">
        <v>305.149</v>
      </c>
    </row>
    <row r="101" spans="1:2" x14ac:dyDescent="0.2">
      <c r="A101">
        <v>11.346030000000001</v>
      </c>
      <c r="B101">
        <v>296.80799999999999</v>
      </c>
    </row>
    <row r="102" spans="1:2" x14ac:dyDescent="0.2">
      <c r="A102">
        <v>11.370010000000001</v>
      </c>
      <c r="B102">
        <v>288.166</v>
      </c>
    </row>
    <row r="103" spans="1:2" x14ac:dyDescent="0.2">
      <c r="A103">
        <v>11.394</v>
      </c>
      <c r="B103">
        <v>279.23200000000003</v>
      </c>
    </row>
    <row r="104" spans="1:2" x14ac:dyDescent="0.2">
      <c r="A104">
        <v>11.41799</v>
      </c>
      <c r="B104">
        <v>270.03699999999998</v>
      </c>
    </row>
    <row r="105" spans="1:2" x14ac:dyDescent="0.2">
      <c r="A105">
        <v>11.441979999999999</v>
      </c>
      <c r="B105">
        <v>260.738</v>
      </c>
    </row>
    <row r="106" spans="1:2" x14ac:dyDescent="0.2">
      <c r="A106">
        <v>11.465960000000001</v>
      </c>
      <c r="B106">
        <v>251.411</v>
      </c>
    </row>
    <row r="107" spans="1:2" x14ac:dyDescent="0.2">
      <c r="A107">
        <v>11.48995</v>
      </c>
      <c r="B107">
        <v>241.90299999999999</v>
      </c>
    </row>
    <row r="108" spans="1:2" x14ac:dyDescent="0.2">
      <c r="A108">
        <v>11.51394</v>
      </c>
      <c r="B108">
        <v>232.708</v>
      </c>
    </row>
    <row r="109" spans="1:2" x14ac:dyDescent="0.2">
      <c r="A109">
        <v>11.53792</v>
      </c>
      <c r="B109">
        <v>223.654</v>
      </c>
    </row>
    <row r="110" spans="1:2" x14ac:dyDescent="0.2">
      <c r="A110">
        <v>11.561909999999999</v>
      </c>
      <c r="B110">
        <v>214.94499999999999</v>
      </c>
    </row>
    <row r="111" spans="1:2" x14ac:dyDescent="0.2">
      <c r="A111">
        <v>11.585900000000001</v>
      </c>
      <c r="B111">
        <v>206.42099999999999</v>
      </c>
    </row>
    <row r="112" spans="1:2" x14ac:dyDescent="0.2">
      <c r="A112">
        <v>11.60989</v>
      </c>
      <c r="B112">
        <v>198.142</v>
      </c>
    </row>
    <row r="113" spans="1:2" x14ac:dyDescent="0.2">
      <c r="A113">
        <v>11.63387</v>
      </c>
      <c r="B113">
        <v>190.35300000000001</v>
      </c>
    </row>
    <row r="114" spans="1:2" x14ac:dyDescent="0.2">
      <c r="A114">
        <v>11.657859999999999</v>
      </c>
      <c r="B114">
        <v>182.95099999999999</v>
      </c>
    </row>
    <row r="115" spans="1:2" x14ac:dyDescent="0.2">
      <c r="A115">
        <v>11.681850000000001</v>
      </c>
      <c r="B115">
        <v>175.791</v>
      </c>
    </row>
    <row r="116" spans="1:2" x14ac:dyDescent="0.2">
      <c r="A116">
        <v>11.70584</v>
      </c>
      <c r="B116">
        <v>169.13499999999999</v>
      </c>
    </row>
    <row r="117" spans="1:2" x14ac:dyDescent="0.2">
      <c r="A117">
        <v>11.72982</v>
      </c>
      <c r="B117">
        <v>162.904</v>
      </c>
    </row>
    <row r="118" spans="1:2" x14ac:dyDescent="0.2">
      <c r="A118">
        <v>11.75381</v>
      </c>
      <c r="B118">
        <v>156.96299999999999</v>
      </c>
    </row>
    <row r="119" spans="1:2" x14ac:dyDescent="0.2">
      <c r="A119">
        <v>11.777799999999999</v>
      </c>
      <c r="B119">
        <v>151.56399999999999</v>
      </c>
    </row>
    <row r="120" spans="1:2" x14ac:dyDescent="0.2">
      <c r="A120">
        <v>11.80179</v>
      </c>
      <c r="B120">
        <v>146.35400000000001</v>
      </c>
    </row>
    <row r="121" spans="1:2" x14ac:dyDescent="0.2">
      <c r="A121">
        <v>11.82577</v>
      </c>
      <c r="B121">
        <v>141.54300000000001</v>
      </c>
    </row>
    <row r="122" spans="1:2" x14ac:dyDescent="0.2">
      <c r="A122">
        <v>11.84976</v>
      </c>
      <c r="B122">
        <v>137.10400000000001</v>
      </c>
    </row>
    <row r="123" spans="1:2" x14ac:dyDescent="0.2">
      <c r="A123">
        <v>11.873749999999999</v>
      </c>
      <c r="B123">
        <v>132.96700000000001</v>
      </c>
    </row>
    <row r="124" spans="1:2" x14ac:dyDescent="0.2">
      <c r="A124">
        <v>11.897740000000001</v>
      </c>
      <c r="B124">
        <v>129.06800000000001</v>
      </c>
    </row>
    <row r="125" spans="1:2" x14ac:dyDescent="0.2">
      <c r="A125">
        <v>11.921720000000001</v>
      </c>
      <c r="B125">
        <v>125.556</v>
      </c>
    </row>
    <row r="126" spans="1:2" x14ac:dyDescent="0.2">
      <c r="A126">
        <v>11.94571</v>
      </c>
      <c r="B126">
        <v>122.268</v>
      </c>
    </row>
    <row r="127" spans="1:2" x14ac:dyDescent="0.2">
      <c r="A127">
        <v>11.9697</v>
      </c>
      <c r="B127">
        <v>119.157</v>
      </c>
    </row>
    <row r="128" spans="1:2" x14ac:dyDescent="0.2">
      <c r="A128">
        <v>11.993679999999999</v>
      </c>
      <c r="B128">
        <v>116.352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3"/>
  <sheetViews>
    <sheetView workbookViewId="0">
      <selection activeCell="K17" sqref="K17"/>
    </sheetView>
  </sheetViews>
  <sheetFormatPr baseColWidth="10" defaultColWidth="8.83203125" defaultRowHeight="15" x14ac:dyDescent="0.2"/>
  <sheetData>
    <row r="1" spans="1:25" x14ac:dyDescent="0.2">
      <c r="A1" t="s">
        <v>104</v>
      </c>
      <c r="B1" t="s">
        <v>105</v>
      </c>
      <c r="D1" s="37" t="s">
        <v>106</v>
      </c>
      <c r="E1" s="37"/>
      <c r="G1" t="s">
        <v>107</v>
      </c>
    </row>
    <row r="2" spans="1:25" x14ac:dyDescent="0.2">
      <c r="A2" t="s">
        <v>108</v>
      </c>
      <c r="B2" t="s">
        <v>109</v>
      </c>
      <c r="D2" s="37" t="s">
        <v>104</v>
      </c>
      <c r="E2" s="37" t="s">
        <v>105</v>
      </c>
      <c r="G2" t="s">
        <v>110</v>
      </c>
      <c r="H2" t="s">
        <v>111</v>
      </c>
      <c r="I2" t="s">
        <v>112</v>
      </c>
      <c r="J2" t="s">
        <v>113</v>
      </c>
      <c r="K2" t="s">
        <v>114</v>
      </c>
      <c r="L2" t="s">
        <v>115</v>
      </c>
      <c r="M2" t="s">
        <v>116</v>
      </c>
      <c r="N2" t="s">
        <v>117</v>
      </c>
      <c r="O2" t="s">
        <v>114</v>
      </c>
      <c r="P2" t="s">
        <v>118</v>
      </c>
      <c r="Q2" t="s">
        <v>116</v>
      </c>
      <c r="R2" t="s">
        <v>119</v>
      </c>
      <c r="S2" t="s">
        <v>114</v>
      </c>
      <c r="T2" t="s">
        <v>120</v>
      </c>
      <c r="U2" t="s">
        <v>116</v>
      </c>
      <c r="V2" t="s">
        <v>121</v>
      </c>
      <c r="W2" t="s">
        <v>122</v>
      </c>
      <c r="X2" t="s">
        <v>123</v>
      </c>
      <c r="Y2" t="s">
        <v>124</v>
      </c>
    </row>
    <row r="3" spans="1:25" x14ac:dyDescent="0.2">
      <c r="A3">
        <v>-0.9</v>
      </c>
      <c r="B3">
        <v>11.40175</v>
      </c>
      <c r="D3" s="37">
        <v>-0.9</v>
      </c>
      <c r="E3" s="37">
        <v>8.4495299999999993</v>
      </c>
      <c r="G3" t="s">
        <v>125</v>
      </c>
      <c r="H3" t="s">
        <v>126</v>
      </c>
      <c r="I3">
        <v>3</v>
      </c>
      <c r="J3">
        <v>36.124435424804602</v>
      </c>
      <c r="K3">
        <v>4.0343894958495996</v>
      </c>
      <c r="L3">
        <v>0.602236747741699</v>
      </c>
      <c r="M3">
        <v>0.13479019701480899</v>
      </c>
      <c r="N3">
        <v>59.98876953125</v>
      </c>
      <c r="O3">
        <v>10.974961280822701</v>
      </c>
      <c r="P3">
        <v>3.8680999279022199</v>
      </c>
      <c r="Q3">
        <v>0.1942248493433</v>
      </c>
      <c r="R3">
        <v>42.985450744628899</v>
      </c>
      <c r="S3">
        <v>12.6707763671875</v>
      </c>
      <c r="T3">
        <v>12.382025718688899</v>
      </c>
      <c r="U3">
        <v>0.19784849882125899</v>
      </c>
      <c r="V3">
        <v>26.577644348144499</v>
      </c>
      <c r="W3">
        <v>0.891521215438843</v>
      </c>
      <c r="X3">
        <v>2.4719557762146001</v>
      </c>
      <c r="Y3">
        <v>250.53315734863199</v>
      </c>
    </row>
    <row r="4" spans="1:25" x14ac:dyDescent="0.2">
      <c r="A4">
        <v>-0.83333000000000002</v>
      </c>
      <c r="B4">
        <v>11.704700000000001</v>
      </c>
      <c r="D4" s="37">
        <v>-0.87239</v>
      </c>
      <c r="E4" s="37">
        <v>8.9105500000000006</v>
      </c>
    </row>
    <row r="5" spans="1:25" x14ac:dyDescent="0.2">
      <c r="A5">
        <v>-0.76666999999999996</v>
      </c>
      <c r="B5">
        <v>0</v>
      </c>
      <c r="D5" s="37">
        <v>-0.84477999999999998</v>
      </c>
      <c r="E5" s="37">
        <v>9.3905799999999999</v>
      </c>
    </row>
    <row r="6" spans="1:25" x14ac:dyDescent="0.2">
      <c r="A6">
        <v>-0.7</v>
      </c>
      <c r="B6">
        <v>13</v>
      </c>
      <c r="D6" s="37">
        <v>-0.81716999999999995</v>
      </c>
      <c r="E6" s="37">
        <v>9.8896099999999993</v>
      </c>
    </row>
    <row r="7" spans="1:25" x14ac:dyDescent="0.2">
      <c r="A7">
        <v>-0.63332999999999995</v>
      </c>
      <c r="B7">
        <v>13.82028</v>
      </c>
      <c r="D7" s="37">
        <v>-0.78956000000000004</v>
      </c>
      <c r="E7" s="37">
        <v>10.40753</v>
      </c>
    </row>
    <row r="8" spans="1:25" x14ac:dyDescent="0.2">
      <c r="A8">
        <v>-0.56667000000000001</v>
      </c>
      <c r="B8">
        <v>16.88194</v>
      </c>
      <c r="D8" s="37">
        <v>-0.76195000000000002</v>
      </c>
      <c r="E8" s="37">
        <v>10.94407</v>
      </c>
    </row>
    <row r="9" spans="1:25" x14ac:dyDescent="0.2">
      <c r="A9">
        <v>-0.5</v>
      </c>
      <c r="B9">
        <v>17.146429999999999</v>
      </c>
      <c r="D9" s="37">
        <v>-0.73433999999999999</v>
      </c>
      <c r="E9" s="37">
        <v>11.49883</v>
      </c>
    </row>
    <row r="10" spans="1:25" x14ac:dyDescent="0.2">
      <c r="A10">
        <v>-0.43332999999999999</v>
      </c>
      <c r="B10">
        <v>23.958300000000001</v>
      </c>
      <c r="D10" s="37">
        <v>-0.70672999999999997</v>
      </c>
      <c r="E10" s="37">
        <v>12.071260000000001</v>
      </c>
    </row>
    <row r="11" spans="1:25" x14ac:dyDescent="0.2">
      <c r="A11">
        <v>-0.36667</v>
      </c>
      <c r="B11">
        <v>16.67333</v>
      </c>
      <c r="D11" s="37">
        <v>-0.67911999999999995</v>
      </c>
      <c r="E11" s="37">
        <v>12.660589999999999</v>
      </c>
    </row>
    <row r="12" spans="1:25" x14ac:dyDescent="0.2">
      <c r="A12">
        <v>-0.3</v>
      </c>
      <c r="B12">
        <v>23.151669999999999</v>
      </c>
      <c r="D12" s="37">
        <v>-0.65151999999999999</v>
      </c>
      <c r="E12" s="37">
        <v>13.265890000000001</v>
      </c>
    </row>
    <row r="13" spans="1:25" x14ac:dyDescent="0.2">
      <c r="A13">
        <v>-0.23333000000000001</v>
      </c>
      <c r="B13">
        <v>26.907250000000001</v>
      </c>
      <c r="D13" s="37">
        <v>-0.62390999999999996</v>
      </c>
      <c r="E13" s="37">
        <v>13.886010000000001</v>
      </c>
    </row>
    <row r="14" spans="1:25" x14ac:dyDescent="0.2">
      <c r="A14">
        <v>-0.16667000000000001</v>
      </c>
      <c r="B14">
        <v>20.760539999999999</v>
      </c>
      <c r="D14" s="37">
        <v>-0.59630000000000005</v>
      </c>
      <c r="E14" s="37">
        <v>14.519579999999999</v>
      </c>
    </row>
    <row r="15" spans="1:25" x14ac:dyDescent="0.2">
      <c r="A15">
        <v>-0.1</v>
      </c>
      <c r="B15">
        <v>28.284269999999999</v>
      </c>
      <c r="D15" s="37">
        <v>-0.56869000000000003</v>
      </c>
      <c r="E15" s="37">
        <v>15.16498</v>
      </c>
    </row>
    <row r="16" spans="1:25" x14ac:dyDescent="0.2">
      <c r="A16">
        <v>-3.3329999999999999E-2</v>
      </c>
      <c r="B16">
        <v>23.34524</v>
      </c>
      <c r="D16" s="37">
        <v>-0.54108000000000001</v>
      </c>
      <c r="E16" s="37">
        <v>15.820360000000001</v>
      </c>
    </row>
    <row r="17" spans="1:5" x14ac:dyDescent="0.2">
      <c r="A17">
        <v>3.3329999999999999E-2</v>
      </c>
      <c r="B17">
        <v>24.124680000000001</v>
      </c>
      <c r="D17" s="37">
        <v>-0.51346999999999998</v>
      </c>
      <c r="E17" s="37">
        <v>16.483619999999998</v>
      </c>
    </row>
    <row r="18" spans="1:5" x14ac:dyDescent="0.2">
      <c r="A18">
        <v>0.1</v>
      </c>
      <c r="B18">
        <v>26.888660000000002</v>
      </c>
      <c r="D18" s="37">
        <v>-0.48586000000000001</v>
      </c>
      <c r="E18" s="37">
        <v>17.152419999999999</v>
      </c>
    </row>
    <row r="19" spans="1:5" x14ac:dyDescent="0.2">
      <c r="A19">
        <v>0.16667000000000001</v>
      </c>
      <c r="B19">
        <v>27.784890000000001</v>
      </c>
      <c r="D19" s="37">
        <v>-0.45824999999999999</v>
      </c>
      <c r="E19" s="37">
        <v>17.824169999999999</v>
      </c>
    </row>
    <row r="20" spans="1:5" x14ac:dyDescent="0.2">
      <c r="A20">
        <v>0.23333000000000001</v>
      </c>
      <c r="B20">
        <v>28.896370000000001</v>
      </c>
      <c r="D20" s="37">
        <v>-0.43064000000000002</v>
      </c>
      <c r="E20" s="37">
        <v>18.496030000000001</v>
      </c>
    </row>
    <row r="21" spans="1:5" x14ac:dyDescent="0.2">
      <c r="A21">
        <v>0.3</v>
      </c>
      <c r="B21">
        <v>29.137599999999999</v>
      </c>
      <c r="D21" s="37">
        <v>-0.40303</v>
      </c>
      <c r="E21" s="37">
        <v>19.164950000000001</v>
      </c>
    </row>
    <row r="22" spans="1:5" x14ac:dyDescent="0.2">
      <c r="A22">
        <v>0.36667</v>
      </c>
      <c r="B22">
        <v>30.34798</v>
      </c>
      <c r="D22" s="37">
        <v>-0.37541999999999998</v>
      </c>
      <c r="E22" s="37">
        <v>19.8277</v>
      </c>
    </row>
    <row r="23" spans="1:5" x14ac:dyDescent="0.2">
      <c r="A23">
        <v>0.43332999999999999</v>
      </c>
      <c r="B23">
        <v>31.511900000000001</v>
      </c>
      <c r="D23" s="37">
        <v>-0.34781000000000001</v>
      </c>
      <c r="E23" s="37">
        <v>20.480889999999999</v>
      </c>
    </row>
    <row r="24" spans="1:5" x14ac:dyDescent="0.2">
      <c r="A24">
        <v>0.5</v>
      </c>
      <c r="B24">
        <v>31.288969999999999</v>
      </c>
      <c r="D24" s="37">
        <v>-0.32019999999999998</v>
      </c>
      <c r="E24" s="37">
        <v>21.121020000000001</v>
      </c>
    </row>
    <row r="25" spans="1:5" x14ac:dyDescent="0.2">
      <c r="A25">
        <v>0.56667000000000001</v>
      </c>
      <c r="B25">
        <v>32.939340000000001</v>
      </c>
      <c r="D25" s="37">
        <v>-0.29259000000000002</v>
      </c>
      <c r="E25" s="37">
        <v>21.744520000000001</v>
      </c>
    </row>
    <row r="26" spans="1:5" x14ac:dyDescent="0.2">
      <c r="A26">
        <v>0.63332999999999995</v>
      </c>
      <c r="B26">
        <v>32.557639999999999</v>
      </c>
      <c r="D26" s="37">
        <v>-0.26497999999999999</v>
      </c>
      <c r="E26" s="37">
        <v>22.347850000000001</v>
      </c>
    </row>
    <row r="27" spans="1:5" x14ac:dyDescent="0.2">
      <c r="A27">
        <v>0.7</v>
      </c>
      <c r="B27">
        <v>33.030290000000001</v>
      </c>
      <c r="D27" s="37">
        <v>-0.23737</v>
      </c>
      <c r="E27" s="37">
        <v>22.927569999999999</v>
      </c>
    </row>
    <row r="28" spans="1:5" x14ac:dyDescent="0.2">
      <c r="A28">
        <v>0.76666999999999996</v>
      </c>
      <c r="B28">
        <v>31.511900000000001</v>
      </c>
      <c r="D28" s="37">
        <v>-0.20976</v>
      </c>
      <c r="E28" s="37">
        <v>23.48039</v>
      </c>
    </row>
    <row r="29" spans="1:5" x14ac:dyDescent="0.2">
      <c r="A29">
        <v>0.83333000000000002</v>
      </c>
      <c r="B29">
        <v>30.149629999999998</v>
      </c>
      <c r="D29" s="37">
        <v>-0.18215999999999999</v>
      </c>
      <c r="E29" s="37">
        <v>24.003319999999999</v>
      </c>
    </row>
    <row r="30" spans="1:5" x14ac:dyDescent="0.2">
      <c r="A30">
        <v>0.9</v>
      </c>
      <c r="B30">
        <v>28.142489999999999</v>
      </c>
      <c r="D30" s="37">
        <v>-0.15454999999999999</v>
      </c>
      <c r="E30" s="37">
        <v>24.493770000000001</v>
      </c>
    </row>
    <row r="31" spans="1:5" x14ac:dyDescent="0.2">
      <c r="A31">
        <v>0.96667000000000003</v>
      </c>
      <c r="B31">
        <v>28.372520000000002</v>
      </c>
      <c r="D31" s="37">
        <v>-0.12694</v>
      </c>
      <c r="E31" s="37">
        <v>24.949629999999999</v>
      </c>
    </row>
    <row r="32" spans="1:5" x14ac:dyDescent="0.2">
      <c r="A32">
        <v>1.0333300000000001</v>
      </c>
      <c r="B32">
        <v>26.776859999999999</v>
      </c>
      <c r="D32" s="37">
        <v>-9.9330000000000002E-2</v>
      </c>
      <c r="E32" s="37">
        <v>25.369399999999999</v>
      </c>
    </row>
    <row r="33" spans="1:5" x14ac:dyDescent="0.2">
      <c r="A33">
        <v>1.1000000000000001</v>
      </c>
      <c r="B33">
        <v>24.392620000000001</v>
      </c>
      <c r="D33" s="37">
        <v>-7.1720000000000006E-2</v>
      </c>
      <c r="E33" s="37">
        <v>25.752310000000001</v>
      </c>
    </row>
    <row r="34" spans="1:5" x14ac:dyDescent="0.2">
      <c r="A34">
        <v>1.1666700000000001</v>
      </c>
      <c r="B34">
        <v>21.424289999999999</v>
      </c>
      <c r="D34" s="37">
        <v>-4.4110000000000003E-2</v>
      </c>
      <c r="E34" s="37">
        <v>26.098410000000001</v>
      </c>
    </row>
    <row r="35" spans="1:5" x14ac:dyDescent="0.2">
      <c r="A35">
        <v>1.23333</v>
      </c>
      <c r="B35">
        <v>18.73499</v>
      </c>
      <c r="D35" s="37">
        <v>-1.6500000000000001E-2</v>
      </c>
      <c r="E35" s="37">
        <v>26.408629999999999</v>
      </c>
    </row>
    <row r="36" spans="1:5" x14ac:dyDescent="0.2">
      <c r="A36">
        <v>1.3</v>
      </c>
      <c r="B36">
        <v>16.062380000000001</v>
      </c>
      <c r="D36" s="37">
        <v>1.111E-2</v>
      </c>
      <c r="E36" s="37">
        <v>26.684909999999999</v>
      </c>
    </row>
    <row r="37" spans="1:5" x14ac:dyDescent="0.2">
      <c r="A37">
        <v>1.3666700000000001</v>
      </c>
      <c r="B37">
        <v>13.892440000000001</v>
      </c>
      <c r="D37" s="37">
        <v>3.8719999999999997E-2</v>
      </c>
      <c r="E37" s="37">
        <v>26.930140000000002</v>
      </c>
    </row>
    <row r="38" spans="1:5" x14ac:dyDescent="0.2">
      <c r="A38">
        <v>1.43333</v>
      </c>
      <c r="B38">
        <v>10.198040000000001</v>
      </c>
      <c r="D38" s="37">
        <v>6.633E-2</v>
      </c>
      <c r="E38" s="37">
        <v>27.148230000000002</v>
      </c>
    </row>
    <row r="39" spans="1:5" x14ac:dyDescent="0.2">
      <c r="A39">
        <v>1.5</v>
      </c>
      <c r="B39">
        <v>7.6157700000000004</v>
      </c>
      <c r="D39" s="37">
        <v>9.3939999999999996E-2</v>
      </c>
      <c r="E39" s="37">
        <v>27.343990000000002</v>
      </c>
    </row>
    <row r="40" spans="1:5" x14ac:dyDescent="0.2">
      <c r="A40">
        <v>1.56667</v>
      </c>
      <c r="B40">
        <v>6.1644100000000002</v>
      </c>
      <c r="D40" s="37">
        <v>0.12155000000000001</v>
      </c>
      <c r="E40" s="37">
        <v>27.523099999999999</v>
      </c>
    </row>
    <row r="41" spans="1:5" x14ac:dyDescent="0.2">
      <c r="A41">
        <v>1.6333299999999999</v>
      </c>
      <c r="B41">
        <v>4.1231099999999996</v>
      </c>
      <c r="D41" s="37">
        <v>0.14915999999999999</v>
      </c>
      <c r="E41" s="37">
        <v>27.691870000000002</v>
      </c>
    </row>
    <row r="42" spans="1:5" x14ac:dyDescent="0.2">
      <c r="A42">
        <v>1.7</v>
      </c>
      <c r="B42">
        <v>2.82843</v>
      </c>
      <c r="D42" s="37">
        <v>0.17677000000000001</v>
      </c>
      <c r="E42" s="37">
        <v>27.857060000000001</v>
      </c>
    </row>
    <row r="43" spans="1:5" x14ac:dyDescent="0.2">
      <c r="A43">
        <v>1.76667</v>
      </c>
      <c r="B43">
        <v>2.82843</v>
      </c>
      <c r="D43" s="37">
        <v>0.20438000000000001</v>
      </c>
      <c r="E43" s="37">
        <v>28.025649999999999</v>
      </c>
    </row>
    <row r="44" spans="1:5" x14ac:dyDescent="0.2">
      <c r="A44">
        <v>1.8333299999999999</v>
      </c>
      <c r="B44">
        <v>1</v>
      </c>
      <c r="D44" s="37">
        <v>0.23199</v>
      </c>
      <c r="E44" s="37">
        <v>28.204429999999999</v>
      </c>
    </row>
    <row r="45" spans="1:5" x14ac:dyDescent="0.2">
      <c r="D45" s="37">
        <v>0.2596</v>
      </c>
      <c r="E45" s="37">
        <v>28.399730000000002</v>
      </c>
    </row>
    <row r="46" spans="1:5" x14ac:dyDescent="0.2">
      <c r="D46" s="37">
        <v>0.28721000000000002</v>
      </c>
      <c r="E46" s="37">
        <v>28.61702</v>
      </c>
    </row>
    <row r="47" spans="1:5" x14ac:dyDescent="0.2">
      <c r="D47" s="37">
        <v>0.31480999999999998</v>
      </c>
      <c r="E47" s="37">
        <v>28.860510000000001</v>
      </c>
    </row>
    <row r="48" spans="1:5" x14ac:dyDescent="0.2">
      <c r="D48" s="37">
        <v>0.34242</v>
      </c>
      <c r="E48" s="37">
        <v>29.132850000000001</v>
      </c>
    </row>
    <row r="49" spans="4:5" x14ac:dyDescent="0.2">
      <c r="D49" s="37">
        <v>0.37003000000000003</v>
      </c>
      <c r="E49" s="37">
        <v>29.434799999999999</v>
      </c>
    </row>
    <row r="50" spans="4:5" x14ac:dyDescent="0.2">
      <c r="D50" s="37">
        <v>0.39763999999999999</v>
      </c>
      <c r="E50" s="37">
        <v>29.76501</v>
      </c>
    </row>
    <row r="51" spans="4:5" x14ac:dyDescent="0.2">
      <c r="D51" s="37">
        <v>0.42525000000000002</v>
      </c>
      <c r="E51" s="37">
        <v>30.119910000000001</v>
      </c>
    </row>
    <row r="52" spans="4:5" x14ac:dyDescent="0.2">
      <c r="D52" s="37">
        <v>0.45285999999999998</v>
      </c>
      <c r="E52" s="37">
        <v>30.493670000000002</v>
      </c>
    </row>
    <row r="53" spans="4:5" x14ac:dyDescent="0.2">
      <c r="D53" s="37">
        <v>0.48047000000000001</v>
      </c>
      <c r="E53" s="37">
        <v>30.878309999999999</v>
      </c>
    </row>
    <row r="54" spans="4:5" x14ac:dyDescent="0.2">
      <c r="D54" s="37">
        <v>0.50807999999999998</v>
      </c>
      <c r="E54" s="37">
        <v>31.26398</v>
      </c>
    </row>
    <row r="55" spans="4:5" x14ac:dyDescent="0.2">
      <c r="D55" s="37">
        <v>0.53569</v>
      </c>
      <c r="E55" s="37">
        <v>31.639220000000002</v>
      </c>
    </row>
    <row r="56" spans="4:5" x14ac:dyDescent="0.2">
      <c r="D56" s="37">
        <v>0.56330000000000002</v>
      </c>
      <c r="E56" s="37">
        <v>31.991489999999999</v>
      </c>
    </row>
    <row r="57" spans="4:5" x14ac:dyDescent="0.2">
      <c r="D57" s="37">
        <v>0.59091000000000005</v>
      </c>
      <c r="E57" s="37">
        <v>32.307600000000001</v>
      </c>
    </row>
    <row r="58" spans="4:5" x14ac:dyDescent="0.2">
      <c r="D58" s="37">
        <v>0.61851999999999996</v>
      </c>
      <c r="E58" s="37">
        <v>32.574300000000001</v>
      </c>
    </row>
    <row r="59" spans="4:5" x14ac:dyDescent="0.2">
      <c r="D59" s="37">
        <v>0.64612999999999998</v>
      </c>
      <c r="E59" s="37">
        <v>32.778799999999997</v>
      </c>
    </row>
    <row r="60" spans="4:5" x14ac:dyDescent="0.2">
      <c r="D60" s="37">
        <v>0.67374000000000001</v>
      </c>
      <c r="E60" s="37">
        <v>32.909260000000003</v>
      </c>
    </row>
    <row r="61" spans="4:5" x14ac:dyDescent="0.2">
      <c r="D61" s="37">
        <v>0.70135000000000003</v>
      </c>
      <c r="E61" s="37">
        <v>32.955289999999998</v>
      </c>
    </row>
    <row r="62" spans="4:5" x14ac:dyDescent="0.2">
      <c r="D62" s="37">
        <v>0.72896000000000005</v>
      </c>
      <c r="E62" s="37">
        <v>32.908230000000003</v>
      </c>
    </row>
    <row r="63" spans="4:5" x14ac:dyDescent="0.2">
      <c r="D63" s="37">
        <v>0.75656999999999996</v>
      </c>
      <c r="E63" s="37">
        <v>32.761510000000001</v>
      </c>
    </row>
    <row r="64" spans="4:5" x14ac:dyDescent="0.2">
      <c r="D64" s="37">
        <v>0.78417000000000003</v>
      </c>
      <c r="E64" s="37">
        <v>32.510770000000001</v>
      </c>
    </row>
    <row r="65" spans="4:5" x14ac:dyDescent="0.2">
      <c r="D65" s="37">
        <v>0.81177999999999995</v>
      </c>
      <c r="E65" s="37">
        <v>32.15401</v>
      </c>
    </row>
    <row r="66" spans="4:5" x14ac:dyDescent="0.2">
      <c r="D66" s="37">
        <v>0.83938999999999997</v>
      </c>
      <c r="E66" s="37">
        <v>31.691579999999998</v>
      </c>
    </row>
    <row r="67" spans="4:5" x14ac:dyDescent="0.2">
      <c r="D67" s="37">
        <v>0.86699999999999999</v>
      </c>
      <c r="E67" s="37">
        <v>31.126149999999999</v>
      </c>
    </row>
    <row r="68" spans="4:5" x14ac:dyDescent="0.2">
      <c r="D68" s="37">
        <v>0.89461000000000002</v>
      </c>
      <c r="E68" s="37">
        <v>30.46256</v>
      </c>
    </row>
    <row r="69" spans="4:5" x14ac:dyDescent="0.2">
      <c r="D69" s="37">
        <v>0.92222000000000004</v>
      </c>
      <c r="E69" s="37">
        <v>29.70768</v>
      </c>
    </row>
    <row r="70" spans="4:5" x14ac:dyDescent="0.2">
      <c r="D70" s="37">
        <v>0.94982999999999995</v>
      </c>
      <c r="E70" s="37">
        <v>28.870149999999999</v>
      </c>
    </row>
    <row r="71" spans="4:5" x14ac:dyDescent="0.2">
      <c r="D71" s="37">
        <v>0.97743999999999998</v>
      </c>
      <c r="E71" s="37">
        <v>27.960090000000001</v>
      </c>
    </row>
    <row r="72" spans="4:5" x14ac:dyDescent="0.2">
      <c r="D72" s="37">
        <v>1.00505</v>
      </c>
      <c r="E72" s="37">
        <v>26.98874</v>
      </c>
    </row>
    <row r="73" spans="4:5" x14ac:dyDescent="0.2">
      <c r="D73" s="37">
        <v>1.0326599999999999</v>
      </c>
      <c r="E73" s="37">
        <v>25.968050000000002</v>
      </c>
    </row>
    <row r="74" spans="4:5" x14ac:dyDescent="0.2">
      <c r="D74" s="37">
        <v>1.06027</v>
      </c>
      <c r="E74" s="37">
        <v>24.91019</v>
      </c>
    </row>
    <row r="75" spans="4:5" x14ac:dyDescent="0.2">
      <c r="D75" s="37">
        <v>1.08788</v>
      </c>
      <c r="E75" s="37">
        <v>23.82714</v>
      </c>
    </row>
    <row r="76" spans="4:5" x14ac:dyDescent="0.2">
      <c r="D76" s="37">
        <v>1.1154900000000001</v>
      </c>
      <c r="E76" s="37">
        <v>22.730119999999999</v>
      </c>
    </row>
    <row r="77" spans="4:5" x14ac:dyDescent="0.2">
      <c r="D77" s="37">
        <v>1.1431</v>
      </c>
      <c r="E77" s="37">
        <v>21.62921</v>
      </c>
    </row>
    <row r="78" spans="4:5" x14ac:dyDescent="0.2">
      <c r="D78" s="37">
        <v>1.1707099999999999</v>
      </c>
      <c r="E78" s="37">
        <v>20.53294</v>
      </c>
    </row>
    <row r="79" spans="4:5" x14ac:dyDescent="0.2">
      <c r="D79" s="37">
        <v>1.1983200000000001</v>
      </c>
      <c r="E79" s="37">
        <v>19.448</v>
      </c>
    </row>
    <row r="80" spans="4:5" x14ac:dyDescent="0.2">
      <c r="D80" s="37">
        <v>1.22593</v>
      </c>
      <c r="E80" s="37">
        <v>18.379110000000001</v>
      </c>
    </row>
    <row r="81" spans="4:5" x14ac:dyDescent="0.2">
      <c r="D81" s="37">
        <v>1.2535400000000001</v>
      </c>
      <c r="E81" s="37">
        <v>17.328990000000001</v>
      </c>
    </row>
    <row r="82" spans="4:5" x14ac:dyDescent="0.2">
      <c r="D82" s="37">
        <v>1.2811399999999999</v>
      </c>
      <c r="E82" s="37">
        <v>16.298559999999998</v>
      </c>
    </row>
    <row r="83" spans="4:5" x14ac:dyDescent="0.2">
      <c r="D83" s="37">
        <v>1.3087500000000001</v>
      </c>
      <c r="E83" s="37">
        <v>15.287229999999999</v>
      </c>
    </row>
    <row r="84" spans="4:5" x14ac:dyDescent="0.2">
      <c r="D84" s="37">
        <v>1.33636</v>
      </c>
      <c r="E84" s="37">
        <v>14.29335</v>
      </c>
    </row>
    <row r="85" spans="4:5" x14ac:dyDescent="0.2">
      <c r="D85" s="37">
        <v>1.3639699999999999</v>
      </c>
      <c r="E85" s="37">
        <v>13.314780000000001</v>
      </c>
    </row>
    <row r="86" spans="4:5" x14ac:dyDescent="0.2">
      <c r="D86" s="37">
        <v>1.39158</v>
      </c>
      <c r="E86" s="37">
        <v>12.34943</v>
      </c>
    </row>
    <row r="87" spans="4:5" x14ac:dyDescent="0.2">
      <c r="D87" s="37">
        <v>1.41919</v>
      </c>
      <c r="E87" s="37">
        <v>11.395860000000001</v>
      </c>
    </row>
    <row r="88" spans="4:5" x14ac:dyDescent="0.2">
      <c r="D88" s="37">
        <v>1.4468000000000001</v>
      </c>
      <c r="E88" s="37">
        <v>10.45374</v>
      </c>
    </row>
    <row r="89" spans="4:5" x14ac:dyDescent="0.2">
      <c r="D89" s="37">
        <v>1.47441</v>
      </c>
      <c r="E89" s="37">
        <v>9.5242299999999993</v>
      </c>
    </row>
    <row r="90" spans="4:5" x14ac:dyDescent="0.2">
      <c r="D90" s="37">
        <v>1.5020199999999999</v>
      </c>
      <c r="E90" s="37">
        <v>8.6101299999999998</v>
      </c>
    </row>
    <row r="91" spans="4:5" x14ac:dyDescent="0.2">
      <c r="D91" s="37">
        <v>1.52963</v>
      </c>
      <c r="E91" s="37">
        <v>7.7159000000000004</v>
      </c>
    </row>
    <row r="92" spans="4:5" x14ac:dyDescent="0.2">
      <c r="D92" s="37">
        <v>1.55724</v>
      </c>
      <c r="E92" s="37">
        <v>6.84741</v>
      </c>
    </row>
    <row r="93" spans="4:5" x14ac:dyDescent="0.2">
      <c r="D93" s="37">
        <v>1.5848500000000001</v>
      </c>
      <c r="E93" s="37">
        <v>6.0116199999999997</v>
      </c>
    </row>
    <row r="94" spans="4:5" x14ac:dyDescent="0.2">
      <c r="D94" s="37">
        <v>1.61246</v>
      </c>
      <c r="E94" s="37">
        <v>5.2160099999999998</v>
      </c>
    </row>
    <row r="95" spans="4:5" x14ac:dyDescent="0.2">
      <c r="D95" s="37">
        <v>1.6400699999999999</v>
      </c>
      <c r="E95" s="37">
        <v>4.4680999999999997</v>
      </c>
    </row>
    <row r="96" spans="4:5" x14ac:dyDescent="0.2">
      <c r="D96" s="37">
        <v>1.6676800000000001</v>
      </c>
      <c r="E96" s="37">
        <v>3.7747899999999999</v>
      </c>
    </row>
    <row r="97" spans="4:5" x14ac:dyDescent="0.2">
      <c r="D97" s="37">
        <v>1.69529</v>
      </c>
      <c r="E97" s="37">
        <v>3.1418499999999998</v>
      </c>
    </row>
    <row r="98" spans="4:5" x14ac:dyDescent="0.2">
      <c r="D98" s="37">
        <v>1.7229000000000001</v>
      </c>
      <c r="E98" s="37">
        <v>2.5735399999999999</v>
      </c>
    </row>
    <row r="99" spans="4:5" x14ac:dyDescent="0.2">
      <c r="D99" s="37">
        <v>1.75051</v>
      </c>
      <c r="E99" s="37">
        <v>2.0722200000000002</v>
      </c>
    </row>
    <row r="100" spans="4:5" x14ac:dyDescent="0.2">
      <c r="D100" s="37">
        <v>1.7781199999999999</v>
      </c>
      <c r="E100" s="37">
        <v>1.63829</v>
      </c>
    </row>
    <row r="101" spans="4:5" x14ac:dyDescent="0.2">
      <c r="D101" s="37">
        <v>1.80572</v>
      </c>
      <c r="E101" s="37">
        <v>1.2701499999999999</v>
      </c>
    </row>
    <row r="102" spans="4:5" x14ac:dyDescent="0.2">
      <c r="D102" s="37">
        <v>1.8333299999999999</v>
      </c>
      <c r="E102" s="37">
        <v>0.96442000000000005</v>
      </c>
    </row>
    <row r="103" spans="4:5" x14ac:dyDescent="0.2">
      <c r="D103" s="37"/>
      <c r="E103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workbookViewId="0">
      <selection activeCell="J16" sqref="J16"/>
    </sheetView>
  </sheetViews>
  <sheetFormatPr baseColWidth="10" defaultColWidth="8.83203125" defaultRowHeight="15" x14ac:dyDescent="0.2"/>
  <cols>
    <col min="2" max="2" width="13.5" customWidth="1"/>
  </cols>
  <sheetData>
    <row r="1" spans="1:4" x14ac:dyDescent="0.2">
      <c r="B1" t="s">
        <v>144</v>
      </c>
      <c r="C1" t="s">
        <v>132</v>
      </c>
      <c r="D1" t="s">
        <v>145</v>
      </c>
    </row>
    <row r="2" spans="1:4" x14ac:dyDescent="0.2">
      <c r="A2" t="s">
        <v>127</v>
      </c>
      <c r="B2">
        <v>2.0500000000000001E-2</v>
      </c>
      <c r="C2">
        <v>4.2000000000000003E-2</v>
      </c>
      <c r="D2">
        <v>3.279999941587447E-5</v>
      </c>
    </row>
    <row r="3" spans="1:4" x14ac:dyDescent="0.2">
      <c r="A3" t="s">
        <v>128</v>
      </c>
      <c r="B3">
        <v>7.4000000000000003E-3</v>
      </c>
      <c r="C3">
        <v>0.17</v>
      </c>
      <c r="D3">
        <v>4.3499999999999997E-2</v>
      </c>
    </row>
    <row r="4" spans="1:4" x14ac:dyDescent="0.2">
      <c r="A4" t="s">
        <v>129</v>
      </c>
      <c r="B4">
        <v>2.1700000000000001E-2</v>
      </c>
      <c r="C4">
        <v>0.14599999999999999</v>
      </c>
      <c r="D4">
        <v>2.4500000000000001E-2</v>
      </c>
    </row>
    <row r="5" spans="1:4" x14ac:dyDescent="0.2">
      <c r="A5" t="s">
        <v>130</v>
      </c>
      <c r="B5">
        <v>2.7000000000000001E-3</v>
      </c>
      <c r="C5">
        <v>8.1000000000000003E-2</v>
      </c>
      <c r="D5">
        <v>3.5999999046325599E-5</v>
      </c>
    </row>
    <row r="6" spans="1:4" x14ac:dyDescent="0.2">
      <c r="A6" t="s">
        <v>131</v>
      </c>
      <c r="B6">
        <v>8.9999999999999998E-4</v>
      </c>
      <c r="C6">
        <v>0.157</v>
      </c>
      <c r="D6">
        <v>1.9620000123977602E-4</v>
      </c>
    </row>
    <row r="9" spans="1:4" x14ac:dyDescent="0.2">
      <c r="A9" t="s">
        <v>3</v>
      </c>
      <c r="B9">
        <f>AVERAGE(B2:B6)</f>
        <v>1.064E-2</v>
      </c>
      <c r="C9">
        <f>AVERAGE(C2:C6)</f>
        <v>0.1192</v>
      </c>
      <c r="D9">
        <f>AVERAGE(D2:D6)</f>
        <v>1.3652999999940397E-2</v>
      </c>
    </row>
    <row r="10" spans="1:4" x14ac:dyDescent="0.2">
      <c r="A10" t="s">
        <v>4</v>
      </c>
      <c r="B10">
        <f>_xlfn.STDEV.S(B2:B6)/SQRT(6)</f>
        <v>4.0205306449107771E-3</v>
      </c>
      <c r="C10">
        <f>_xlfn.STDEV.S(C2:C6)/SQRT(6)</f>
        <v>2.2497036841919133E-2</v>
      </c>
      <c r="D10">
        <f>_xlfn.STDEV.S(D2:D6)/SQRT(6)</f>
        <v>8.0635983006154405E-3</v>
      </c>
    </row>
    <row r="11" spans="1:4" x14ac:dyDescent="0.2">
      <c r="A11" t="s">
        <v>143</v>
      </c>
      <c r="B11">
        <v>7.4000000000000003E-3</v>
      </c>
      <c r="C11">
        <v>0.14599999999999999</v>
      </c>
      <c r="D11">
        <v>1.9620000123977602E-4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859"/>
  <sheetViews>
    <sheetView workbookViewId="0">
      <selection activeCell="G6" sqref="G6"/>
    </sheetView>
  </sheetViews>
  <sheetFormatPr baseColWidth="10" defaultColWidth="8.83203125" defaultRowHeight="15" x14ac:dyDescent="0.2"/>
  <cols>
    <col min="1" max="1" width="13.5" customWidth="1"/>
    <col min="3" max="3" width="11.33203125" customWidth="1"/>
    <col min="6" max="6" width="12.6640625" customWidth="1"/>
    <col min="9" max="9" width="17.33203125" customWidth="1"/>
  </cols>
  <sheetData>
    <row r="2" spans="1:11" x14ac:dyDescent="0.2">
      <c r="E2" t="s">
        <v>134</v>
      </c>
    </row>
    <row r="3" spans="1:11" ht="16" thickBot="1" x14ac:dyDescent="0.25">
      <c r="F3" s="72" t="s">
        <v>12</v>
      </c>
      <c r="G3" s="72" t="s">
        <v>4</v>
      </c>
      <c r="H3" s="72" t="s">
        <v>32</v>
      </c>
      <c r="I3" s="73" t="s">
        <v>135</v>
      </c>
      <c r="J3" s="73" t="s">
        <v>4</v>
      </c>
      <c r="K3" s="73" t="s">
        <v>32</v>
      </c>
    </row>
    <row r="4" spans="1:11" ht="16" thickTop="1" x14ac:dyDescent="0.2">
      <c r="A4" s="71" t="s">
        <v>133</v>
      </c>
      <c r="B4" s="75" t="s">
        <v>19</v>
      </c>
      <c r="C4" s="76"/>
      <c r="E4" t="s">
        <v>23</v>
      </c>
      <c r="F4" s="63">
        <v>18.54</v>
      </c>
      <c r="G4" s="63">
        <v>7.83</v>
      </c>
      <c r="H4" s="63">
        <v>5</v>
      </c>
      <c r="I4" s="21">
        <v>164.4</v>
      </c>
      <c r="J4" s="21">
        <v>17.2</v>
      </c>
      <c r="K4" s="21">
        <v>5</v>
      </c>
    </row>
    <row r="5" spans="1:11" x14ac:dyDescent="0.2">
      <c r="A5" s="65" t="s">
        <v>2</v>
      </c>
      <c r="B5" s="66">
        <v>20</v>
      </c>
      <c r="C5" s="67">
        <v>36</v>
      </c>
      <c r="E5" t="s">
        <v>24</v>
      </c>
      <c r="F5" s="63">
        <v>5.41</v>
      </c>
      <c r="G5" s="63">
        <v>1.93</v>
      </c>
      <c r="H5" s="63">
        <v>5</v>
      </c>
      <c r="I5" s="21">
        <v>227.7</v>
      </c>
      <c r="J5" s="21">
        <v>24.9</v>
      </c>
      <c r="K5" s="21">
        <v>5</v>
      </c>
    </row>
    <row r="6" spans="1:11" x14ac:dyDescent="0.2">
      <c r="A6" s="41"/>
      <c r="B6" s="5">
        <v>3.5200999999999998</v>
      </c>
      <c r="C6" s="42">
        <v>0.28000000000000003</v>
      </c>
    </row>
    <row r="7" spans="1:11" x14ac:dyDescent="0.2">
      <c r="A7" s="41"/>
      <c r="B7" s="5">
        <v>3.36</v>
      </c>
      <c r="C7" s="42">
        <v>0.48</v>
      </c>
    </row>
    <row r="8" spans="1:11" x14ac:dyDescent="0.2">
      <c r="A8" s="41"/>
      <c r="B8" s="5">
        <v>2.36</v>
      </c>
      <c r="C8" s="42">
        <v>9.1999999999999993</v>
      </c>
    </row>
    <row r="9" spans="1:11" x14ac:dyDescent="0.2">
      <c r="A9" s="41"/>
      <c r="B9" s="5">
        <v>16.079999999999998</v>
      </c>
      <c r="C9" s="42">
        <v>0.48</v>
      </c>
    </row>
    <row r="10" spans="1:11" x14ac:dyDescent="0.2">
      <c r="A10" s="41"/>
      <c r="B10" s="5">
        <v>1.2</v>
      </c>
      <c r="C10" s="42">
        <v>1.32</v>
      </c>
    </row>
    <row r="11" spans="1:11" x14ac:dyDescent="0.2">
      <c r="A11" s="41"/>
      <c r="B11" s="5">
        <v>3.56</v>
      </c>
      <c r="C11" s="42">
        <v>3.64</v>
      </c>
    </row>
    <row r="12" spans="1:11" x14ac:dyDescent="0.2">
      <c r="A12" s="41"/>
      <c r="B12" s="5">
        <v>8.08</v>
      </c>
      <c r="C12" s="42">
        <v>2.08</v>
      </c>
    </row>
    <row r="13" spans="1:11" x14ac:dyDescent="0.2">
      <c r="A13" s="41"/>
      <c r="B13" s="5">
        <v>44.079900000000002</v>
      </c>
      <c r="C13" s="42">
        <v>1.52</v>
      </c>
    </row>
    <row r="14" spans="1:11" x14ac:dyDescent="0.2">
      <c r="A14" s="41"/>
      <c r="B14" s="5">
        <v>31.08</v>
      </c>
      <c r="C14" s="42">
        <v>2.4</v>
      </c>
    </row>
    <row r="15" spans="1:11" x14ac:dyDescent="0.2">
      <c r="A15" s="41"/>
      <c r="B15" s="5">
        <v>28.44</v>
      </c>
      <c r="C15" s="42">
        <v>3.08</v>
      </c>
    </row>
    <row r="16" spans="1:11" x14ac:dyDescent="0.2">
      <c r="A16" s="41"/>
      <c r="B16" s="5">
        <v>7.64</v>
      </c>
      <c r="C16" s="42">
        <v>1.6</v>
      </c>
    </row>
    <row r="17" spans="1:3" x14ac:dyDescent="0.2">
      <c r="A17" s="41"/>
      <c r="B17" s="5">
        <v>48.079900000000002</v>
      </c>
      <c r="C17" s="42">
        <v>2.88</v>
      </c>
    </row>
    <row r="18" spans="1:3" x14ac:dyDescent="0.2">
      <c r="A18" s="41"/>
      <c r="B18" s="5">
        <v>8.9598999999999993</v>
      </c>
      <c r="C18" s="42">
        <v>0.48</v>
      </c>
    </row>
    <row r="19" spans="1:3" x14ac:dyDescent="0.2">
      <c r="A19" s="41"/>
      <c r="B19" s="5">
        <v>9</v>
      </c>
      <c r="C19" s="42">
        <v>1.24</v>
      </c>
    </row>
    <row r="20" spans="1:3" x14ac:dyDescent="0.2">
      <c r="A20" s="41"/>
      <c r="B20" s="5">
        <v>26.04</v>
      </c>
      <c r="C20" s="42">
        <v>3.08</v>
      </c>
    </row>
    <row r="21" spans="1:3" x14ac:dyDescent="0.2">
      <c r="A21" s="41"/>
      <c r="B21" s="5">
        <v>2.7601</v>
      </c>
      <c r="C21" s="42">
        <v>0.32</v>
      </c>
    </row>
    <row r="22" spans="1:3" x14ac:dyDescent="0.2">
      <c r="A22" s="41"/>
      <c r="B22" s="5">
        <v>8.0100000000000005E-2</v>
      </c>
      <c r="C22" s="42">
        <v>0.48</v>
      </c>
    </row>
    <row r="23" spans="1:3" x14ac:dyDescent="0.2">
      <c r="A23" s="41"/>
      <c r="B23" s="5">
        <v>29.44</v>
      </c>
      <c r="C23" s="42">
        <v>3.08</v>
      </c>
    </row>
    <row r="24" spans="1:3" x14ac:dyDescent="0.2">
      <c r="A24" s="41"/>
      <c r="B24" s="5">
        <v>11.4</v>
      </c>
      <c r="C24" s="42">
        <v>1.76</v>
      </c>
    </row>
    <row r="25" spans="1:3" x14ac:dyDescent="0.2">
      <c r="A25" s="41"/>
      <c r="B25" s="5">
        <v>3.3999000000000001</v>
      </c>
      <c r="C25" s="42">
        <v>0.71989999999999998</v>
      </c>
    </row>
    <row r="26" spans="1:3" x14ac:dyDescent="0.2">
      <c r="A26" s="41"/>
      <c r="B26" s="5">
        <v>7.4001000000000001</v>
      </c>
      <c r="C26" s="42">
        <v>0.67989999999999995</v>
      </c>
    </row>
    <row r="27" spans="1:3" x14ac:dyDescent="0.2">
      <c r="A27" s="41"/>
      <c r="B27" s="5">
        <v>4.76</v>
      </c>
      <c r="C27" s="42">
        <v>1.96</v>
      </c>
    </row>
    <row r="28" spans="1:3" x14ac:dyDescent="0.2">
      <c r="A28" s="41"/>
      <c r="B28" s="5">
        <v>3.5600999999999998</v>
      </c>
      <c r="C28" s="42">
        <v>5.04</v>
      </c>
    </row>
    <row r="29" spans="1:3" x14ac:dyDescent="0.2">
      <c r="A29" s="41"/>
      <c r="B29" s="5">
        <v>5.4798999999999998</v>
      </c>
      <c r="C29" s="42">
        <v>0.44</v>
      </c>
    </row>
    <row r="30" spans="1:3" x14ac:dyDescent="0.2">
      <c r="A30" s="41"/>
      <c r="B30" s="5">
        <v>6.3197999999999999</v>
      </c>
      <c r="C30" s="42">
        <v>1.72</v>
      </c>
    </row>
    <row r="31" spans="1:3" x14ac:dyDescent="0.2">
      <c r="A31" s="41"/>
      <c r="B31" s="5">
        <v>6.2000999999999999</v>
      </c>
      <c r="C31" s="42">
        <v>3.72</v>
      </c>
    </row>
    <row r="32" spans="1:3" x14ac:dyDescent="0.2">
      <c r="A32" s="41"/>
      <c r="B32" s="5">
        <v>11.08</v>
      </c>
      <c r="C32" s="42">
        <v>0.08</v>
      </c>
    </row>
    <row r="33" spans="1:3" x14ac:dyDescent="0.2">
      <c r="A33" s="41"/>
      <c r="B33" s="5">
        <v>15.68</v>
      </c>
      <c r="C33" s="42">
        <v>2.1198999999999999</v>
      </c>
    </row>
    <row r="34" spans="1:3" x14ac:dyDescent="0.2">
      <c r="A34" s="41"/>
      <c r="B34" s="5">
        <v>0.16</v>
      </c>
      <c r="C34" s="42">
        <v>1.64</v>
      </c>
    </row>
    <row r="35" spans="1:3" x14ac:dyDescent="0.2">
      <c r="A35" s="41"/>
      <c r="B35" s="5">
        <v>15.079800000000001</v>
      </c>
      <c r="C35" s="42">
        <v>0.60009999999999997</v>
      </c>
    </row>
    <row r="36" spans="1:3" x14ac:dyDescent="0.2">
      <c r="A36" s="41"/>
      <c r="B36" s="5">
        <v>7.2801999999999998</v>
      </c>
      <c r="C36" s="42">
        <v>0.64</v>
      </c>
    </row>
    <row r="37" spans="1:3" x14ac:dyDescent="0.2">
      <c r="A37" s="41"/>
      <c r="B37" s="5">
        <v>0.8</v>
      </c>
      <c r="C37" s="42">
        <v>0.15989999999999999</v>
      </c>
    </row>
    <row r="38" spans="1:3" x14ac:dyDescent="0.2">
      <c r="A38" s="41"/>
      <c r="B38" s="5">
        <v>16.48</v>
      </c>
      <c r="C38" s="42">
        <v>0.92</v>
      </c>
    </row>
    <row r="39" spans="1:3" x14ac:dyDescent="0.2">
      <c r="A39" s="41"/>
      <c r="B39" s="5">
        <v>26.879899999999999</v>
      </c>
      <c r="C39" s="42">
        <v>2.5198999999999998</v>
      </c>
    </row>
    <row r="40" spans="1:3" x14ac:dyDescent="0.2">
      <c r="A40" s="41"/>
      <c r="B40" s="5">
        <v>27.72</v>
      </c>
      <c r="C40" s="42">
        <v>0.3599</v>
      </c>
    </row>
    <row r="41" spans="1:3" x14ac:dyDescent="0.2">
      <c r="A41" s="41"/>
      <c r="B41" s="5">
        <v>16.3202</v>
      </c>
      <c r="C41" s="42">
        <v>0.28000000000000003</v>
      </c>
    </row>
    <row r="42" spans="1:3" x14ac:dyDescent="0.2">
      <c r="A42" s="41"/>
      <c r="B42" s="5">
        <v>17.239899999999999</v>
      </c>
      <c r="C42" s="42">
        <v>0.2</v>
      </c>
    </row>
    <row r="43" spans="1:3" x14ac:dyDescent="0.2">
      <c r="A43" s="41"/>
      <c r="B43" s="5">
        <v>4.2801</v>
      </c>
      <c r="C43" s="42">
        <v>4.4398999999999997</v>
      </c>
    </row>
    <row r="44" spans="1:3" x14ac:dyDescent="0.2">
      <c r="A44" s="41"/>
      <c r="B44" s="5">
        <v>6.4401999999999999</v>
      </c>
      <c r="C44" s="42">
        <v>0.79990000000000006</v>
      </c>
    </row>
    <row r="45" spans="1:3" x14ac:dyDescent="0.2">
      <c r="A45" s="41"/>
      <c r="B45" s="5">
        <v>4.32</v>
      </c>
      <c r="C45" s="42">
        <v>3.52</v>
      </c>
    </row>
    <row r="46" spans="1:3" x14ac:dyDescent="0.2">
      <c r="A46" s="41"/>
      <c r="B46" s="5">
        <v>4.8398000000000003</v>
      </c>
      <c r="C46" s="42">
        <v>1.64</v>
      </c>
    </row>
    <row r="47" spans="1:3" x14ac:dyDescent="0.2">
      <c r="A47" s="41"/>
      <c r="B47" s="5">
        <v>19.920000000000002</v>
      </c>
      <c r="C47" s="42">
        <v>2.16</v>
      </c>
    </row>
    <row r="48" spans="1:3" x14ac:dyDescent="0.2">
      <c r="A48" s="41"/>
      <c r="B48" s="5">
        <v>17</v>
      </c>
      <c r="C48" s="42">
        <v>1.32</v>
      </c>
    </row>
    <row r="49" spans="1:3" x14ac:dyDescent="0.2">
      <c r="A49" s="41"/>
      <c r="B49" s="5">
        <v>7.3601999999999999</v>
      </c>
      <c r="C49" s="42">
        <v>0.3599</v>
      </c>
    </row>
    <row r="50" spans="1:3" x14ac:dyDescent="0.2">
      <c r="A50" s="41"/>
      <c r="B50" s="5">
        <v>45.679900000000004</v>
      </c>
      <c r="C50" s="42">
        <v>2.08</v>
      </c>
    </row>
    <row r="51" spans="1:3" x14ac:dyDescent="0.2">
      <c r="A51" s="41"/>
      <c r="B51" s="5">
        <v>9.7599</v>
      </c>
      <c r="C51" s="42">
        <v>1.8401000000000001</v>
      </c>
    </row>
    <row r="52" spans="1:3" x14ac:dyDescent="0.2">
      <c r="A52" s="41"/>
      <c r="B52" s="5">
        <v>19</v>
      </c>
      <c r="C52" s="42">
        <v>0.32</v>
      </c>
    </row>
    <row r="53" spans="1:3" x14ac:dyDescent="0.2">
      <c r="A53" s="41"/>
      <c r="B53" s="5">
        <v>38.879899999999999</v>
      </c>
      <c r="C53" s="42">
        <v>0.8</v>
      </c>
    </row>
    <row r="54" spans="1:3" x14ac:dyDescent="0.2">
      <c r="A54" s="41"/>
      <c r="B54" s="5">
        <v>11.04</v>
      </c>
      <c r="C54" s="42">
        <v>1.28</v>
      </c>
    </row>
    <row r="55" spans="1:3" x14ac:dyDescent="0.2">
      <c r="A55" s="41"/>
      <c r="B55" s="5">
        <v>13.6798</v>
      </c>
      <c r="C55" s="42">
        <v>10.48</v>
      </c>
    </row>
    <row r="56" spans="1:3" x14ac:dyDescent="0.2">
      <c r="A56" s="41"/>
      <c r="B56" s="5">
        <v>2.1200999999999999</v>
      </c>
      <c r="C56" s="42">
        <v>1.8801000000000001</v>
      </c>
    </row>
    <row r="57" spans="1:3" x14ac:dyDescent="0.2">
      <c r="A57" s="41"/>
      <c r="B57" s="5">
        <v>3.24</v>
      </c>
      <c r="C57" s="42">
        <v>3.04</v>
      </c>
    </row>
    <row r="58" spans="1:3" x14ac:dyDescent="0.2">
      <c r="A58" s="41"/>
      <c r="B58" s="5">
        <v>5.2798999999999996</v>
      </c>
      <c r="C58" s="42">
        <v>0.1201</v>
      </c>
    </row>
    <row r="59" spans="1:3" x14ac:dyDescent="0.2">
      <c r="A59" s="41"/>
      <c r="B59" s="5">
        <v>12.36</v>
      </c>
      <c r="C59" s="42">
        <v>1.9601</v>
      </c>
    </row>
    <row r="60" spans="1:3" x14ac:dyDescent="0.2">
      <c r="A60" s="41"/>
      <c r="B60" s="5">
        <v>5.3197999999999999</v>
      </c>
      <c r="C60" s="42">
        <v>8.0100000000000005E-2</v>
      </c>
    </row>
    <row r="61" spans="1:3" x14ac:dyDescent="0.2">
      <c r="A61" s="41"/>
      <c r="B61" s="5">
        <v>14.3599</v>
      </c>
      <c r="C61" s="42">
        <v>4.2401</v>
      </c>
    </row>
    <row r="62" spans="1:3" x14ac:dyDescent="0.2">
      <c r="A62" s="41"/>
      <c r="B62" s="5">
        <v>17.600100000000001</v>
      </c>
      <c r="C62" s="42">
        <v>1.9198999999999999</v>
      </c>
    </row>
    <row r="63" spans="1:3" x14ac:dyDescent="0.2">
      <c r="A63" s="41"/>
      <c r="B63" s="5">
        <v>7.6798999999999999</v>
      </c>
      <c r="C63" s="42">
        <v>2.16</v>
      </c>
    </row>
    <row r="64" spans="1:3" x14ac:dyDescent="0.2">
      <c r="A64" s="41"/>
      <c r="B64" s="5">
        <v>4.0800999999999998</v>
      </c>
      <c r="C64" s="42">
        <v>0.3599</v>
      </c>
    </row>
    <row r="65" spans="1:3" x14ac:dyDescent="0.2">
      <c r="A65" s="41"/>
      <c r="B65" s="5">
        <v>1.2802</v>
      </c>
      <c r="C65" s="42">
        <v>1.7601</v>
      </c>
    </row>
    <row r="66" spans="1:3" x14ac:dyDescent="0.2">
      <c r="A66" s="41"/>
      <c r="B66" s="5">
        <v>23.200199999999999</v>
      </c>
      <c r="C66" s="42">
        <v>2.16</v>
      </c>
    </row>
    <row r="67" spans="1:3" x14ac:dyDescent="0.2">
      <c r="A67" s="41"/>
      <c r="B67" s="5">
        <v>9.7201000000000004</v>
      </c>
      <c r="C67" s="42">
        <v>2.6802000000000001</v>
      </c>
    </row>
    <row r="68" spans="1:3" x14ac:dyDescent="0.2">
      <c r="A68" s="41"/>
      <c r="B68" s="5">
        <v>10.08</v>
      </c>
      <c r="C68" s="42">
        <v>1.24</v>
      </c>
    </row>
    <row r="69" spans="1:3" x14ac:dyDescent="0.2">
      <c r="A69" s="41"/>
      <c r="B69" s="5">
        <v>0.39989999999999998</v>
      </c>
      <c r="C69" s="42">
        <v>1.2000999999999999</v>
      </c>
    </row>
    <row r="70" spans="1:3" x14ac:dyDescent="0.2">
      <c r="A70" s="41"/>
      <c r="B70" s="5">
        <v>7.3598999999999997</v>
      </c>
      <c r="C70" s="42">
        <v>0.96</v>
      </c>
    </row>
    <row r="71" spans="1:3" x14ac:dyDescent="0.2">
      <c r="A71" s="41"/>
      <c r="B71" s="5">
        <v>2.72</v>
      </c>
      <c r="C71" s="42">
        <v>1.7599</v>
      </c>
    </row>
    <row r="72" spans="1:3" x14ac:dyDescent="0.2">
      <c r="A72" s="41"/>
      <c r="B72" s="5">
        <v>18.399899999999999</v>
      </c>
      <c r="C72" s="42">
        <v>5.2798999999999996</v>
      </c>
    </row>
    <row r="73" spans="1:3" x14ac:dyDescent="0.2">
      <c r="A73" s="41"/>
      <c r="B73" s="5">
        <v>38.319800000000001</v>
      </c>
      <c r="C73" s="42">
        <v>0.39989999999999998</v>
      </c>
    </row>
    <row r="74" spans="1:3" x14ac:dyDescent="0.2">
      <c r="A74" s="41"/>
      <c r="B74" s="5">
        <v>3.3599000000000001</v>
      </c>
      <c r="C74" s="42">
        <v>1.52</v>
      </c>
    </row>
    <row r="75" spans="1:3" x14ac:dyDescent="0.2">
      <c r="A75" s="41"/>
      <c r="B75" s="5">
        <v>8.7601999999999993</v>
      </c>
      <c r="C75" s="42">
        <v>1.2798</v>
      </c>
    </row>
    <row r="76" spans="1:3" x14ac:dyDescent="0.2">
      <c r="A76" s="41"/>
      <c r="B76" s="5">
        <v>7.64</v>
      </c>
      <c r="C76" s="42">
        <v>0.28000000000000003</v>
      </c>
    </row>
    <row r="77" spans="1:3" x14ac:dyDescent="0.2">
      <c r="A77" s="41"/>
      <c r="B77" s="5">
        <v>9.9199000000000002</v>
      </c>
      <c r="C77" s="42">
        <v>0.43990000000000001</v>
      </c>
    </row>
    <row r="78" spans="1:3" x14ac:dyDescent="0.2">
      <c r="A78" s="41"/>
      <c r="B78" s="5">
        <v>4.3998999999999997</v>
      </c>
      <c r="C78" s="42">
        <v>1.5598000000000001</v>
      </c>
    </row>
    <row r="79" spans="1:3" x14ac:dyDescent="0.2">
      <c r="A79" s="41"/>
      <c r="B79" s="5">
        <v>3.92</v>
      </c>
      <c r="C79" s="42">
        <v>0.92</v>
      </c>
    </row>
    <row r="80" spans="1:3" x14ac:dyDescent="0.2">
      <c r="A80" s="41"/>
      <c r="B80" s="5">
        <v>1.08</v>
      </c>
      <c r="C80" s="42">
        <v>2.2399</v>
      </c>
    </row>
    <row r="81" spans="1:3" x14ac:dyDescent="0.2">
      <c r="A81" s="41"/>
      <c r="B81" s="5">
        <v>0.76</v>
      </c>
      <c r="C81" s="42">
        <v>4.1600999999999999</v>
      </c>
    </row>
    <row r="82" spans="1:3" x14ac:dyDescent="0.2">
      <c r="A82" s="41"/>
      <c r="B82" s="5">
        <v>42.8399</v>
      </c>
      <c r="C82" s="42">
        <v>1.8399000000000001</v>
      </c>
    </row>
    <row r="83" spans="1:3" x14ac:dyDescent="0.2">
      <c r="A83" s="41"/>
      <c r="B83" s="5">
        <v>3.16</v>
      </c>
      <c r="C83" s="42">
        <v>3.16</v>
      </c>
    </row>
    <row r="84" spans="1:3" x14ac:dyDescent="0.2">
      <c r="A84" s="41"/>
      <c r="B84" s="5">
        <v>8.0399999999999991</v>
      </c>
      <c r="C84" s="42">
        <v>4.0800999999999998</v>
      </c>
    </row>
    <row r="85" spans="1:3" x14ac:dyDescent="0.2">
      <c r="A85" s="41"/>
      <c r="B85" s="5">
        <v>3.2403</v>
      </c>
      <c r="C85" s="42">
        <v>0.56000000000000005</v>
      </c>
    </row>
    <row r="86" spans="1:3" x14ac:dyDescent="0.2">
      <c r="A86" s="41"/>
      <c r="B86" s="5">
        <v>16.8398</v>
      </c>
      <c r="C86" s="42">
        <v>0.1598</v>
      </c>
    </row>
    <row r="87" spans="1:3" x14ac:dyDescent="0.2">
      <c r="A87" s="41"/>
      <c r="B87" s="5">
        <v>13.159000000000001</v>
      </c>
      <c r="C87" s="42">
        <v>1.44</v>
      </c>
    </row>
    <row r="88" spans="1:3" x14ac:dyDescent="0.2">
      <c r="A88" s="41"/>
      <c r="B88" s="5">
        <v>8.1199999999999992</v>
      </c>
      <c r="C88" s="42">
        <v>0.95989999999999998</v>
      </c>
    </row>
    <row r="89" spans="1:3" x14ac:dyDescent="0.2">
      <c r="A89" s="41"/>
      <c r="B89" s="5">
        <v>51.439399999999999</v>
      </c>
      <c r="C89" s="42">
        <v>2.36</v>
      </c>
    </row>
    <row r="90" spans="1:3" x14ac:dyDescent="0.2">
      <c r="A90" s="41"/>
      <c r="B90" s="5">
        <v>4.8395000000000001</v>
      </c>
      <c r="C90" s="42">
        <v>0.52</v>
      </c>
    </row>
    <row r="91" spans="1:3" x14ac:dyDescent="0.2">
      <c r="A91" s="41"/>
      <c r="B91" s="5">
        <v>5</v>
      </c>
      <c r="C91" s="42">
        <v>4.8402000000000003</v>
      </c>
    </row>
    <row r="92" spans="1:3" x14ac:dyDescent="0.2">
      <c r="A92" s="41"/>
      <c r="B92" s="5">
        <v>7.2000999999999999</v>
      </c>
      <c r="C92" s="42">
        <v>1.6</v>
      </c>
    </row>
    <row r="93" spans="1:3" x14ac:dyDescent="0.2">
      <c r="A93" s="41"/>
      <c r="B93" s="5">
        <v>5.84</v>
      </c>
      <c r="C93" s="42">
        <v>1.3599000000000001</v>
      </c>
    </row>
    <row r="94" spans="1:3" x14ac:dyDescent="0.2">
      <c r="A94" s="41"/>
      <c r="B94" s="5">
        <v>0.52049999999999996</v>
      </c>
      <c r="C94" s="42">
        <v>1.6798999999999999</v>
      </c>
    </row>
    <row r="95" spans="1:3" x14ac:dyDescent="0.2">
      <c r="A95" s="41"/>
      <c r="B95" s="5">
        <v>4.0803000000000003</v>
      </c>
      <c r="C95" s="42">
        <v>2.7198000000000002</v>
      </c>
    </row>
    <row r="96" spans="1:3" x14ac:dyDescent="0.2">
      <c r="A96" s="41"/>
      <c r="B96" s="5">
        <v>2.2795000000000001</v>
      </c>
      <c r="C96" s="42">
        <v>2.92</v>
      </c>
    </row>
    <row r="97" spans="1:3" x14ac:dyDescent="0.2">
      <c r="A97" s="41"/>
      <c r="B97" s="5">
        <v>22.759499999999999</v>
      </c>
      <c r="C97" s="42">
        <v>3.3601999999999999</v>
      </c>
    </row>
    <row r="98" spans="1:3" x14ac:dyDescent="0.2">
      <c r="A98" s="41"/>
      <c r="B98" s="5">
        <v>1.2002999999999999</v>
      </c>
      <c r="C98" s="42">
        <v>1.72</v>
      </c>
    </row>
    <row r="99" spans="1:3" x14ac:dyDescent="0.2">
      <c r="A99" s="41"/>
      <c r="B99" s="5">
        <v>16.639800000000001</v>
      </c>
      <c r="C99" s="42">
        <v>0.52</v>
      </c>
    </row>
    <row r="100" spans="1:3" x14ac:dyDescent="0.2">
      <c r="A100" s="41"/>
      <c r="B100" s="5">
        <v>10.3605</v>
      </c>
      <c r="C100" s="42">
        <v>1.6001000000000001</v>
      </c>
    </row>
    <row r="101" spans="1:3" x14ac:dyDescent="0.2">
      <c r="A101" s="41"/>
      <c r="B101" s="5">
        <v>2.6406999999999998</v>
      </c>
      <c r="C101" s="42">
        <v>1.48</v>
      </c>
    </row>
    <row r="102" spans="1:3" x14ac:dyDescent="0.2">
      <c r="A102" s="41"/>
      <c r="B102" s="5">
        <v>5.4805000000000001</v>
      </c>
      <c r="C102" s="42">
        <v>0.6</v>
      </c>
    </row>
    <row r="103" spans="1:3" x14ac:dyDescent="0.2">
      <c r="A103" s="41"/>
      <c r="B103" s="5">
        <v>18.200099999999999</v>
      </c>
      <c r="C103" s="42">
        <v>1.24</v>
      </c>
    </row>
    <row r="104" spans="1:3" x14ac:dyDescent="0.2">
      <c r="A104" s="41"/>
      <c r="B104" s="5">
        <v>2.8010000000000002</v>
      </c>
      <c r="C104" s="42">
        <v>3.64</v>
      </c>
    </row>
    <row r="105" spans="1:3" x14ac:dyDescent="0.2">
      <c r="A105" s="41"/>
      <c r="B105" s="5">
        <v>3.1602000000000001</v>
      </c>
      <c r="C105" s="42">
        <v>0.52010000000000001</v>
      </c>
    </row>
    <row r="106" spans="1:3" x14ac:dyDescent="0.2">
      <c r="A106" s="41"/>
      <c r="B106" s="5">
        <v>6.96</v>
      </c>
      <c r="C106" s="42">
        <v>0.7198</v>
      </c>
    </row>
    <row r="107" spans="1:3" x14ac:dyDescent="0.2">
      <c r="A107" s="41"/>
      <c r="B107" s="5">
        <v>14.96</v>
      </c>
      <c r="C107" s="42">
        <v>0.91990000000000005</v>
      </c>
    </row>
    <row r="108" spans="1:3" x14ac:dyDescent="0.2">
      <c r="A108" s="41"/>
      <c r="B108" s="5">
        <v>7.5998000000000001</v>
      </c>
      <c r="C108" s="42">
        <v>3.6400999999999999</v>
      </c>
    </row>
    <row r="109" spans="1:3" x14ac:dyDescent="0.2">
      <c r="A109" s="41"/>
      <c r="B109" s="5">
        <v>31.96</v>
      </c>
      <c r="C109" s="42">
        <v>0.5998</v>
      </c>
    </row>
    <row r="110" spans="1:3" x14ac:dyDescent="0.2">
      <c r="A110" s="41"/>
      <c r="B110" s="5">
        <v>12.3995</v>
      </c>
      <c r="C110" s="42">
        <v>0.39989999999999998</v>
      </c>
    </row>
    <row r="111" spans="1:3" x14ac:dyDescent="0.2">
      <c r="A111" s="41"/>
      <c r="B111" s="5">
        <v>14.640700000000001</v>
      </c>
      <c r="C111" s="42">
        <v>2.3599000000000001</v>
      </c>
    </row>
    <row r="112" spans="1:3" x14ac:dyDescent="0.2">
      <c r="A112" s="41"/>
      <c r="B112" s="5">
        <v>0.36049999999999999</v>
      </c>
      <c r="C112" s="42">
        <v>0.68020000000000003</v>
      </c>
    </row>
    <row r="113" spans="1:3" x14ac:dyDescent="0.2">
      <c r="A113" s="41"/>
      <c r="B113" s="5">
        <v>17.599799999999998</v>
      </c>
      <c r="C113" s="42">
        <v>0.24010000000000001</v>
      </c>
    </row>
    <row r="114" spans="1:3" x14ac:dyDescent="0.2">
      <c r="A114" s="41"/>
      <c r="B114" s="5">
        <v>12.8399</v>
      </c>
      <c r="C114" s="42">
        <v>1.28</v>
      </c>
    </row>
    <row r="115" spans="1:3" x14ac:dyDescent="0.2">
      <c r="A115" s="41"/>
      <c r="B115" s="5">
        <v>14.7597</v>
      </c>
      <c r="C115" s="42">
        <v>1.2399</v>
      </c>
    </row>
    <row r="116" spans="1:3" x14ac:dyDescent="0.2">
      <c r="A116" s="41"/>
      <c r="B116" s="5">
        <v>14.360200000000001</v>
      </c>
      <c r="C116" s="42">
        <v>3.9199000000000002</v>
      </c>
    </row>
    <row r="117" spans="1:3" x14ac:dyDescent="0.2">
      <c r="A117" s="41"/>
      <c r="B117" s="5">
        <v>4.4005000000000001</v>
      </c>
      <c r="C117" s="42">
        <v>0.79979999999999996</v>
      </c>
    </row>
    <row r="118" spans="1:3" x14ac:dyDescent="0.2">
      <c r="A118" s="41"/>
      <c r="B118" s="5">
        <v>4.96</v>
      </c>
      <c r="C118" s="42">
        <v>0.56000000000000005</v>
      </c>
    </row>
    <row r="119" spans="1:3" x14ac:dyDescent="0.2">
      <c r="A119" s="41"/>
      <c r="B119" s="5">
        <v>10.6798</v>
      </c>
      <c r="C119" s="42">
        <v>0.36020000000000002</v>
      </c>
    </row>
    <row r="120" spans="1:3" x14ac:dyDescent="0.2">
      <c r="A120" s="41"/>
      <c r="B120" s="5">
        <v>11.5205</v>
      </c>
      <c r="C120" s="42">
        <v>1.52</v>
      </c>
    </row>
    <row r="121" spans="1:3" x14ac:dyDescent="0.2">
      <c r="A121" s="41"/>
      <c r="B121" s="5">
        <v>0.64070000000000005</v>
      </c>
      <c r="C121" s="42">
        <v>1.48</v>
      </c>
    </row>
    <row r="122" spans="1:3" x14ac:dyDescent="0.2">
      <c r="A122" s="41"/>
      <c r="B122" s="5">
        <v>10.559799999999999</v>
      </c>
      <c r="C122" s="42">
        <v>1.68</v>
      </c>
    </row>
    <row r="123" spans="1:3" x14ac:dyDescent="0.2">
      <c r="A123" s="41"/>
      <c r="B123" s="5">
        <v>14.279299999999999</v>
      </c>
      <c r="C123" s="42">
        <v>2.8799000000000001</v>
      </c>
    </row>
    <row r="124" spans="1:3" x14ac:dyDescent="0.2">
      <c r="A124" s="41"/>
      <c r="B124" s="5">
        <v>0.72099999999999997</v>
      </c>
      <c r="C124" s="42">
        <v>4.6802000000000001</v>
      </c>
    </row>
    <row r="125" spans="1:3" x14ac:dyDescent="0.2">
      <c r="A125" s="41"/>
      <c r="B125" s="5">
        <v>2.7595000000000001</v>
      </c>
      <c r="C125" s="42">
        <v>6.3598999999999997</v>
      </c>
    </row>
    <row r="126" spans="1:3" x14ac:dyDescent="0.2">
      <c r="A126" s="41"/>
      <c r="B126" s="5">
        <v>19.84</v>
      </c>
      <c r="C126" s="42">
        <v>3.8801999999999999</v>
      </c>
    </row>
    <row r="127" spans="1:3" x14ac:dyDescent="0.2">
      <c r="A127" s="41"/>
      <c r="B127" s="5">
        <v>17.680700000000002</v>
      </c>
      <c r="C127" s="42">
        <v>0.24010000000000001</v>
      </c>
    </row>
    <row r="128" spans="1:3" x14ac:dyDescent="0.2">
      <c r="A128" s="41"/>
      <c r="B128" s="5">
        <v>36.519300000000001</v>
      </c>
      <c r="C128" s="42">
        <v>2</v>
      </c>
    </row>
    <row r="129" spans="1:3" x14ac:dyDescent="0.2">
      <c r="A129" s="41"/>
      <c r="B129" s="5">
        <v>13.7597</v>
      </c>
      <c r="C129" s="42">
        <v>0.08</v>
      </c>
    </row>
    <row r="130" spans="1:3" x14ac:dyDescent="0.2">
      <c r="A130" s="41"/>
      <c r="B130" s="5">
        <v>5.5602</v>
      </c>
      <c r="C130" s="42">
        <v>0.12</v>
      </c>
    </row>
    <row r="131" spans="1:3" x14ac:dyDescent="0.2">
      <c r="A131" s="41"/>
      <c r="B131" s="5">
        <v>18.3995</v>
      </c>
      <c r="C131" s="42">
        <v>0.84</v>
      </c>
    </row>
    <row r="132" spans="1:3" x14ac:dyDescent="0.2">
      <c r="A132" s="41"/>
      <c r="B132" s="5">
        <v>4.4405999999999999</v>
      </c>
      <c r="C132" s="42">
        <v>3.1600999999999999</v>
      </c>
    </row>
    <row r="133" spans="1:3" x14ac:dyDescent="0.2">
      <c r="A133" s="41"/>
      <c r="B133" s="5">
        <v>34.640999999999998</v>
      </c>
      <c r="C133" s="42">
        <v>2.2799999999999998</v>
      </c>
    </row>
    <row r="134" spans="1:3" x14ac:dyDescent="0.2">
      <c r="A134" s="41"/>
      <c r="B134" s="5">
        <v>2.6398000000000001</v>
      </c>
      <c r="C134" s="42">
        <v>0.96020000000000005</v>
      </c>
    </row>
    <row r="135" spans="1:3" x14ac:dyDescent="0.2">
      <c r="A135" s="41"/>
      <c r="B135" s="5">
        <v>14.719799999999999</v>
      </c>
      <c r="C135" s="42">
        <v>1.2399</v>
      </c>
    </row>
    <row r="136" spans="1:3" x14ac:dyDescent="0.2">
      <c r="A136" s="41"/>
      <c r="B136" s="5">
        <v>21.04</v>
      </c>
      <c r="C136" s="42">
        <v>0.95989999999999998</v>
      </c>
    </row>
    <row r="137" spans="1:3" x14ac:dyDescent="0.2">
      <c r="A137" s="41"/>
      <c r="B137" s="5">
        <v>6.5205000000000002</v>
      </c>
      <c r="C137" s="42">
        <v>0.24</v>
      </c>
    </row>
    <row r="138" spans="1:3" x14ac:dyDescent="0.2">
      <c r="A138" s="41"/>
      <c r="B138" s="5">
        <v>19.7195</v>
      </c>
      <c r="C138" s="42">
        <v>0.44</v>
      </c>
    </row>
    <row r="139" spans="1:3" x14ac:dyDescent="0.2">
      <c r="A139" s="41"/>
      <c r="B139" s="5">
        <v>3.3995000000000002</v>
      </c>
      <c r="C139" s="42">
        <v>0.76019999999999999</v>
      </c>
    </row>
    <row r="140" spans="1:3" x14ac:dyDescent="0.2">
      <c r="A140" s="41"/>
      <c r="B140" s="5">
        <v>5.4798</v>
      </c>
      <c r="C140" s="42">
        <v>0.2399</v>
      </c>
    </row>
    <row r="141" spans="1:3" x14ac:dyDescent="0.2">
      <c r="A141" s="41"/>
      <c r="B141" s="5">
        <v>18.759499999999999</v>
      </c>
      <c r="C141" s="42">
        <v>0.68020000000000003</v>
      </c>
    </row>
    <row r="142" spans="1:3" x14ac:dyDescent="0.2">
      <c r="A142" s="41"/>
      <c r="B142" s="5">
        <v>26.120100000000001</v>
      </c>
      <c r="C142" s="42">
        <v>4.4800000000000004</v>
      </c>
    </row>
    <row r="143" spans="1:3" x14ac:dyDescent="0.2">
      <c r="A143" s="41"/>
      <c r="B143" s="5">
        <v>31.520700000000001</v>
      </c>
      <c r="C143" s="42">
        <v>0.4</v>
      </c>
    </row>
    <row r="144" spans="1:3" x14ac:dyDescent="0.2">
      <c r="A144" s="41"/>
      <c r="B144" s="5">
        <v>4.1589999999999998</v>
      </c>
      <c r="C144" s="42">
        <v>0.19980000000000001</v>
      </c>
    </row>
    <row r="145" spans="1:3" x14ac:dyDescent="0.2">
      <c r="A145" s="41"/>
      <c r="B145" s="5">
        <v>3.1200999999999999</v>
      </c>
      <c r="C145" s="42">
        <v>1.96</v>
      </c>
    </row>
    <row r="146" spans="1:3" x14ac:dyDescent="0.2">
      <c r="A146" s="41"/>
      <c r="B146" s="5">
        <v>6.8</v>
      </c>
      <c r="C146" s="42">
        <v>0.52</v>
      </c>
    </row>
    <row r="147" spans="1:3" x14ac:dyDescent="0.2">
      <c r="A147" s="41"/>
      <c r="B147" s="5">
        <v>1.1599999999999999</v>
      </c>
      <c r="C147" s="42">
        <v>4.16</v>
      </c>
    </row>
    <row r="148" spans="1:3" x14ac:dyDescent="0.2">
      <c r="A148" s="41"/>
      <c r="B148" s="5">
        <v>21.639800000000001</v>
      </c>
      <c r="C148" s="42">
        <v>4.96</v>
      </c>
    </row>
    <row r="149" spans="1:3" x14ac:dyDescent="0.2">
      <c r="A149" s="41"/>
      <c r="B149" s="5">
        <v>5.08</v>
      </c>
      <c r="C149" s="42">
        <v>1.04</v>
      </c>
    </row>
    <row r="150" spans="1:3" x14ac:dyDescent="0.2">
      <c r="A150" s="41"/>
      <c r="B150" s="5">
        <v>1.1203000000000001</v>
      </c>
      <c r="C150" s="42">
        <v>0.88019999999999998</v>
      </c>
    </row>
    <row r="151" spans="1:3" x14ac:dyDescent="0.2">
      <c r="A151" s="41"/>
      <c r="B151" s="5">
        <v>14.721</v>
      </c>
      <c r="C151" s="42">
        <v>0.56000000000000005</v>
      </c>
    </row>
    <row r="152" spans="1:3" x14ac:dyDescent="0.2">
      <c r="A152" s="41"/>
      <c r="B152" s="5">
        <v>3.4805000000000001</v>
      </c>
      <c r="C152" s="42">
        <v>7.56</v>
      </c>
    </row>
    <row r="153" spans="1:3" x14ac:dyDescent="0.2">
      <c r="A153" s="41"/>
      <c r="B153" s="5">
        <v>34.200299999999999</v>
      </c>
      <c r="C153" s="42">
        <v>1.3599000000000001</v>
      </c>
    </row>
    <row r="154" spans="1:3" x14ac:dyDescent="0.2">
      <c r="A154" s="41"/>
      <c r="B154" s="5">
        <v>0.20050000000000001</v>
      </c>
      <c r="C154" s="42">
        <v>7.44</v>
      </c>
    </row>
    <row r="155" spans="1:3" x14ac:dyDescent="0.2">
      <c r="A155" s="41"/>
      <c r="B155" s="5">
        <v>5.2389999999999999</v>
      </c>
      <c r="C155" s="42">
        <v>2.6000999999999999</v>
      </c>
    </row>
    <row r="156" spans="1:3" x14ac:dyDescent="0.2">
      <c r="A156" s="41"/>
      <c r="B156" s="5">
        <v>8.8010000000000002</v>
      </c>
      <c r="C156" s="42">
        <v>1.3998999999999999</v>
      </c>
    </row>
    <row r="157" spans="1:3" x14ac:dyDescent="0.2">
      <c r="A157" s="41"/>
      <c r="B157" s="5">
        <v>3.4805000000000001</v>
      </c>
      <c r="C157" s="42">
        <v>1.1201000000000001</v>
      </c>
    </row>
    <row r="158" spans="1:3" x14ac:dyDescent="0.2">
      <c r="A158" s="41"/>
      <c r="B158" s="5">
        <v>9.92</v>
      </c>
      <c r="C158" s="42">
        <v>0.68</v>
      </c>
    </row>
    <row r="159" spans="1:3" x14ac:dyDescent="0.2">
      <c r="A159" s="41"/>
      <c r="B159" s="5">
        <v>8.7996999999999996</v>
      </c>
      <c r="C159" s="42">
        <v>0.55979999999999996</v>
      </c>
    </row>
    <row r="160" spans="1:3" x14ac:dyDescent="0.2">
      <c r="A160" s="41"/>
      <c r="B160" s="5">
        <v>7.1989999999999998</v>
      </c>
      <c r="C160" s="42">
        <v>0.48</v>
      </c>
    </row>
    <row r="161" spans="1:3" x14ac:dyDescent="0.2">
      <c r="A161" s="41"/>
      <c r="B161" s="5">
        <v>5.0804999999999998</v>
      </c>
      <c r="C161" s="42">
        <v>5.12</v>
      </c>
    </row>
    <row r="162" spans="1:3" x14ac:dyDescent="0.2">
      <c r="A162" s="41"/>
      <c r="B162" s="5">
        <v>3.2402000000000002</v>
      </c>
      <c r="C162" s="42">
        <v>0.7601</v>
      </c>
    </row>
    <row r="163" spans="1:3" x14ac:dyDescent="0.2">
      <c r="A163" s="41"/>
      <c r="B163" s="5">
        <v>6.5606999999999998</v>
      </c>
      <c r="C163" s="42">
        <v>0.12</v>
      </c>
    </row>
    <row r="164" spans="1:3" x14ac:dyDescent="0.2">
      <c r="A164" s="41"/>
      <c r="B164" s="5">
        <v>23.841000000000001</v>
      </c>
      <c r="C164" s="42">
        <v>0.15989999999999999</v>
      </c>
    </row>
    <row r="165" spans="1:3" x14ac:dyDescent="0.2">
      <c r="A165" s="41"/>
      <c r="B165" s="5">
        <v>3.5998000000000001</v>
      </c>
      <c r="C165" s="42">
        <v>0.16009999999999999</v>
      </c>
    </row>
    <row r="166" spans="1:3" x14ac:dyDescent="0.2">
      <c r="A166" s="41"/>
      <c r="B166" s="5">
        <v>6.359</v>
      </c>
      <c r="C166" s="42">
        <v>0.2399</v>
      </c>
    </row>
    <row r="167" spans="1:3" x14ac:dyDescent="0.2">
      <c r="A167" s="41"/>
      <c r="B167" s="5">
        <v>0.08</v>
      </c>
      <c r="C167" s="42">
        <v>0.27989999999999998</v>
      </c>
    </row>
    <row r="168" spans="1:3" x14ac:dyDescent="0.2">
      <c r="A168" s="41"/>
      <c r="B168" s="5">
        <v>10.520200000000001</v>
      </c>
      <c r="C168" s="42">
        <v>0.56000000000000005</v>
      </c>
    </row>
    <row r="169" spans="1:3" x14ac:dyDescent="0.2">
      <c r="A169" s="41"/>
      <c r="B169" s="5">
        <v>26.2805</v>
      </c>
      <c r="C169" s="42">
        <v>0.16009999999999999</v>
      </c>
    </row>
    <row r="170" spans="1:3" x14ac:dyDescent="0.2">
      <c r="A170" s="41"/>
      <c r="B170" s="5">
        <v>2</v>
      </c>
      <c r="C170" s="42">
        <v>2.7601</v>
      </c>
    </row>
    <row r="171" spans="1:3" x14ac:dyDescent="0.2">
      <c r="A171" s="41"/>
      <c r="B171" s="5">
        <v>4.6395999999999997</v>
      </c>
      <c r="C171" s="42">
        <v>0.16009999999999999</v>
      </c>
    </row>
    <row r="172" spans="1:3" x14ac:dyDescent="0.2">
      <c r="A172" s="41"/>
      <c r="B172" s="5">
        <v>0.67949999999999999</v>
      </c>
      <c r="C172" s="42">
        <v>0.19980000000000001</v>
      </c>
    </row>
    <row r="173" spans="1:3" x14ac:dyDescent="0.2">
      <c r="A173" s="41"/>
      <c r="B173" s="5">
        <v>3</v>
      </c>
      <c r="C173" s="42">
        <v>0.2402</v>
      </c>
    </row>
    <row r="174" spans="1:3" x14ac:dyDescent="0.2">
      <c r="A174" s="41"/>
      <c r="B174" s="5">
        <v>4.08</v>
      </c>
      <c r="C174" s="42">
        <v>1.2801</v>
      </c>
    </row>
    <row r="175" spans="1:3" x14ac:dyDescent="0.2">
      <c r="A175" s="41"/>
      <c r="B175" s="5">
        <v>1.96</v>
      </c>
      <c r="C175" s="42">
        <v>0.2</v>
      </c>
    </row>
    <row r="176" spans="1:3" x14ac:dyDescent="0.2">
      <c r="A176" s="41"/>
      <c r="B176" s="5">
        <v>22.5198</v>
      </c>
      <c r="C176" s="42">
        <v>0.63980000000000004</v>
      </c>
    </row>
    <row r="177" spans="1:3" x14ac:dyDescent="0.2">
      <c r="A177" s="41"/>
      <c r="B177" s="5">
        <v>1.3204</v>
      </c>
      <c r="C177" s="42">
        <v>0.79990000000000006</v>
      </c>
    </row>
    <row r="178" spans="1:3" x14ac:dyDescent="0.2">
      <c r="A178" s="41"/>
      <c r="B178" s="5">
        <v>12.919499999999999</v>
      </c>
      <c r="C178" s="42">
        <v>0.4</v>
      </c>
    </row>
    <row r="179" spans="1:3" x14ac:dyDescent="0.2">
      <c r="A179" s="41"/>
      <c r="B179" s="5">
        <v>6.5594000000000001</v>
      </c>
      <c r="C179" s="42">
        <v>0.88</v>
      </c>
    </row>
    <row r="180" spans="1:3" x14ac:dyDescent="0.2">
      <c r="A180" s="41"/>
      <c r="B180" s="5">
        <v>8.2002000000000006</v>
      </c>
      <c r="C180" s="42">
        <v>1.8801000000000001</v>
      </c>
    </row>
    <row r="181" spans="1:3" x14ac:dyDescent="0.2">
      <c r="A181" s="41"/>
      <c r="B181" s="5">
        <v>6.5594999999999999</v>
      </c>
      <c r="C181" s="42">
        <v>0.55979999999999996</v>
      </c>
    </row>
    <row r="182" spans="1:3" x14ac:dyDescent="0.2">
      <c r="A182" s="41"/>
      <c r="B182" s="5">
        <v>4.92</v>
      </c>
      <c r="C182" s="42">
        <v>0.5998</v>
      </c>
    </row>
    <row r="183" spans="1:3" x14ac:dyDescent="0.2">
      <c r="A183" s="41"/>
      <c r="B183" s="5">
        <v>5.92</v>
      </c>
      <c r="C183" s="42">
        <v>1.08</v>
      </c>
    </row>
    <row r="184" spans="1:3" x14ac:dyDescent="0.2">
      <c r="A184" s="41"/>
      <c r="B184" s="5">
        <v>10</v>
      </c>
      <c r="C184" s="42">
        <v>1.5201</v>
      </c>
    </row>
    <row r="185" spans="1:3" x14ac:dyDescent="0.2">
      <c r="A185" s="41"/>
      <c r="B185" s="5">
        <v>1.7198</v>
      </c>
      <c r="C185" s="42">
        <v>1.04</v>
      </c>
    </row>
    <row r="186" spans="1:3" x14ac:dyDescent="0.2">
      <c r="A186" s="41"/>
      <c r="B186" s="5">
        <v>28.200299999999999</v>
      </c>
      <c r="C186" s="42">
        <v>0.24010000000000001</v>
      </c>
    </row>
    <row r="187" spans="1:3" x14ac:dyDescent="0.2">
      <c r="A187" s="41"/>
      <c r="B187" s="5">
        <v>10.2005</v>
      </c>
      <c r="C187" s="42">
        <v>0.1598</v>
      </c>
    </row>
    <row r="188" spans="1:3" x14ac:dyDescent="0.2">
      <c r="A188" s="41"/>
      <c r="B188" s="5">
        <v>0.67949999999999999</v>
      </c>
      <c r="C188" s="42">
        <v>0.19980000000000001</v>
      </c>
    </row>
    <row r="189" spans="1:3" x14ac:dyDescent="0.2">
      <c r="A189" s="41"/>
      <c r="B189" s="5">
        <v>4.7595000000000001</v>
      </c>
      <c r="C189" s="42">
        <v>0.48</v>
      </c>
    </row>
    <row r="190" spans="1:3" x14ac:dyDescent="0.2">
      <c r="A190" s="41"/>
      <c r="B190" s="5">
        <v>2.7597999999999998</v>
      </c>
      <c r="C190" s="42">
        <v>0.19989999999999999</v>
      </c>
    </row>
    <row r="191" spans="1:3" x14ac:dyDescent="0.2">
      <c r="A191" s="41"/>
      <c r="B191" s="5">
        <v>2.72</v>
      </c>
      <c r="C191" s="42">
        <v>0.28010000000000002</v>
      </c>
    </row>
    <row r="192" spans="1:3" x14ac:dyDescent="0.2">
      <c r="A192" s="41"/>
      <c r="B192" s="5">
        <v>3.5205000000000002</v>
      </c>
      <c r="C192" s="42">
        <v>8.0100000000000005E-2</v>
      </c>
    </row>
    <row r="193" spans="1:3" x14ac:dyDescent="0.2">
      <c r="A193" s="41"/>
      <c r="B193" s="5">
        <v>7.7595000000000001</v>
      </c>
      <c r="C193" s="42">
        <v>0.28000000000000003</v>
      </c>
    </row>
    <row r="194" spans="1:3" x14ac:dyDescent="0.2">
      <c r="A194" s="41"/>
      <c r="B194" s="5">
        <v>3.6404999999999998</v>
      </c>
      <c r="C194" s="42">
        <v>1.36</v>
      </c>
    </row>
    <row r="195" spans="1:3" x14ac:dyDescent="0.2">
      <c r="A195" s="41"/>
      <c r="B195" s="5">
        <v>2.681</v>
      </c>
      <c r="C195" s="42">
        <v>7.9799999999999996E-2</v>
      </c>
    </row>
    <row r="196" spans="1:3" x14ac:dyDescent="0.2">
      <c r="A196" s="41"/>
      <c r="B196" s="5">
        <v>1.3593</v>
      </c>
      <c r="C196" s="42">
        <v>0.52</v>
      </c>
    </row>
    <row r="197" spans="1:3" x14ac:dyDescent="0.2">
      <c r="A197" s="41"/>
      <c r="B197" s="5">
        <v>6.2801</v>
      </c>
      <c r="C197" s="42">
        <v>0.2399</v>
      </c>
    </row>
    <row r="198" spans="1:3" x14ac:dyDescent="0.2">
      <c r="A198" s="41"/>
      <c r="B198" s="5">
        <v>4.2401</v>
      </c>
      <c r="C198" s="42">
        <v>0.88019999999999998</v>
      </c>
    </row>
    <row r="199" spans="1:3" x14ac:dyDescent="0.2">
      <c r="A199" s="41"/>
      <c r="B199" s="5">
        <v>5</v>
      </c>
      <c r="C199" s="42">
        <v>3</v>
      </c>
    </row>
    <row r="200" spans="1:3" x14ac:dyDescent="0.2">
      <c r="A200" s="41"/>
      <c r="B200" s="5">
        <v>5.4394999999999998</v>
      </c>
      <c r="C200" s="42">
        <v>0.43990000000000001</v>
      </c>
    </row>
    <row r="201" spans="1:3" x14ac:dyDescent="0.2">
      <c r="A201" s="41"/>
      <c r="B201" s="5">
        <v>11.519299999999999</v>
      </c>
      <c r="C201" s="42">
        <v>0.12</v>
      </c>
    </row>
    <row r="202" spans="1:3" x14ac:dyDescent="0.2">
      <c r="A202" s="41"/>
      <c r="B202" s="5">
        <v>19.16</v>
      </c>
      <c r="C202" s="42">
        <v>1.7999000000000001</v>
      </c>
    </row>
    <row r="203" spans="1:3" x14ac:dyDescent="0.2">
      <c r="A203" s="41"/>
      <c r="B203" s="5">
        <v>0.23899999999999999</v>
      </c>
      <c r="C203" s="42">
        <v>0.16009999999999999</v>
      </c>
    </row>
    <row r="204" spans="1:3" x14ac:dyDescent="0.2">
      <c r="A204" s="41"/>
      <c r="B204" s="5">
        <v>15.1601</v>
      </c>
      <c r="C204" s="42">
        <v>0.24</v>
      </c>
    </row>
    <row r="205" spans="1:3" x14ac:dyDescent="0.2">
      <c r="A205" s="41"/>
      <c r="B205" s="5">
        <v>22.400500000000001</v>
      </c>
      <c r="C205" s="42">
        <v>0.48</v>
      </c>
    </row>
    <row r="206" spans="1:3" x14ac:dyDescent="0.2">
      <c r="A206" s="41"/>
      <c r="B206" s="5">
        <v>1.96</v>
      </c>
      <c r="C206" s="42">
        <v>0.16009999999999999</v>
      </c>
    </row>
    <row r="207" spans="1:3" x14ac:dyDescent="0.2">
      <c r="A207" s="41"/>
      <c r="B207" s="5">
        <v>15.079000000000001</v>
      </c>
      <c r="C207" s="42">
        <v>0.12</v>
      </c>
    </row>
    <row r="208" spans="1:3" x14ac:dyDescent="0.2">
      <c r="A208" s="41"/>
      <c r="B208" s="5">
        <v>25.400200000000002</v>
      </c>
      <c r="C208" s="42">
        <v>1.2000999999999999</v>
      </c>
    </row>
    <row r="209" spans="1:3" x14ac:dyDescent="0.2">
      <c r="A209" s="41"/>
      <c r="B209" s="5">
        <v>9.0399999999999991</v>
      </c>
      <c r="C209" s="42">
        <v>0.24049999999999999</v>
      </c>
    </row>
    <row r="210" spans="1:3" x14ac:dyDescent="0.2">
      <c r="A210" s="41"/>
      <c r="B210" s="5">
        <v>9.9600000000000009</v>
      </c>
      <c r="C210" s="42">
        <v>0.08</v>
      </c>
    </row>
    <row r="211" spans="1:3" x14ac:dyDescent="0.2">
      <c r="A211" s="41"/>
      <c r="B211" s="5">
        <v>22.96</v>
      </c>
      <c r="C211" s="42">
        <v>0.64049999999999996</v>
      </c>
    </row>
    <row r="212" spans="1:3" x14ac:dyDescent="0.2">
      <c r="A212" s="41"/>
      <c r="B212" s="5">
        <v>6.92</v>
      </c>
      <c r="C212" s="42">
        <v>0.67969999999999997</v>
      </c>
    </row>
    <row r="213" spans="1:3" x14ac:dyDescent="0.2">
      <c r="A213" s="41"/>
      <c r="B213" s="5">
        <v>18.1602</v>
      </c>
      <c r="C213" s="42">
        <v>0.27900000000000003</v>
      </c>
    </row>
    <row r="214" spans="1:3" x14ac:dyDescent="0.2">
      <c r="A214" s="41"/>
      <c r="B214" s="5">
        <v>30.3993</v>
      </c>
      <c r="C214" s="42">
        <v>0.2</v>
      </c>
    </row>
    <row r="215" spans="1:3" x14ac:dyDescent="0.2">
      <c r="A215" s="41"/>
      <c r="B215" s="5">
        <v>13.560499999999999</v>
      </c>
      <c r="C215" s="42">
        <v>0.08</v>
      </c>
    </row>
    <row r="216" spans="1:3" x14ac:dyDescent="0.2">
      <c r="A216" s="41"/>
      <c r="B216" s="5">
        <v>9.6407000000000007</v>
      </c>
      <c r="C216" s="42">
        <v>0.20019999999999999</v>
      </c>
    </row>
    <row r="217" spans="1:3" x14ac:dyDescent="0.2">
      <c r="A217" s="41"/>
      <c r="B217" s="5">
        <v>1.7210000000000001</v>
      </c>
      <c r="C217" s="42">
        <v>0.32050000000000001</v>
      </c>
    </row>
    <row r="218" spans="1:3" x14ac:dyDescent="0.2">
      <c r="A218" s="41"/>
      <c r="B218" s="5">
        <v>5.0800999999999998</v>
      </c>
      <c r="C218" s="42">
        <v>0.35949999999999999</v>
      </c>
    </row>
    <row r="219" spans="1:3" x14ac:dyDescent="0.2">
      <c r="A219" s="41"/>
      <c r="B219" s="5">
        <v>0.71960000000000002</v>
      </c>
      <c r="C219" s="42">
        <v>0.1203</v>
      </c>
    </row>
    <row r="220" spans="1:3" x14ac:dyDescent="0.2">
      <c r="A220" s="41"/>
      <c r="B220" s="5">
        <v>3.6396000000000002</v>
      </c>
      <c r="C220" s="42">
        <v>0.68049999999999999</v>
      </c>
    </row>
    <row r="221" spans="1:3" x14ac:dyDescent="0.2">
      <c r="A221" s="41"/>
      <c r="B221" s="5">
        <v>11.240500000000001</v>
      </c>
      <c r="C221" s="42">
        <v>0.24049999999999999</v>
      </c>
    </row>
    <row r="222" spans="1:3" x14ac:dyDescent="0.2">
      <c r="A222" s="41"/>
      <c r="B222" s="5">
        <v>9.4794</v>
      </c>
      <c r="C222" s="42">
        <v>8.0100000000000005E-2</v>
      </c>
    </row>
    <row r="223" spans="1:3" x14ac:dyDescent="0.2">
      <c r="A223" s="41"/>
      <c r="B223" s="5">
        <v>5.96</v>
      </c>
      <c r="C223" s="42">
        <v>0.12</v>
      </c>
    </row>
    <row r="224" spans="1:3" x14ac:dyDescent="0.2">
      <c r="A224" s="41"/>
      <c r="B224" s="5">
        <v>0.96</v>
      </c>
      <c r="C224" s="42">
        <v>0.75990000000000002</v>
      </c>
    </row>
    <row r="225" spans="1:3" x14ac:dyDescent="0.2">
      <c r="A225" s="41"/>
      <c r="B225" s="5">
        <v>27.480499999999999</v>
      </c>
      <c r="C225" s="42">
        <v>0.2802</v>
      </c>
    </row>
    <row r="226" spans="1:3" x14ac:dyDescent="0.2">
      <c r="A226" s="41"/>
      <c r="B226" s="5">
        <v>20.279299999999999</v>
      </c>
      <c r="C226" s="42">
        <v>0.1605</v>
      </c>
    </row>
    <row r="227" spans="1:3" x14ac:dyDescent="0.2">
      <c r="A227" s="41"/>
      <c r="B227" s="5">
        <v>14.559799999999999</v>
      </c>
      <c r="C227" s="42">
        <v>4.2401</v>
      </c>
    </row>
    <row r="228" spans="1:3" x14ac:dyDescent="0.2">
      <c r="A228" s="41"/>
      <c r="B228" s="5">
        <v>4.7998000000000003</v>
      </c>
      <c r="C228" s="42">
        <v>0.4002</v>
      </c>
    </row>
    <row r="229" spans="1:3" x14ac:dyDescent="0.2">
      <c r="A229" s="41"/>
      <c r="B229" s="5">
        <v>5.5206</v>
      </c>
      <c r="C229" s="42">
        <v>0.1201</v>
      </c>
    </row>
    <row r="230" spans="1:3" x14ac:dyDescent="0.2">
      <c r="A230" s="41"/>
      <c r="B230" s="5">
        <v>8.2003000000000004</v>
      </c>
      <c r="C230" s="42">
        <v>0.1203</v>
      </c>
    </row>
    <row r="231" spans="1:3" x14ac:dyDescent="0.2">
      <c r="A231" s="41"/>
      <c r="B231" s="5">
        <v>5.2805</v>
      </c>
      <c r="C231" s="42">
        <v>0.2802</v>
      </c>
    </row>
    <row r="232" spans="1:3" x14ac:dyDescent="0.2">
      <c r="A232" s="41"/>
      <c r="B232" s="5">
        <v>4.1603000000000003</v>
      </c>
      <c r="C232" s="42">
        <v>0.60050000000000003</v>
      </c>
    </row>
    <row r="233" spans="1:3" x14ac:dyDescent="0.2">
      <c r="A233" s="41"/>
      <c r="B233" s="5">
        <v>10.08</v>
      </c>
      <c r="C233" s="42">
        <v>0.35930000000000001</v>
      </c>
    </row>
    <row r="234" spans="1:3" x14ac:dyDescent="0.2">
      <c r="A234" s="41"/>
      <c r="B234" s="5">
        <v>16.759499999999999</v>
      </c>
      <c r="C234" s="42">
        <v>0.16</v>
      </c>
    </row>
    <row r="235" spans="1:3" x14ac:dyDescent="0.2">
      <c r="A235" s="41"/>
      <c r="B235" s="5">
        <v>7.4794999999999998</v>
      </c>
      <c r="C235" s="42">
        <v>1.2789999999999999</v>
      </c>
    </row>
    <row r="236" spans="1:3" x14ac:dyDescent="0.2">
      <c r="A236" s="41"/>
      <c r="B236" s="5">
        <v>45</v>
      </c>
      <c r="C236" s="42">
        <v>0.08</v>
      </c>
    </row>
    <row r="237" spans="1:3" x14ac:dyDescent="0.2">
      <c r="A237" s="41"/>
      <c r="B237" s="5">
        <v>2.7597999999999998</v>
      </c>
      <c r="C237" s="42">
        <v>0.2402</v>
      </c>
    </row>
    <row r="238" spans="1:3" x14ac:dyDescent="0.2">
      <c r="A238" s="41"/>
      <c r="B238" s="5">
        <v>6.4005000000000001</v>
      </c>
      <c r="C238" s="42">
        <v>0.159</v>
      </c>
    </row>
    <row r="239" spans="1:3" x14ac:dyDescent="0.2">
      <c r="A239" s="41"/>
      <c r="B239" s="5">
        <v>42.400199999999998</v>
      </c>
      <c r="C239" s="42">
        <v>5.04</v>
      </c>
    </row>
    <row r="240" spans="1:3" x14ac:dyDescent="0.2">
      <c r="A240" s="41"/>
      <c r="B240" s="5">
        <v>4.6006999999999998</v>
      </c>
      <c r="C240" s="42">
        <v>0.4002</v>
      </c>
    </row>
    <row r="241" spans="1:3" x14ac:dyDescent="0.2">
      <c r="A241" s="41"/>
      <c r="B241" s="5">
        <v>1.3202</v>
      </c>
      <c r="C241" s="42">
        <v>0.3604</v>
      </c>
    </row>
    <row r="242" spans="1:3" x14ac:dyDescent="0.2">
      <c r="A242" s="41"/>
      <c r="B242" s="5">
        <v>17.04</v>
      </c>
      <c r="C242" s="42">
        <v>1.3995</v>
      </c>
    </row>
    <row r="243" spans="1:3" x14ac:dyDescent="0.2">
      <c r="A243" s="41"/>
      <c r="B243" s="5">
        <v>1.319</v>
      </c>
      <c r="C243" s="42">
        <v>0.20030000000000001</v>
      </c>
    </row>
    <row r="244" spans="1:3" x14ac:dyDescent="0.2">
      <c r="A244" s="41"/>
      <c r="B244" s="5">
        <v>6.3605999999999998</v>
      </c>
      <c r="C244" s="42">
        <v>1.2004999999999999</v>
      </c>
    </row>
    <row r="245" spans="1:3" x14ac:dyDescent="0.2">
      <c r="A245" s="41"/>
      <c r="B245" s="5">
        <v>0.5595</v>
      </c>
      <c r="C245" s="42">
        <v>0.23899999999999999</v>
      </c>
    </row>
    <row r="246" spans="1:3" x14ac:dyDescent="0.2">
      <c r="A246" s="41"/>
      <c r="B246" s="5">
        <v>6.6795</v>
      </c>
      <c r="C246" s="42">
        <v>0.4793</v>
      </c>
    </row>
    <row r="247" spans="1:3" x14ac:dyDescent="0.2">
      <c r="A247" s="41"/>
      <c r="B247" s="5">
        <v>12.719799999999999</v>
      </c>
      <c r="C247" s="42">
        <v>0.27900000000000003</v>
      </c>
    </row>
    <row r="248" spans="1:3" x14ac:dyDescent="0.2">
      <c r="A248" s="41"/>
      <c r="B248" s="5">
        <v>1.0405</v>
      </c>
      <c r="C248" s="42">
        <v>1.92</v>
      </c>
    </row>
    <row r="249" spans="1:3" x14ac:dyDescent="0.2">
      <c r="A249" s="41"/>
      <c r="B249" s="5">
        <v>7.0400999999999998</v>
      </c>
      <c r="C249" s="42">
        <v>0.52049999999999996</v>
      </c>
    </row>
    <row r="250" spans="1:3" x14ac:dyDescent="0.2">
      <c r="A250" s="41"/>
      <c r="B250" s="5">
        <v>7.2793000000000001</v>
      </c>
      <c r="C250" s="42">
        <v>1.5607</v>
      </c>
    </row>
    <row r="251" spans="1:3" x14ac:dyDescent="0.2">
      <c r="A251" s="41"/>
      <c r="B251" s="5">
        <v>2.6406999999999998</v>
      </c>
      <c r="C251" s="42">
        <v>1.1599999999999999</v>
      </c>
    </row>
    <row r="252" spans="1:3" x14ac:dyDescent="0.2">
      <c r="A252" s="41"/>
      <c r="B252" s="5">
        <v>4.5594999999999999</v>
      </c>
      <c r="C252" s="42">
        <v>0.16</v>
      </c>
    </row>
    <row r="253" spans="1:3" x14ac:dyDescent="0.2">
      <c r="A253" s="41"/>
      <c r="B253" s="5">
        <v>5.7198000000000002</v>
      </c>
      <c r="C253" s="42">
        <v>0.88</v>
      </c>
    </row>
    <row r="254" spans="1:3" x14ac:dyDescent="0.2">
      <c r="A254" s="41"/>
      <c r="B254" s="5">
        <v>7.4802</v>
      </c>
      <c r="C254" s="42">
        <v>0.11899999999999999</v>
      </c>
    </row>
    <row r="255" spans="1:3" x14ac:dyDescent="0.2">
      <c r="A255" s="41"/>
      <c r="B255" s="5">
        <v>11.3193</v>
      </c>
      <c r="C255" s="42">
        <v>0.4395</v>
      </c>
    </row>
    <row r="256" spans="1:3" x14ac:dyDescent="0.2">
      <c r="A256" s="41"/>
      <c r="B256" s="5">
        <v>18.839700000000001</v>
      </c>
      <c r="C256" s="42">
        <v>0.12</v>
      </c>
    </row>
    <row r="257" spans="1:3" x14ac:dyDescent="0.2">
      <c r="A257" s="41"/>
      <c r="B257" s="5">
        <v>4.2389999999999999</v>
      </c>
      <c r="C257" s="42">
        <v>0.1603</v>
      </c>
    </row>
    <row r="258" spans="1:3" x14ac:dyDescent="0.2">
      <c r="A258" s="41"/>
      <c r="B258" s="5">
        <v>35.680999999999997</v>
      </c>
      <c r="C258" s="42">
        <v>0.19900000000000001</v>
      </c>
    </row>
    <row r="259" spans="1:3" x14ac:dyDescent="0.2">
      <c r="A259" s="41"/>
      <c r="B259" s="5">
        <v>1.76</v>
      </c>
      <c r="C259" s="42">
        <v>0.28050000000000003</v>
      </c>
    </row>
    <row r="260" spans="1:3" x14ac:dyDescent="0.2">
      <c r="A260" s="41"/>
      <c r="B260" s="5">
        <v>4.3593000000000002</v>
      </c>
      <c r="C260" s="42">
        <v>8.0100000000000005E-2</v>
      </c>
    </row>
    <row r="261" spans="1:3" x14ac:dyDescent="0.2">
      <c r="A261" s="41"/>
      <c r="B261" s="5">
        <v>0.51949999999999996</v>
      </c>
      <c r="C261" s="42">
        <v>8.0500000000000002E-2</v>
      </c>
    </row>
    <row r="262" spans="1:3" x14ac:dyDescent="0.2">
      <c r="A262" s="41"/>
      <c r="B262" s="5">
        <v>17.041</v>
      </c>
      <c r="C262" s="42">
        <v>0.47949999999999998</v>
      </c>
    </row>
    <row r="263" spans="1:3" x14ac:dyDescent="0.2">
      <c r="A263" s="41"/>
      <c r="B263" s="5">
        <v>7.76</v>
      </c>
      <c r="C263" s="42">
        <v>0.19900000000000001</v>
      </c>
    </row>
    <row r="264" spans="1:3" x14ac:dyDescent="0.2">
      <c r="A264" s="41"/>
      <c r="B264" s="5">
        <v>18.800999999999998</v>
      </c>
      <c r="C264" s="42">
        <v>0.23899999999999999</v>
      </c>
    </row>
    <row r="265" spans="1:3" x14ac:dyDescent="0.2">
      <c r="A265" s="41"/>
      <c r="B265" s="5">
        <v>24.080100000000002</v>
      </c>
      <c r="C265" s="42">
        <v>0.40050000000000002</v>
      </c>
    </row>
    <row r="266" spans="1:3" x14ac:dyDescent="0.2">
      <c r="A266" s="41"/>
      <c r="B266" s="5">
        <v>1.7189000000000001</v>
      </c>
      <c r="C266" s="42">
        <v>0.60070000000000001</v>
      </c>
    </row>
    <row r="267" spans="1:3" x14ac:dyDescent="0.2">
      <c r="A267" s="41"/>
      <c r="B267" s="5">
        <v>17.560400000000001</v>
      </c>
      <c r="C267" s="42">
        <v>0.2</v>
      </c>
    </row>
    <row r="268" spans="1:3" x14ac:dyDescent="0.2">
      <c r="A268" s="41"/>
      <c r="B268" s="5">
        <v>4.6795</v>
      </c>
      <c r="C268" s="42">
        <v>0.31900000000000001</v>
      </c>
    </row>
    <row r="269" spans="1:3" x14ac:dyDescent="0.2">
      <c r="A269" s="41"/>
      <c r="B269" s="5">
        <v>24.84</v>
      </c>
      <c r="C269" s="42">
        <v>0.55979999999999996</v>
      </c>
    </row>
    <row r="270" spans="1:3" x14ac:dyDescent="0.2">
      <c r="A270" s="41"/>
      <c r="B270" s="5">
        <v>8.1190999999999995</v>
      </c>
      <c r="C270" s="42">
        <v>0.55979999999999996</v>
      </c>
    </row>
    <row r="271" spans="1:3" x14ac:dyDescent="0.2">
      <c r="A271" s="41"/>
      <c r="B271" s="5">
        <v>13.4785</v>
      </c>
      <c r="C271" s="42">
        <v>1.1200000000000001</v>
      </c>
    </row>
    <row r="272" spans="1:3" x14ac:dyDescent="0.2">
      <c r="A272" s="41"/>
      <c r="B272" s="5">
        <v>1.881</v>
      </c>
      <c r="C272" s="42">
        <v>0.92</v>
      </c>
    </row>
    <row r="273" spans="1:3" x14ac:dyDescent="0.2">
      <c r="A273" s="41"/>
      <c r="B273" s="5">
        <v>18.480599999999999</v>
      </c>
      <c r="C273" s="42">
        <v>1.2</v>
      </c>
    </row>
    <row r="274" spans="1:3" x14ac:dyDescent="0.2">
      <c r="A274" s="41"/>
      <c r="B274" s="5">
        <v>14.08</v>
      </c>
      <c r="C274" s="42">
        <v>0.60070000000000001</v>
      </c>
    </row>
    <row r="275" spans="1:3" x14ac:dyDescent="0.2">
      <c r="A275" s="41"/>
      <c r="B275" s="5">
        <v>8.08</v>
      </c>
      <c r="C275" s="42">
        <v>0.16</v>
      </c>
    </row>
    <row r="276" spans="1:3" x14ac:dyDescent="0.2">
      <c r="A276" s="41"/>
      <c r="B276" s="5">
        <v>41.681899999999999</v>
      </c>
      <c r="C276" s="42">
        <v>1.7997000000000001</v>
      </c>
    </row>
    <row r="277" spans="1:3" x14ac:dyDescent="0.2">
      <c r="A277" s="41"/>
      <c r="B277" s="5">
        <v>2.5587</v>
      </c>
      <c r="C277" s="42">
        <v>0.36059999999999998</v>
      </c>
    </row>
    <row r="278" spans="1:3" x14ac:dyDescent="0.2">
      <c r="A278" s="41"/>
      <c r="B278" s="5">
        <v>21.120999999999999</v>
      </c>
      <c r="C278" s="42">
        <v>0.5595</v>
      </c>
    </row>
    <row r="279" spans="1:3" x14ac:dyDescent="0.2">
      <c r="A279" s="41"/>
      <c r="B279" s="5">
        <v>8.1601999999999997</v>
      </c>
      <c r="C279" s="42">
        <v>8.0100000000000005E-2</v>
      </c>
    </row>
    <row r="280" spans="1:3" x14ac:dyDescent="0.2">
      <c r="A280" s="41"/>
      <c r="B280" s="5">
        <v>11.959</v>
      </c>
      <c r="C280" s="42">
        <v>2.8809999999999998</v>
      </c>
    </row>
    <row r="281" spans="1:3" x14ac:dyDescent="0.2">
      <c r="A281" s="41"/>
      <c r="B281" s="5">
        <v>15.8787</v>
      </c>
      <c r="C281" s="42">
        <v>1.1203000000000001</v>
      </c>
    </row>
    <row r="282" spans="1:3" x14ac:dyDescent="0.2">
      <c r="A282" s="41"/>
      <c r="B282" s="5">
        <v>10.279199999999999</v>
      </c>
      <c r="C282" s="42">
        <v>1.5206</v>
      </c>
    </row>
    <row r="283" spans="1:3" x14ac:dyDescent="0.2">
      <c r="A283" s="41"/>
      <c r="B283" s="5">
        <v>8.8397000000000006</v>
      </c>
      <c r="C283" s="42">
        <v>1</v>
      </c>
    </row>
    <row r="284" spans="1:3" x14ac:dyDescent="0.2">
      <c r="A284" s="41"/>
      <c r="B284" s="5">
        <v>13.08</v>
      </c>
      <c r="C284" s="42">
        <v>0.87990000000000002</v>
      </c>
    </row>
    <row r="285" spans="1:3" x14ac:dyDescent="0.2">
      <c r="A285" s="41"/>
      <c r="B285" s="5">
        <v>9.76</v>
      </c>
      <c r="C285" s="42">
        <v>0.83989999999999998</v>
      </c>
    </row>
    <row r="286" spans="1:3" x14ac:dyDescent="0.2">
      <c r="A286" s="41"/>
      <c r="B286" s="5">
        <v>11.721</v>
      </c>
      <c r="C286" s="42">
        <v>0.4793</v>
      </c>
    </row>
    <row r="287" spans="1:3" x14ac:dyDescent="0.2">
      <c r="A287" s="41"/>
      <c r="B287" s="5">
        <v>4.5194999999999999</v>
      </c>
      <c r="C287" s="42">
        <v>3.3203999999999998</v>
      </c>
    </row>
    <row r="288" spans="1:3" x14ac:dyDescent="0.2">
      <c r="A288" s="41"/>
      <c r="B288" s="5">
        <v>8.16</v>
      </c>
      <c r="C288" s="42">
        <v>7.9000000000000001E-2</v>
      </c>
    </row>
    <row r="289" spans="1:3" x14ac:dyDescent="0.2">
      <c r="A289" s="41"/>
      <c r="B289" s="5">
        <v>3.0409999999999999</v>
      </c>
      <c r="C289" s="42">
        <v>1.4805999999999999</v>
      </c>
    </row>
    <row r="290" spans="1:3" x14ac:dyDescent="0.2">
      <c r="A290" s="41"/>
      <c r="B290" s="5">
        <v>0.11899999999999999</v>
      </c>
      <c r="C290" s="42">
        <v>0.12</v>
      </c>
    </row>
    <row r="291" spans="1:3" x14ac:dyDescent="0.2">
      <c r="A291" s="41"/>
      <c r="B291" s="5">
        <v>10.839700000000001</v>
      </c>
      <c r="C291" s="42">
        <v>0.24010000000000001</v>
      </c>
    </row>
    <row r="292" spans="1:3" x14ac:dyDescent="0.2">
      <c r="A292" s="41"/>
      <c r="B292" s="5">
        <v>14.5604</v>
      </c>
      <c r="C292" s="42">
        <v>0.92</v>
      </c>
    </row>
    <row r="293" spans="1:3" x14ac:dyDescent="0.2">
      <c r="A293" s="41"/>
      <c r="B293" s="5">
        <v>2.8395000000000001</v>
      </c>
      <c r="C293" s="42">
        <v>0.63959999999999995</v>
      </c>
    </row>
    <row r="294" spans="1:3" x14ac:dyDescent="0.2">
      <c r="A294" s="41"/>
      <c r="B294" s="5">
        <v>14.679500000000001</v>
      </c>
      <c r="C294" s="42">
        <v>0.2</v>
      </c>
    </row>
    <row r="295" spans="1:3" x14ac:dyDescent="0.2">
      <c r="A295" s="41"/>
      <c r="B295" s="5">
        <v>12.4785</v>
      </c>
      <c r="C295" s="42">
        <v>0.28050000000000003</v>
      </c>
    </row>
    <row r="296" spans="1:3" x14ac:dyDescent="0.2">
      <c r="A296" s="41"/>
      <c r="B296" s="5">
        <v>7.3982000000000001</v>
      </c>
      <c r="C296" s="42">
        <v>0.32019999999999998</v>
      </c>
    </row>
    <row r="297" spans="1:3" x14ac:dyDescent="0.2">
      <c r="A297" s="41"/>
      <c r="B297" s="5">
        <v>13.281000000000001</v>
      </c>
      <c r="C297" s="42">
        <v>0.28010000000000002</v>
      </c>
    </row>
    <row r="298" spans="1:3" x14ac:dyDescent="0.2">
      <c r="A298" s="41"/>
      <c r="B298" s="5">
        <v>32.560400000000001</v>
      </c>
      <c r="C298" s="42">
        <v>0.24049999999999999</v>
      </c>
    </row>
    <row r="299" spans="1:3" x14ac:dyDescent="0.2">
      <c r="A299" s="41"/>
      <c r="B299" s="5">
        <v>13.08</v>
      </c>
      <c r="C299" s="42">
        <v>0.31929999999999997</v>
      </c>
    </row>
    <row r="300" spans="1:3" x14ac:dyDescent="0.2">
      <c r="A300" s="41"/>
      <c r="B300" s="5">
        <v>2.5217999999999998</v>
      </c>
      <c r="C300" s="42">
        <v>0.2001</v>
      </c>
    </row>
    <row r="301" spans="1:3" x14ac:dyDescent="0.2">
      <c r="A301" s="41"/>
      <c r="B301" s="5">
        <v>43.7209</v>
      </c>
      <c r="C301" s="42">
        <v>0.4395</v>
      </c>
    </row>
    <row r="302" spans="1:3" x14ac:dyDescent="0.2">
      <c r="A302" s="41"/>
      <c r="B302" s="5">
        <v>5.6818</v>
      </c>
      <c r="C302" s="42">
        <v>7.9000000000000001E-2</v>
      </c>
    </row>
    <row r="303" spans="1:3" x14ac:dyDescent="0.2">
      <c r="A303" s="41"/>
      <c r="B303" s="5">
        <v>18.1601</v>
      </c>
      <c r="C303" s="42">
        <v>0.59950000000000003</v>
      </c>
    </row>
    <row r="304" spans="1:3" x14ac:dyDescent="0.2">
      <c r="A304" s="41"/>
      <c r="B304" s="5">
        <v>8.1992999999999991</v>
      </c>
      <c r="C304" s="42">
        <v>1.08</v>
      </c>
    </row>
    <row r="305" spans="1:3" x14ac:dyDescent="0.2">
      <c r="A305" s="41"/>
      <c r="B305" s="5">
        <v>4.3592000000000004</v>
      </c>
      <c r="C305" s="42">
        <v>1.0405</v>
      </c>
    </row>
    <row r="306" spans="1:3" x14ac:dyDescent="0.2">
      <c r="A306" s="41"/>
      <c r="B306" s="5">
        <v>2.7206000000000001</v>
      </c>
      <c r="C306" s="42">
        <v>0.20050000000000001</v>
      </c>
    </row>
    <row r="307" spans="1:3" x14ac:dyDescent="0.2">
      <c r="A307" s="41"/>
      <c r="B307" s="5">
        <v>7.1210000000000004</v>
      </c>
      <c r="C307" s="42">
        <v>0.27900000000000003</v>
      </c>
    </row>
    <row r="308" spans="1:3" x14ac:dyDescent="0.2">
      <c r="A308" s="41"/>
      <c r="B308" s="5">
        <v>11.1195</v>
      </c>
      <c r="C308" s="42">
        <v>0.2402</v>
      </c>
    </row>
    <row r="309" spans="1:3" x14ac:dyDescent="0.2">
      <c r="A309" s="41"/>
      <c r="B309" s="5">
        <v>4.3205</v>
      </c>
      <c r="C309" s="42">
        <v>0.4002</v>
      </c>
    </row>
    <row r="310" spans="1:3" x14ac:dyDescent="0.2">
      <c r="A310" s="41"/>
      <c r="B310" s="5">
        <v>3.7204999999999999</v>
      </c>
      <c r="C310" s="42">
        <v>2.88</v>
      </c>
    </row>
    <row r="311" spans="1:3" x14ac:dyDescent="0.2">
      <c r="A311" s="41"/>
      <c r="B311" s="5">
        <v>21.638500000000001</v>
      </c>
      <c r="C311" s="42">
        <v>1.1200000000000001</v>
      </c>
    </row>
    <row r="312" spans="1:3" x14ac:dyDescent="0.2">
      <c r="A312" s="41"/>
      <c r="B312" s="5">
        <v>2.9609999999999999</v>
      </c>
      <c r="C312" s="42">
        <v>1.9599</v>
      </c>
    </row>
    <row r="313" spans="1:3" x14ac:dyDescent="0.2">
      <c r="A313" s="41"/>
      <c r="B313" s="5">
        <v>11.4398</v>
      </c>
      <c r="C313" s="42">
        <v>0.52059999999999995</v>
      </c>
    </row>
    <row r="314" spans="1:3" x14ac:dyDescent="0.2">
      <c r="A314" s="41"/>
      <c r="B314" s="5">
        <v>4.8789999999999996</v>
      </c>
      <c r="C314" s="42">
        <v>0.60070000000000001</v>
      </c>
    </row>
    <row r="315" spans="1:3" x14ac:dyDescent="0.2">
      <c r="A315" s="41"/>
      <c r="B315" s="5">
        <v>16.640499999999999</v>
      </c>
      <c r="C315" s="42">
        <v>0.1205</v>
      </c>
    </row>
    <row r="316" spans="1:3" x14ac:dyDescent="0.2">
      <c r="A316" s="41"/>
      <c r="B316" s="5">
        <v>2.8010000000000002</v>
      </c>
      <c r="C316" s="42">
        <v>0.59940000000000004</v>
      </c>
    </row>
    <row r="317" spans="1:3" x14ac:dyDescent="0.2">
      <c r="A317" s="41"/>
      <c r="B317" s="5">
        <v>2.2404999999999999</v>
      </c>
      <c r="C317" s="42">
        <v>0.16</v>
      </c>
    </row>
    <row r="318" spans="1:3" x14ac:dyDescent="0.2">
      <c r="A318" s="41"/>
      <c r="B318" s="5">
        <v>27.359500000000001</v>
      </c>
      <c r="C318" s="42">
        <v>0.28050000000000003</v>
      </c>
    </row>
    <row r="319" spans="1:3" x14ac:dyDescent="0.2">
      <c r="A319" s="41"/>
      <c r="B319" s="5">
        <v>16.16</v>
      </c>
      <c r="C319" s="42">
        <v>0.96099999999999997</v>
      </c>
    </row>
    <row r="320" spans="1:3" x14ac:dyDescent="0.2">
      <c r="A320" s="41"/>
      <c r="B320" s="5">
        <v>1.9195</v>
      </c>
      <c r="C320" s="42">
        <v>2.4807000000000001</v>
      </c>
    </row>
    <row r="321" spans="1:3" x14ac:dyDescent="0.2">
      <c r="A321" s="41"/>
      <c r="B321" s="5">
        <v>4.4802999999999997</v>
      </c>
      <c r="C321" s="42">
        <v>0.12</v>
      </c>
    </row>
    <row r="322" spans="1:3" x14ac:dyDescent="0.2">
      <c r="A322" s="41"/>
      <c r="B322" s="5">
        <v>9.6795000000000009</v>
      </c>
      <c r="C322" s="42">
        <v>1.6395</v>
      </c>
    </row>
    <row r="323" spans="1:3" x14ac:dyDescent="0.2">
      <c r="A323" s="41"/>
      <c r="B323" s="5">
        <v>13.92</v>
      </c>
      <c r="C323" s="42">
        <v>0.27950000000000003</v>
      </c>
    </row>
    <row r="324" spans="1:3" x14ac:dyDescent="0.2">
      <c r="A324" s="41"/>
      <c r="B324" s="5">
        <v>2.2400000000000002</v>
      </c>
      <c r="C324" s="42">
        <v>0.35930000000000001</v>
      </c>
    </row>
    <row r="325" spans="1:3" x14ac:dyDescent="0.2">
      <c r="A325" s="41"/>
      <c r="B325" s="5">
        <v>2.2793000000000001</v>
      </c>
      <c r="C325" s="42">
        <v>0.23899999999999999</v>
      </c>
    </row>
    <row r="326" spans="1:3" x14ac:dyDescent="0.2">
      <c r="A326" s="41"/>
      <c r="B326" s="5">
        <v>10.679500000000001</v>
      </c>
      <c r="C326" s="42">
        <v>0.11899999999999999</v>
      </c>
    </row>
    <row r="327" spans="1:3" x14ac:dyDescent="0.2">
      <c r="A327" s="41"/>
      <c r="B327" s="5">
        <v>2.3201999999999998</v>
      </c>
      <c r="C327" s="42">
        <v>0.24049999999999999</v>
      </c>
    </row>
    <row r="328" spans="1:3" x14ac:dyDescent="0.2">
      <c r="A328" s="41"/>
      <c r="B328" s="5">
        <v>3.16</v>
      </c>
      <c r="C328" s="42">
        <v>0.1203</v>
      </c>
    </row>
    <row r="329" spans="1:3" x14ac:dyDescent="0.2">
      <c r="A329" s="41"/>
      <c r="B329" s="5">
        <v>2.9195000000000002</v>
      </c>
      <c r="C329" s="42">
        <v>2.3603999999999998</v>
      </c>
    </row>
    <row r="330" spans="1:3" x14ac:dyDescent="0.2">
      <c r="A330" s="41"/>
      <c r="B330" s="5">
        <v>16.759699999999999</v>
      </c>
      <c r="C330" s="42">
        <v>1</v>
      </c>
    </row>
    <row r="331" spans="1:3" x14ac:dyDescent="0.2">
      <c r="A331" s="41"/>
      <c r="B331" s="5">
        <v>0.91949999999999998</v>
      </c>
      <c r="C331" s="42">
        <v>0.32029999999999997</v>
      </c>
    </row>
    <row r="332" spans="1:3" x14ac:dyDescent="0.2">
      <c r="A332" s="41"/>
      <c r="B332" s="5">
        <v>23.76</v>
      </c>
      <c r="C332" s="42">
        <v>0.39950000000000002</v>
      </c>
    </row>
    <row r="333" spans="1:3" x14ac:dyDescent="0.2">
      <c r="A333" s="41"/>
      <c r="B333" s="5">
        <v>6.3186</v>
      </c>
      <c r="C333" s="42">
        <v>0.32040000000000002</v>
      </c>
    </row>
    <row r="334" spans="1:3" x14ac:dyDescent="0.2">
      <c r="A334" s="41"/>
      <c r="B334" s="5">
        <v>6.7598000000000003</v>
      </c>
      <c r="C334" s="42">
        <v>0.5605</v>
      </c>
    </row>
    <row r="335" spans="1:3" x14ac:dyDescent="0.2">
      <c r="A335" s="41"/>
      <c r="B335" s="5">
        <v>28.8809</v>
      </c>
      <c r="C335" s="42">
        <v>0.08</v>
      </c>
    </row>
    <row r="336" spans="1:3" x14ac:dyDescent="0.2">
      <c r="A336" s="41"/>
      <c r="B336" s="5">
        <v>6.4413999999999998</v>
      </c>
      <c r="C336" s="42">
        <v>0.4002</v>
      </c>
    </row>
    <row r="337" spans="1:3" x14ac:dyDescent="0.2">
      <c r="A337" s="41"/>
      <c r="B337" s="5">
        <v>31.121500000000001</v>
      </c>
      <c r="C337" s="42">
        <v>0.20030000000000001</v>
      </c>
    </row>
    <row r="338" spans="1:3" x14ac:dyDescent="0.2">
      <c r="A338" s="41"/>
      <c r="B338" s="5">
        <v>7.92</v>
      </c>
      <c r="C338" s="42">
        <v>1.3605</v>
      </c>
    </row>
    <row r="339" spans="1:3" x14ac:dyDescent="0.2">
      <c r="A339" s="41"/>
      <c r="B339" s="5">
        <v>2.3593000000000002</v>
      </c>
      <c r="C339" s="42">
        <v>0.35930000000000001</v>
      </c>
    </row>
    <row r="340" spans="1:3" x14ac:dyDescent="0.2">
      <c r="A340" s="41"/>
      <c r="B340" s="5">
        <v>21.08</v>
      </c>
      <c r="C340" s="42">
        <v>0.91949999999999998</v>
      </c>
    </row>
    <row r="341" spans="1:3" x14ac:dyDescent="0.2">
      <c r="A341" s="41"/>
      <c r="B341" s="5">
        <v>7.4805999999999999</v>
      </c>
      <c r="C341" s="42">
        <v>0.67949999999999999</v>
      </c>
    </row>
    <row r="342" spans="1:3" x14ac:dyDescent="0.2">
      <c r="A342" s="41"/>
      <c r="B342" s="5">
        <v>22.24</v>
      </c>
      <c r="C342" s="42">
        <v>0.68100000000000005</v>
      </c>
    </row>
    <row r="343" spans="1:3" x14ac:dyDescent="0.2">
      <c r="A343" s="41"/>
      <c r="B343" s="5">
        <v>1.3594999999999999</v>
      </c>
      <c r="C343" s="42">
        <v>0.08</v>
      </c>
    </row>
    <row r="344" spans="1:3" x14ac:dyDescent="0.2">
      <c r="A344" s="41"/>
      <c r="B344" s="5">
        <v>16.720800000000001</v>
      </c>
      <c r="C344" s="42">
        <v>1.0803</v>
      </c>
    </row>
    <row r="345" spans="1:3" x14ac:dyDescent="0.2">
      <c r="A345" s="41"/>
      <c r="B345" s="5">
        <v>7.3204000000000002</v>
      </c>
      <c r="C345" s="42">
        <v>0.44059999999999999</v>
      </c>
    </row>
    <row r="346" spans="1:3" x14ac:dyDescent="0.2">
      <c r="A346" s="41"/>
      <c r="B346" s="5">
        <v>0.80049999999999999</v>
      </c>
      <c r="C346" s="42">
        <v>1.5994999999999999</v>
      </c>
    </row>
    <row r="347" spans="1:3" x14ac:dyDescent="0.2">
      <c r="A347" s="41"/>
      <c r="B347" s="5">
        <v>8.0100000000000005E-2</v>
      </c>
      <c r="C347" s="42">
        <v>0.35949999999999999</v>
      </c>
    </row>
    <row r="348" spans="1:3" x14ac:dyDescent="0.2">
      <c r="A348" s="41"/>
      <c r="B348" s="5">
        <v>5.24</v>
      </c>
      <c r="C348" s="42">
        <v>0.16009999999999999</v>
      </c>
    </row>
    <row r="349" spans="1:3" x14ac:dyDescent="0.2">
      <c r="A349" s="41"/>
      <c r="B349" s="5">
        <v>12.480399999999999</v>
      </c>
      <c r="C349" s="42">
        <v>0.31929999999999997</v>
      </c>
    </row>
    <row r="350" spans="1:3" x14ac:dyDescent="0.2">
      <c r="A350" s="41"/>
      <c r="B350" s="5">
        <v>15</v>
      </c>
      <c r="C350" s="42">
        <v>0.24</v>
      </c>
    </row>
    <row r="351" spans="1:3" x14ac:dyDescent="0.2">
      <c r="A351" s="41"/>
      <c r="B351" s="5">
        <v>9.84</v>
      </c>
      <c r="C351" s="42">
        <v>0.28050000000000003</v>
      </c>
    </row>
    <row r="352" spans="1:3" x14ac:dyDescent="0.2">
      <c r="A352" s="41"/>
      <c r="B352" s="5">
        <v>46.160499999999999</v>
      </c>
      <c r="C352" s="42">
        <v>0.12</v>
      </c>
    </row>
    <row r="353" spans="1:3" x14ac:dyDescent="0.2">
      <c r="A353" s="41"/>
      <c r="B353" s="5">
        <v>20.878900000000002</v>
      </c>
      <c r="C353" s="42">
        <v>2.04</v>
      </c>
    </row>
    <row r="354" spans="1:3" x14ac:dyDescent="0.2">
      <c r="A354" s="41"/>
      <c r="B354" s="5">
        <v>4.5213999999999999</v>
      </c>
      <c r="C354" s="42">
        <v>1.319</v>
      </c>
    </row>
    <row r="355" spans="1:3" x14ac:dyDescent="0.2">
      <c r="A355" s="41"/>
      <c r="B355" s="5">
        <v>8.5585000000000004</v>
      </c>
      <c r="C355" s="42">
        <v>0.31929999999999997</v>
      </c>
    </row>
    <row r="356" spans="1:3" x14ac:dyDescent="0.2">
      <c r="A356" s="41"/>
      <c r="B356" s="5">
        <v>15.519500000000001</v>
      </c>
      <c r="C356" s="42">
        <v>5</v>
      </c>
    </row>
    <row r="357" spans="1:3" x14ac:dyDescent="0.2">
      <c r="A357" s="41"/>
      <c r="B357" s="5">
        <v>4.0410000000000004</v>
      </c>
      <c r="C357" s="42">
        <v>1.5593999999999999</v>
      </c>
    </row>
    <row r="358" spans="1:3" x14ac:dyDescent="0.2">
      <c r="A358" s="41"/>
      <c r="B358" s="5">
        <v>25</v>
      </c>
      <c r="C358" s="42">
        <v>0.32019999999999998</v>
      </c>
    </row>
    <row r="359" spans="1:3" x14ac:dyDescent="0.2">
      <c r="A359" s="41"/>
      <c r="B359" s="5">
        <v>4.8009000000000004</v>
      </c>
      <c r="C359" s="42">
        <v>0.12</v>
      </c>
    </row>
    <row r="360" spans="1:3" x14ac:dyDescent="0.2">
      <c r="A360" s="41"/>
      <c r="B360" s="5">
        <v>4.4002999999999997</v>
      </c>
      <c r="C360" s="42">
        <v>0.48070000000000002</v>
      </c>
    </row>
    <row r="361" spans="1:3" x14ac:dyDescent="0.2">
      <c r="A361" s="41"/>
      <c r="B361" s="5">
        <v>3.2381000000000002</v>
      </c>
      <c r="C361" s="42">
        <v>1.119</v>
      </c>
    </row>
    <row r="362" spans="1:3" x14ac:dyDescent="0.2">
      <c r="A362" s="41"/>
      <c r="B362" s="5">
        <v>41</v>
      </c>
      <c r="C362" s="42">
        <v>0.64049999999999996</v>
      </c>
    </row>
    <row r="363" spans="1:3" x14ac:dyDescent="0.2">
      <c r="A363" s="41"/>
      <c r="B363" s="5">
        <v>18.079999999999998</v>
      </c>
      <c r="C363" s="42">
        <v>0.12</v>
      </c>
    </row>
    <row r="364" spans="1:3" x14ac:dyDescent="0.2">
      <c r="A364" s="41"/>
      <c r="B364" s="5">
        <v>6.5608000000000004</v>
      </c>
      <c r="C364" s="42">
        <v>0.24049999999999999</v>
      </c>
    </row>
    <row r="365" spans="1:3" x14ac:dyDescent="0.2">
      <c r="A365" s="41"/>
      <c r="B365" s="5">
        <v>18.119</v>
      </c>
      <c r="C365" s="42">
        <v>8.0299999999999996E-2</v>
      </c>
    </row>
    <row r="366" spans="1:3" x14ac:dyDescent="0.2">
      <c r="A366" s="41"/>
      <c r="B366" s="5">
        <v>11.3203</v>
      </c>
      <c r="C366" s="42">
        <v>1.3593</v>
      </c>
    </row>
    <row r="367" spans="1:3" x14ac:dyDescent="0.2">
      <c r="A367" s="41"/>
      <c r="B367" s="5">
        <v>14.76</v>
      </c>
      <c r="C367" s="42">
        <v>0.2001</v>
      </c>
    </row>
    <row r="368" spans="1:3" x14ac:dyDescent="0.2">
      <c r="A368" s="41"/>
      <c r="B368" s="5">
        <v>5.7595000000000001</v>
      </c>
      <c r="C368" s="42">
        <v>0.43940000000000001</v>
      </c>
    </row>
    <row r="369" spans="1:3" x14ac:dyDescent="0.2">
      <c r="A369" s="41"/>
      <c r="B369" s="5">
        <v>11.7597</v>
      </c>
      <c r="C369" s="42">
        <v>0.27929999999999999</v>
      </c>
    </row>
    <row r="370" spans="1:3" x14ac:dyDescent="0.2">
      <c r="A370" s="41"/>
      <c r="B370" s="5">
        <v>2.2400000000000002</v>
      </c>
      <c r="C370" s="42">
        <v>3.5994999999999999</v>
      </c>
    </row>
    <row r="371" spans="1:3" x14ac:dyDescent="0.2">
      <c r="A371" s="41"/>
      <c r="B371" s="5">
        <v>0.40050000000000002</v>
      </c>
      <c r="C371" s="42">
        <v>0.4395</v>
      </c>
    </row>
    <row r="372" spans="1:3" x14ac:dyDescent="0.2">
      <c r="A372" s="41"/>
      <c r="B372" s="5">
        <v>1.6017999999999999</v>
      </c>
      <c r="C372" s="42">
        <v>0.2001</v>
      </c>
    </row>
    <row r="373" spans="1:3" x14ac:dyDescent="0.2">
      <c r="A373" s="41"/>
      <c r="B373" s="5">
        <v>21.959</v>
      </c>
      <c r="C373" s="42">
        <v>0.27929999999999999</v>
      </c>
    </row>
    <row r="374" spans="1:3" x14ac:dyDescent="0.2">
      <c r="A374" s="41"/>
      <c r="B374" s="5">
        <v>0.5605</v>
      </c>
      <c r="C374" s="42">
        <v>0.1201</v>
      </c>
    </row>
    <row r="375" spans="1:3" x14ac:dyDescent="0.2">
      <c r="A375" s="41"/>
      <c r="B375" s="5">
        <v>30.879000000000001</v>
      </c>
      <c r="C375" s="42">
        <v>0.159</v>
      </c>
    </row>
    <row r="376" spans="1:3" x14ac:dyDescent="0.2">
      <c r="A376" s="41"/>
      <c r="B376" s="5">
        <v>30.798999999999999</v>
      </c>
      <c r="C376" s="42">
        <v>0.51929999999999998</v>
      </c>
    </row>
    <row r="377" spans="1:3" x14ac:dyDescent="0.2">
      <c r="A377" s="41"/>
      <c r="B377" s="5">
        <v>6.2790999999999997</v>
      </c>
      <c r="C377" s="42">
        <v>0.12</v>
      </c>
    </row>
    <row r="378" spans="1:3" x14ac:dyDescent="0.2">
      <c r="A378" s="41"/>
      <c r="B378" s="5">
        <v>16.120999999999999</v>
      </c>
      <c r="C378" s="42">
        <v>0.4405</v>
      </c>
    </row>
    <row r="379" spans="1:3" x14ac:dyDescent="0.2">
      <c r="A379" s="41"/>
      <c r="B379" s="5">
        <v>3.3205</v>
      </c>
      <c r="C379" s="42">
        <v>0.31950000000000001</v>
      </c>
    </row>
    <row r="380" spans="1:3" x14ac:dyDescent="0.2">
      <c r="A380" s="41"/>
      <c r="B380" s="5">
        <v>6.5606999999999998</v>
      </c>
      <c r="C380" s="42">
        <v>0.08</v>
      </c>
    </row>
    <row r="381" spans="1:3" x14ac:dyDescent="0.2">
      <c r="A381" s="41"/>
      <c r="B381" s="5">
        <v>25.6797</v>
      </c>
      <c r="C381" s="42">
        <v>0.20030000000000001</v>
      </c>
    </row>
    <row r="382" spans="1:3" x14ac:dyDescent="0.2">
      <c r="A382" s="41"/>
      <c r="B382" s="5">
        <v>29.199000000000002</v>
      </c>
      <c r="C382" s="42">
        <v>1.6407</v>
      </c>
    </row>
    <row r="383" spans="1:3" x14ac:dyDescent="0.2">
      <c r="A383" s="41"/>
      <c r="B383" s="5">
        <v>31.160299999999999</v>
      </c>
      <c r="C383" s="42">
        <v>0.67969999999999997</v>
      </c>
    </row>
    <row r="384" spans="1:3" x14ac:dyDescent="0.2">
      <c r="A384" s="41"/>
      <c r="B384" s="5">
        <v>2.1993</v>
      </c>
      <c r="C384" s="42">
        <v>0.28039999999999998</v>
      </c>
    </row>
    <row r="385" spans="1:3" x14ac:dyDescent="0.2">
      <c r="A385" s="41"/>
      <c r="B385" s="5">
        <v>1.6407</v>
      </c>
      <c r="C385" s="42">
        <v>2.7595000000000001</v>
      </c>
    </row>
    <row r="386" spans="1:3" x14ac:dyDescent="0.2">
      <c r="A386" s="41"/>
      <c r="B386" s="5">
        <v>13.3592</v>
      </c>
      <c r="C386" s="42">
        <v>0.36049999999999999</v>
      </c>
    </row>
    <row r="387" spans="1:3" x14ac:dyDescent="0.2">
      <c r="A387" s="41"/>
      <c r="B387" s="5">
        <v>18.16</v>
      </c>
      <c r="C387" s="42">
        <v>0.68069999999999997</v>
      </c>
    </row>
    <row r="388" spans="1:3" x14ac:dyDescent="0.2">
      <c r="A388" s="41"/>
      <c r="B388" s="5">
        <v>0.59950000000000003</v>
      </c>
      <c r="C388" s="42">
        <v>0.47949999999999998</v>
      </c>
    </row>
    <row r="389" spans="1:3" x14ac:dyDescent="0.2">
      <c r="A389" s="41"/>
      <c r="B389" s="5">
        <v>6.4394999999999998</v>
      </c>
      <c r="C389" s="42">
        <v>1.2393000000000001</v>
      </c>
    </row>
    <row r="390" spans="1:3" x14ac:dyDescent="0.2">
      <c r="A390" s="41"/>
      <c r="B390" s="5">
        <v>10.320499999999999</v>
      </c>
      <c r="C390" s="42">
        <v>0.67969999999999997</v>
      </c>
    </row>
    <row r="391" spans="1:3" x14ac:dyDescent="0.2">
      <c r="A391" s="41"/>
      <c r="B391" s="5">
        <v>30.080100000000002</v>
      </c>
      <c r="C391" s="42">
        <v>1.5206999999999999</v>
      </c>
    </row>
    <row r="392" spans="1:3" x14ac:dyDescent="0.2">
      <c r="A392" s="41"/>
      <c r="B392" s="5">
        <v>3.3182</v>
      </c>
      <c r="C392" s="42">
        <v>0.08</v>
      </c>
    </row>
    <row r="393" spans="1:3" x14ac:dyDescent="0.2">
      <c r="A393" s="41"/>
      <c r="B393" s="5">
        <v>1.5585</v>
      </c>
      <c r="C393" s="42">
        <v>1.4393</v>
      </c>
    </row>
    <row r="394" spans="1:3" x14ac:dyDescent="0.2">
      <c r="A394" s="41"/>
      <c r="B394" s="5">
        <v>2.4786000000000001</v>
      </c>
      <c r="C394" s="42">
        <v>0.24049999999999999</v>
      </c>
    </row>
    <row r="395" spans="1:3" x14ac:dyDescent="0.2">
      <c r="A395" s="41"/>
      <c r="B395" s="5">
        <v>22.560500000000001</v>
      </c>
      <c r="C395" s="42">
        <v>0.39939999999999998</v>
      </c>
    </row>
    <row r="396" spans="1:3" x14ac:dyDescent="0.2">
      <c r="A396" s="41"/>
      <c r="B396" s="5">
        <v>21.5197</v>
      </c>
      <c r="C396" s="42">
        <v>0.24049999999999999</v>
      </c>
    </row>
    <row r="397" spans="1:3" x14ac:dyDescent="0.2">
      <c r="A397" s="41"/>
      <c r="B397" s="5">
        <v>17.16</v>
      </c>
      <c r="C397" s="42">
        <v>1.5598000000000001</v>
      </c>
    </row>
    <row r="398" spans="1:3" x14ac:dyDescent="0.2">
      <c r="A398" s="41"/>
      <c r="B398" s="5">
        <v>7.6818</v>
      </c>
      <c r="C398" s="42">
        <v>0.83989999999999998</v>
      </c>
    </row>
    <row r="399" spans="1:3" x14ac:dyDescent="0.2">
      <c r="A399" s="41"/>
      <c r="B399" s="5">
        <v>20</v>
      </c>
      <c r="C399" s="42">
        <v>0.20030000000000001</v>
      </c>
    </row>
    <row r="400" spans="1:3" x14ac:dyDescent="0.2">
      <c r="A400" s="41"/>
      <c r="B400" s="5">
        <v>15.800800000000001</v>
      </c>
      <c r="C400" s="42">
        <v>0.24049999999999999</v>
      </c>
    </row>
    <row r="401" spans="1:3" x14ac:dyDescent="0.2">
      <c r="A401" s="41"/>
      <c r="B401" s="5">
        <v>4.1603000000000003</v>
      </c>
      <c r="C401" s="42">
        <v>0.20030000000000001</v>
      </c>
    </row>
    <row r="402" spans="1:3" x14ac:dyDescent="0.2">
      <c r="A402" s="41"/>
      <c r="B402" s="5">
        <v>50.478700000000003</v>
      </c>
      <c r="C402" s="42">
        <v>0.5202</v>
      </c>
    </row>
    <row r="403" spans="1:3" x14ac:dyDescent="0.2">
      <c r="A403" s="41"/>
      <c r="B403" s="5">
        <v>5.6407999999999996</v>
      </c>
      <c r="C403" s="42">
        <v>0.08</v>
      </c>
    </row>
    <row r="404" spans="1:3" x14ac:dyDescent="0.2">
      <c r="A404" s="41"/>
      <c r="B404" s="5">
        <v>5.6795</v>
      </c>
      <c r="C404" s="42">
        <v>0.67949999999999999</v>
      </c>
    </row>
    <row r="405" spans="1:3" x14ac:dyDescent="0.2">
      <c r="A405" s="41"/>
      <c r="B405" s="5">
        <v>1.2010000000000001</v>
      </c>
      <c r="C405" s="42">
        <v>1.5607</v>
      </c>
    </row>
    <row r="406" spans="1:3" x14ac:dyDescent="0.2">
      <c r="A406" s="41"/>
      <c r="B406" s="5">
        <v>4.1989999999999998</v>
      </c>
      <c r="C406" s="42">
        <v>0.20030000000000001</v>
      </c>
    </row>
    <row r="407" spans="1:3" x14ac:dyDescent="0.2">
      <c r="A407" s="41"/>
      <c r="B407" s="5">
        <v>0.08</v>
      </c>
      <c r="C407" s="42">
        <v>0.51949999999999996</v>
      </c>
    </row>
    <row r="408" spans="1:3" x14ac:dyDescent="0.2">
      <c r="A408" s="41"/>
      <c r="B408" s="5">
        <v>7.6795</v>
      </c>
      <c r="C408" s="42">
        <v>0.28039999999999998</v>
      </c>
    </row>
    <row r="409" spans="1:3" x14ac:dyDescent="0.2">
      <c r="A409" s="41"/>
      <c r="B409" s="5">
        <v>47.480200000000004</v>
      </c>
      <c r="C409" s="42">
        <v>2.08</v>
      </c>
    </row>
    <row r="410" spans="1:3" x14ac:dyDescent="0.2">
      <c r="A410" s="41"/>
      <c r="B410" s="5">
        <v>1.84</v>
      </c>
      <c r="C410" s="42">
        <v>0.2802</v>
      </c>
    </row>
    <row r="411" spans="1:3" x14ac:dyDescent="0.2">
      <c r="A411" s="41"/>
      <c r="B411" s="5">
        <v>13.041</v>
      </c>
      <c r="C411" s="42">
        <v>0.71950000000000003</v>
      </c>
    </row>
    <row r="412" spans="1:3" x14ac:dyDescent="0.2">
      <c r="A412" s="41"/>
      <c r="B412" s="5">
        <v>2.3982000000000001</v>
      </c>
      <c r="C412" s="42">
        <v>2.6795</v>
      </c>
    </row>
    <row r="413" spans="1:3" x14ac:dyDescent="0.2">
      <c r="A413" s="41"/>
      <c r="B413" s="5">
        <v>22.759499999999999</v>
      </c>
      <c r="C413" s="42">
        <v>0.32050000000000001</v>
      </c>
    </row>
    <row r="414" spans="1:3" x14ac:dyDescent="0.2">
      <c r="A414" s="41"/>
      <c r="B414" s="5">
        <v>11.16</v>
      </c>
      <c r="C414" s="42">
        <v>1.9198999999999999</v>
      </c>
    </row>
    <row r="415" spans="1:3" x14ac:dyDescent="0.2">
      <c r="A415" s="41"/>
      <c r="B415" s="5">
        <v>1.8419000000000001</v>
      </c>
      <c r="C415" s="42">
        <v>4.6798000000000002</v>
      </c>
    </row>
    <row r="416" spans="1:3" x14ac:dyDescent="0.2">
      <c r="A416" s="41"/>
      <c r="B416" s="5">
        <v>7.6409000000000002</v>
      </c>
      <c r="C416" s="42">
        <v>3.4792999999999998</v>
      </c>
    </row>
    <row r="417" spans="1:3" x14ac:dyDescent="0.2">
      <c r="A417" s="41"/>
      <c r="B417" s="5">
        <v>10.6814</v>
      </c>
      <c r="C417" s="42">
        <v>2.04</v>
      </c>
    </row>
    <row r="418" spans="1:3" x14ac:dyDescent="0.2">
      <c r="A418" s="41"/>
      <c r="B418" s="5">
        <v>1.5585</v>
      </c>
      <c r="C418" s="42">
        <v>0.83989999999999998</v>
      </c>
    </row>
    <row r="419" spans="1:3" x14ac:dyDescent="0.2">
      <c r="A419" s="41"/>
      <c r="B419" s="5">
        <v>6.1195000000000004</v>
      </c>
      <c r="C419" s="42">
        <v>1.4404999999999999</v>
      </c>
    </row>
    <row r="420" spans="1:3" x14ac:dyDescent="0.2">
      <c r="A420" s="41"/>
      <c r="B420" s="5">
        <v>29.5198</v>
      </c>
      <c r="C420" s="42">
        <v>0.59940000000000004</v>
      </c>
    </row>
    <row r="421" spans="1:3" x14ac:dyDescent="0.2">
      <c r="A421" s="41"/>
      <c r="B421" s="5">
        <v>17.640899999999998</v>
      </c>
      <c r="C421" s="42">
        <v>0.39950000000000002</v>
      </c>
    </row>
    <row r="422" spans="1:3" x14ac:dyDescent="0.2">
      <c r="A422" s="41"/>
      <c r="B422" s="5">
        <v>6.2404999999999999</v>
      </c>
      <c r="C422" s="42">
        <v>2.4005000000000001</v>
      </c>
    </row>
    <row r="423" spans="1:3" x14ac:dyDescent="0.2">
      <c r="A423" s="41"/>
      <c r="B423" s="5">
        <v>6</v>
      </c>
      <c r="C423" s="42">
        <v>0.47939999999999999</v>
      </c>
    </row>
    <row r="424" spans="1:3" x14ac:dyDescent="0.2">
      <c r="A424" s="41"/>
      <c r="B424" s="5">
        <v>18.240100000000002</v>
      </c>
      <c r="C424" s="42">
        <v>0.2402</v>
      </c>
    </row>
    <row r="425" spans="1:3" x14ac:dyDescent="0.2">
      <c r="A425" s="41"/>
      <c r="B425" s="5">
        <v>6.4786000000000001</v>
      </c>
      <c r="C425" s="42">
        <v>7.9000000000000001E-2</v>
      </c>
    </row>
    <row r="426" spans="1:3" x14ac:dyDescent="0.2">
      <c r="A426" s="41"/>
      <c r="B426" s="5">
        <v>6.4398</v>
      </c>
      <c r="C426" s="42">
        <v>0.39929999999999999</v>
      </c>
    </row>
    <row r="427" spans="1:3" x14ac:dyDescent="0.2">
      <c r="A427" s="41"/>
      <c r="B427" s="5">
        <v>16.640499999999999</v>
      </c>
      <c r="C427" s="42">
        <v>0.32050000000000001</v>
      </c>
    </row>
    <row r="428" spans="1:3" x14ac:dyDescent="0.2">
      <c r="A428" s="41"/>
      <c r="B428" s="5">
        <v>25.439699999999998</v>
      </c>
      <c r="C428" s="42">
        <v>0.59950000000000003</v>
      </c>
    </row>
    <row r="429" spans="1:3" x14ac:dyDescent="0.2">
      <c r="A429" s="41"/>
      <c r="B429" s="5">
        <v>1.8805000000000001</v>
      </c>
      <c r="C429" s="42">
        <v>0.28039999999999998</v>
      </c>
    </row>
    <row r="430" spans="1:3" x14ac:dyDescent="0.2">
      <c r="A430" s="41"/>
      <c r="B430" s="5">
        <v>20.400300000000001</v>
      </c>
      <c r="C430" s="42">
        <v>0.36049999999999999</v>
      </c>
    </row>
    <row r="431" spans="1:3" x14ac:dyDescent="0.2">
      <c r="A431" s="41"/>
      <c r="B431" s="5">
        <v>3.1602000000000001</v>
      </c>
      <c r="C431" s="42">
        <v>0.5595</v>
      </c>
    </row>
    <row r="432" spans="1:3" x14ac:dyDescent="0.2">
      <c r="A432" s="41"/>
      <c r="B432" s="5">
        <v>20.441500000000001</v>
      </c>
      <c r="C432" s="42">
        <v>0.08</v>
      </c>
    </row>
    <row r="433" spans="1:3" x14ac:dyDescent="0.2">
      <c r="A433" s="41"/>
      <c r="B433" s="5">
        <v>8.1992999999999991</v>
      </c>
      <c r="C433" s="42">
        <v>0.28000000000000003</v>
      </c>
    </row>
    <row r="434" spans="1:3" x14ac:dyDescent="0.2">
      <c r="A434" s="41"/>
      <c r="B434" s="5">
        <v>3</v>
      </c>
      <c r="C434" s="42">
        <v>0.63949999999999996</v>
      </c>
    </row>
    <row r="435" spans="1:3" x14ac:dyDescent="0.2">
      <c r="A435" s="41"/>
      <c r="B435" s="5">
        <v>1.92</v>
      </c>
      <c r="C435" s="42">
        <v>0.39939999999999998</v>
      </c>
    </row>
    <row r="436" spans="1:3" x14ac:dyDescent="0.2">
      <c r="A436" s="41"/>
      <c r="B436" s="5">
        <v>5.3594999999999997</v>
      </c>
      <c r="C436" s="42">
        <v>0.16009999999999999</v>
      </c>
    </row>
    <row r="437" spans="1:3" x14ac:dyDescent="0.2">
      <c r="A437" s="41"/>
      <c r="B437" s="5">
        <v>9.4391999999999996</v>
      </c>
      <c r="C437" s="42">
        <v>0.79969999999999997</v>
      </c>
    </row>
    <row r="438" spans="1:3" x14ac:dyDescent="0.2">
      <c r="A438" s="41"/>
      <c r="B438" s="5">
        <v>23.5197</v>
      </c>
      <c r="C438" s="42">
        <v>0.47949999999999998</v>
      </c>
    </row>
    <row r="439" spans="1:3" x14ac:dyDescent="0.2">
      <c r="A439" s="41"/>
      <c r="B439" s="5">
        <v>11.279500000000001</v>
      </c>
      <c r="C439" s="42">
        <v>0.36049999999999999</v>
      </c>
    </row>
    <row r="440" spans="1:3" x14ac:dyDescent="0.2">
      <c r="A440" s="41"/>
      <c r="B440" s="5">
        <v>0.67959999999999998</v>
      </c>
      <c r="C440" s="42">
        <v>3.0802999999999998</v>
      </c>
    </row>
    <row r="441" spans="1:3" x14ac:dyDescent="0.2">
      <c r="A441" s="41"/>
      <c r="B441" s="5">
        <v>1.7189000000000001</v>
      </c>
      <c r="C441" s="42">
        <v>1.1605000000000001</v>
      </c>
    </row>
    <row r="442" spans="1:3" x14ac:dyDescent="0.2">
      <c r="A442" s="41"/>
      <c r="B442" s="5">
        <v>8.4002999999999997</v>
      </c>
      <c r="C442" s="42">
        <v>0.39950000000000002</v>
      </c>
    </row>
    <row r="443" spans="1:3" x14ac:dyDescent="0.2">
      <c r="A443" s="41"/>
      <c r="B443" s="5">
        <v>14.638500000000001</v>
      </c>
      <c r="C443" s="42">
        <v>0.2802</v>
      </c>
    </row>
    <row r="444" spans="1:3" x14ac:dyDescent="0.2">
      <c r="A444" s="41"/>
      <c r="B444" s="5">
        <v>18.8809</v>
      </c>
      <c r="C444" s="42">
        <v>1.159</v>
      </c>
    </row>
    <row r="445" spans="1:3" x14ac:dyDescent="0.2">
      <c r="A445" s="41"/>
      <c r="B445" s="5">
        <v>4.92</v>
      </c>
      <c r="C445" s="42">
        <v>0.08</v>
      </c>
    </row>
    <row r="446" spans="1:3" x14ac:dyDescent="0.2">
      <c r="A446" s="41"/>
      <c r="B446" s="5">
        <v>3.4397000000000002</v>
      </c>
      <c r="C446" s="42">
        <v>0.47939999999999999</v>
      </c>
    </row>
    <row r="447" spans="1:3" x14ac:dyDescent="0.2">
      <c r="A447" s="41"/>
      <c r="B447" s="5">
        <v>14.1195</v>
      </c>
      <c r="C447" s="42">
        <v>8.0100000000000005E-2</v>
      </c>
    </row>
    <row r="448" spans="1:3" x14ac:dyDescent="0.2">
      <c r="A448" s="41"/>
      <c r="B448" s="5">
        <v>12.921900000000001</v>
      </c>
      <c r="C448" s="42">
        <v>0.159</v>
      </c>
    </row>
    <row r="449" spans="1:3" x14ac:dyDescent="0.2">
      <c r="A449" s="41"/>
      <c r="B449" s="5">
        <v>15.8009</v>
      </c>
      <c r="C449" s="42">
        <v>0.08</v>
      </c>
    </row>
    <row r="450" spans="1:3" x14ac:dyDescent="0.2">
      <c r="A450" s="41"/>
      <c r="B450" s="5">
        <v>5.3592000000000004</v>
      </c>
      <c r="C450" s="42">
        <v>0.47949999999999998</v>
      </c>
    </row>
    <row r="451" spans="1:3" x14ac:dyDescent="0.2">
      <c r="A451" s="41"/>
      <c r="B451" s="5">
        <v>16.158100000000001</v>
      </c>
      <c r="C451" s="42">
        <v>1.4005000000000001</v>
      </c>
    </row>
    <row r="452" spans="1:3" x14ac:dyDescent="0.2">
      <c r="A452" s="41"/>
      <c r="B452" s="5">
        <v>24.959</v>
      </c>
      <c r="C452" s="42">
        <v>2.4005999999999998</v>
      </c>
    </row>
    <row r="453" spans="1:3" x14ac:dyDescent="0.2">
      <c r="A453" s="41"/>
      <c r="B453" s="5">
        <v>4.1601999999999997</v>
      </c>
      <c r="C453" s="42">
        <v>0.27929999999999999</v>
      </c>
    </row>
    <row r="454" spans="1:3" x14ac:dyDescent="0.2">
      <c r="A454" s="41"/>
      <c r="B454" s="5">
        <v>1</v>
      </c>
      <c r="C454" s="42">
        <v>0.48049999999999998</v>
      </c>
    </row>
    <row r="455" spans="1:3" x14ac:dyDescent="0.2">
      <c r="A455" s="41"/>
      <c r="B455" s="5">
        <v>11.119300000000001</v>
      </c>
      <c r="C455" s="42">
        <v>0.3201</v>
      </c>
    </row>
    <row r="456" spans="1:3" x14ac:dyDescent="0.2">
      <c r="A456" s="41"/>
      <c r="B456" s="5">
        <v>26.76</v>
      </c>
      <c r="C456" s="42">
        <v>0.11899999999999999</v>
      </c>
    </row>
    <row r="457" spans="1:3" x14ac:dyDescent="0.2">
      <c r="A457" s="41"/>
      <c r="B457" s="5">
        <v>20.880700000000001</v>
      </c>
      <c r="C457" s="42">
        <v>0.1203</v>
      </c>
    </row>
    <row r="458" spans="1:3" x14ac:dyDescent="0.2">
      <c r="A458" s="41"/>
      <c r="B458" s="5">
        <v>2.7204999999999999</v>
      </c>
      <c r="C458" s="42">
        <v>0.28050000000000003</v>
      </c>
    </row>
    <row r="459" spans="1:3" x14ac:dyDescent="0.2">
      <c r="A459" s="41"/>
      <c r="B459" s="5">
        <v>23.601800000000001</v>
      </c>
      <c r="C459" s="42">
        <v>0.51949999999999996</v>
      </c>
    </row>
    <row r="460" spans="1:3" x14ac:dyDescent="0.2">
      <c r="A460" s="41"/>
      <c r="B460" s="5">
        <v>7.4005000000000001</v>
      </c>
      <c r="C460" s="42">
        <v>0.51949999999999996</v>
      </c>
    </row>
    <row r="461" spans="1:3" x14ac:dyDescent="0.2">
      <c r="A461" s="41"/>
      <c r="B461" s="5">
        <v>10.16</v>
      </c>
      <c r="C461" s="42">
        <v>0.63949999999999996</v>
      </c>
    </row>
    <row r="462" spans="1:3" x14ac:dyDescent="0.2">
      <c r="A462" s="41"/>
      <c r="B462" s="5">
        <v>4.4393000000000002</v>
      </c>
      <c r="C462" s="42">
        <v>1.2803</v>
      </c>
    </row>
    <row r="463" spans="1:3" x14ac:dyDescent="0.2">
      <c r="A463" s="41"/>
      <c r="B463" s="5">
        <v>1.24</v>
      </c>
      <c r="C463" s="42">
        <v>4.6405000000000003</v>
      </c>
    </row>
    <row r="464" spans="1:3" x14ac:dyDescent="0.2">
      <c r="A464" s="41"/>
      <c r="B464" s="5">
        <v>4.4785000000000004</v>
      </c>
      <c r="C464" s="42">
        <v>0.36020000000000002</v>
      </c>
    </row>
    <row r="465" spans="1:3" x14ac:dyDescent="0.2">
      <c r="A465" s="41"/>
      <c r="B465" s="5">
        <v>0.59960000000000002</v>
      </c>
      <c r="C465" s="42">
        <v>0.79979999999999996</v>
      </c>
    </row>
    <row r="466" spans="1:3" x14ac:dyDescent="0.2">
      <c r="A466" s="41"/>
      <c r="B466" s="5">
        <v>6.3204000000000002</v>
      </c>
      <c r="C466" s="42">
        <v>0.59950000000000003</v>
      </c>
    </row>
    <row r="467" spans="1:3" x14ac:dyDescent="0.2">
      <c r="A467" s="41"/>
      <c r="B467" s="5">
        <v>1.3202</v>
      </c>
      <c r="C467" s="42">
        <v>1.2403</v>
      </c>
    </row>
    <row r="468" spans="1:3" x14ac:dyDescent="0.2">
      <c r="A468" s="41"/>
      <c r="B468" s="5">
        <v>7.7595000000000001</v>
      </c>
      <c r="C468" s="42">
        <v>0.88</v>
      </c>
    </row>
    <row r="469" spans="1:3" x14ac:dyDescent="0.2">
      <c r="A469" s="41"/>
      <c r="B469" s="5">
        <v>15.879</v>
      </c>
      <c r="C469" s="42">
        <v>2.3605</v>
      </c>
    </row>
    <row r="470" spans="1:3" x14ac:dyDescent="0.2">
      <c r="A470" s="41"/>
      <c r="B470" s="5">
        <v>4.92</v>
      </c>
      <c r="C470" s="42">
        <v>1.3993</v>
      </c>
    </row>
    <row r="471" spans="1:3" x14ac:dyDescent="0.2">
      <c r="A471" s="41"/>
      <c r="B471" s="5">
        <v>1.2810999999999999</v>
      </c>
      <c r="C471" s="42">
        <v>0.16</v>
      </c>
    </row>
    <row r="472" spans="1:3" x14ac:dyDescent="0.2">
      <c r="A472" s="41"/>
      <c r="B472" s="5">
        <v>5.9589999999999996</v>
      </c>
      <c r="C472" s="42">
        <v>0.28050000000000003</v>
      </c>
    </row>
    <row r="473" spans="1:3" x14ac:dyDescent="0.2">
      <c r="A473" s="41"/>
      <c r="B473" s="5">
        <v>7.2789999999999999</v>
      </c>
      <c r="C473" s="42">
        <v>0.75970000000000004</v>
      </c>
    </row>
    <row r="474" spans="1:3" x14ac:dyDescent="0.2">
      <c r="A474" s="41"/>
      <c r="B474" s="5">
        <v>15.7209</v>
      </c>
      <c r="C474" s="42">
        <v>0.12</v>
      </c>
    </row>
    <row r="475" spans="1:3" x14ac:dyDescent="0.2">
      <c r="A475" s="41"/>
      <c r="B475" s="5">
        <v>1.5586</v>
      </c>
      <c r="C475" s="42">
        <v>1.4005000000000001</v>
      </c>
    </row>
    <row r="476" spans="1:3" x14ac:dyDescent="0.2">
      <c r="A476" s="41"/>
      <c r="B476" s="5">
        <v>4.9610000000000003</v>
      </c>
      <c r="C476" s="42">
        <v>2.96</v>
      </c>
    </row>
    <row r="477" spans="1:3" x14ac:dyDescent="0.2">
      <c r="A477" s="41"/>
      <c r="B477" s="5">
        <v>5.9588999999999999</v>
      </c>
      <c r="C477" s="42">
        <v>0.4793</v>
      </c>
    </row>
    <row r="478" spans="1:3" x14ac:dyDescent="0.2">
      <c r="A478" s="41"/>
      <c r="B478" s="5">
        <v>8.6798000000000002</v>
      </c>
      <c r="C478" s="42">
        <v>1.5592999999999999</v>
      </c>
    </row>
    <row r="479" spans="1:3" x14ac:dyDescent="0.2">
      <c r="A479" s="41"/>
      <c r="B479" s="5">
        <v>4.7207999999999997</v>
      </c>
      <c r="C479" s="42">
        <v>1.1600999999999999</v>
      </c>
    </row>
    <row r="480" spans="1:3" x14ac:dyDescent="0.2">
      <c r="A480" s="41"/>
      <c r="B480" s="5">
        <v>0.67949999999999999</v>
      </c>
      <c r="C480" s="42">
        <v>4.1989999999999998</v>
      </c>
    </row>
    <row r="481" spans="1:3" x14ac:dyDescent="0.2">
      <c r="A481" s="41"/>
      <c r="B481" s="5">
        <v>15.798500000000001</v>
      </c>
      <c r="C481" s="42">
        <v>4.2389999999999999</v>
      </c>
    </row>
    <row r="482" spans="1:3" x14ac:dyDescent="0.2">
      <c r="A482" s="41"/>
      <c r="B482" s="5">
        <v>0.92</v>
      </c>
      <c r="C482" s="42">
        <v>0.68049999999999999</v>
      </c>
    </row>
    <row r="483" spans="1:3" x14ac:dyDescent="0.2">
      <c r="A483" s="41"/>
      <c r="B483" s="5">
        <v>3.2404999999999999</v>
      </c>
      <c r="C483" s="42">
        <v>2.2002000000000002</v>
      </c>
    </row>
    <row r="484" spans="1:3" x14ac:dyDescent="0.2">
      <c r="A484" s="41"/>
      <c r="B484" s="5">
        <v>1</v>
      </c>
      <c r="C484" s="42">
        <v>4.6806999999999999</v>
      </c>
    </row>
    <row r="485" spans="1:3" x14ac:dyDescent="0.2">
      <c r="A485" s="41"/>
      <c r="B485" s="5">
        <v>6.08</v>
      </c>
      <c r="C485" s="42">
        <v>1.159</v>
      </c>
    </row>
    <row r="486" spans="1:3" x14ac:dyDescent="0.2">
      <c r="A486" s="41"/>
      <c r="B486" s="5">
        <v>25.121300000000002</v>
      </c>
      <c r="C486" s="42">
        <v>3.6006999999999998</v>
      </c>
    </row>
    <row r="487" spans="1:3" x14ac:dyDescent="0.2">
      <c r="A487" s="41"/>
      <c r="B487" s="5">
        <v>18.079999999999998</v>
      </c>
      <c r="C487" s="42">
        <v>1.6395999999999999</v>
      </c>
    </row>
    <row r="488" spans="1:3" x14ac:dyDescent="0.2">
      <c r="A488" s="41"/>
      <c r="B488" s="5">
        <v>3.2791000000000001</v>
      </c>
      <c r="C488" s="42">
        <v>3.4405999999999999</v>
      </c>
    </row>
    <row r="489" spans="1:3" x14ac:dyDescent="0.2">
      <c r="A489" s="41"/>
      <c r="B489" s="5">
        <v>11.798500000000001</v>
      </c>
      <c r="C489" s="42">
        <v>2.6406999999999998</v>
      </c>
    </row>
    <row r="490" spans="1:3" x14ac:dyDescent="0.2">
      <c r="A490" s="41"/>
      <c r="B490" s="5">
        <v>2.4803000000000002</v>
      </c>
      <c r="C490" s="42">
        <v>0.88</v>
      </c>
    </row>
    <row r="491" spans="1:3" x14ac:dyDescent="0.2">
      <c r="A491" s="41"/>
      <c r="B491" s="5">
        <v>26.759499999999999</v>
      </c>
      <c r="C491" s="42">
        <v>4.5594999999999999</v>
      </c>
    </row>
    <row r="492" spans="1:3" x14ac:dyDescent="0.2">
      <c r="A492" s="41"/>
      <c r="B492" s="5">
        <v>19.679600000000001</v>
      </c>
      <c r="C492" s="42">
        <v>0.39929999999999999</v>
      </c>
    </row>
    <row r="493" spans="1:3" x14ac:dyDescent="0.2">
      <c r="A493" s="41"/>
      <c r="B493" s="5">
        <v>6.1193</v>
      </c>
      <c r="C493" s="42">
        <v>2.6408</v>
      </c>
    </row>
    <row r="494" spans="1:3" x14ac:dyDescent="0.2">
      <c r="A494" s="41"/>
      <c r="B494" s="5">
        <v>21.519500000000001</v>
      </c>
      <c r="C494" s="42">
        <v>5.5606</v>
      </c>
    </row>
    <row r="495" spans="1:3" x14ac:dyDescent="0.2">
      <c r="A495" s="41"/>
      <c r="B495" s="5">
        <v>12.679500000000001</v>
      </c>
      <c r="C495" s="42">
        <v>1.5994999999999999</v>
      </c>
    </row>
    <row r="496" spans="1:3" x14ac:dyDescent="0.2">
      <c r="A496" s="41"/>
      <c r="B496" s="5">
        <v>0.1191</v>
      </c>
      <c r="C496" s="42">
        <v>14.6387</v>
      </c>
    </row>
    <row r="497" spans="1:3" x14ac:dyDescent="0.2">
      <c r="A497" s="41"/>
      <c r="B497" s="5">
        <v>6.4005000000000001</v>
      </c>
      <c r="C497" s="42">
        <v>0.63870000000000005</v>
      </c>
    </row>
    <row r="498" spans="1:3" x14ac:dyDescent="0.2">
      <c r="A498" s="41"/>
      <c r="B498" s="5">
        <v>9.0800999999999998</v>
      </c>
      <c r="C498" s="42">
        <v>1.1995</v>
      </c>
    </row>
    <row r="499" spans="1:3" x14ac:dyDescent="0.2">
      <c r="A499" s="41"/>
      <c r="B499" s="5">
        <v>13.16</v>
      </c>
      <c r="C499" s="42">
        <v>1.92</v>
      </c>
    </row>
    <row r="500" spans="1:3" x14ac:dyDescent="0.2">
      <c r="A500" s="41"/>
      <c r="B500" s="5">
        <v>3.3593999999999999</v>
      </c>
      <c r="C500" s="42">
        <v>0.8397</v>
      </c>
    </row>
    <row r="501" spans="1:3" x14ac:dyDescent="0.2">
      <c r="A501" s="41"/>
      <c r="B501" s="5">
        <v>1.2010000000000001</v>
      </c>
      <c r="C501" s="42">
        <v>0.5605</v>
      </c>
    </row>
    <row r="502" spans="1:3" x14ac:dyDescent="0.2">
      <c r="A502" s="41"/>
      <c r="B502" s="5">
        <v>1.0389999999999999</v>
      </c>
      <c r="C502" s="42">
        <v>9.5997000000000003</v>
      </c>
    </row>
    <row r="503" spans="1:3" x14ac:dyDescent="0.2">
      <c r="A503" s="41"/>
      <c r="B503" s="5">
        <v>5.7595000000000001</v>
      </c>
      <c r="C503" s="42">
        <v>4.3205</v>
      </c>
    </row>
    <row r="504" spans="1:3" x14ac:dyDescent="0.2">
      <c r="A504" s="41"/>
      <c r="B504" s="5">
        <v>15.4396</v>
      </c>
      <c r="C504" s="42">
        <v>0.15809999999999999</v>
      </c>
    </row>
    <row r="505" spans="1:3" x14ac:dyDescent="0.2">
      <c r="A505" s="41"/>
      <c r="B505" s="5">
        <v>4.84</v>
      </c>
      <c r="C505" s="42">
        <v>3</v>
      </c>
    </row>
    <row r="506" spans="1:3" x14ac:dyDescent="0.2">
      <c r="A506" s="41"/>
      <c r="B506" s="5">
        <v>5.4398</v>
      </c>
      <c r="C506" s="42">
        <v>0.16</v>
      </c>
    </row>
    <row r="507" spans="1:3" x14ac:dyDescent="0.2">
      <c r="A507" s="41"/>
      <c r="B507" s="5">
        <v>0.96099999999999997</v>
      </c>
      <c r="C507" s="42">
        <v>0.83950000000000002</v>
      </c>
    </row>
    <row r="508" spans="1:3" x14ac:dyDescent="0.2">
      <c r="A508" s="41"/>
      <c r="B508" s="5">
        <v>5.8807</v>
      </c>
      <c r="C508" s="42">
        <v>0.52139999999999997</v>
      </c>
    </row>
    <row r="509" spans="1:3" x14ac:dyDescent="0.2">
      <c r="A509" s="41"/>
      <c r="B509" s="5">
        <v>8.4802999999999997</v>
      </c>
      <c r="C509" s="42">
        <v>2.7187000000000001</v>
      </c>
    </row>
    <row r="510" spans="1:3" x14ac:dyDescent="0.2">
      <c r="A510" s="41"/>
      <c r="B510" s="5">
        <v>35.039000000000001</v>
      </c>
      <c r="C510" s="42">
        <v>0.4415</v>
      </c>
    </row>
    <row r="511" spans="1:3" x14ac:dyDescent="0.2">
      <c r="A511" s="41"/>
      <c r="B511" s="5">
        <v>7.7187000000000001</v>
      </c>
      <c r="C511" s="42">
        <v>6.7187000000000001</v>
      </c>
    </row>
    <row r="512" spans="1:3" x14ac:dyDescent="0.2">
      <c r="A512" s="41"/>
      <c r="B512" s="5">
        <v>9.16</v>
      </c>
      <c r="C512" s="42">
        <v>3.4005000000000001</v>
      </c>
    </row>
    <row r="513" spans="1:3" x14ac:dyDescent="0.2">
      <c r="A513" s="41"/>
      <c r="B513" s="5">
        <v>55.480499999999999</v>
      </c>
      <c r="C513" s="42">
        <v>0.51970000000000005</v>
      </c>
    </row>
    <row r="514" spans="1:3" x14ac:dyDescent="0.2">
      <c r="A514" s="41"/>
      <c r="B514" s="5">
        <v>6.7595000000000001</v>
      </c>
      <c r="C514" s="42">
        <v>1.7209000000000001</v>
      </c>
    </row>
    <row r="515" spans="1:3" x14ac:dyDescent="0.2">
      <c r="A515" s="41"/>
      <c r="B515" s="5">
        <v>28.199000000000002</v>
      </c>
      <c r="C515" s="42">
        <v>0.76</v>
      </c>
    </row>
    <row r="516" spans="1:3" x14ac:dyDescent="0.2">
      <c r="A516" s="41"/>
      <c r="B516" s="5">
        <v>10.3592</v>
      </c>
      <c r="C516" s="42">
        <v>2</v>
      </c>
    </row>
    <row r="517" spans="1:3" x14ac:dyDescent="0.2">
      <c r="A517" s="41"/>
      <c r="B517" s="5">
        <v>6.0803000000000003</v>
      </c>
      <c r="C517" s="42">
        <v>1.881</v>
      </c>
    </row>
    <row r="518" spans="1:3" x14ac:dyDescent="0.2">
      <c r="A518" s="41"/>
      <c r="B518" s="5">
        <v>10.5587</v>
      </c>
      <c r="C518" s="42">
        <v>3.08</v>
      </c>
    </row>
    <row r="519" spans="1:3" x14ac:dyDescent="0.2">
      <c r="A519" s="41"/>
      <c r="B519" s="5">
        <v>3.2404999999999999</v>
      </c>
      <c r="C519" s="42">
        <v>2</v>
      </c>
    </row>
    <row r="520" spans="1:3" x14ac:dyDescent="0.2">
      <c r="A520" s="41"/>
      <c r="B520" s="5">
        <v>25.320399999999999</v>
      </c>
      <c r="C520" s="42">
        <v>2.5605000000000002</v>
      </c>
    </row>
    <row r="521" spans="1:3" x14ac:dyDescent="0.2">
      <c r="A521" s="41"/>
      <c r="B521" s="5">
        <v>5.0389999999999997</v>
      </c>
      <c r="C521" s="42">
        <v>0.51939999999999997</v>
      </c>
    </row>
    <row r="522" spans="1:3" x14ac:dyDescent="0.2">
      <c r="A522" s="41"/>
      <c r="B522" s="5">
        <v>14.320499999999999</v>
      </c>
      <c r="C522" s="42">
        <v>2.1191</v>
      </c>
    </row>
    <row r="523" spans="1:3" x14ac:dyDescent="0.2">
      <c r="A523" s="41"/>
      <c r="B523" s="5">
        <v>1.9198999999999999</v>
      </c>
      <c r="C523" s="42">
        <v>5.9589999999999996</v>
      </c>
    </row>
    <row r="524" spans="1:3" x14ac:dyDescent="0.2">
      <c r="A524" s="41"/>
      <c r="B524" s="5">
        <v>22.759699999999999</v>
      </c>
      <c r="C524" s="42">
        <v>5.6795</v>
      </c>
    </row>
    <row r="525" spans="1:3" x14ac:dyDescent="0.2">
      <c r="A525" s="41"/>
      <c r="B525" s="5">
        <v>7.6797000000000004</v>
      </c>
      <c r="C525" s="42">
        <v>13.720499999999999</v>
      </c>
    </row>
    <row r="526" spans="1:3" x14ac:dyDescent="0.2">
      <c r="A526" s="41"/>
      <c r="B526" s="5">
        <v>39.3613</v>
      </c>
      <c r="C526" s="42">
        <v>2</v>
      </c>
    </row>
    <row r="527" spans="1:3" x14ac:dyDescent="0.2">
      <c r="A527" s="41"/>
      <c r="B527" s="5">
        <v>10.16</v>
      </c>
      <c r="C527" s="42">
        <v>6.92</v>
      </c>
    </row>
    <row r="528" spans="1:3" x14ac:dyDescent="0.2">
      <c r="A528" s="41"/>
      <c r="B528" s="5">
        <v>6.7190000000000003</v>
      </c>
      <c r="C528" s="42">
        <v>1</v>
      </c>
    </row>
    <row r="529" spans="1:3" x14ac:dyDescent="0.2">
      <c r="A529" s="41"/>
      <c r="B529" s="5">
        <v>5.8399000000000001</v>
      </c>
      <c r="C529" s="42">
        <v>0.63900000000000001</v>
      </c>
    </row>
    <row r="530" spans="1:3" x14ac:dyDescent="0.2">
      <c r="A530" s="41"/>
      <c r="B530" s="5">
        <v>5</v>
      </c>
      <c r="C530" s="42">
        <v>3.2404999999999999</v>
      </c>
    </row>
    <row r="531" spans="1:3" x14ac:dyDescent="0.2">
      <c r="A531" s="41"/>
      <c r="B531" s="5">
        <v>24.599599999999999</v>
      </c>
      <c r="C531" s="42">
        <v>8.9609000000000005</v>
      </c>
    </row>
    <row r="532" spans="1:3" x14ac:dyDescent="0.2">
      <c r="A532" s="41"/>
      <c r="B532" s="5">
        <v>8.0389999999999997</v>
      </c>
      <c r="C532" s="42">
        <v>1.5604</v>
      </c>
    </row>
    <row r="533" spans="1:3" x14ac:dyDescent="0.2">
      <c r="A533" s="41"/>
      <c r="B533" s="5">
        <v>19.121300000000002</v>
      </c>
      <c r="C533" s="42">
        <v>4.9589999999999996</v>
      </c>
    </row>
    <row r="534" spans="1:3" x14ac:dyDescent="0.2">
      <c r="A534" s="41"/>
      <c r="B534" s="5">
        <v>5.4005000000000001</v>
      </c>
      <c r="C534" s="42">
        <v>0.75960000000000005</v>
      </c>
    </row>
    <row r="535" spans="1:3" x14ac:dyDescent="0.2">
      <c r="A535" s="41"/>
      <c r="B535" s="5">
        <v>1.8007</v>
      </c>
      <c r="C535" s="42">
        <v>0.879</v>
      </c>
    </row>
    <row r="536" spans="1:3" x14ac:dyDescent="0.2">
      <c r="A536" s="41"/>
      <c r="B536" s="5">
        <v>8.08</v>
      </c>
      <c r="C536" s="42">
        <v>2.121</v>
      </c>
    </row>
    <row r="537" spans="1:3" x14ac:dyDescent="0.2">
      <c r="A537" s="41"/>
      <c r="B537" s="5">
        <v>9.5995000000000008</v>
      </c>
      <c r="C537" s="42">
        <v>5.6384999999999996</v>
      </c>
    </row>
    <row r="538" spans="1:3" x14ac:dyDescent="0.2">
      <c r="A538" s="41"/>
      <c r="B538" s="5">
        <v>12.16</v>
      </c>
      <c r="C538" s="42">
        <v>2</v>
      </c>
    </row>
    <row r="539" spans="1:3" x14ac:dyDescent="0.2">
      <c r="A539" s="41"/>
      <c r="B539" s="5">
        <v>32.919699999999999</v>
      </c>
      <c r="C539" s="42">
        <v>0.4395</v>
      </c>
    </row>
    <row r="540" spans="1:3" x14ac:dyDescent="0.2">
      <c r="A540" s="41"/>
      <c r="B540" s="5">
        <v>20.400600000000001</v>
      </c>
      <c r="C540" s="42">
        <v>0.68</v>
      </c>
    </row>
    <row r="541" spans="1:3" x14ac:dyDescent="0.2">
      <c r="A541" s="41"/>
      <c r="B541" s="5">
        <v>5.1990999999999996</v>
      </c>
      <c r="C541" s="42">
        <v>1.0801000000000001</v>
      </c>
    </row>
    <row r="542" spans="1:3" x14ac:dyDescent="0.2">
      <c r="A542" s="41"/>
      <c r="B542" s="5">
        <v>2.1991999999999998</v>
      </c>
      <c r="C542" s="42">
        <v>11.961</v>
      </c>
    </row>
    <row r="543" spans="1:3" x14ac:dyDescent="0.2">
      <c r="A543" s="41"/>
      <c r="B543" s="5">
        <v>25.560500000000001</v>
      </c>
      <c r="C543" s="42">
        <v>5.92</v>
      </c>
    </row>
    <row r="544" spans="1:3" x14ac:dyDescent="0.2">
      <c r="A544" s="41"/>
      <c r="B544" s="5">
        <v>23.400500000000001</v>
      </c>
      <c r="C544" s="42">
        <v>6.2793999999999999</v>
      </c>
    </row>
    <row r="545" spans="1:3" x14ac:dyDescent="0.2">
      <c r="A545" s="41"/>
      <c r="B545" s="5">
        <v>8.4002999999999997</v>
      </c>
      <c r="C545" s="42">
        <v>2.8805000000000001</v>
      </c>
    </row>
    <row r="546" spans="1:3" x14ac:dyDescent="0.2">
      <c r="A546" s="41"/>
      <c r="B546" s="5">
        <v>4.6406999999999998</v>
      </c>
      <c r="C546" s="42">
        <v>0.16</v>
      </c>
    </row>
    <row r="547" spans="1:3" x14ac:dyDescent="0.2">
      <c r="A547" s="41"/>
      <c r="B547" s="5">
        <v>6.92</v>
      </c>
      <c r="C547" s="42">
        <v>2.2381000000000002</v>
      </c>
    </row>
    <row r="548" spans="1:3" x14ac:dyDescent="0.2">
      <c r="A548" s="41"/>
      <c r="B548" s="5">
        <v>1.1583000000000001</v>
      </c>
      <c r="C548" s="42">
        <v>3.2382</v>
      </c>
    </row>
    <row r="549" spans="1:3" x14ac:dyDescent="0.2">
      <c r="A549" s="41"/>
      <c r="B549" s="5">
        <v>24.719000000000001</v>
      </c>
      <c r="C549" s="42">
        <v>1.3986000000000001</v>
      </c>
    </row>
    <row r="550" spans="1:3" x14ac:dyDescent="0.2">
      <c r="A550" s="41"/>
      <c r="B550" s="5">
        <v>19.879000000000001</v>
      </c>
      <c r="C550" s="42">
        <v>6.6405000000000003</v>
      </c>
    </row>
    <row r="551" spans="1:3" x14ac:dyDescent="0.2">
      <c r="A551" s="41"/>
      <c r="B551" s="5">
        <v>15.5585</v>
      </c>
      <c r="C551" s="42">
        <v>2.1604999999999999</v>
      </c>
    </row>
    <row r="552" spans="1:3" x14ac:dyDescent="0.2">
      <c r="A552" s="41"/>
      <c r="B552" s="5">
        <v>4.4787999999999997</v>
      </c>
      <c r="C552" s="42">
        <v>0.55859999999999999</v>
      </c>
    </row>
    <row r="553" spans="1:3" x14ac:dyDescent="0.2">
      <c r="A553" s="41"/>
      <c r="B553" s="5">
        <v>4.5605000000000002</v>
      </c>
      <c r="C553" s="42">
        <v>0.71870000000000001</v>
      </c>
    </row>
    <row r="554" spans="1:3" x14ac:dyDescent="0.2">
      <c r="A554" s="41"/>
      <c r="B554" s="5">
        <v>1.5195000000000001</v>
      </c>
      <c r="C554" s="42">
        <v>3.879</v>
      </c>
    </row>
    <row r="555" spans="1:3" x14ac:dyDescent="0.2">
      <c r="A555" s="41"/>
      <c r="B555" s="5">
        <v>5.8808999999999996</v>
      </c>
      <c r="C555" s="42">
        <v>3.879</v>
      </c>
    </row>
    <row r="556" spans="1:3" x14ac:dyDescent="0.2">
      <c r="A556" s="41"/>
      <c r="B556" s="5">
        <v>15.798500000000001</v>
      </c>
      <c r="C556" s="42">
        <v>1.7204999999999999</v>
      </c>
    </row>
    <row r="557" spans="1:3" x14ac:dyDescent="0.2">
      <c r="A557" s="41"/>
      <c r="B557" s="5">
        <v>41.599400000000003</v>
      </c>
      <c r="C557" s="42">
        <v>1.0389999999999999</v>
      </c>
    </row>
    <row r="558" spans="1:3" x14ac:dyDescent="0.2">
      <c r="A558" s="41"/>
      <c r="B558" s="5">
        <v>3.5994999999999999</v>
      </c>
      <c r="C558" s="42">
        <v>4.8807</v>
      </c>
    </row>
    <row r="559" spans="1:3" x14ac:dyDescent="0.2">
      <c r="A559" s="41"/>
      <c r="B559" s="5">
        <v>25.881</v>
      </c>
      <c r="C559" s="42">
        <v>2.3593000000000002</v>
      </c>
    </row>
    <row r="560" spans="1:3" x14ac:dyDescent="0.2">
      <c r="A560" s="41"/>
      <c r="B560" s="5">
        <v>13.201000000000001</v>
      </c>
      <c r="C560" s="42">
        <v>0.75970000000000004</v>
      </c>
    </row>
    <row r="561" spans="1:3" x14ac:dyDescent="0.2">
      <c r="A561" s="41"/>
      <c r="B561" s="5">
        <v>4.9588999999999999</v>
      </c>
      <c r="C561" s="42">
        <v>1.4005000000000001</v>
      </c>
    </row>
    <row r="562" spans="1:3" x14ac:dyDescent="0.2">
      <c r="A562" s="41"/>
      <c r="B562" s="5">
        <v>16.599499999999999</v>
      </c>
      <c r="C562" s="42">
        <v>1.92</v>
      </c>
    </row>
    <row r="563" spans="1:3" x14ac:dyDescent="0.2">
      <c r="A563" s="41"/>
      <c r="B563" s="5">
        <v>0.63849999999999996</v>
      </c>
      <c r="C563" s="42">
        <v>8.2010000000000005</v>
      </c>
    </row>
    <row r="564" spans="1:3" x14ac:dyDescent="0.2">
      <c r="A564" s="41"/>
      <c r="B564" s="5">
        <v>0.36149999999999999</v>
      </c>
      <c r="C564" s="42">
        <v>1.881</v>
      </c>
    </row>
    <row r="565" spans="1:3" x14ac:dyDescent="0.2">
      <c r="A565" s="41"/>
      <c r="B565" s="5">
        <v>21.16</v>
      </c>
      <c r="C565" s="42">
        <v>3.8007</v>
      </c>
    </row>
    <row r="566" spans="1:3" x14ac:dyDescent="0.2">
      <c r="A566" s="41"/>
      <c r="B566" s="5">
        <v>2.4394999999999998</v>
      </c>
      <c r="C566" s="42">
        <v>4.0804999999999998</v>
      </c>
    </row>
    <row r="567" spans="1:3" x14ac:dyDescent="0.2">
      <c r="A567" s="41"/>
      <c r="B567" s="5">
        <v>2.5194999999999999</v>
      </c>
      <c r="C567" s="42">
        <v>2.0409999999999999</v>
      </c>
    </row>
    <row r="568" spans="1:3" x14ac:dyDescent="0.2">
      <c r="A568" s="41"/>
      <c r="B568" s="5">
        <v>26.320499999999999</v>
      </c>
      <c r="C568" s="42">
        <v>2.5215000000000001</v>
      </c>
    </row>
    <row r="569" spans="1:3" x14ac:dyDescent="0.2">
      <c r="A569" s="41"/>
      <c r="B569" s="5">
        <v>1.9198999999999999</v>
      </c>
      <c r="C569" s="42">
        <v>1.3982000000000001</v>
      </c>
    </row>
    <row r="570" spans="1:3" x14ac:dyDescent="0.2">
      <c r="A570" s="41"/>
      <c r="B570" s="5">
        <v>6.4394999999999998</v>
      </c>
      <c r="C570" s="42">
        <v>0.59950000000000003</v>
      </c>
    </row>
    <row r="571" spans="1:3" x14ac:dyDescent="0.2">
      <c r="A571" s="41"/>
      <c r="B571" s="5">
        <v>21.240500000000001</v>
      </c>
      <c r="C571" s="42">
        <v>1.4804999999999999</v>
      </c>
    </row>
    <row r="572" spans="1:3" x14ac:dyDescent="0.2">
      <c r="A572" s="41"/>
      <c r="B572" s="5">
        <v>4.08</v>
      </c>
      <c r="C572" s="42">
        <v>0.16020000000000001</v>
      </c>
    </row>
    <row r="573" spans="1:3" x14ac:dyDescent="0.2">
      <c r="A573" s="41"/>
      <c r="B573" s="5">
        <v>15.478400000000001</v>
      </c>
      <c r="C573" s="42">
        <v>0.80089999999999995</v>
      </c>
    </row>
    <row r="574" spans="1:3" x14ac:dyDescent="0.2">
      <c r="A574" s="41"/>
      <c r="B574" s="5">
        <v>12.5197</v>
      </c>
      <c r="C574" s="42">
        <v>0.19900000000000001</v>
      </c>
    </row>
    <row r="575" spans="1:3" x14ac:dyDescent="0.2">
      <c r="A575" s="41"/>
      <c r="B575" s="5">
        <v>8.4414999999999996</v>
      </c>
      <c r="C575" s="42">
        <v>0.28139999999999998</v>
      </c>
    </row>
    <row r="576" spans="1:3" x14ac:dyDescent="0.2">
      <c r="A576" s="41"/>
      <c r="B576" s="5">
        <v>8.8825000000000003</v>
      </c>
      <c r="C576" s="42">
        <v>1.4804999999999999</v>
      </c>
    </row>
    <row r="577" spans="1:3" x14ac:dyDescent="0.2">
      <c r="A577" s="41"/>
      <c r="B577" s="5">
        <v>4.6014999999999997</v>
      </c>
      <c r="C577" s="42">
        <v>0.39860000000000001</v>
      </c>
    </row>
    <row r="578" spans="1:3" x14ac:dyDescent="0.2">
      <c r="A578" s="41"/>
      <c r="B578" s="5">
        <v>10.800700000000001</v>
      </c>
      <c r="C578" s="42">
        <v>1.2815000000000001</v>
      </c>
    </row>
    <row r="579" spans="1:3" x14ac:dyDescent="0.2">
      <c r="A579" s="41"/>
      <c r="B579" s="5">
        <v>6.6014999999999997</v>
      </c>
      <c r="C579" s="42">
        <v>0.59950000000000003</v>
      </c>
    </row>
    <row r="580" spans="1:3" x14ac:dyDescent="0.2">
      <c r="A580" s="41"/>
      <c r="B580" s="5">
        <v>25.757999999999999</v>
      </c>
      <c r="C580" s="42">
        <v>2.8809999999999998</v>
      </c>
    </row>
    <row r="581" spans="1:3" x14ac:dyDescent="0.2">
      <c r="A581" s="41"/>
      <c r="B581" s="5">
        <v>7.5585000000000004</v>
      </c>
      <c r="C581" s="42">
        <v>1.6408</v>
      </c>
    </row>
    <row r="582" spans="1:3" x14ac:dyDescent="0.2">
      <c r="A582" s="41"/>
      <c r="B582" s="5">
        <v>29.718900000000001</v>
      </c>
      <c r="C582" s="42">
        <v>0.12130000000000001</v>
      </c>
    </row>
    <row r="583" spans="1:3" x14ac:dyDescent="0.2">
      <c r="A583" s="41"/>
      <c r="B583" s="5">
        <v>18.359500000000001</v>
      </c>
      <c r="C583" s="42">
        <v>1.0409999999999999</v>
      </c>
    </row>
    <row r="584" spans="1:3" x14ac:dyDescent="0.2">
      <c r="A584" s="41"/>
      <c r="B584" s="5">
        <v>55.679699999999997</v>
      </c>
      <c r="C584" s="42">
        <v>0.35949999999999999</v>
      </c>
    </row>
    <row r="585" spans="1:3" x14ac:dyDescent="0.2">
      <c r="A585" s="41"/>
      <c r="B585" s="5">
        <v>63.84</v>
      </c>
      <c r="C585" s="42">
        <v>3</v>
      </c>
    </row>
    <row r="586" spans="1:3" x14ac:dyDescent="0.2">
      <c r="A586" s="41"/>
      <c r="B586" s="5">
        <v>16.082000000000001</v>
      </c>
      <c r="C586" s="42">
        <v>0.48049999999999998</v>
      </c>
    </row>
    <row r="587" spans="1:3" x14ac:dyDescent="0.2">
      <c r="A587" s="41"/>
      <c r="B587" s="5">
        <v>10.199</v>
      </c>
      <c r="C587" s="42">
        <v>0.31819999999999998</v>
      </c>
    </row>
    <row r="588" spans="1:3" x14ac:dyDescent="0.2">
      <c r="A588" s="41"/>
      <c r="B588" s="5">
        <v>3.0390000000000001</v>
      </c>
      <c r="C588" s="42">
        <v>3.92</v>
      </c>
    </row>
    <row r="589" spans="1:3" x14ac:dyDescent="0.2">
      <c r="A589" s="41"/>
      <c r="B589" s="5">
        <v>10.402200000000001</v>
      </c>
      <c r="C589" s="42">
        <v>2.1995</v>
      </c>
    </row>
    <row r="590" spans="1:3" x14ac:dyDescent="0.2">
      <c r="A590" s="41"/>
      <c r="B590" s="5">
        <v>9.1174999999999997</v>
      </c>
      <c r="C590" s="42">
        <v>0.48039999999999999</v>
      </c>
    </row>
    <row r="591" spans="1:3" x14ac:dyDescent="0.2">
      <c r="A591" s="41"/>
      <c r="B591" s="5">
        <v>43.082000000000001</v>
      </c>
      <c r="C591" s="42">
        <v>1.6404000000000001</v>
      </c>
    </row>
    <row r="592" spans="1:3" x14ac:dyDescent="0.2">
      <c r="A592" s="41"/>
      <c r="B592" s="5">
        <v>1.0823</v>
      </c>
      <c r="C592" s="42">
        <v>0.16</v>
      </c>
    </row>
    <row r="593" spans="1:3" x14ac:dyDescent="0.2">
      <c r="A593" s="41"/>
      <c r="B593" s="5">
        <v>0.71889999999999998</v>
      </c>
      <c r="C593" s="42">
        <v>0.51929999999999998</v>
      </c>
    </row>
    <row r="594" spans="1:3" x14ac:dyDescent="0.2">
      <c r="A594" s="41"/>
      <c r="B594" s="5">
        <v>54</v>
      </c>
      <c r="C594" s="42">
        <v>5.92</v>
      </c>
    </row>
    <row r="595" spans="1:3" x14ac:dyDescent="0.2">
      <c r="A595" s="41"/>
      <c r="B595" s="5">
        <v>25.238499999999998</v>
      </c>
      <c r="C595" s="42">
        <v>3.9609999999999999</v>
      </c>
    </row>
    <row r="596" spans="1:3" x14ac:dyDescent="0.2">
      <c r="A596" s="41"/>
      <c r="B596" s="5">
        <v>13.1602</v>
      </c>
      <c r="C596" s="42">
        <v>3.5194999999999999</v>
      </c>
    </row>
    <row r="597" spans="1:3" x14ac:dyDescent="0.2">
      <c r="A597" s="41"/>
      <c r="B597" s="5">
        <v>42.5976</v>
      </c>
      <c r="C597" s="42">
        <v>0.40050000000000002</v>
      </c>
    </row>
    <row r="598" spans="1:3" x14ac:dyDescent="0.2">
      <c r="A598" s="41"/>
      <c r="B598" s="5">
        <v>7.9610000000000003</v>
      </c>
      <c r="C598" s="42">
        <v>0.95899999999999996</v>
      </c>
    </row>
    <row r="599" spans="1:3" x14ac:dyDescent="0.2">
      <c r="A599" s="41"/>
      <c r="B599" s="5">
        <v>8.0780999999999992</v>
      </c>
      <c r="C599" s="42">
        <v>0.4395</v>
      </c>
    </row>
    <row r="600" spans="1:3" x14ac:dyDescent="0.2">
      <c r="A600" s="41"/>
      <c r="B600" s="5">
        <v>1.5974999999999999</v>
      </c>
      <c r="C600" s="42">
        <v>0.11899999999999999</v>
      </c>
    </row>
    <row r="601" spans="1:3" x14ac:dyDescent="0.2">
      <c r="A601" s="41"/>
      <c r="B601" s="5">
        <v>2.3982000000000001</v>
      </c>
      <c r="C601" s="42">
        <v>1.4805999999999999</v>
      </c>
    </row>
    <row r="602" spans="1:3" x14ac:dyDescent="0.2">
      <c r="A602" s="41"/>
      <c r="B602" s="5">
        <v>27.480599999999999</v>
      </c>
      <c r="C602" s="42">
        <v>0.64070000000000005</v>
      </c>
    </row>
    <row r="603" spans="1:3" x14ac:dyDescent="0.2">
      <c r="A603" s="41"/>
      <c r="B603" s="5">
        <v>11.640700000000001</v>
      </c>
      <c r="C603" s="42">
        <v>0.24010000000000001</v>
      </c>
    </row>
    <row r="604" spans="1:3" x14ac:dyDescent="0.2">
      <c r="A604" s="41"/>
      <c r="B604" s="5">
        <v>4.7965</v>
      </c>
      <c r="C604" s="42">
        <v>0.75949999999999995</v>
      </c>
    </row>
    <row r="605" spans="1:3" x14ac:dyDescent="0.2">
      <c r="A605" s="41"/>
      <c r="B605" s="5">
        <v>5.4371999999999998</v>
      </c>
      <c r="C605" s="42">
        <v>0.19950000000000001</v>
      </c>
    </row>
    <row r="606" spans="1:3" x14ac:dyDescent="0.2">
      <c r="A606" s="41"/>
      <c r="B606" s="5">
        <v>0.92149999999999999</v>
      </c>
      <c r="C606" s="42">
        <v>1</v>
      </c>
    </row>
    <row r="607" spans="1:3" x14ac:dyDescent="0.2">
      <c r="A607" s="41"/>
      <c r="B607" s="5">
        <v>2.9609999999999999</v>
      </c>
      <c r="C607" s="42">
        <v>0.75949999999999995</v>
      </c>
    </row>
    <row r="608" spans="1:3" x14ac:dyDescent="0.2">
      <c r="A608" s="41"/>
      <c r="B608" s="5">
        <v>23.359500000000001</v>
      </c>
      <c r="C608" s="42">
        <v>10.041</v>
      </c>
    </row>
    <row r="609" spans="1:3" x14ac:dyDescent="0.2">
      <c r="A609" s="41"/>
      <c r="B609" s="5">
        <v>11</v>
      </c>
      <c r="C609" s="42">
        <v>0.08</v>
      </c>
    </row>
    <row r="610" spans="1:3" x14ac:dyDescent="0.2">
      <c r="A610" s="41"/>
      <c r="B610" s="5">
        <v>12.921900000000001</v>
      </c>
      <c r="C610" s="42">
        <v>1.2404999999999999</v>
      </c>
    </row>
    <row r="611" spans="1:3" x14ac:dyDescent="0.2">
      <c r="A611" s="41"/>
      <c r="B611" s="5">
        <v>6.5628000000000002</v>
      </c>
      <c r="C611" s="42">
        <v>6.7188999999999997</v>
      </c>
    </row>
    <row r="612" spans="1:3" x14ac:dyDescent="0.2">
      <c r="A612" s="41"/>
      <c r="B612" s="5">
        <v>13.5585</v>
      </c>
      <c r="C612" s="42">
        <v>0.35930000000000001</v>
      </c>
    </row>
    <row r="613" spans="1:3" x14ac:dyDescent="0.2">
      <c r="A613" s="41"/>
      <c r="B613" s="5">
        <v>13.7967</v>
      </c>
      <c r="C613" s="42">
        <v>0.72050000000000003</v>
      </c>
    </row>
    <row r="614" spans="1:3" x14ac:dyDescent="0.2">
      <c r="A614" s="41"/>
      <c r="B614" s="5">
        <v>0.879</v>
      </c>
      <c r="C614" s="42">
        <v>0.60140000000000005</v>
      </c>
    </row>
    <row r="615" spans="1:3" x14ac:dyDescent="0.2">
      <c r="A615" s="41"/>
      <c r="B615" s="5">
        <v>16.039000000000001</v>
      </c>
      <c r="C615" s="42">
        <v>0.31819999999999998</v>
      </c>
    </row>
    <row r="616" spans="1:3" x14ac:dyDescent="0.2">
      <c r="A616" s="41"/>
      <c r="B616" s="5">
        <v>2.1991999999999998</v>
      </c>
      <c r="C616" s="42">
        <v>0.40050000000000002</v>
      </c>
    </row>
    <row r="617" spans="1:3" x14ac:dyDescent="0.2">
      <c r="A617" s="41"/>
      <c r="B617" s="5">
        <v>2.3984999999999999</v>
      </c>
      <c r="C617" s="42">
        <v>16.599599999999999</v>
      </c>
    </row>
    <row r="618" spans="1:3" x14ac:dyDescent="0.2">
      <c r="A618" s="41"/>
      <c r="B618" s="5">
        <v>48.6404</v>
      </c>
      <c r="C618" s="42">
        <v>0.20100000000000001</v>
      </c>
    </row>
    <row r="619" spans="1:3" x14ac:dyDescent="0.2">
      <c r="A619" s="41"/>
      <c r="B619" s="5">
        <v>1.242</v>
      </c>
      <c r="C619" s="42">
        <v>3.5587</v>
      </c>
    </row>
    <row r="620" spans="1:3" x14ac:dyDescent="0.2">
      <c r="A620" s="41"/>
      <c r="B620" s="5">
        <v>4.3985000000000003</v>
      </c>
      <c r="C620" s="42">
        <v>2.7208999999999999</v>
      </c>
    </row>
    <row r="621" spans="1:3" x14ac:dyDescent="0.2">
      <c r="A621" s="41"/>
      <c r="B621" s="5">
        <v>5.84</v>
      </c>
      <c r="C621" s="42">
        <v>1</v>
      </c>
    </row>
    <row r="622" spans="1:3" x14ac:dyDescent="0.2">
      <c r="A622" s="41"/>
      <c r="B622" s="5">
        <v>23.359400000000001</v>
      </c>
      <c r="C622" s="42">
        <v>0.28110000000000002</v>
      </c>
    </row>
    <row r="623" spans="1:3" x14ac:dyDescent="0.2">
      <c r="A623" s="41"/>
      <c r="B623" s="5">
        <v>9</v>
      </c>
      <c r="C623" s="42">
        <v>1.68</v>
      </c>
    </row>
    <row r="624" spans="1:3" x14ac:dyDescent="0.2">
      <c r="A624" s="41"/>
      <c r="B624" s="5">
        <v>2.3595000000000002</v>
      </c>
      <c r="C624" s="42">
        <v>0.87890000000000001</v>
      </c>
    </row>
    <row r="625" spans="1:3" x14ac:dyDescent="0.2">
      <c r="A625" s="41"/>
      <c r="B625" s="5">
        <v>1.6369</v>
      </c>
      <c r="C625" s="42">
        <v>2.6404999999999998</v>
      </c>
    </row>
    <row r="626" spans="1:3" x14ac:dyDescent="0.2">
      <c r="A626" s="41"/>
      <c r="B626" s="5">
        <v>2.6404999999999998</v>
      </c>
      <c r="C626" s="42">
        <v>0.32050000000000001</v>
      </c>
    </row>
    <row r="627" spans="1:3" x14ac:dyDescent="0.2">
      <c r="A627" s="41"/>
      <c r="B627" s="5">
        <v>0.75749999999999995</v>
      </c>
      <c r="C627" s="42">
        <v>8.3202999999999996</v>
      </c>
    </row>
    <row r="628" spans="1:3" x14ac:dyDescent="0.2">
      <c r="A628" s="41"/>
      <c r="B628" s="5">
        <v>3.3631000000000002</v>
      </c>
      <c r="C628" s="42">
        <v>4.4786999999999999</v>
      </c>
    </row>
    <row r="629" spans="1:3" x14ac:dyDescent="0.2">
      <c r="A629" s="41"/>
      <c r="B629" s="5">
        <v>2.3205</v>
      </c>
      <c r="C629" s="42">
        <v>2.1991000000000001</v>
      </c>
    </row>
    <row r="630" spans="1:3" x14ac:dyDescent="0.2">
      <c r="A630" s="41"/>
      <c r="B630" s="5">
        <v>10.2773</v>
      </c>
      <c r="C630" s="42">
        <v>1.4804999999999999</v>
      </c>
    </row>
    <row r="631" spans="1:3" x14ac:dyDescent="0.2">
      <c r="A631" s="41"/>
      <c r="B631" s="5">
        <v>4.2035</v>
      </c>
      <c r="C631" s="42">
        <v>1.3205</v>
      </c>
    </row>
    <row r="632" spans="1:3" x14ac:dyDescent="0.2">
      <c r="A632" s="41"/>
      <c r="B632" s="5">
        <v>14.320499999999999</v>
      </c>
      <c r="C632" s="42">
        <v>1.8008999999999999</v>
      </c>
    </row>
    <row r="633" spans="1:3" x14ac:dyDescent="0.2">
      <c r="A633" s="41"/>
      <c r="B633" s="5">
        <v>17.558800000000002</v>
      </c>
      <c r="C633" s="42">
        <v>0.76190000000000002</v>
      </c>
    </row>
    <row r="634" spans="1:3" x14ac:dyDescent="0.2">
      <c r="A634" s="41"/>
      <c r="B634" s="5">
        <v>2.4413999999999998</v>
      </c>
      <c r="C634" s="42">
        <v>1.4003000000000001</v>
      </c>
    </row>
    <row r="635" spans="1:3" x14ac:dyDescent="0.2">
      <c r="A635" s="41"/>
      <c r="B635" s="5">
        <v>7.9219999999999997</v>
      </c>
      <c r="C635" s="42">
        <v>0.48020000000000002</v>
      </c>
    </row>
    <row r="636" spans="1:3" x14ac:dyDescent="0.2">
      <c r="A636" s="41"/>
      <c r="B636" s="5">
        <v>1.1599999999999999</v>
      </c>
      <c r="C636" s="42">
        <v>2.1191</v>
      </c>
    </row>
    <row r="637" spans="1:3" x14ac:dyDescent="0.2">
      <c r="A637" s="41"/>
      <c r="B637" s="5">
        <v>16.519200000000001</v>
      </c>
      <c r="C637" s="42">
        <v>4.8810000000000002</v>
      </c>
    </row>
    <row r="638" spans="1:3" x14ac:dyDescent="0.2">
      <c r="A638" s="41"/>
      <c r="B638" s="5">
        <v>6.1210000000000004</v>
      </c>
      <c r="C638" s="42">
        <v>2.9199000000000002</v>
      </c>
    </row>
    <row r="639" spans="1:3" x14ac:dyDescent="0.2">
      <c r="A639" s="41"/>
      <c r="B639" s="5">
        <v>7</v>
      </c>
      <c r="C639" s="42">
        <v>0.68179999999999996</v>
      </c>
    </row>
    <row r="640" spans="1:3" x14ac:dyDescent="0.2">
      <c r="A640" s="41"/>
      <c r="B640" s="5">
        <v>5.9180000000000001</v>
      </c>
      <c r="C640" s="42">
        <v>1.6408</v>
      </c>
    </row>
    <row r="641" spans="1:3" x14ac:dyDescent="0.2">
      <c r="A641" s="41"/>
      <c r="B641" s="5">
        <v>4.6406000000000001</v>
      </c>
      <c r="C641" s="42">
        <v>1.2401</v>
      </c>
    </row>
    <row r="642" spans="1:3" x14ac:dyDescent="0.2">
      <c r="A642" s="41"/>
      <c r="B642" s="5">
        <v>0.44119999999999998</v>
      </c>
      <c r="C642" s="42">
        <v>1.4005000000000001</v>
      </c>
    </row>
    <row r="643" spans="1:3" x14ac:dyDescent="0.2">
      <c r="A643" s="41"/>
      <c r="B643" s="5">
        <v>2.8010000000000002</v>
      </c>
      <c r="C643" s="42">
        <v>0.20100000000000001</v>
      </c>
    </row>
    <row r="644" spans="1:3" x14ac:dyDescent="0.2">
      <c r="A644" s="41"/>
      <c r="B644" s="5">
        <v>2.4020999999999999</v>
      </c>
      <c r="C644" s="42">
        <v>5.6407999999999996</v>
      </c>
    </row>
    <row r="645" spans="1:3" x14ac:dyDescent="0.2">
      <c r="A645" s="41"/>
      <c r="B645" s="5">
        <v>3.2774999999999999</v>
      </c>
      <c r="C645" s="42">
        <v>1.1599999999999999</v>
      </c>
    </row>
    <row r="646" spans="1:3" x14ac:dyDescent="0.2">
      <c r="A646" s="41"/>
      <c r="B646" s="5">
        <v>20.281300000000002</v>
      </c>
      <c r="C646" s="42">
        <v>3.7987000000000002</v>
      </c>
    </row>
    <row r="647" spans="1:3" x14ac:dyDescent="0.2">
      <c r="A647" s="41"/>
      <c r="B647" s="5">
        <v>3.4802</v>
      </c>
      <c r="C647" s="42">
        <v>1.1995</v>
      </c>
    </row>
    <row r="648" spans="1:3" x14ac:dyDescent="0.2">
      <c r="A648" s="41"/>
      <c r="B648" s="5">
        <v>28.441600000000001</v>
      </c>
      <c r="C648" s="42">
        <v>1.7599</v>
      </c>
    </row>
    <row r="649" spans="1:3" x14ac:dyDescent="0.2">
      <c r="A649" s="41"/>
      <c r="B649" s="5">
        <v>9.4023000000000003</v>
      </c>
      <c r="C649" s="42">
        <v>2.0390000000000001</v>
      </c>
    </row>
    <row r="650" spans="1:3" x14ac:dyDescent="0.2">
      <c r="A650" s="41"/>
      <c r="B650" s="5">
        <v>6.2381000000000002</v>
      </c>
      <c r="C650" s="42">
        <v>1.8805000000000001</v>
      </c>
    </row>
    <row r="651" spans="1:3" x14ac:dyDescent="0.2">
      <c r="A651" s="41"/>
      <c r="B651" s="5">
        <v>2.2814999999999999</v>
      </c>
      <c r="C651" s="42">
        <v>0.84</v>
      </c>
    </row>
    <row r="652" spans="1:3" x14ac:dyDescent="0.2">
      <c r="A652" s="41"/>
      <c r="B652" s="5">
        <v>28.359200000000001</v>
      </c>
      <c r="C652" s="42">
        <v>1.08</v>
      </c>
    </row>
    <row r="653" spans="1:3" x14ac:dyDescent="0.2">
      <c r="A653" s="41"/>
      <c r="B653" s="5">
        <v>4.1211000000000002</v>
      </c>
      <c r="C653" s="42">
        <v>0.27910000000000001</v>
      </c>
    </row>
    <row r="654" spans="1:3" x14ac:dyDescent="0.2">
      <c r="A654" s="41"/>
      <c r="B654" s="5">
        <v>7.2812999999999999</v>
      </c>
      <c r="C654" s="42">
        <v>5.3205</v>
      </c>
    </row>
    <row r="655" spans="1:3" x14ac:dyDescent="0.2">
      <c r="A655" s="41"/>
      <c r="B655" s="5">
        <v>37.359499999999997</v>
      </c>
      <c r="C655" s="42">
        <v>9.5998000000000001</v>
      </c>
    </row>
    <row r="656" spans="1:3" x14ac:dyDescent="0.2">
      <c r="A656" s="41"/>
      <c r="B656" s="5">
        <v>8.2812999999999999</v>
      </c>
      <c r="C656" s="42">
        <v>1.2404999999999999</v>
      </c>
    </row>
    <row r="657" spans="1:3" x14ac:dyDescent="0.2">
      <c r="A657" s="41"/>
      <c r="B657" s="5">
        <v>11.718500000000001</v>
      </c>
      <c r="C657" s="42">
        <v>2</v>
      </c>
    </row>
    <row r="658" spans="1:3" x14ac:dyDescent="0.2">
      <c r="A658" s="41"/>
      <c r="B658" s="5">
        <v>2</v>
      </c>
      <c r="C658" s="42">
        <v>2.8809999999999998</v>
      </c>
    </row>
    <row r="659" spans="1:3" x14ac:dyDescent="0.2">
      <c r="A659" s="41"/>
      <c r="B659" s="5">
        <v>1.4802999999999999</v>
      </c>
      <c r="C659" s="42">
        <v>0.4395</v>
      </c>
    </row>
    <row r="660" spans="1:3" x14ac:dyDescent="0.2">
      <c r="A660" s="41"/>
      <c r="B660" s="5">
        <v>5</v>
      </c>
      <c r="C660" s="42">
        <v>0.32050000000000001</v>
      </c>
    </row>
    <row r="661" spans="1:3" x14ac:dyDescent="0.2">
      <c r="A661" s="41"/>
      <c r="B661" s="5">
        <v>0.80049999999999999</v>
      </c>
      <c r="C661" s="42">
        <v>0.32029999999999997</v>
      </c>
    </row>
    <row r="662" spans="1:3" x14ac:dyDescent="0.2">
      <c r="A662" s="41"/>
      <c r="B662" s="5">
        <v>10.519500000000001</v>
      </c>
      <c r="C662" s="42">
        <v>0.879</v>
      </c>
    </row>
    <row r="663" spans="1:3" x14ac:dyDescent="0.2">
      <c r="A663" s="41"/>
      <c r="B663" s="5">
        <v>58.280999999999999</v>
      </c>
      <c r="C663" s="42">
        <v>10.0395</v>
      </c>
    </row>
    <row r="664" spans="1:3" x14ac:dyDescent="0.2">
      <c r="A664" s="41"/>
      <c r="B664" s="5">
        <v>4.1212999999999997</v>
      </c>
      <c r="C664" s="42">
        <v>0.59960000000000002</v>
      </c>
    </row>
    <row r="665" spans="1:3" x14ac:dyDescent="0.2">
      <c r="A665" s="41"/>
      <c r="B665" s="5">
        <v>13.5625</v>
      </c>
      <c r="C665" s="42">
        <v>2.8805000000000001</v>
      </c>
    </row>
    <row r="666" spans="1:3" x14ac:dyDescent="0.2">
      <c r="A666" s="41"/>
      <c r="B666" s="5">
        <v>6.8789999999999996</v>
      </c>
      <c r="C666" s="42">
        <v>0.63900000000000001</v>
      </c>
    </row>
    <row r="667" spans="1:3" x14ac:dyDescent="0.2">
      <c r="A667" s="41"/>
      <c r="B667" s="5">
        <v>2.2810999999999999</v>
      </c>
      <c r="C667" s="42">
        <v>0.7208</v>
      </c>
    </row>
    <row r="668" spans="1:3" x14ac:dyDescent="0.2">
      <c r="A668" s="41"/>
      <c r="B668" s="5">
        <v>6.9215</v>
      </c>
      <c r="C668" s="42">
        <v>7.8808999999999996</v>
      </c>
    </row>
    <row r="669" spans="1:3" x14ac:dyDescent="0.2">
      <c r="A669" s="41"/>
      <c r="B669" s="5">
        <v>16.636500000000002</v>
      </c>
      <c r="C669" s="42">
        <v>4.6795</v>
      </c>
    </row>
    <row r="670" spans="1:3" x14ac:dyDescent="0.2">
      <c r="A670" s="41"/>
      <c r="B670" s="5">
        <v>13.718500000000001</v>
      </c>
      <c r="C670" s="42">
        <v>0.88090000000000002</v>
      </c>
    </row>
    <row r="671" spans="1:3" x14ac:dyDescent="0.2">
      <c r="A671" s="41"/>
      <c r="B671" s="5">
        <v>9.8394999999999992</v>
      </c>
      <c r="C671" s="42">
        <v>5.4394999999999998</v>
      </c>
    </row>
    <row r="672" spans="1:3" x14ac:dyDescent="0.2">
      <c r="A672" s="41"/>
      <c r="B672" s="5">
        <v>6.2385000000000002</v>
      </c>
      <c r="C672" s="42">
        <v>3.7208999999999999</v>
      </c>
    </row>
    <row r="673" spans="1:3" x14ac:dyDescent="0.2">
      <c r="A673" s="41"/>
      <c r="B673" s="5">
        <v>6.0389999999999997</v>
      </c>
      <c r="C673" s="42">
        <v>1.0409999999999999</v>
      </c>
    </row>
    <row r="674" spans="1:3" x14ac:dyDescent="0.2">
      <c r="A674" s="41"/>
      <c r="B674" s="5">
        <v>4.0820999999999996</v>
      </c>
      <c r="C674" s="42">
        <v>1.7989999999999999</v>
      </c>
    </row>
    <row r="675" spans="1:3" x14ac:dyDescent="0.2">
      <c r="A675" s="41"/>
      <c r="B675" s="5">
        <v>1.3985000000000001</v>
      </c>
      <c r="C675" s="42">
        <v>1.2013</v>
      </c>
    </row>
    <row r="676" spans="1:3" x14ac:dyDescent="0.2">
      <c r="A676" s="41"/>
      <c r="B676" s="5">
        <v>28.960999999999999</v>
      </c>
      <c r="C676" s="42">
        <v>0.35920000000000002</v>
      </c>
    </row>
    <row r="677" spans="1:3" x14ac:dyDescent="0.2">
      <c r="A677" s="41"/>
      <c r="B677" s="5">
        <v>23.84</v>
      </c>
      <c r="C677" s="42">
        <v>0.67989999999999995</v>
      </c>
    </row>
    <row r="678" spans="1:3" x14ac:dyDescent="0.2">
      <c r="A678" s="41"/>
      <c r="B678" s="5">
        <v>4.1211000000000002</v>
      </c>
      <c r="C678" s="42">
        <v>0.32040000000000002</v>
      </c>
    </row>
    <row r="679" spans="1:3" x14ac:dyDescent="0.2">
      <c r="A679" s="41"/>
      <c r="B679" s="5">
        <v>0.32050000000000001</v>
      </c>
      <c r="C679" s="42">
        <v>0.5585</v>
      </c>
    </row>
    <row r="680" spans="1:3" x14ac:dyDescent="0.2">
      <c r="A680" s="41"/>
      <c r="B680" s="5">
        <v>10.6838</v>
      </c>
      <c r="C680" s="42">
        <v>1.4804999999999999</v>
      </c>
    </row>
    <row r="681" spans="1:3" x14ac:dyDescent="0.2">
      <c r="A681" s="41"/>
      <c r="B681" s="5">
        <v>8.6404999999999994</v>
      </c>
      <c r="C681" s="42">
        <v>0.71870000000000001</v>
      </c>
    </row>
    <row r="682" spans="1:3" x14ac:dyDescent="0.2">
      <c r="A682" s="41"/>
      <c r="B682" s="5">
        <v>23.1602</v>
      </c>
      <c r="C682" s="42">
        <v>1</v>
      </c>
    </row>
    <row r="683" spans="1:3" x14ac:dyDescent="0.2">
      <c r="A683" s="41"/>
      <c r="B683" s="5">
        <v>12.597799999999999</v>
      </c>
      <c r="C683" s="42">
        <v>0.43959999999999999</v>
      </c>
    </row>
    <row r="684" spans="1:3" x14ac:dyDescent="0.2">
      <c r="A684" s="41"/>
      <c r="B684" s="5">
        <v>28.800999999999998</v>
      </c>
      <c r="C684" s="42">
        <v>0.16</v>
      </c>
    </row>
    <row r="685" spans="1:3" x14ac:dyDescent="0.2">
      <c r="A685" s="41"/>
      <c r="B685" s="5">
        <v>11.6799</v>
      </c>
      <c r="C685" s="42">
        <v>0.75949999999999995</v>
      </c>
    </row>
    <row r="686" spans="1:3" x14ac:dyDescent="0.2">
      <c r="A686" s="41"/>
      <c r="B686" s="5">
        <v>1.4372</v>
      </c>
      <c r="C686" s="42">
        <v>2.4003000000000001</v>
      </c>
    </row>
    <row r="687" spans="1:3" x14ac:dyDescent="0.2">
      <c r="A687" s="41"/>
      <c r="B687" s="5">
        <v>13.238200000000001</v>
      </c>
      <c r="C687" s="42">
        <v>0.76</v>
      </c>
    </row>
    <row r="688" spans="1:3" x14ac:dyDescent="0.2">
      <c r="A688" s="41"/>
      <c r="B688" s="5">
        <v>1.0389999999999999</v>
      </c>
      <c r="C688" s="42">
        <v>0.5605</v>
      </c>
    </row>
    <row r="689" spans="1:3" x14ac:dyDescent="0.2">
      <c r="A689" s="41"/>
      <c r="B689" s="5">
        <v>15.640499999999999</v>
      </c>
      <c r="C689" s="42">
        <v>3</v>
      </c>
    </row>
    <row r="690" spans="1:3" x14ac:dyDescent="0.2">
      <c r="A690" s="41"/>
      <c r="B690" s="5">
        <v>0.40229999999999999</v>
      </c>
      <c r="C690" s="42">
        <v>0.24049999999999999</v>
      </c>
    </row>
    <row r="691" spans="1:3" x14ac:dyDescent="0.2">
      <c r="A691" s="41"/>
      <c r="B691" s="5">
        <v>9.4024999999999999</v>
      </c>
      <c r="C691" s="42">
        <v>0.16020000000000001</v>
      </c>
    </row>
    <row r="692" spans="1:3" x14ac:dyDescent="0.2">
      <c r="A692" s="41"/>
      <c r="B692" s="5">
        <v>0.32050000000000001</v>
      </c>
      <c r="C692" s="42">
        <v>0.27939999999999998</v>
      </c>
    </row>
    <row r="693" spans="1:3" x14ac:dyDescent="0.2">
      <c r="A693" s="41"/>
      <c r="B693" s="5">
        <v>2.8397000000000001</v>
      </c>
      <c r="C693" s="42">
        <v>2.0394999999999999</v>
      </c>
    </row>
    <row r="694" spans="1:3" x14ac:dyDescent="0.2">
      <c r="A694" s="41"/>
      <c r="B694" s="5">
        <v>17.082000000000001</v>
      </c>
      <c r="C694" s="42">
        <v>0.7208</v>
      </c>
    </row>
    <row r="695" spans="1:3" x14ac:dyDescent="0.2">
      <c r="A695" s="41"/>
      <c r="B695" s="5">
        <v>0.6018</v>
      </c>
      <c r="C695" s="42">
        <v>0.55869999999999997</v>
      </c>
    </row>
    <row r="696" spans="1:3" x14ac:dyDescent="0.2">
      <c r="A696" s="41"/>
      <c r="B696" s="5">
        <v>1.8394999999999999</v>
      </c>
      <c r="C696" s="42">
        <v>0.1211</v>
      </c>
    </row>
    <row r="697" spans="1:3" x14ac:dyDescent="0.2">
      <c r="A697" s="41"/>
      <c r="B697" s="5">
        <v>13.961</v>
      </c>
      <c r="C697" s="42">
        <v>2.08</v>
      </c>
    </row>
    <row r="698" spans="1:3" x14ac:dyDescent="0.2">
      <c r="A698" s="41"/>
      <c r="B698" s="5">
        <v>1.9610000000000001</v>
      </c>
      <c r="C698" s="42">
        <v>1.7599</v>
      </c>
    </row>
    <row r="699" spans="1:3" x14ac:dyDescent="0.2">
      <c r="A699" s="41"/>
      <c r="B699" s="5">
        <v>16.238099999999999</v>
      </c>
      <c r="C699" s="42">
        <v>0.59950000000000003</v>
      </c>
    </row>
    <row r="700" spans="1:3" x14ac:dyDescent="0.2">
      <c r="A700" s="41"/>
      <c r="B700" s="5">
        <v>4.1990999999999996</v>
      </c>
      <c r="C700" s="42">
        <v>0.84</v>
      </c>
    </row>
    <row r="701" spans="1:3" x14ac:dyDescent="0.2">
      <c r="A701" s="41"/>
      <c r="B701" s="5">
        <v>10.960699999999999</v>
      </c>
      <c r="C701" s="42">
        <v>1</v>
      </c>
    </row>
    <row r="702" spans="1:3" x14ac:dyDescent="0.2">
      <c r="A702" s="41"/>
      <c r="B702" s="5">
        <v>3.4378000000000002</v>
      </c>
      <c r="C702" s="42">
        <v>2.2010000000000001</v>
      </c>
    </row>
    <row r="703" spans="1:3" x14ac:dyDescent="0.2">
      <c r="A703" s="41"/>
      <c r="B703" s="5">
        <v>5.7618</v>
      </c>
      <c r="C703" s="42">
        <v>0.4002</v>
      </c>
    </row>
    <row r="704" spans="1:3" x14ac:dyDescent="0.2">
      <c r="A704" s="41"/>
      <c r="B704" s="5">
        <v>0.59789999999999999</v>
      </c>
      <c r="C704" s="42">
        <v>0.5605</v>
      </c>
    </row>
    <row r="705" spans="1:3" x14ac:dyDescent="0.2">
      <c r="A705" s="41"/>
      <c r="B705" s="5">
        <v>1.6405000000000001</v>
      </c>
      <c r="C705" s="42">
        <v>0.59970000000000001</v>
      </c>
    </row>
    <row r="706" spans="1:3" x14ac:dyDescent="0.2">
      <c r="A706" s="41"/>
      <c r="B706" s="5">
        <v>0.28110000000000002</v>
      </c>
      <c r="C706" s="42">
        <v>5.4394999999999998</v>
      </c>
    </row>
    <row r="707" spans="1:3" x14ac:dyDescent="0.2">
      <c r="A707" s="41"/>
      <c r="B707" s="5">
        <v>1.5978000000000001</v>
      </c>
      <c r="C707" s="42">
        <v>6</v>
      </c>
    </row>
    <row r="708" spans="1:3" x14ac:dyDescent="0.2">
      <c r="A708" s="41"/>
      <c r="B708" s="5">
        <v>19.398499999999999</v>
      </c>
      <c r="C708" s="42">
        <v>1.3592</v>
      </c>
    </row>
    <row r="709" spans="1:3" x14ac:dyDescent="0.2">
      <c r="A709" s="41"/>
      <c r="B709" s="5">
        <v>5.1992000000000003</v>
      </c>
      <c r="C709" s="42">
        <v>1.6795</v>
      </c>
    </row>
    <row r="710" spans="1:3" x14ac:dyDescent="0.2">
      <c r="A710" s="41"/>
      <c r="B710" s="5">
        <v>9.4763999999999999</v>
      </c>
      <c r="C710" s="42">
        <v>5.2404999999999999</v>
      </c>
    </row>
    <row r="711" spans="1:3" x14ac:dyDescent="0.2">
      <c r="A711" s="41"/>
      <c r="B711" s="5">
        <v>0.16009999999999999</v>
      </c>
      <c r="C711" s="42">
        <v>4.5603999999999996</v>
      </c>
    </row>
    <row r="712" spans="1:3" x14ac:dyDescent="0.2">
      <c r="A712" s="41"/>
      <c r="B712" s="5">
        <v>12.3596</v>
      </c>
      <c r="C712" s="42">
        <v>2.5196999999999998</v>
      </c>
    </row>
    <row r="713" spans="1:3" x14ac:dyDescent="0.2">
      <c r="A713" s="41"/>
      <c r="B713" s="5">
        <v>3.3984999999999999</v>
      </c>
      <c r="C713" s="42">
        <v>0.7208</v>
      </c>
    </row>
    <row r="714" spans="1:3" x14ac:dyDescent="0.2">
      <c r="A714" s="41"/>
      <c r="B714" s="5">
        <v>2.6404999999999998</v>
      </c>
      <c r="C714" s="42">
        <v>4.8808999999999996</v>
      </c>
    </row>
    <row r="715" spans="1:3" x14ac:dyDescent="0.2">
      <c r="A715" s="41"/>
      <c r="B715" s="5">
        <v>2.0430000000000001</v>
      </c>
      <c r="C715" s="42">
        <v>0.63849999999999996</v>
      </c>
    </row>
    <row r="716" spans="1:3" x14ac:dyDescent="0.2">
      <c r="A716" s="41"/>
      <c r="B716" s="5">
        <v>4.2812999999999999</v>
      </c>
      <c r="C716" s="42">
        <v>12.9605</v>
      </c>
    </row>
    <row r="717" spans="1:3" x14ac:dyDescent="0.2">
      <c r="A717" s="41"/>
      <c r="B717" s="5">
        <v>6.8010000000000002</v>
      </c>
      <c r="C717" s="42">
        <v>1.6819</v>
      </c>
    </row>
    <row r="718" spans="1:3" x14ac:dyDescent="0.2">
      <c r="A718" s="41"/>
      <c r="B718" s="5">
        <v>4.2811000000000003</v>
      </c>
      <c r="C718" s="42">
        <v>4.5194999999999999</v>
      </c>
    </row>
    <row r="719" spans="1:3" x14ac:dyDescent="0.2">
      <c r="A719" s="41"/>
      <c r="B719" s="5">
        <v>1.2381</v>
      </c>
      <c r="C719" s="42">
        <v>1.1993</v>
      </c>
    </row>
    <row r="720" spans="1:3" x14ac:dyDescent="0.2">
      <c r="A720" s="41"/>
      <c r="B720" s="5">
        <v>0.56279999999999997</v>
      </c>
      <c r="C720" s="42">
        <v>2.6387</v>
      </c>
    </row>
    <row r="721" spans="1:3" x14ac:dyDescent="0.2">
      <c r="A721" s="41"/>
      <c r="B721" s="5">
        <v>6.8789999999999996</v>
      </c>
      <c r="C721" s="42">
        <v>1.5195000000000001</v>
      </c>
    </row>
    <row r="722" spans="1:3" x14ac:dyDescent="0.2">
      <c r="A722" s="41"/>
      <c r="B722" s="5">
        <v>4.3205</v>
      </c>
      <c r="C722" s="42">
        <v>1.3203</v>
      </c>
    </row>
    <row r="723" spans="1:3" x14ac:dyDescent="0.2">
      <c r="A723" s="41"/>
      <c r="B723" s="5">
        <v>1</v>
      </c>
      <c r="C723" s="42">
        <v>2.9609999999999999</v>
      </c>
    </row>
    <row r="724" spans="1:3" x14ac:dyDescent="0.2">
      <c r="A724" s="41"/>
      <c r="B724" s="5">
        <v>5.9604999999999997</v>
      </c>
      <c r="C724" s="42">
        <v>1.8009999999999999</v>
      </c>
    </row>
    <row r="725" spans="1:3" x14ac:dyDescent="0.2">
      <c r="A725" s="41"/>
      <c r="B725" s="5">
        <v>10.7965</v>
      </c>
      <c r="C725" s="42">
        <v>0.72050000000000003</v>
      </c>
    </row>
    <row r="726" spans="1:3" x14ac:dyDescent="0.2">
      <c r="A726" s="41"/>
      <c r="B726" s="5">
        <v>19.398499999999999</v>
      </c>
      <c r="C726" s="42">
        <v>7.8010000000000002</v>
      </c>
    </row>
    <row r="727" spans="1:3" x14ac:dyDescent="0.2">
      <c r="A727" s="41"/>
      <c r="B727" s="5">
        <v>2.9180000000000001</v>
      </c>
      <c r="C727" s="42">
        <v>2.6797</v>
      </c>
    </row>
    <row r="728" spans="1:3" x14ac:dyDescent="0.2">
      <c r="A728" s="41"/>
      <c r="B728" s="5">
        <v>5.7614999999999998</v>
      </c>
      <c r="C728" s="42">
        <v>2.879</v>
      </c>
    </row>
    <row r="729" spans="1:3" x14ac:dyDescent="0.2">
      <c r="A729" s="41"/>
      <c r="B729" s="5">
        <v>4.0389999999999997</v>
      </c>
      <c r="C729" s="42">
        <v>0.32019999999999998</v>
      </c>
    </row>
    <row r="730" spans="1:3" x14ac:dyDescent="0.2">
      <c r="A730" s="41"/>
      <c r="B730" s="5">
        <v>22.839500000000001</v>
      </c>
      <c r="C730" s="42">
        <v>0.879</v>
      </c>
    </row>
    <row r="731" spans="1:3" x14ac:dyDescent="0.2">
      <c r="A731" s="41"/>
      <c r="B731" s="5">
        <v>7.7187000000000001</v>
      </c>
      <c r="C731" s="42">
        <v>7.1189999999999998</v>
      </c>
    </row>
    <row r="732" spans="1:3" x14ac:dyDescent="0.2">
      <c r="A732" s="41"/>
      <c r="B732" s="5">
        <v>22.4025</v>
      </c>
      <c r="C732" s="42">
        <v>1.8399000000000001</v>
      </c>
    </row>
    <row r="733" spans="1:3" x14ac:dyDescent="0.2">
      <c r="A733" s="41"/>
      <c r="B733" s="5">
        <v>17.640599999999999</v>
      </c>
      <c r="C733" s="42">
        <v>3.7597999999999998</v>
      </c>
    </row>
    <row r="734" spans="1:3" x14ac:dyDescent="0.2">
      <c r="A734" s="41"/>
      <c r="B734" s="5">
        <v>6.4412000000000003</v>
      </c>
      <c r="C734" s="42">
        <v>1.6798</v>
      </c>
    </row>
    <row r="735" spans="1:3" x14ac:dyDescent="0.2">
      <c r="A735" s="41"/>
      <c r="B735" s="5">
        <v>40.363300000000002</v>
      </c>
      <c r="C735" s="42">
        <v>1.1599999999999999</v>
      </c>
    </row>
    <row r="736" spans="1:3" x14ac:dyDescent="0.2">
      <c r="A736" s="41"/>
      <c r="B736" s="5">
        <v>21.117000000000001</v>
      </c>
      <c r="C736" s="42">
        <v>0.28100000000000003</v>
      </c>
    </row>
    <row r="737" spans="1:3" x14ac:dyDescent="0.2">
      <c r="A737" s="41"/>
      <c r="B737" s="5">
        <v>6.4764999999999997</v>
      </c>
      <c r="C737" s="42">
        <v>1</v>
      </c>
    </row>
    <row r="738" spans="1:3" x14ac:dyDescent="0.2">
      <c r="A738" s="41"/>
      <c r="B738" s="5">
        <v>0.24210000000000001</v>
      </c>
      <c r="C738" s="42">
        <v>0.56030000000000002</v>
      </c>
    </row>
    <row r="739" spans="1:3" x14ac:dyDescent="0.2">
      <c r="A739" s="41"/>
      <c r="B739" s="5">
        <v>12.6797</v>
      </c>
      <c r="C739" s="42">
        <v>1.0389999999999999</v>
      </c>
    </row>
    <row r="740" spans="1:3" x14ac:dyDescent="0.2">
      <c r="A740" s="41"/>
      <c r="B740" s="5">
        <v>1.2382</v>
      </c>
      <c r="C740" s="42">
        <v>3.3592</v>
      </c>
    </row>
    <row r="741" spans="1:3" x14ac:dyDescent="0.2">
      <c r="A741" s="41"/>
      <c r="B741" s="5">
        <v>6.9219999999999997</v>
      </c>
      <c r="C741" s="42">
        <v>4.2809999999999997</v>
      </c>
    </row>
    <row r="742" spans="1:3" x14ac:dyDescent="0.2">
      <c r="A742" s="41"/>
      <c r="B742" s="5">
        <v>1.1171</v>
      </c>
      <c r="C742" s="42">
        <v>3.8809</v>
      </c>
    </row>
    <row r="743" spans="1:3" x14ac:dyDescent="0.2">
      <c r="A743" s="41"/>
      <c r="B743" s="5">
        <v>4</v>
      </c>
      <c r="C743" s="42">
        <v>1.4392</v>
      </c>
    </row>
    <row r="744" spans="1:3" x14ac:dyDescent="0.2">
      <c r="A744" s="41"/>
      <c r="B744" s="5">
        <v>6.1993</v>
      </c>
      <c r="C744" s="42">
        <v>0.5605</v>
      </c>
    </row>
    <row r="745" spans="1:3" x14ac:dyDescent="0.2">
      <c r="A745" s="41"/>
      <c r="B745" s="5">
        <v>0.35920000000000002</v>
      </c>
      <c r="C745" s="42">
        <v>4</v>
      </c>
    </row>
    <row r="746" spans="1:3" x14ac:dyDescent="0.2">
      <c r="A746" s="41"/>
      <c r="B746" s="5">
        <v>1.1605000000000001</v>
      </c>
      <c r="C746" s="42">
        <v>5.4391999999999996</v>
      </c>
    </row>
    <row r="747" spans="1:3" x14ac:dyDescent="0.2">
      <c r="A747" s="41"/>
      <c r="B747" s="5">
        <v>0.1993</v>
      </c>
      <c r="C747" s="42">
        <v>2.3614999999999999</v>
      </c>
    </row>
    <row r="748" spans="1:3" x14ac:dyDescent="0.2">
      <c r="A748" s="41"/>
      <c r="B748" s="5">
        <v>12.1995</v>
      </c>
      <c r="C748" s="42">
        <v>4.4805999999999999</v>
      </c>
    </row>
    <row r="749" spans="1:3" x14ac:dyDescent="0.2">
      <c r="A749" s="41"/>
      <c r="B749" s="5">
        <v>5.8789999999999996</v>
      </c>
      <c r="C749" s="42">
        <v>6.5198</v>
      </c>
    </row>
    <row r="750" spans="1:3" x14ac:dyDescent="0.2">
      <c r="A750" s="41"/>
      <c r="B750" s="5">
        <v>9.16</v>
      </c>
      <c r="C750" s="42">
        <v>5.1603000000000003</v>
      </c>
    </row>
    <row r="751" spans="1:3" x14ac:dyDescent="0.2">
      <c r="A751" s="41"/>
      <c r="B751" s="5">
        <v>2.16</v>
      </c>
      <c r="C751" s="42">
        <v>1.6386000000000001</v>
      </c>
    </row>
    <row r="752" spans="1:3" x14ac:dyDescent="0.2">
      <c r="A752" s="41"/>
      <c r="B752" s="5">
        <v>3.7187000000000001</v>
      </c>
      <c r="C752" s="42">
        <v>0.23810000000000001</v>
      </c>
    </row>
    <row r="753" spans="1:3" x14ac:dyDescent="0.2">
      <c r="A753" s="41"/>
      <c r="B753" s="5">
        <v>1.8394999999999999</v>
      </c>
      <c r="C753" s="42">
        <v>4.8010000000000002</v>
      </c>
    </row>
    <row r="754" spans="1:3" x14ac:dyDescent="0.2">
      <c r="A754" s="41"/>
      <c r="B754" s="5">
        <v>31.359300000000001</v>
      </c>
      <c r="C754" s="42">
        <v>4.8010000000000002</v>
      </c>
    </row>
    <row r="755" spans="1:3" x14ac:dyDescent="0.2">
      <c r="A755" s="41"/>
      <c r="B755" s="5">
        <v>13.238300000000001</v>
      </c>
      <c r="C755" s="42">
        <v>3.2404999999999999</v>
      </c>
    </row>
    <row r="756" spans="1:3" x14ac:dyDescent="0.2">
      <c r="A756" s="41"/>
      <c r="B756" s="5">
        <v>2.2812000000000001</v>
      </c>
      <c r="C756" s="42">
        <v>1.4393</v>
      </c>
    </row>
    <row r="757" spans="1:3" x14ac:dyDescent="0.2">
      <c r="A757" s="41"/>
      <c r="B757" s="5">
        <v>0.19900000000000001</v>
      </c>
      <c r="C757" s="42">
        <v>5.7190000000000003</v>
      </c>
    </row>
    <row r="758" spans="1:3" x14ac:dyDescent="0.2">
      <c r="A758" s="41"/>
      <c r="B758" s="5">
        <v>20.359500000000001</v>
      </c>
      <c r="C758" s="42">
        <v>6.92</v>
      </c>
    </row>
    <row r="759" spans="1:3" x14ac:dyDescent="0.2">
      <c r="A759" s="41"/>
      <c r="B759" s="5">
        <v>59.558500000000002</v>
      </c>
      <c r="C759" s="42">
        <v>0.64070000000000005</v>
      </c>
    </row>
    <row r="760" spans="1:3" x14ac:dyDescent="0.2">
      <c r="A760" s="41"/>
      <c r="B760" s="5">
        <v>15.039</v>
      </c>
      <c r="C760" s="42">
        <v>0.79869999999999997</v>
      </c>
    </row>
    <row r="761" spans="1:3" x14ac:dyDescent="0.2">
      <c r="A761" s="41"/>
      <c r="B761" s="5">
        <v>3.5585</v>
      </c>
      <c r="C761" s="42">
        <v>0.4415</v>
      </c>
    </row>
    <row r="762" spans="1:3" x14ac:dyDescent="0.2">
      <c r="A762" s="41"/>
      <c r="B762" s="5">
        <v>87.160200000000003</v>
      </c>
      <c r="C762" s="42">
        <v>1</v>
      </c>
    </row>
    <row r="763" spans="1:3" x14ac:dyDescent="0.2">
      <c r="A763" s="41"/>
      <c r="B763" s="5">
        <v>12.601699999999999</v>
      </c>
      <c r="C763" s="42">
        <v>5.5213999999999999</v>
      </c>
    </row>
    <row r="764" spans="1:3" x14ac:dyDescent="0.2">
      <c r="A764" s="41"/>
      <c r="B764" s="5">
        <v>0.87849999999999995</v>
      </c>
      <c r="C764" s="42">
        <v>2.5996000000000001</v>
      </c>
    </row>
    <row r="765" spans="1:3" x14ac:dyDescent="0.2">
      <c r="A765" s="41"/>
      <c r="B765" s="5">
        <v>10.281000000000001</v>
      </c>
      <c r="C765" s="42">
        <v>0.44140000000000001</v>
      </c>
    </row>
    <row r="766" spans="1:3" x14ac:dyDescent="0.2">
      <c r="A766" s="41"/>
      <c r="B766" s="5">
        <v>4.6798999999999999</v>
      </c>
      <c r="C766" s="42">
        <v>3.3203</v>
      </c>
    </row>
    <row r="767" spans="1:3" x14ac:dyDescent="0.2">
      <c r="A767" s="41"/>
      <c r="B767" s="5">
        <v>4.7225999999999999</v>
      </c>
      <c r="C767" s="42">
        <v>1.2402</v>
      </c>
    </row>
    <row r="768" spans="1:3" x14ac:dyDescent="0.2">
      <c r="A768" s="41"/>
      <c r="B768" s="5">
        <v>26.039000000000001</v>
      </c>
      <c r="C768" s="42">
        <v>0.64049999999999996</v>
      </c>
    </row>
    <row r="769" spans="1:3" x14ac:dyDescent="0.2">
      <c r="A769" s="41"/>
      <c r="B769" s="5">
        <v>1.121</v>
      </c>
      <c r="C769" s="42">
        <v>0.52139999999999997</v>
      </c>
    </row>
    <row r="770" spans="1:3" x14ac:dyDescent="0.2">
      <c r="A770" s="41"/>
      <c r="B770" s="5">
        <v>6.3594999999999997</v>
      </c>
      <c r="C770" s="42">
        <v>0.43919999999999998</v>
      </c>
    </row>
    <row r="771" spans="1:3" x14ac:dyDescent="0.2">
      <c r="A771" s="41"/>
      <c r="B771" s="5">
        <v>10.3202</v>
      </c>
      <c r="C771" s="42">
        <v>0.08</v>
      </c>
    </row>
    <row r="772" spans="1:3" x14ac:dyDescent="0.2">
      <c r="A772" s="41"/>
      <c r="B772" s="5">
        <v>0.31619999999999998</v>
      </c>
      <c r="C772" s="42">
        <v>0.67979999999999996</v>
      </c>
    </row>
    <row r="773" spans="1:3" x14ac:dyDescent="0.2">
      <c r="A773" s="41"/>
      <c r="B773" s="5">
        <v>1.0820000000000001</v>
      </c>
      <c r="C773" s="42">
        <v>0.16</v>
      </c>
    </row>
    <row r="774" spans="1:3" x14ac:dyDescent="0.2">
      <c r="A774" s="41"/>
      <c r="B774" s="5">
        <v>10.082000000000001</v>
      </c>
      <c r="C774" s="42">
        <v>0.43930000000000002</v>
      </c>
    </row>
    <row r="775" spans="1:3" x14ac:dyDescent="0.2">
      <c r="A775" s="41"/>
      <c r="B775" s="5">
        <v>16.4376</v>
      </c>
      <c r="C775" s="42">
        <v>1.119</v>
      </c>
    </row>
    <row r="776" spans="1:3" x14ac:dyDescent="0.2">
      <c r="A776" s="41"/>
      <c r="B776" s="5">
        <v>2.5628000000000002</v>
      </c>
      <c r="C776" s="42">
        <v>1.4804999999999999</v>
      </c>
    </row>
    <row r="777" spans="1:3" x14ac:dyDescent="0.2">
      <c r="A777" s="41"/>
      <c r="B777" s="5">
        <v>10.6014</v>
      </c>
      <c r="C777" s="42">
        <v>0.51959999999999995</v>
      </c>
    </row>
    <row r="778" spans="1:3" x14ac:dyDescent="0.2">
      <c r="A778" s="41"/>
      <c r="B778" s="5">
        <v>1.2421</v>
      </c>
      <c r="C778" s="42">
        <v>1.7208000000000001</v>
      </c>
    </row>
    <row r="779" spans="1:3" x14ac:dyDescent="0.2">
      <c r="A779" s="41"/>
      <c r="B779" s="5">
        <v>7.4805999999999999</v>
      </c>
      <c r="C779" s="42">
        <v>0.87849999999999995</v>
      </c>
    </row>
    <row r="780" spans="1:3" x14ac:dyDescent="0.2">
      <c r="A780" s="41"/>
      <c r="B780" s="5">
        <v>0.63649999999999995</v>
      </c>
      <c r="C780" s="42">
        <v>0.121</v>
      </c>
    </row>
    <row r="781" spans="1:3" x14ac:dyDescent="0.2">
      <c r="A781" s="41"/>
      <c r="B781" s="5">
        <v>18.519500000000001</v>
      </c>
      <c r="C781" s="42">
        <v>1.5994999999999999</v>
      </c>
    </row>
    <row r="782" spans="1:3" x14ac:dyDescent="0.2">
      <c r="A782" s="41"/>
      <c r="B782" s="5">
        <v>6.6014999999999997</v>
      </c>
      <c r="C782" s="42">
        <v>0.08</v>
      </c>
    </row>
    <row r="783" spans="1:3" x14ac:dyDescent="0.2">
      <c r="A783" s="41"/>
      <c r="B783" s="5">
        <v>27.121099999999998</v>
      </c>
      <c r="C783" s="42">
        <v>0.08</v>
      </c>
    </row>
    <row r="784" spans="1:3" x14ac:dyDescent="0.2">
      <c r="A784" s="41"/>
      <c r="B784" s="5">
        <v>2.121</v>
      </c>
      <c r="C784" s="42">
        <v>0.19900000000000001</v>
      </c>
    </row>
    <row r="785" spans="1:3" x14ac:dyDescent="0.2">
      <c r="A785" s="41"/>
      <c r="B785" s="5">
        <v>21.84</v>
      </c>
      <c r="C785" s="42">
        <v>0.16009999999999999</v>
      </c>
    </row>
    <row r="786" spans="1:3" x14ac:dyDescent="0.2">
      <c r="A786" s="41"/>
      <c r="B786" s="5">
        <v>12.761799999999999</v>
      </c>
      <c r="C786" s="42">
        <v>1.92</v>
      </c>
    </row>
    <row r="787" spans="1:3" x14ac:dyDescent="0.2">
      <c r="A787" s="41"/>
      <c r="B787" s="5">
        <v>11.402200000000001</v>
      </c>
      <c r="C787" s="42">
        <v>0.27950000000000003</v>
      </c>
    </row>
    <row r="788" spans="1:3" x14ac:dyDescent="0.2">
      <c r="A788" s="41"/>
      <c r="B788" s="5">
        <v>0.5978</v>
      </c>
      <c r="C788" s="42">
        <v>2.5607000000000002</v>
      </c>
    </row>
    <row r="789" spans="1:3" x14ac:dyDescent="0.2">
      <c r="A789" s="41"/>
      <c r="B789" s="5">
        <v>5.5194000000000001</v>
      </c>
      <c r="C789" s="42">
        <v>0.879</v>
      </c>
    </row>
    <row r="790" spans="1:3" x14ac:dyDescent="0.2">
      <c r="A790" s="41"/>
      <c r="B790" s="5">
        <v>7.8789999999999996</v>
      </c>
      <c r="C790" s="42">
        <v>1.6795</v>
      </c>
    </row>
    <row r="791" spans="1:3" x14ac:dyDescent="0.2">
      <c r="A791" s="41"/>
      <c r="B791" s="5">
        <v>8.2811000000000003</v>
      </c>
      <c r="C791" s="42">
        <v>0.48049999999999998</v>
      </c>
    </row>
    <row r="792" spans="1:3" x14ac:dyDescent="0.2">
      <c r="A792" s="41"/>
      <c r="B792" s="5">
        <v>70.1995</v>
      </c>
      <c r="C792" s="42">
        <v>6.0389999999999997</v>
      </c>
    </row>
    <row r="793" spans="1:3" x14ac:dyDescent="0.2">
      <c r="A793" s="41"/>
      <c r="B793" s="5">
        <v>1.2813000000000001</v>
      </c>
      <c r="C793" s="42">
        <v>1.5198</v>
      </c>
    </row>
    <row r="794" spans="1:3" x14ac:dyDescent="0.2">
      <c r="A794" s="41"/>
      <c r="B794" s="5">
        <v>15.679500000000001</v>
      </c>
      <c r="C794" s="42">
        <v>0.16</v>
      </c>
    </row>
    <row r="795" spans="1:3" x14ac:dyDescent="0.2">
      <c r="A795" s="41"/>
      <c r="B795" s="5">
        <v>4.4024999999999999</v>
      </c>
      <c r="C795" s="42">
        <v>0.27910000000000001</v>
      </c>
    </row>
    <row r="796" spans="1:3" x14ac:dyDescent="0.2">
      <c r="A796" s="41"/>
      <c r="B796" s="5">
        <v>2.5588000000000002</v>
      </c>
      <c r="C796" s="42">
        <v>0.20150000000000001</v>
      </c>
    </row>
    <row r="797" spans="1:3" x14ac:dyDescent="0.2">
      <c r="A797" s="41"/>
      <c r="B797" s="5">
        <v>73.320499999999996</v>
      </c>
      <c r="C797" s="42">
        <v>1.4003000000000001</v>
      </c>
    </row>
    <row r="798" spans="1:3" x14ac:dyDescent="0.2">
      <c r="A798" s="41"/>
      <c r="B798" s="5">
        <v>18.281500000000001</v>
      </c>
      <c r="C798" s="42">
        <v>0.4002</v>
      </c>
    </row>
    <row r="799" spans="1:3" x14ac:dyDescent="0.2">
      <c r="A799" s="41"/>
      <c r="B799" s="5">
        <v>13.238300000000001</v>
      </c>
      <c r="C799" s="42">
        <v>1.7988999999999999</v>
      </c>
    </row>
    <row r="800" spans="1:3" x14ac:dyDescent="0.2">
      <c r="A800" s="41"/>
      <c r="B800" s="5">
        <v>1.9218999999999999</v>
      </c>
      <c r="C800" s="42">
        <v>0.2011</v>
      </c>
    </row>
    <row r="801" spans="1:3" x14ac:dyDescent="0.2">
      <c r="A801" s="41"/>
      <c r="B801" s="5">
        <v>9.8789999999999996</v>
      </c>
      <c r="C801" s="42">
        <v>0.15809999999999999</v>
      </c>
    </row>
    <row r="802" spans="1:3" x14ac:dyDescent="0.2">
      <c r="A802" s="41"/>
      <c r="B802" s="5">
        <v>4.7184999999999997</v>
      </c>
      <c r="C802" s="42">
        <v>0.4803</v>
      </c>
    </row>
    <row r="803" spans="1:3" x14ac:dyDescent="0.2">
      <c r="A803" s="41"/>
      <c r="B803" s="5">
        <v>3</v>
      </c>
      <c r="C803" s="42">
        <v>0.84</v>
      </c>
    </row>
    <row r="804" spans="1:3" x14ac:dyDescent="0.2">
      <c r="A804" s="41"/>
      <c r="B804" s="5">
        <v>10.957000000000001</v>
      </c>
      <c r="C804" s="42">
        <v>0.1605</v>
      </c>
    </row>
    <row r="805" spans="1:3" x14ac:dyDescent="0.2">
      <c r="A805" s="41"/>
      <c r="B805" s="5">
        <v>3.5627</v>
      </c>
      <c r="C805" s="42">
        <v>0.63870000000000005</v>
      </c>
    </row>
    <row r="806" spans="1:3" x14ac:dyDescent="0.2">
      <c r="A806" s="41"/>
      <c r="B806" s="5">
        <v>2.5975000000000001</v>
      </c>
      <c r="C806" s="42">
        <v>0.75990000000000002</v>
      </c>
    </row>
    <row r="807" spans="1:3" x14ac:dyDescent="0.2">
      <c r="A807" s="41"/>
      <c r="B807" s="5">
        <v>2.7574999999999998</v>
      </c>
      <c r="C807" s="42">
        <v>0.48080000000000001</v>
      </c>
    </row>
    <row r="808" spans="1:3" x14ac:dyDescent="0.2">
      <c r="A808" s="41"/>
      <c r="B808" s="5">
        <v>29.280999999999999</v>
      </c>
      <c r="C808" s="42">
        <v>0.16</v>
      </c>
    </row>
    <row r="809" spans="1:3" x14ac:dyDescent="0.2">
      <c r="A809" s="41"/>
      <c r="B809" s="5">
        <v>19.320499999999999</v>
      </c>
      <c r="C809" s="42">
        <v>0.75960000000000005</v>
      </c>
    </row>
    <row r="810" spans="1:3" x14ac:dyDescent="0.2">
      <c r="A810" s="41"/>
      <c r="B810" s="5">
        <v>2.0819999999999999</v>
      </c>
      <c r="C810" s="42">
        <v>0.27929999999999999</v>
      </c>
    </row>
    <row r="811" spans="1:3" x14ac:dyDescent="0.2">
      <c r="A811" s="41"/>
      <c r="B811" s="5">
        <v>30.8399</v>
      </c>
      <c r="C811" s="42">
        <v>2.9609999999999999</v>
      </c>
    </row>
    <row r="812" spans="1:3" x14ac:dyDescent="0.2">
      <c r="A812" s="41"/>
      <c r="B812" s="5">
        <v>3.7616999999999998</v>
      </c>
      <c r="C812" s="42">
        <v>8.0500000000000002E-2</v>
      </c>
    </row>
    <row r="813" spans="1:3" x14ac:dyDescent="0.2">
      <c r="A813" s="41"/>
      <c r="B813" s="5">
        <v>5.9180000000000001</v>
      </c>
      <c r="C813" s="42">
        <v>0.5605</v>
      </c>
    </row>
    <row r="814" spans="1:3" x14ac:dyDescent="0.2">
      <c r="A814" s="41"/>
      <c r="B814" s="5">
        <v>5.5979000000000001</v>
      </c>
      <c r="C814" s="42">
        <v>0.2792</v>
      </c>
    </row>
    <row r="815" spans="1:3" x14ac:dyDescent="0.2">
      <c r="A815" s="41"/>
      <c r="B815" s="5">
        <v>4.8009000000000004</v>
      </c>
      <c r="C815" s="42">
        <v>0.83950000000000002</v>
      </c>
    </row>
    <row r="816" spans="1:3" x14ac:dyDescent="0.2">
      <c r="A816" s="41"/>
      <c r="B816" s="5">
        <v>6.1993</v>
      </c>
      <c r="C816" s="42">
        <v>0.59950000000000003</v>
      </c>
    </row>
    <row r="817" spans="1:3" x14ac:dyDescent="0.2">
      <c r="A817" s="41"/>
      <c r="B817" s="5">
        <v>1.6014999999999999</v>
      </c>
      <c r="C817" s="42">
        <v>3.0409999999999999</v>
      </c>
    </row>
    <row r="818" spans="1:3" x14ac:dyDescent="0.2">
      <c r="A818" s="41"/>
      <c r="B818" s="5">
        <v>1.3203</v>
      </c>
      <c r="C818" s="42">
        <v>8.0500000000000002E-2</v>
      </c>
    </row>
    <row r="819" spans="1:3" x14ac:dyDescent="0.2">
      <c r="A819" s="41"/>
      <c r="B819" s="5">
        <v>9.9606999999999992</v>
      </c>
      <c r="C819" s="42">
        <v>0.28149999999999997</v>
      </c>
    </row>
    <row r="820" spans="1:3" x14ac:dyDescent="0.2">
      <c r="A820" s="41"/>
      <c r="B820" s="5">
        <v>26.359500000000001</v>
      </c>
      <c r="C820" s="42">
        <v>0.16009999999999999</v>
      </c>
    </row>
    <row r="821" spans="1:3" x14ac:dyDescent="0.2">
      <c r="A821" s="41"/>
      <c r="B821" s="5">
        <v>33.082000000000001</v>
      </c>
      <c r="C821" s="42">
        <v>0.08</v>
      </c>
    </row>
    <row r="822" spans="1:3" x14ac:dyDescent="0.2">
      <c r="A822" s="41"/>
      <c r="B822" s="5">
        <v>28.917899999999999</v>
      </c>
      <c r="C822" s="42">
        <v>0.16</v>
      </c>
    </row>
    <row r="823" spans="1:3" x14ac:dyDescent="0.2">
      <c r="A823" s="41"/>
      <c r="B823" s="5">
        <v>6.68</v>
      </c>
      <c r="C823" s="42">
        <v>2.5194999999999999</v>
      </c>
    </row>
    <row r="824" spans="1:3" x14ac:dyDescent="0.2">
      <c r="A824" s="41"/>
      <c r="B824" s="5">
        <v>1.9610000000000001</v>
      </c>
      <c r="C824" s="42">
        <v>0.40050000000000002</v>
      </c>
    </row>
    <row r="825" spans="1:3" x14ac:dyDescent="0.2">
      <c r="A825" s="41"/>
      <c r="B825" s="5">
        <v>36.480499999999999</v>
      </c>
      <c r="C825" s="42">
        <v>3.8008999999999999</v>
      </c>
    </row>
    <row r="826" spans="1:3" x14ac:dyDescent="0.2">
      <c r="A826" s="41"/>
      <c r="B826" s="5">
        <v>1.9179999999999999</v>
      </c>
      <c r="C826" s="42">
        <v>1.08</v>
      </c>
    </row>
    <row r="827" spans="1:3" x14ac:dyDescent="0.2">
      <c r="A827" s="41"/>
      <c r="B827" s="5">
        <v>6.9219999999999997</v>
      </c>
      <c r="C827" s="42">
        <v>0.88100000000000001</v>
      </c>
    </row>
    <row r="828" spans="1:3" x14ac:dyDescent="0.2">
      <c r="A828" s="41"/>
      <c r="B828" s="5">
        <v>2.9609000000000001</v>
      </c>
      <c r="C828" s="42">
        <v>1.92</v>
      </c>
    </row>
    <row r="829" spans="1:3" x14ac:dyDescent="0.2">
      <c r="A829" s="41"/>
      <c r="B829" s="5">
        <v>3.2814999999999999</v>
      </c>
      <c r="C829" s="42">
        <v>0.83950000000000002</v>
      </c>
    </row>
    <row r="830" spans="1:3" x14ac:dyDescent="0.2">
      <c r="A830" s="41"/>
      <c r="B830" s="5">
        <v>20.761700000000001</v>
      </c>
      <c r="C830" s="42">
        <v>0.76</v>
      </c>
    </row>
    <row r="831" spans="1:3" x14ac:dyDescent="0.2">
      <c r="A831" s="41"/>
      <c r="B831" s="5">
        <v>7.8789999999999996</v>
      </c>
      <c r="C831" s="42">
        <v>1.2795000000000001</v>
      </c>
    </row>
    <row r="832" spans="1:3" x14ac:dyDescent="0.2">
      <c r="A832" s="41"/>
      <c r="B832" s="5">
        <v>17.480499999999999</v>
      </c>
      <c r="C832" s="42">
        <v>1.881</v>
      </c>
    </row>
    <row r="833" spans="1:3" x14ac:dyDescent="0.2">
      <c r="A833" s="41"/>
      <c r="B833" s="5">
        <v>3.6364999999999998</v>
      </c>
      <c r="C833" s="42">
        <v>1.08</v>
      </c>
    </row>
    <row r="834" spans="1:3" x14ac:dyDescent="0.2">
      <c r="A834" s="41"/>
      <c r="B834" s="5">
        <v>2.9609999999999999</v>
      </c>
      <c r="C834" s="42">
        <v>0.4395</v>
      </c>
    </row>
    <row r="835" spans="1:3" x14ac:dyDescent="0.2">
      <c r="A835" s="41"/>
      <c r="B835" s="5">
        <v>33.078099999999999</v>
      </c>
      <c r="C835" s="42">
        <v>0.79900000000000004</v>
      </c>
    </row>
    <row r="836" spans="1:3" x14ac:dyDescent="0.2">
      <c r="A836" s="41"/>
      <c r="B836" s="5">
        <v>10.8787</v>
      </c>
      <c r="C836" s="42">
        <v>0.1993</v>
      </c>
    </row>
    <row r="837" spans="1:3" x14ac:dyDescent="0.2">
      <c r="A837" s="41"/>
      <c r="B837" s="5">
        <v>10.957000000000001</v>
      </c>
      <c r="C837" s="42">
        <v>0.1605</v>
      </c>
    </row>
    <row r="838" spans="1:3" x14ac:dyDescent="0.2">
      <c r="A838" s="41"/>
      <c r="B838" s="5">
        <v>0.879</v>
      </c>
      <c r="C838" s="42">
        <v>2.6797</v>
      </c>
    </row>
    <row r="839" spans="1:3" x14ac:dyDescent="0.2">
      <c r="A839" s="41"/>
      <c r="B839" s="5">
        <v>3.879</v>
      </c>
      <c r="C839" s="42">
        <v>0.2792</v>
      </c>
    </row>
    <row r="840" spans="1:3" x14ac:dyDescent="0.2">
      <c r="A840" s="41"/>
      <c r="B840" s="5">
        <v>14.3202</v>
      </c>
      <c r="C840" s="42">
        <v>0.20130000000000001</v>
      </c>
    </row>
    <row r="841" spans="1:3" x14ac:dyDescent="0.2">
      <c r="A841" s="41"/>
      <c r="B841" s="5">
        <v>6.4804000000000004</v>
      </c>
      <c r="C841" s="42">
        <v>2</v>
      </c>
    </row>
    <row r="842" spans="1:3" x14ac:dyDescent="0.2">
      <c r="A842" s="41"/>
      <c r="B842" s="5">
        <v>11</v>
      </c>
      <c r="C842" s="42">
        <v>0.59970000000000001</v>
      </c>
    </row>
    <row r="843" spans="1:3" x14ac:dyDescent="0.2">
      <c r="A843" s="41"/>
      <c r="B843" s="5">
        <v>1.0429999999999999</v>
      </c>
      <c r="C843" s="42">
        <v>0.24</v>
      </c>
    </row>
    <row r="844" spans="1:3" x14ac:dyDescent="0.2">
      <c r="A844" s="41"/>
      <c r="B844" s="5">
        <v>2.9220000000000002</v>
      </c>
      <c r="C844" s="42">
        <v>0.43919999999999998</v>
      </c>
    </row>
    <row r="845" spans="1:3" x14ac:dyDescent="0.2">
      <c r="A845" s="41"/>
      <c r="B845" s="5">
        <v>15.3203</v>
      </c>
      <c r="C845" s="42">
        <v>0.11899999999999999</v>
      </c>
    </row>
    <row r="846" spans="1:3" x14ac:dyDescent="0.2">
      <c r="A846" s="41"/>
      <c r="B846" s="5">
        <v>18.5198</v>
      </c>
      <c r="C846" s="42">
        <v>8.0100000000000005E-2</v>
      </c>
    </row>
    <row r="847" spans="1:3" x14ac:dyDescent="0.2">
      <c r="A847" s="41"/>
      <c r="B847" s="5">
        <v>5.8825000000000003</v>
      </c>
      <c r="C847" s="42">
        <v>0.27950000000000003</v>
      </c>
    </row>
    <row r="848" spans="1:3" x14ac:dyDescent="0.2">
      <c r="A848" s="41"/>
      <c r="B848" s="5">
        <v>13.117100000000001</v>
      </c>
      <c r="C848" s="42">
        <v>0.1605</v>
      </c>
    </row>
    <row r="849" spans="1:3" x14ac:dyDescent="0.2">
      <c r="A849" s="41"/>
      <c r="B849" s="5">
        <v>24.117000000000001</v>
      </c>
      <c r="C849" s="42">
        <v>2.6798999999999999</v>
      </c>
    </row>
    <row r="850" spans="1:3" x14ac:dyDescent="0.2">
      <c r="A850" s="41"/>
      <c r="B850" s="5">
        <v>29.8399</v>
      </c>
      <c r="C850" s="42">
        <v>0.5585</v>
      </c>
    </row>
    <row r="851" spans="1:3" x14ac:dyDescent="0.2">
      <c r="A851" s="41"/>
      <c r="B851" s="5">
        <v>24.800899999999999</v>
      </c>
      <c r="C851" s="42">
        <v>1.5994999999999999</v>
      </c>
    </row>
    <row r="852" spans="1:3" x14ac:dyDescent="0.2">
      <c r="A852" s="41"/>
      <c r="B852" s="5">
        <v>58.558799999999998</v>
      </c>
      <c r="C852" s="42">
        <v>0.4395</v>
      </c>
    </row>
    <row r="853" spans="1:3" x14ac:dyDescent="0.2">
      <c r="A853" s="41"/>
      <c r="B853" s="5">
        <v>4.2812000000000001</v>
      </c>
      <c r="C853" s="42">
        <v>0.32050000000000001</v>
      </c>
    </row>
    <row r="854" spans="1:3" x14ac:dyDescent="0.2">
      <c r="A854" s="41"/>
      <c r="B854" s="5">
        <v>6.8399000000000001</v>
      </c>
      <c r="C854" s="42">
        <v>0.879</v>
      </c>
    </row>
    <row r="855" spans="1:3" x14ac:dyDescent="0.2">
      <c r="A855" s="41"/>
      <c r="B855" s="5">
        <v>3.2383999999999999</v>
      </c>
      <c r="C855" s="42">
        <v>0.71850000000000003</v>
      </c>
    </row>
    <row r="856" spans="1:3" x14ac:dyDescent="0.2">
      <c r="A856" s="41"/>
      <c r="B856" s="5">
        <v>47</v>
      </c>
      <c r="C856" s="42">
        <v>0.11899999999999999</v>
      </c>
    </row>
    <row r="857" spans="1:3" x14ac:dyDescent="0.2">
      <c r="A857" s="41"/>
      <c r="B857" s="5">
        <v>43.359200000000001</v>
      </c>
      <c r="C857" s="42">
        <v>0.75949999999999995</v>
      </c>
    </row>
    <row r="858" spans="1:3" x14ac:dyDescent="0.2">
      <c r="A858" s="41"/>
      <c r="B858" s="5">
        <v>35.039000000000001</v>
      </c>
      <c r="C858" s="42">
        <v>0.64049999999999996</v>
      </c>
    </row>
    <row r="859" spans="1:3" x14ac:dyDescent="0.2">
      <c r="A859" s="41"/>
      <c r="B859" s="5">
        <v>2.0819999999999999</v>
      </c>
      <c r="C859" s="42">
        <v>0.35949999999999999</v>
      </c>
    </row>
    <row r="860" spans="1:3" x14ac:dyDescent="0.2">
      <c r="A860" s="41"/>
      <c r="B860" s="5">
        <v>2.7227000000000001</v>
      </c>
      <c r="C860" s="42">
        <v>0.20100000000000001</v>
      </c>
    </row>
    <row r="861" spans="1:3" x14ac:dyDescent="0.2">
      <c r="A861" s="41"/>
      <c r="B861" s="5">
        <v>1.3202</v>
      </c>
      <c r="C861" s="42">
        <v>0.5998</v>
      </c>
    </row>
    <row r="862" spans="1:3" x14ac:dyDescent="0.2">
      <c r="A862" s="41"/>
      <c r="B862" s="5">
        <v>23.5625</v>
      </c>
      <c r="C862" s="42">
        <v>1.08</v>
      </c>
    </row>
    <row r="863" spans="1:3" x14ac:dyDescent="0.2">
      <c r="A863" s="41"/>
      <c r="B863" s="5">
        <v>14</v>
      </c>
      <c r="C863" s="42">
        <v>0.08</v>
      </c>
    </row>
    <row r="864" spans="1:3" x14ac:dyDescent="0.2">
      <c r="A864" s="41"/>
      <c r="B864" s="5">
        <v>13.4765</v>
      </c>
      <c r="C864" s="42">
        <v>0.35920000000000002</v>
      </c>
    </row>
    <row r="865" spans="1:3" x14ac:dyDescent="0.2">
      <c r="A865" s="41"/>
      <c r="B865" s="5">
        <v>26.441400000000002</v>
      </c>
      <c r="C865" s="42">
        <v>0.40050000000000002</v>
      </c>
    </row>
    <row r="866" spans="1:3" x14ac:dyDescent="0.2">
      <c r="A866" s="41"/>
      <c r="B866" s="5">
        <v>0.121</v>
      </c>
      <c r="C866" s="42">
        <v>0.31819999999999998</v>
      </c>
    </row>
    <row r="867" spans="1:3" x14ac:dyDescent="0.2">
      <c r="A867" s="41"/>
      <c r="B867" s="5">
        <v>35.402500000000003</v>
      </c>
      <c r="C867" s="42">
        <v>0.1211</v>
      </c>
    </row>
    <row r="868" spans="1:3" x14ac:dyDescent="0.2">
      <c r="A868" s="41"/>
      <c r="B868" s="5">
        <v>24</v>
      </c>
      <c r="C868" s="42">
        <v>0.35920000000000002</v>
      </c>
    </row>
    <row r="869" spans="1:3" x14ac:dyDescent="0.2">
      <c r="A869" s="41"/>
      <c r="B869" s="5">
        <v>1.6365000000000001</v>
      </c>
      <c r="C869" s="42">
        <v>1.3205</v>
      </c>
    </row>
    <row r="870" spans="1:3" x14ac:dyDescent="0.2">
      <c r="A870" s="41"/>
      <c r="B870" s="5">
        <v>19.480499999999999</v>
      </c>
      <c r="C870" s="42">
        <v>0.5605</v>
      </c>
    </row>
    <row r="871" spans="1:3" x14ac:dyDescent="0.2">
      <c r="A871" s="41"/>
      <c r="B871" s="5">
        <v>11.437799999999999</v>
      </c>
      <c r="C871" s="42">
        <v>5.1604999999999999</v>
      </c>
    </row>
    <row r="872" spans="1:3" x14ac:dyDescent="0.2">
      <c r="A872" s="41"/>
      <c r="B872" s="5">
        <v>8.1171000000000006</v>
      </c>
      <c r="C872" s="42">
        <v>3.6408999999999998</v>
      </c>
    </row>
    <row r="873" spans="1:3" x14ac:dyDescent="0.2">
      <c r="A873" s="41"/>
      <c r="B873" s="5">
        <v>0.48049999999999998</v>
      </c>
      <c r="C873" s="42">
        <v>4.8808999999999996</v>
      </c>
    </row>
    <row r="874" spans="1:3" x14ac:dyDescent="0.2">
      <c r="A874" s="41"/>
      <c r="B874" s="5">
        <v>19.078299999999999</v>
      </c>
      <c r="C874" s="42">
        <v>0.24030000000000001</v>
      </c>
    </row>
    <row r="875" spans="1:3" x14ac:dyDescent="0.2">
      <c r="A875" s="41"/>
      <c r="B875" s="5">
        <v>4.8784999999999998</v>
      </c>
      <c r="C875" s="42">
        <v>3.5194999999999999</v>
      </c>
    </row>
    <row r="876" spans="1:3" x14ac:dyDescent="0.2">
      <c r="A876" s="41"/>
      <c r="B876" s="5">
        <v>16.960699999999999</v>
      </c>
      <c r="C876" s="42">
        <v>2.2404000000000002</v>
      </c>
    </row>
    <row r="877" spans="1:3" x14ac:dyDescent="0.2">
      <c r="A877" s="41"/>
      <c r="B877" s="5">
        <v>3.5625</v>
      </c>
      <c r="C877" s="42">
        <v>3.4803999999999999</v>
      </c>
    </row>
    <row r="878" spans="1:3" x14ac:dyDescent="0.2">
      <c r="A878" s="41"/>
      <c r="B878" s="5">
        <v>2.0430000000000001</v>
      </c>
      <c r="C878" s="42">
        <v>6.4394999999999998</v>
      </c>
    </row>
    <row r="879" spans="1:3" x14ac:dyDescent="0.2">
      <c r="A879" s="41"/>
      <c r="B879" s="5">
        <v>11.359400000000001</v>
      </c>
      <c r="C879" s="42">
        <v>3.3182</v>
      </c>
    </row>
    <row r="880" spans="1:3" x14ac:dyDescent="0.2">
      <c r="A880" s="41"/>
      <c r="B880" s="5">
        <v>5.2774999999999999</v>
      </c>
      <c r="C880" s="42">
        <v>5.7206999999999999</v>
      </c>
    </row>
    <row r="881" spans="1:3" x14ac:dyDescent="0.2">
      <c r="A881" s="41"/>
      <c r="B881" s="5">
        <v>12.8787</v>
      </c>
      <c r="C881" s="42">
        <v>3.5194999999999999</v>
      </c>
    </row>
    <row r="882" spans="1:3" x14ac:dyDescent="0.2">
      <c r="A882" s="41"/>
      <c r="B882" s="5">
        <v>9.5587</v>
      </c>
      <c r="C882" s="42">
        <v>1.4802</v>
      </c>
    </row>
    <row r="883" spans="1:3" x14ac:dyDescent="0.2">
      <c r="A883" s="41"/>
      <c r="B883" s="5">
        <v>1.9570000000000001</v>
      </c>
      <c r="C883" s="42">
        <v>0.23810000000000001</v>
      </c>
    </row>
    <row r="884" spans="1:3" x14ac:dyDescent="0.2">
      <c r="A884" s="41"/>
      <c r="B884" s="5">
        <v>22.879000000000001</v>
      </c>
      <c r="C884" s="42">
        <v>1</v>
      </c>
    </row>
    <row r="885" spans="1:3" x14ac:dyDescent="0.2">
      <c r="A885" s="41"/>
      <c r="B885" s="5">
        <v>2.3984000000000001</v>
      </c>
      <c r="C885" s="42">
        <v>0.19950000000000001</v>
      </c>
    </row>
    <row r="886" spans="1:3" x14ac:dyDescent="0.2">
      <c r="A886" s="41"/>
      <c r="B886" s="5">
        <v>21.039000000000001</v>
      </c>
      <c r="C886" s="42">
        <v>0.24</v>
      </c>
    </row>
    <row r="887" spans="1:3" x14ac:dyDescent="0.2">
      <c r="A887" s="41"/>
      <c r="B887" s="5">
        <v>3.6795</v>
      </c>
      <c r="C887" s="42">
        <v>0.08</v>
      </c>
    </row>
    <row r="888" spans="1:3" x14ac:dyDescent="0.2">
      <c r="A888" s="41"/>
      <c r="B888" s="5">
        <v>15.437200000000001</v>
      </c>
      <c r="C888" s="42">
        <v>0.3614</v>
      </c>
    </row>
    <row r="889" spans="1:3" x14ac:dyDescent="0.2">
      <c r="A889" s="41"/>
      <c r="B889" s="5">
        <v>12.6797</v>
      </c>
      <c r="C889" s="42">
        <v>0.1991</v>
      </c>
    </row>
    <row r="890" spans="1:3" x14ac:dyDescent="0.2">
      <c r="A890" s="41"/>
      <c r="B890" s="5">
        <v>1.2811999999999999</v>
      </c>
      <c r="C890" s="42">
        <v>0.95899999999999996</v>
      </c>
    </row>
    <row r="891" spans="1:3" x14ac:dyDescent="0.2">
      <c r="A891" s="41"/>
      <c r="B891" s="5">
        <v>10</v>
      </c>
      <c r="C891" s="42">
        <v>2.1991000000000001</v>
      </c>
    </row>
    <row r="892" spans="1:3" x14ac:dyDescent="0.2">
      <c r="A892" s="41"/>
      <c r="B892" s="5">
        <v>4.5585000000000004</v>
      </c>
      <c r="C892" s="42">
        <v>0.1603</v>
      </c>
    </row>
    <row r="893" spans="1:3" x14ac:dyDescent="0.2">
      <c r="A893" s="41"/>
      <c r="B893" s="5">
        <v>5.4375999999999998</v>
      </c>
      <c r="C893" s="42">
        <v>1.6798</v>
      </c>
    </row>
    <row r="894" spans="1:3" x14ac:dyDescent="0.2">
      <c r="A894" s="41"/>
      <c r="B894" s="5">
        <v>5.7615999999999996</v>
      </c>
      <c r="C894" s="42">
        <v>1.0389999999999999</v>
      </c>
    </row>
    <row r="895" spans="1:3" x14ac:dyDescent="0.2">
      <c r="A895" s="41"/>
      <c r="B895" s="5">
        <v>8.5975000000000001</v>
      </c>
      <c r="C895" s="42">
        <v>0.5998</v>
      </c>
    </row>
    <row r="896" spans="1:3" x14ac:dyDescent="0.2">
      <c r="A896" s="41"/>
      <c r="B896" s="5">
        <v>5.4763999999999999</v>
      </c>
      <c r="C896" s="42">
        <v>0.16009999999999999</v>
      </c>
    </row>
    <row r="897" spans="1:3" x14ac:dyDescent="0.2">
      <c r="A897" s="41"/>
      <c r="B897" s="5">
        <v>3.7578999999999998</v>
      </c>
      <c r="C897" s="42">
        <v>1.9610000000000001</v>
      </c>
    </row>
    <row r="898" spans="1:3" x14ac:dyDescent="0.2">
      <c r="A898" s="41"/>
      <c r="B898" s="5">
        <v>40.761899999999997</v>
      </c>
      <c r="C898" s="42">
        <v>2</v>
      </c>
    </row>
    <row r="899" spans="1:3" x14ac:dyDescent="0.2">
      <c r="A899" s="41"/>
      <c r="B899" s="5">
        <v>11.8009</v>
      </c>
      <c r="C899" s="42">
        <v>0.1603</v>
      </c>
    </row>
    <row r="900" spans="1:3" x14ac:dyDescent="0.2">
      <c r="A900" s="41"/>
      <c r="B900" s="5">
        <v>53</v>
      </c>
      <c r="C900" s="42">
        <v>0.71870000000000001</v>
      </c>
    </row>
    <row r="901" spans="1:3" x14ac:dyDescent="0.2">
      <c r="A901" s="41"/>
      <c r="B901" s="5">
        <v>17.84</v>
      </c>
      <c r="C901" s="42">
        <v>9.7210000000000001</v>
      </c>
    </row>
    <row r="902" spans="1:3" x14ac:dyDescent="0.2">
      <c r="A902" s="41"/>
      <c r="B902" s="5">
        <v>17.277200000000001</v>
      </c>
      <c r="C902" s="42">
        <v>0.19900000000000001</v>
      </c>
    </row>
    <row r="903" spans="1:3" x14ac:dyDescent="0.2">
      <c r="A903" s="41"/>
      <c r="B903" s="5">
        <v>5.4414999999999996</v>
      </c>
      <c r="C903" s="42">
        <v>3.4803999999999999</v>
      </c>
    </row>
    <row r="904" spans="1:3" x14ac:dyDescent="0.2">
      <c r="A904" s="41"/>
      <c r="B904" s="5">
        <v>16.3203</v>
      </c>
      <c r="C904" s="42">
        <v>1.8008</v>
      </c>
    </row>
    <row r="905" spans="1:3" x14ac:dyDescent="0.2">
      <c r="A905" s="41"/>
      <c r="B905" s="5">
        <v>24.558800000000002</v>
      </c>
      <c r="C905" s="42">
        <v>0.24030000000000001</v>
      </c>
    </row>
    <row r="906" spans="1:3" x14ac:dyDescent="0.2">
      <c r="A906" s="41"/>
      <c r="B906" s="5">
        <v>5.3593999999999999</v>
      </c>
      <c r="C906" s="42">
        <v>2.6406999999999998</v>
      </c>
    </row>
    <row r="907" spans="1:3" x14ac:dyDescent="0.2">
      <c r="A907" s="41"/>
      <c r="B907" s="5">
        <v>4.8829000000000002</v>
      </c>
      <c r="C907" s="42">
        <v>0.4415</v>
      </c>
    </row>
    <row r="908" spans="1:3" x14ac:dyDescent="0.2">
      <c r="A908" s="41"/>
      <c r="B908" s="5">
        <v>3.121</v>
      </c>
      <c r="C908" s="42">
        <v>1.6017999999999999</v>
      </c>
    </row>
    <row r="909" spans="1:3" x14ac:dyDescent="0.2">
      <c r="A909" s="41"/>
      <c r="B909" s="5">
        <v>12.640499999999999</v>
      </c>
      <c r="C909" s="42">
        <v>5.2404999999999999</v>
      </c>
    </row>
    <row r="910" spans="1:3" x14ac:dyDescent="0.2">
      <c r="A910" s="41"/>
      <c r="B910" s="5">
        <v>4.3594999999999997</v>
      </c>
      <c r="C910" s="42">
        <v>0.71850000000000003</v>
      </c>
    </row>
    <row r="911" spans="1:3" x14ac:dyDescent="0.2">
      <c r="A911" s="41"/>
      <c r="B911" s="5">
        <v>65.078000000000003</v>
      </c>
      <c r="C911" s="42">
        <v>0.64049999999999996</v>
      </c>
    </row>
    <row r="912" spans="1:3" x14ac:dyDescent="0.2">
      <c r="A912" s="41"/>
      <c r="B912" s="5">
        <v>29</v>
      </c>
      <c r="C912" s="42">
        <v>0.84</v>
      </c>
    </row>
    <row r="913" spans="1:3" x14ac:dyDescent="0.2">
      <c r="A913" s="41"/>
      <c r="B913" s="5">
        <v>17.960899999999999</v>
      </c>
      <c r="C913" s="42">
        <v>1</v>
      </c>
    </row>
    <row r="914" spans="1:3" x14ac:dyDescent="0.2">
      <c r="A914" s="41"/>
      <c r="B914" s="5">
        <v>42.800899999999999</v>
      </c>
      <c r="C914" s="42">
        <v>0.24049999999999999</v>
      </c>
    </row>
    <row r="915" spans="1:3" x14ac:dyDescent="0.2">
      <c r="A915" s="41"/>
      <c r="B915" s="5">
        <v>20.84</v>
      </c>
      <c r="C915" s="42">
        <v>0.08</v>
      </c>
    </row>
    <row r="916" spans="1:3" x14ac:dyDescent="0.2">
      <c r="A916" s="41"/>
      <c r="B916" s="5">
        <v>3.5192000000000001</v>
      </c>
      <c r="C916" s="42">
        <v>0.2011</v>
      </c>
    </row>
    <row r="917" spans="1:3" x14ac:dyDescent="0.2">
      <c r="A917" s="41"/>
      <c r="B917" s="5">
        <v>1.1214999999999999</v>
      </c>
      <c r="C917" s="42">
        <v>1.3593</v>
      </c>
    </row>
    <row r="918" spans="1:3" x14ac:dyDescent="0.2">
      <c r="A918" s="41"/>
      <c r="B918" s="5">
        <v>3.1602999999999999</v>
      </c>
      <c r="C918" s="42">
        <v>0.47849999999999998</v>
      </c>
    </row>
    <row r="919" spans="1:3" x14ac:dyDescent="0.2">
      <c r="A919" s="41"/>
      <c r="B919" s="5">
        <v>12.882999999999999</v>
      </c>
      <c r="C919" s="42">
        <v>1.5994999999999999</v>
      </c>
    </row>
    <row r="920" spans="1:3" x14ac:dyDescent="0.2">
      <c r="A920" s="41"/>
      <c r="B920" s="5">
        <v>9.2420000000000009</v>
      </c>
      <c r="C920" s="42">
        <v>0.56069999999999998</v>
      </c>
    </row>
    <row r="921" spans="1:3" x14ac:dyDescent="0.2">
      <c r="A921" s="41"/>
      <c r="B921" s="5">
        <v>51.4375</v>
      </c>
      <c r="C921" s="42">
        <v>2.3203</v>
      </c>
    </row>
    <row r="922" spans="1:3" x14ac:dyDescent="0.2">
      <c r="A922" s="41"/>
      <c r="B922" s="5">
        <v>1.2033</v>
      </c>
      <c r="C922" s="42">
        <v>4.5194000000000001</v>
      </c>
    </row>
    <row r="923" spans="1:3" x14ac:dyDescent="0.2">
      <c r="A923" s="41"/>
      <c r="B923" s="5">
        <v>8.3595000000000006</v>
      </c>
      <c r="C923" s="42">
        <v>2</v>
      </c>
    </row>
    <row r="924" spans="1:3" x14ac:dyDescent="0.2">
      <c r="A924" s="41"/>
      <c r="B924" s="5">
        <v>0.48049999999999998</v>
      </c>
      <c r="C924" s="42">
        <v>6.7206000000000001</v>
      </c>
    </row>
    <row r="925" spans="1:3" x14ac:dyDescent="0.2">
      <c r="A925" s="41"/>
      <c r="B925" s="5">
        <v>10.3201</v>
      </c>
      <c r="C925" s="42">
        <v>1.3203</v>
      </c>
    </row>
    <row r="926" spans="1:3" x14ac:dyDescent="0.2">
      <c r="A926" s="41"/>
      <c r="B926" s="5">
        <v>4.2809999999999997</v>
      </c>
      <c r="C926" s="42">
        <v>8.3594000000000008</v>
      </c>
    </row>
    <row r="927" spans="1:3" x14ac:dyDescent="0.2">
      <c r="A927" s="41"/>
      <c r="B927" s="5">
        <v>10.117000000000001</v>
      </c>
      <c r="C927" s="42">
        <v>1.24</v>
      </c>
    </row>
    <row r="928" spans="1:3" x14ac:dyDescent="0.2">
      <c r="A928" s="41"/>
      <c r="B928" s="5">
        <v>5.2809999999999997</v>
      </c>
      <c r="C928" s="42">
        <v>1.4782999999999999</v>
      </c>
    </row>
    <row r="929" spans="1:3" x14ac:dyDescent="0.2">
      <c r="A929" s="41"/>
      <c r="B929" s="5">
        <v>34.840000000000003</v>
      </c>
      <c r="C929" s="42">
        <v>0.59950000000000003</v>
      </c>
    </row>
    <row r="930" spans="1:3" x14ac:dyDescent="0.2">
      <c r="A930" s="41"/>
      <c r="B930" s="5">
        <v>5.16</v>
      </c>
      <c r="C930" s="42">
        <v>2.5215999999999998</v>
      </c>
    </row>
    <row r="931" spans="1:3" x14ac:dyDescent="0.2">
      <c r="A931" s="41"/>
      <c r="B931" s="5">
        <v>5.9219999999999997</v>
      </c>
      <c r="C931" s="42">
        <v>2.4415</v>
      </c>
    </row>
    <row r="932" spans="1:3" x14ac:dyDescent="0.2">
      <c r="A932" s="41"/>
      <c r="B932" s="5">
        <v>19.077999999999999</v>
      </c>
      <c r="C932" s="42">
        <v>9.8004999999999995</v>
      </c>
    </row>
    <row r="933" spans="1:3" x14ac:dyDescent="0.2">
      <c r="A933" s="41"/>
      <c r="B933" s="5">
        <v>33.121000000000002</v>
      </c>
      <c r="C933" s="42">
        <v>0.40050000000000002</v>
      </c>
    </row>
    <row r="934" spans="1:3" x14ac:dyDescent="0.2">
      <c r="A934" s="41"/>
      <c r="B934" s="5">
        <v>17.082000000000001</v>
      </c>
      <c r="C934" s="42">
        <v>0.48080000000000001</v>
      </c>
    </row>
    <row r="935" spans="1:3" x14ac:dyDescent="0.2">
      <c r="A935" s="41"/>
      <c r="B935" s="5">
        <v>109.1602</v>
      </c>
      <c r="C935" s="42">
        <v>0.79900000000000004</v>
      </c>
    </row>
    <row r="936" spans="1:3" x14ac:dyDescent="0.2">
      <c r="A936" s="41"/>
      <c r="B936" s="5">
        <v>2.3163</v>
      </c>
      <c r="C936" s="42">
        <v>0.879</v>
      </c>
    </row>
    <row r="937" spans="1:3" x14ac:dyDescent="0.2">
      <c r="A937" s="41"/>
      <c r="B937" s="5">
        <v>0.60160000000000002</v>
      </c>
      <c r="C937" s="42">
        <v>3.2010999999999998</v>
      </c>
    </row>
    <row r="938" spans="1:3" x14ac:dyDescent="0.2">
      <c r="A938" s="41"/>
      <c r="B938" s="5">
        <v>10.039</v>
      </c>
      <c r="C938" s="42">
        <v>0.79900000000000004</v>
      </c>
    </row>
    <row r="939" spans="1:3" x14ac:dyDescent="0.2">
      <c r="A939" s="41"/>
      <c r="B939" s="5">
        <v>19.077999999999999</v>
      </c>
      <c r="C939" s="42">
        <v>0.40010000000000001</v>
      </c>
    </row>
    <row r="940" spans="1:3" x14ac:dyDescent="0.2">
      <c r="A940" s="41"/>
      <c r="B940" s="5">
        <v>3.2812999999999999</v>
      </c>
      <c r="C940" s="42">
        <v>1.6014999999999999</v>
      </c>
    </row>
    <row r="941" spans="1:3" x14ac:dyDescent="0.2">
      <c r="A941" s="41"/>
      <c r="B941" s="5">
        <v>8.1210000000000004</v>
      </c>
      <c r="C941" s="42">
        <v>0.5998</v>
      </c>
    </row>
    <row r="942" spans="1:3" x14ac:dyDescent="0.2">
      <c r="A942" s="41"/>
      <c r="B942" s="5">
        <v>11.757899999999999</v>
      </c>
      <c r="C942" s="42">
        <v>5.7205000000000004</v>
      </c>
    </row>
    <row r="943" spans="1:3" x14ac:dyDescent="0.2">
      <c r="A943" s="41"/>
      <c r="B943" s="5">
        <v>4.4802999999999997</v>
      </c>
      <c r="C943" s="42">
        <v>13.960699999999999</v>
      </c>
    </row>
    <row r="944" spans="1:3" x14ac:dyDescent="0.2">
      <c r="A944" s="41"/>
      <c r="B944" s="5">
        <v>46.558500000000002</v>
      </c>
      <c r="C944" s="42">
        <v>2.1583000000000001</v>
      </c>
    </row>
    <row r="945" spans="1:3" x14ac:dyDescent="0.2">
      <c r="A945" s="41"/>
      <c r="B945" s="5">
        <v>17.921500000000002</v>
      </c>
      <c r="C945" s="42">
        <v>1.76</v>
      </c>
    </row>
    <row r="946" spans="1:3" x14ac:dyDescent="0.2">
      <c r="A946" s="41"/>
      <c r="B946" s="5">
        <v>9.6407000000000007</v>
      </c>
      <c r="C946" s="42">
        <v>1.4001999999999999</v>
      </c>
    </row>
    <row r="947" spans="1:3" x14ac:dyDescent="0.2">
      <c r="A947" s="41"/>
      <c r="B947" s="5">
        <v>9.7187000000000001</v>
      </c>
      <c r="C947" s="42">
        <v>2.9590000000000001</v>
      </c>
    </row>
    <row r="948" spans="1:3" x14ac:dyDescent="0.2">
      <c r="A948" s="41"/>
      <c r="B948" s="5">
        <v>23.3202</v>
      </c>
      <c r="C948" s="42">
        <v>1.5195000000000001</v>
      </c>
    </row>
    <row r="949" spans="1:3" x14ac:dyDescent="0.2">
      <c r="A949" s="41"/>
      <c r="B949" s="5">
        <v>3.16</v>
      </c>
      <c r="C949" s="42">
        <v>2.2010000000000001</v>
      </c>
    </row>
    <row r="950" spans="1:3" x14ac:dyDescent="0.2">
      <c r="A950" s="41"/>
      <c r="B950" s="5">
        <v>13.601699999999999</v>
      </c>
      <c r="C950" s="42">
        <v>6.6405000000000003</v>
      </c>
    </row>
    <row r="951" spans="1:3" x14ac:dyDescent="0.2">
      <c r="A951" s="41"/>
      <c r="B951" s="5">
        <v>15.6799</v>
      </c>
      <c r="C951" s="42">
        <v>0.1193</v>
      </c>
    </row>
    <row r="952" spans="1:3" x14ac:dyDescent="0.2">
      <c r="A952" s="41"/>
      <c r="B952" s="5">
        <v>19.039000000000001</v>
      </c>
      <c r="C952" s="42">
        <v>0.20150000000000001</v>
      </c>
    </row>
    <row r="953" spans="1:3" x14ac:dyDescent="0.2">
      <c r="A953" s="41"/>
      <c r="B953" s="5">
        <v>3.9609999999999999</v>
      </c>
      <c r="C953" s="42">
        <v>1.1600999999999999</v>
      </c>
    </row>
    <row r="954" spans="1:3" x14ac:dyDescent="0.2">
      <c r="A954" s="41"/>
      <c r="B954" s="5">
        <v>5.9219999999999997</v>
      </c>
      <c r="C954" s="42">
        <v>3.0409999999999999</v>
      </c>
    </row>
    <row r="955" spans="1:3" x14ac:dyDescent="0.2">
      <c r="A955" s="41"/>
      <c r="B955" s="5">
        <v>3.1604999999999999</v>
      </c>
      <c r="C955" s="42">
        <v>0.84</v>
      </c>
    </row>
    <row r="956" spans="1:3" x14ac:dyDescent="0.2">
      <c r="A956" s="41"/>
      <c r="B956" s="5">
        <v>8.7185000000000006</v>
      </c>
      <c r="C956" s="42">
        <v>3.4805000000000001</v>
      </c>
    </row>
    <row r="957" spans="1:3" x14ac:dyDescent="0.2">
      <c r="A957" s="41"/>
      <c r="B957" s="5">
        <v>20.199100000000001</v>
      </c>
      <c r="C957" s="42">
        <v>0.27929999999999999</v>
      </c>
    </row>
    <row r="958" spans="1:3" x14ac:dyDescent="0.2">
      <c r="A958" s="41"/>
      <c r="B958" s="5">
        <v>15.121</v>
      </c>
      <c r="C958" s="42">
        <v>10.959</v>
      </c>
    </row>
    <row r="959" spans="1:3" x14ac:dyDescent="0.2">
      <c r="A959" s="41"/>
      <c r="B959" s="5">
        <v>4.2035</v>
      </c>
      <c r="C959" s="42">
        <v>1.5995999999999999</v>
      </c>
    </row>
    <row r="960" spans="1:3" x14ac:dyDescent="0.2">
      <c r="A960" s="41"/>
      <c r="B960" s="5">
        <v>4.8009000000000004</v>
      </c>
      <c r="C960" s="42">
        <v>5.9589999999999996</v>
      </c>
    </row>
    <row r="961" spans="1:3" x14ac:dyDescent="0.2">
      <c r="A961" s="41"/>
      <c r="B961" s="5">
        <v>11.882999999999999</v>
      </c>
      <c r="C961" s="42">
        <v>1.0409999999999999</v>
      </c>
    </row>
    <row r="962" spans="1:3" x14ac:dyDescent="0.2">
      <c r="A962" s="41"/>
      <c r="B962" s="5">
        <v>29.117000000000001</v>
      </c>
      <c r="C962" s="42">
        <v>0.28149999999999997</v>
      </c>
    </row>
    <row r="963" spans="1:3" x14ac:dyDescent="0.2">
      <c r="A963" s="41"/>
      <c r="B963" s="5">
        <v>20.640499999999999</v>
      </c>
      <c r="C963" s="42">
        <v>0.63890000000000002</v>
      </c>
    </row>
    <row r="964" spans="1:3" x14ac:dyDescent="0.2">
      <c r="A964" s="41"/>
      <c r="B964" s="5">
        <v>6.6406999999999998</v>
      </c>
      <c r="C964" s="42">
        <v>1.9610000000000001</v>
      </c>
    </row>
    <row r="965" spans="1:3" x14ac:dyDescent="0.2">
      <c r="A965" s="41"/>
      <c r="B965" s="5">
        <v>9.4766999999999992</v>
      </c>
      <c r="C965" s="42">
        <v>2.1215000000000002</v>
      </c>
    </row>
    <row r="966" spans="1:3" x14ac:dyDescent="0.2">
      <c r="A966" s="41"/>
      <c r="B966" s="5">
        <v>10.273300000000001</v>
      </c>
      <c r="C966" s="42">
        <v>0.64039999999999997</v>
      </c>
    </row>
    <row r="967" spans="1:3" x14ac:dyDescent="0.2">
      <c r="A967" s="41"/>
      <c r="B967" s="5">
        <v>0.92200000000000004</v>
      </c>
      <c r="C967" s="42">
        <v>3.0779999999999998</v>
      </c>
    </row>
    <row r="968" spans="1:3" x14ac:dyDescent="0.2">
      <c r="A968" s="41"/>
      <c r="B968" s="5">
        <v>1.1561999999999999</v>
      </c>
      <c r="C968" s="42">
        <v>1.5624</v>
      </c>
    </row>
    <row r="969" spans="1:3" x14ac:dyDescent="0.2">
      <c r="A969" s="41"/>
      <c r="B969" s="5">
        <v>21</v>
      </c>
      <c r="C969" s="42">
        <v>5.3982000000000001</v>
      </c>
    </row>
    <row r="970" spans="1:3" x14ac:dyDescent="0.2">
      <c r="A970" s="41"/>
      <c r="B970" s="5">
        <v>36.476500000000001</v>
      </c>
      <c r="C970" s="42">
        <v>3.9609999999999999</v>
      </c>
    </row>
    <row r="971" spans="1:3" x14ac:dyDescent="0.2">
      <c r="A971" s="41"/>
      <c r="B971" s="5">
        <v>11.156000000000001</v>
      </c>
      <c r="C971" s="42">
        <v>1.9570000000000001</v>
      </c>
    </row>
    <row r="972" spans="1:3" x14ac:dyDescent="0.2">
      <c r="A972" s="41"/>
      <c r="B972" s="5">
        <v>15.593500000000001</v>
      </c>
      <c r="C972" s="42">
        <v>5.0780000000000003</v>
      </c>
    </row>
    <row r="973" spans="1:3" x14ac:dyDescent="0.2">
      <c r="A973" s="41"/>
      <c r="B973" s="5">
        <v>7.0781000000000001</v>
      </c>
      <c r="C973" s="42">
        <v>1.4021999999999999</v>
      </c>
    </row>
    <row r="974" spans="1:3" x14ac:dyDescent="0.2">
      <c r="A974" s="41"/>
      <c r="B974" s="5">
        <v>2.2421000000000002</v>
      </c>
      <c r="C974" s="42">
        <v>0.76149999999999995</v>
      </c>
    </row>
    <row r="975" spans="1:3" x14ac:dyDescent="0.2">
      <c r="A975" s="41"/>
      <c r="B975" s="5">
        <v>11</v>
      </c>
      <c r="C975" s="42">
        <v>6.2032999999999996</v>
      </c>
    </row>
    <row r="976" spans="1:3" x14ac:dyDescent="0.2">
      <c r="A976" s="41"/>
      <c r="B976" s="5">
        <v>1.3205</v>
      </c>
      <c r="C976" s="42">
        <v>7.4805999999999999</v>
      </c>
    </row>
    <row r="977" spans="1:3" x14ac:dyDescent="0.2">
      <c r="A977" s="41"/>
      <c r="B977" s="5">
        <v>5.3672000000000004</v>
      </c>
      <c r="C977" s="42">
        <v>4.8009000000000004</v>
      </c>
    </row>
    <row r="978" spans="1:3" x14ac:dyDescent="0.2">
      <c r="A978" s="41"/>
      <c r="B978" s="5">
        <v>30.640599999999999</v>
      </c>
      <c r="C978" s="42">
        <v>3.879</v>
      </c>
    </row>
    <row r="979" spans="1:3" x14ac:dyDescent="0.2">
      <c r="A979" s="41"/>
      <c r="B979" s="5">
        <v>5.3987999999999996</v>
      </c>
      <c r="C979" s="42">
        <v>1.0429999999999999</v>
      </c>
    </row>
    <row r="980" spans="1:3" x14ac:dyDescent="0.2">
      <c r="A980" s="41"/>
      <c r="B980" s="5">
        <v>7.4764999999999997</v>
      </c>
      <c r="C980" s="42">
        <v>2.1171000000000002</v>
      </c>
    </row>
    <row r="981" spans="1:3" x14ac:dyDescent="0.2">
      <c r="A981" s="41"/>
      <c r="B981" s="5">
        <v>10.359299999999999</v>
      </c>
      <c r="C981" s="42">
        <v>2.4375</v>
      </c>
    </row>
    <row r="982" spans="1:3" x14ac:dyDescent="0.2">
      <c r="A982" s="41"/>
      <c r="B982" s="5">
        <v>23.077999999999999</v>
      </c>
      <c r="C982" s="42">
        <v>5.4375</v>
      </c>
    </row>
    <row r="983" spans="1:3" x14ac:dyDescent="0.2">
      <c r="A983" s="41"/>
      <c r="B983" s="5">
        <v>1.0390999999999999</v>
      </c>
      <c r="C983" s="42">
        <v>2.1989999999999998</v>
      </c>
    </row>
    <row r="984" spans="1:3" x14ac:dyDescent="0.2">
      <c r="A984" s="41"/>
      <c r="B984" s="5">
        <v>13.1563</v>
      </c>
      <c r="C984" s="42">
        <v>4.0780000000000003</v>
      </c>
    </row>
    <row r="985" spans="1:3" x14ac:dyDescent="0.2">
      <c r="A985" s="41"/>
      <c r="B985" s="5">
        <v>3.4064999999999999</v>
      </c>
      <c r="C985" s="42">
        <v>3.4415</v>
      </c>
    </row>
    <row r="986" spans="1:3" x14ac:dyDescent="0.2">
      <c r="A986" s="41"/>
      <c r="B986" s="5">
        <v>6.3201000000000001</v>
      </c>
      <c r="C986" s="42">
        <v>1</v>
      </c>
    </row>
    <row r="987" spans="1:3" x14ac:dyDescent="0.2">
      <c r="A987" s="41"/>
      <c r="B987" s="5">
        <v>3.1564999999999999</v>
      </c>
      <c r="C987" s="42">
        <v>0.96089999999999998</v>
      </c>
    </row>
    <row r="988" spans="1:3" x14ac:dyDescent="0.2">
      <c r="A988" s="41"/>
      <c r="B988" s="5">
        <v>5.7968999999999999</v>
      </c>
      <c r="C988" s="42">
        <v>2.2814999999999999</v>
      </c>
    </row>
    <row r="989" spans="1:3" x14ac:dyDescent="0.2">
      <c r="A989" s="41"/>
      <c r="B989" s="5">
        <v>13.4846</v>
      </c>
      <c r="C989" s="42">
        <v>0.40229999999999999</v>
      </c>
    </row>
    <row r="990" spans="1:3" x14ac:dyDescent="0.2">
      <c r="A990" s="41"/>
      <c r="B990" s="5">
        <v>5.9218999999999999</v>
      </c>
      <c r="C990" s="42">
        <v>4.3201999999999998</v>
      </c>
    </row>
    <row r="991" spans="1:3" x14ac:dyDescent="0.2">
      <c r="A991" s="41"/>
      <c r="B991" s="5">
        <v>2.9140000000000001</v>
      </c>
      <c r="C991" s="42">
        <v>3.9178999999999999</v>
      </c>
    </row>
    <row r="992" spans="1:3" x14ac:dyDescent="0.2">
      <c r="A992" s="41"/>
      <c r="B992" s="5">
        <v>35.156100000000002</v>
      </c>
      <c r="C992" s="42">
        <v>1.2423</v>
      </c>
    </row>
    <row r="993" spans="1:3" x14ac:dyDescent="0.2">
      <c r="A993" s="41"/>
      <c r="B993" s="5">
        <v>24.1953</v>
      </c>
      <c r="C993" s="42">
        <v>1.9215</v>
      </c>
    </row>
    <row r="994" spans="1:3" x14ac:dyDescent="0.2">
      <c r="A994" s="41"/>
      <c r="B994" s="5">
        <v>3.5626000000000002</v>
      </c>
      <c r="C994" s="42">
        <v>0.1993</v>
      </c>
    </row>
    <row r="995" spans="1:3" x14ac:dyDescent="0.2">
      <c r="A995" s="41"/>
      <c r="B995" s="5">
        <v>0.39860000000000001</v>
      </c>
      <c r="C995" s="42">
        <v>6.6017999999999999</v>
      </c>
    </row>
    <row r="996" spans="1:3" x14ac:dyDescent="0.2">
      <c r="A996" s="41"/>
      <c r="B996" s="5">
        <v>20.242100000000001</v>
      </c>
      <c r="C996" s="42">
        <v>0.47639999999999999</v>
      </c>
    </row>
    <row r="997" spans="1:3" x14ac:dyDescent="0.2">
      <c r="A997" s="41"/>
      <c r="B997" s="5">
        <v>11.0783</v>
      </c>
      <c r="C997" s="42">
        <v>1.0389999999999999</v>
      </c>
    </row>
    <row r="998" spans="1:3" x14ac:dyDescent="0.2">
      <c r="A998" s="41"/>
      <c r="B998" s="5">
        <v>0.88300000000000001</v>
      </c>
      <c r="C998" s="42">
        <v>1.1991000000000001</v>
      </c>
    </row>
    <row r="999" spans="1:3" x14ac:dyDescent="0.2">
      <c r="A999" s="41"/>
      <c r="B999" s="5">
        <v>0.96099999999999997</v>
      </c>
      <c r="C999" s="42">
        <v>2.7576999999999998</v>
      </c>
    </row>
    <row r="1000" spans="1:3" x14ac:dyDescent="0.2">
      <c r="A1000" s="41"/>
      <c r="B1000" s="5">
        <v>3.6404999999999998</v>
      </c>
      <c r="C1000" s="42">
        <v>4.4413</v>
      </c>
    </row>
    <row r="1001" spans="1:3" x14ac:dyDescent="0.2">
      <c r="A1001" s="41"/>
      <c r="B1001" s="5">
        <v>20.515799999999999</v>
      </c>
      <c r="C1001" s="42">
        <v>0.1603</v>
      </c>
    </row>
    <row r="1002" spans="1:3" x14ac:dyDescent="0.2">
      <c r="A1002" s="41"/>
      <c r="B1002" s="5">
        <v>21.406500000000001</v>
      </c>
      <c r="C1002" s="42">
        <v>1.6797</v>
      </c>
    </row>
    <row r="1003" spans="1:3" x14ac:dyDescent="0.2">
      <c r="A1003" s="41"/>
      <c r="B1003" s="5">
        <v>5.125</v>
      </c>
      <c r="C1003" s="42">
        <v>0.2382</v>
      </c>
    </row>
    <row r="1004" spans="1:3" x14ac:dyDescent="0.2">
      <c r="A1004" s="41"/>
      <c r="B1004" s="5">
        <v>5.3985000000000003</v>
      </c>
      <c r="C1004" s="42">
        <v>7.8E-2</v>
      </c>
    </row>
    <row r="1005" spans="1:3" x14ac:dyDescent="0.2">
      <c r="A1005" s="41"/>
      <c r="B1005" s="5">
        <v>25.2425</v>
      </c>
      <c r="C1005" s="42">
        <v>2.5196999999999998</v>
      </c>
    </row>
    <row r="1006" spans="1:3" x14ac:dyDescent="0.2">
      <c r="A1006" s="41"/>
      <c r="B1006" s="5">
        <v>14.117000000000001</v>
      </c>
      <c r="C1006" s="42">
        <v>0.44140000000000001</v>
      </c>
    </row>
    <row r="1007" spans="1:3" x14ac:dyDescent="0.2">
      <c r="A1007" s="41"/>
      <c r="B1007" s="5">
        <v>4.0780000000000003</v>
      </c>
      <c r="C1007" s="42">
        <v>5.9180000000000001</v>
      </c>
    </row>
    <row r="1008" spans="1:3" x14ac:dyDescent="0.2">
      <c r="A1008" s="41"/>
      <c r="B1008" s="5">
        <v>10.6015</v>
      </c>
      <c r="C1008" s="42">
        <v>2.3205</v>
      </c>
    </row>
    <row r="1009" spans="1:3" x14ac:dyDescent="0.2">
      <c r="A1009" s="41"/>
      <c r="B1009" s="5">
        <v>16.125</v>
      </c>
      <c r="C1009" s="42">
        <v>0.76190000000000002</v>
      </c>
    </row>
    <row r="1010" spans="1:3" x14ac:dyDescent="0.2">
      <c r="A1010" s="41"/>
      <c r="B1010" s="5">
        <v>27.882999999999999</v>
      </c>
      <c r="C1010" s="42">
        <v>3.879</v>
      </c>
    </row>
    <row r="1011" spans="1:3" x14ac:dyDescent="0.2">
      <c r="A1011" s="41"/>
      <c r="B1011" s="5">
        <v>5.3672000000000004</v>
      </c>
      <c r="C1011" s="42">
        <v>0.76200000000000001</v>
      </c>
    </row>
    <row r="1012" spans="1:3" x14ac:dyDescent="0.2">
      <c r="A1012" s="41"/>
      <c r="B1012" s="5">
        <v>14.164099999999999</v>
      </c>
      <c r="C1012" s="42">
        <v>0.8397</v>
      </c>
    </row>
    <row r="1013" spans="1:3" x14ac:dyDescent="0.2">
      <c r="A1013" s="41"/>
      <c r="B1013" s="5">
        <v>1.8829</v>
      </c>
      <c r="C1013" s="42">
        <v>3.7185000000000001</v>
      </c>
    </row>
    <row r="1014" spans="1:3" x14ac:dyDescent="0.2">
      <c r="A1014" s="41"/>
      <c r="B1014" s="5">
        <v>8.3985000000000003</v>
      </c>
      <c r="C1014" s="42">
        <v>2.6795</v>
      </c>
    </row>
    <row r="1015" spans="1:3" x14ac:dyDescent="0.2">
      <c r="A1015" s="41"/>
      <c r="B1015" s="5">
        <v>1.5235000000000001</v>
      </c>
      <c r="C1015" s="42">
        <v>1.758</v>
      </c>
    </row>
    <row r="1016" spans="1:3" x14ac:dyDescent="0.2">
      <c r="A1016" s="41"/>
      <c r="B1016" s="5">
        <v>11.4374</v>
      </c>
      <c r="C1016" s="42">
        <v>1.6405000000000001</v>
      </c>
    </row>
    <row r="1017" spans="1:3" x14ac:dyDescent="0.2">
      <c r="A1017" s="41"/>
      <c r="B1017" s="5">
        <v>2.0859999999999999</v>
      </c>
      <c r="C1017" s="42">
        <v>0.5978</v>
      </c>
    </row>
    <row r="1018" spans="1:3" x14ac:dyDescent="0.2">
      <c r="A1018" s="41"/>
      <c r="B1018" s="5">
        <v>51.921999999999997</v>
      </c>
      <c r="C1018" s="42">
        <v>1.8789</v>
      </c>
    </row>
    <row r="1019" spans="1:3" x14ac:dyDescent="0.2">
      <c r="A1019" s="41"/>
      <c r="B1019" s="5">
        <v>2.1562000000000001</v>
      </c>
      <c r="C1019" s="42">
        <v>1.6017999999999999</v>
      </c>
    </row>
    <row r="1020" spans="1:3" x14ac:dyDescent="0.2">
      <c r="A1020" s="41"/>
      <c r="B1020" s="5">
        <v>1.6798</v>
      </c>
      <c r="C1020" s="42">
        <v>0.51949999999999996</v>
      </c>
    </row>
    <row r="1021" spans="1:3" x14ac:dyDescent="0.2">
      <c r="A1021" s="41"/>
      <c r="B1021" s="5">
        <v>0.67969999999999997</v>
      </c>
      <c r="C1021" s="42">
        <v>10.3986</v>
      </c>
    </row>
    <row r="1022" spans="1:3" x14ac:dyDescent="0.2">
      <c r="A1022" s="41"/>
      <c r="B1022" s="5">
        <v>7.3593000000000002</v>
      </c>
      <c r="C1022" s="42">
        <v>1.6408</v>
      </c>
    </row>
    <row r="1023" spans="1:3" x14ac:dyDescent="0.2">
      <c r="A1023" s="41"/>
      <c r="B1023" s="5">
        <v>3.2342</v>
      </c>
      <c r="C1023" s="42">
        <v>0.92190000000000005</v>
      </c>
    </row>
    <row r="1024" spans="1:3" x14ac:dyDescent="0.2">
      <c r="A1024" s="41"/>
      <c r="B1024" s="5">
        <v>1.7655000000000001</v>
      </c>
      <c r="C1024" s="42">
        <v>4.4023000000000003</v>
      </c>
    </row>
    <row r="1025" spans="1:3" x14ac:dyDescent="0.2">
      <c r="A1025" s="41"/>
      <c r="B1025" s="5">
        <v>7.4375</v>
      </c>
      <c r="C1025" s="42">
        <v>2.3163999999999998</v>
      </c>
    </row>
    <row r="1026" spans="1:3" x14ac:dyDescent="0.2">
      <c r="A1026" s="41"/>
      <c r="B1026" s="5">
        <v>18.437200000000001</v>
      </c>
      <c r="C1026" s="42">
        <v>9.0429999999999993</v>
      </c>
    </row>
    <row r="1027" spans="1:3" x14ac:dyDescent="0.2">
      <c r="A1027" s="41"/>
      <c r="B1027" s="5">
        <v>8.4454999999999991</v>
      </c>
      <c r="C1027" s="42">
        <v>0.36349999999999999</v>
      </c>
    </row>
    <row r="1028" spans="1:3" x14ac:dyDescent="0.2">
      <c r="A1028" s="41"/>
      <c r="B1028" s="5">
        <v>14.9217</v>
      </c>
      <c r="C1028" s="42">
        <v>1.1600999999999999</v>
      </c>
    </row>
    <row r="1029" spans="1:3" x14ac:dyDescent="0.2">
      <c r="A1029" s="41"/>
      <c r="B1029" s="5">
        <v>11.961</v>
      </c>
      <c r="C1029" s="42">
        <v>1.5198</v>
      </c>
    </row>
    <row r="1030" spans="1:3" x14ac:dyDescent="0.2">
      <c r="A1030" s="41"/>
      <c r="B1030" s="5">
        <v>2.0859999999999999</v>
      </c>
      <c r="C1030" s="42">
        <v>6.6798000000000002</v>
      </c>
    </row>
    <row r="1031" spans="1:3" x14ac:dyDescent="0.2">
      <c r="A1031" s="41"/>
      <c r="B1031" s="5">
        <v>0.64049999999999996</v>
      </c>
      <c r="C1031" s="42">
        <v>0.52349999999999997</v>
      </c>
    </row>
    <row r="1032" spans="1:3" x14ac:dyDescent="0.2">
      <c r="A1032" s="41"/>
      <c r="B1032" s="5">
        <v>36.718699999999998</v>
      </c>
      <c r="C1032" s="42">
        <v>0.32029999999999997</v>
      </c>
    </row>
    <row r="1033" spans="1:3" x14ac:dyDescent="0.2">
      <c r="A1033" s="41"/>
      <c r="B1033" s="5">
        <v>5.4455</v>
      </c>
      <c r="C1033" s="42">
        <v>6.0819999999999999</v>
      </c>
    </row>
    <row r="1034" spans="1:3" x14ac:dyDescent="0.2">
      <c r="A1034" s="41"/>
      <c r="B1034" s="5">
        <v>18.601800000000001</v>
      </c>
      <c r="C1034" s="42">
        <v>2.8397000000000001</v>
      </c>
    </row>
    <row r="1035" spans="1:3" x14ac:dyDescent="0.2">
      <c r="A1035" s="41"/>
      <c r="B1035" s="5">
        <v>0.2031</v>
      </c>
      <c r="C1035" s="42">
        <v>1.8394999999999999</v>
      </c>
    </row>
    <row r="1036" spans="1:3" x14ac:dyDescent="0.2">
      <c r="A1036" s="41"/>
      <c r="B1036" s="5">
        <v>0.88249999999999995</v>
      </c>
      <c r="C1036" s="42">
        <v>4.1601999999999997</v>
      </c>
    </row>
    <row r="1037" spans="1:3" x14ac:dyDescent="0.2">
      <c r="A1037" s="41"/>
      <c r="B1037" s="5">
        <v>11.7188</v>
      </c>
      <c r="C1037" s="42">
        <v>1.8829</v>
      </c>
    </row>
    <row r="1038" spans="1:3" x14ac:dyDescent="0.2">
      <c r="A1038" s="41"/>
      <c r="B1038" s="5">
        <v>7.883</v>
      </c>
      <c r="C1038" s="42">
        <v>1.4415</v>
      </c>
    </row>
    <row r="1039" spans="1:3" x14ac:dyDescent="0.2">
      <c r="A1039" s="41"/>
      <c r="B1039" s="5">
        <v>0.28100000000000003</v>
      </c>
      <c r="C1039" s="42">
        <v>2.3984000000000001</v>
      </c>
    </row>
    <row r="1040" spans="1:3" x14ac:dyDescent="0.2">
      <c r="A1040" s="41"/>
      <c r="B1040" s="5">
        <v>21.1173</v>
      </c>
      <c r="C1040" s="42">
        <v>4.3205</v>
      </c>
    </row>
    <row r="1041" spans="1:3" x14ac:dyDescent="0.2">
      <c r="A1041" s="41"/>
      <c r="B1041" s="5">
        <v>14.2425</v>
      </c>
      <c r="C1041" s="42">
        <v>0.63649999999999995</v>
      </c>
    </row>
    <row r="1042" spans="1:3" x14ac:dyDescent="0.2">
      <c r="A1042" s="41"/>
      <c r="B1042" s="5">
        <v>5.3986000000000001</v>
      </c>
      <c r="C1042" s="42">
        <v>3.16</v>
      </c>
    </row>
    <row r="1043" spans="1:3" x14ac:dyDescent="0.2">
      <c r="A1043" s="41"/>
      <c r="B1043" s="5">
        <v>0.48430000000000001</v>
      </c>
      <c r="C1043" s="42">
        <v>0.121</v>
      </c>
    </row>
    <row r="1044" spans="1:3" x14ac:dyDescent="0.2">
      <c r="A1044" s="41"/>
      <c r="B1044" s="5">
        <v>25.3202</v>
      </c>
      <c r="C1044" s="42">
        <v>2.3205</v>
      </c>
    </row>
    <row r="1045" spans="1:3" x14ac:dyDescent="0.2">
      <c r="A1045" s="41"/>
      <c r="B1045" s="5">
        <v>18.1645</v>
      </c>
      <c r="C1045" s="42">
        <v>5.4805000000000001</v>
      </c>
    </row>
    <row r="1046" spans="1:3" x14ac:dyDescent="0.2">
      <c r="A1046" s="41"/>
      <c r="B1046" s="5">
        <v>2.8828</v>
      </c>
      <c r="C1046" s="42">
        <v>7.84</v>
      </c>
    </row>
    <row r="1047" spans="1:3" x14ac:dyDescent="0.2">
      <c r="A1047" s="41"/>
      <c r="B1047" s="5">
        <v>7.883</v>
      </c>
      <c r="C1047" s="42">
        <v>2.8399000000000001</v>
      </c>
    </row>
    <row r="1048" spans="1:3" x14ac:dyDescent="0.2">
      <c r="A1048" s="41"/>
      <c r="B1048" s="5">
        <v>7.4767000000000001</v>
      </c>
      <c r="C1048" s="42">
        <v>1.6014999999999999</v>
      </c>
    </row>
    <row r="1049" spans="1:3" x14ac:dyDescent="0.2">
      <c r="A1049" s="41"/>
      <c r="B1049" s="5">
        <v>4.2424999999999997</v>
      </c>
      <c r="C1049" s="42">
        <v>0.43730000000000002</v>
      </c>
    </row>
    <row r="1050" spans="1:3" x14ac:dyDescent="0.2">
      <c r="A1050" s="41"/>
      <c r="B1050" s="5">
        <v>28.484200000000001</v>
      </c>
      <c r="C1050" s="42">
        <v>3.0390000000000001</v>
      </c>
    </row>
    <row r="1051" spans="1:3" x14ac:dyDescent="0.2">
      <c r="A1051" s="41"/>
      <c r="B1051" s="5">
        <v>13.164</v>
      </c>
      <c r="C1051" s="42">
        <v>4.2381000000000002</v>
      </c>
    </row>
    <row r="1052" spans="1:3" x14ac:dyDescent="0.2">
      <c r="A1052" s="41"/>
      <c r="B1052" s="5">
        <v>11.875</v>
      </c>
      <c r="C1052" s="42">
        <v>0.1993</v>
      </c>
    </row>
    <row r="1053" spans="1:3" x14ac:dyDescent="0.2">
      <c r="A1053" s="41"/>
      <c r="B1053" s="5">
        <v>26.359500000000001</v>
      </c>
      <c r="C1053" s="42">
        <v>2.8784999999999998</v>
      </c>
    </row>
    <row r="1054" spans="1:3" x14ac:dyDescent="0.2">
      <c r="A1054" s="41"/>
      <c r="B1054" s="5">
        <v>13.601699999999999</v>
      </c>
      <c r="C1054" s="42">
        <v>1.1599999999999999</v>
      </c>
    </row>
    <row r="1055" spans="1:3" x14ac:dyDescent="0.2">
      <c r="A1055" s="41"/>
      <c r="B1055" s="5">
        <v>21.835699999999999</v>
      </c>
      <c r="C1055" s="42">
        <v>0.40239999999999998</v>
      </c>
    </row>
    <row r="1056" spans="1:3" x14ac:dyDescent="0.2">
      <c r="A1056" s="41"/>
      <c r="B1056" s="5">
        <v>3.242</v>
      </c>
      <c r="C1056" s="42">
        <v>1.3201000000000001</v>
      </c>
    </row>
    <row r="1057" spans="1:3" x14ac:dyDescent="0.2">
      <c r="A1057" s="41"/>
      <c r="B1057" s="5">
        <v>10.921900000000001</v>
      </c>
      <c r="C1057" s="42">
        <v>1.2809999999999999</v>
      </c>
    </row>
    <row r="1058" spans="1:3" x14ac:dyDescent="0.2">
      <c r="A1058" s="41"/>
      <c r="B1058" s="5">
        <v>3.2425000000000002</v>
      </c>
      <c r="C1058" s="42">
        <v>1.0389999999999999</v>
      </c>
    </row>
    <row r="1059" spans="1:3" x14ac:dyDescent="0.2">
      <c r="A1059" s="41"/>
      <c r="B1059" s="5">
        <v>10.7578</v>
      </c>
      <c r="C1059" s="42">
        <v>4.7577999999999996</v>
      </c>
    </row>
    <row r="1060" spans="1:3" x14ac:dyDescent="0.2">
      <c r="A1060" s="41"/>
      <c r="B1060" s="5">
        <v>2.883</v>
      </c>
      <c r="C1060" s="42">
        <v>1.6365000000000001</v>
      </c>
    </row>
    <row r="1061" spans="1:3" x14ac:dyDescent="0.2">
      <c r="A1061" s="41"/>
      <c r="B1061" s="5">
        <v>6.4842000000000004</v>
      </c>
      <c r="C1061" s="42">
        <v>2</v>
      </c>
    </row>
    <row r="1062" spans="1:3" x14ac:dyDescent="0.2">
      <c r="A1062" s="41"/>
      <c r="B1062" s="5">
        <v>8.8825000000000003</v>
      </c>
      <c r="C1062" s="42">
        <v>8.2000000000000003E-2</v>
      </c>
    </row>
    <row r="1063" spans="1:3" x14ac:dyDescent="0.2">
      <c r="A1063" s="41"/>
      <c r="B1063" s="5">
        <v>5.4375</v>
      </c>
      <c r="C1063" s="42">
        <v>2.5977999999999999</v>
      </c>
    </row>
    <row r="1064" spans="1:3" x14ac:dyDescent="0.2">
      <c r="A1064" s="41"/>
      <c r="B1064" s="5">
        <v>2.7970000000000002</v>
      </c>
      <c r="C1064" s="42">
        <v>3.3988</v>
      </c>
    </row>
    <row r="1065" spans="1:3" x14ac:dyDescent="0.2">
      <c r="A1065" s="41"/>
      <c r="B1065" s="5">
        <v>1.6017999999999999</v>
      </c>
      <c r="C1065" s="42">
        <v>1.3594999999999999</v>
      </c>
    </row>
    <row r="1066" spans="1:3" x14ac:dyDescent="0.2">
      <c r="A1066" s="41"/>
      <c r="B1066" s="5">
        <v>6</v>
      </c>
      <c r="C1066" s="42">
        <v>6.242</v>
      </c>
    </row>
    <row r="1067" spans="1:3" x14ac:dyDescent="0.2">
      <c r="A1067" s="41"/>
      <c r="B1067" s="5">
        <v>1.9610000000000001</v>
      </c>
      <c r="C1067" s="42">
        <v>1.7619</v>
      </c>
    </row>
    <row r="1068" spans="1:3" x14ac:dyDescent="0.2">
      <c r="A1068" s="41"/>
      <c r="B1068" s="5">
        <v>20.4452</v>
      </c>
      <c r="C1068" s="42">
        <v>1.2382</v>
      </c>
    </row>
    <row r="1069" spans="1:3" x14ac:dyDescent="0.2">
      <c r="A1069" s="41"/>
      <c r="B1069" s="5">
        <v>18.156500000000001</v>
      </c>
      <c r="C1069" s="42">
        <v>1.0820000000000001</v>
      </c>
    </row>
    <row r="1070" spans="1:3" x14ac:dyDescent="0.2">
      <c r="A1070" s="41"/>
      <c r="B1070" s="5">
        <v>23.875</v>
      </c>
      <c r="C1070" s="42">
        <v>0.76149999999999995</v>
      </c>
    </row>
    <row r="1071" spans="1:3" x14ac:dyDescent="0.2">
      <c r="A1071" s="41"/>
      <c r="B1071" s="5">
        <v>8.6014999999999997</v>
      </c>
      <c r="C1071" s="42">
        <v>1.3985000000000001</v>
      </c>
    </row>
    <row r="1072" spans="1:3" x14ac:dyDescent="0.2">
      <c r="A1072" s="41"/>
      <c r="B1072" s="5">
        <v>7.8E-2</v>
      </c>
      <c r="C1072" s="42">
        <v>1.5627</v>
      </c>
    </row>
    <row r="1073" spans="1:3" x14ac:dyDescent="0.2">
      <c r="A1073" s="41"/>
      <c r="B1073" s="5">
        <v>16.164100000000001</v>
      </c>
      <c r="C1073" s="42">
        <v>10.922000000000001</v>
      </c>
    </row>
    <row r="1074" spans="1:3" x14ac:dyDescent="0.2">
      <c r="A1074" s="41"/>
      <c r="B1074" s="5">
        <v>43.195500000000003</v>
      </c>
      <c r="C1074" s="42">
        <v>2.5585</v>
      </c>
    </row>
    <row r="1075" spans="1:3" x14ac:dyDescent="0.2">
      <c r="A1075" s="41"/>
      <c r="B1075" s="5">
        <v>22.7578</v>
      </c>
      <c r="C1075" s="42">
        <v>4.8009000000000004</v>
      </c>
    </row>
    <row r="1076" spans="1:3" x14ac:dyDescent="0.2">
      <c r="A1076" s="41"/>
      <c r="B1076" s="5">
        <v>6.883</v>
      </c>
      <c r="C1076" s="42">
        <v>3.8007</v>
      </c>
    </row>
    <row r="1077" spans="1:3" x14ac:dyDescent="0.2">
      <c r="A1077" s="41"/>
      <c r="B1077" s="5">
        <v>9.6404999999999994</v>
      </c>
      <c r="C1077" s="42">
        <v>1.3592</v>
      </c>
    </row>
    <row r="1078" spans="1:3" x14ac:dyDescent="0.2">
      <c r="A1078" s="41"/>
      <c r="B1078" s="5">
        <v>8.6796000000000006</v>
      </c>
      <c r="C1078" s="42">
        <v>2.6404000000000001</v>
      </c>
    </row>
    <row r="1079" spans="1:3" x14ac:dyDescent="0.2">
      <c r="A1079" s="41"/>
      <c r="B1079" s="5">
        <v>1.2815000000000001</v>
      </c>
      <c r="C1079" s="42">
        <v>2</v>
      </c>
    </row>
    <row r="1080" spans="1:3" x14ac:dyDescent="0.2">
      <c r="A1080" s="41"/>
      <c r="B1080" s="5">
        <v>20.3672</v>
      </c>
      <c r="C1080" s="42">
        <v>0.40210000000000001</v>
      </c>
    </row>
    <row r="1081" spans="1:3" x14ac:dyDescent="0.2">
      <c r="A1081" s="41"/>
      <c r="B1081" s="5">
        <v>1.6014999999999999</v>
      </c>
      <c r="C1081" s="42">
        <v>3.1991000000000001</v>
      </c>
    </row>
    <row r="1082" spans="1:3" x14ac:dyDescent="0.2">
      <c r="A1082" s="41"/>
      <c r="B1082" s="5">
        <v>5.6406999999999998</v>
      </c>
      <c r="C1082" s="42">
        <v>0.44119999999999998</v>
      </c>
    </row>
    <row r="1083" spans="1:3" x14ac:dyDescent="0.2">
      <c r="A1083" s="41"/>
      <c r="B1083" s="5">
        <v>0.32050000000000001</v>
      </c>
      <c r="C1083" s="42">
        <v>1.4802</v>
      </c>
    </row>
    <row r="1084" spans="1:3" x14ac:dyDescent="0.2">
      <c r="A1084" s="41"/>
      <c r="B1084" s="5">
        <v>2.8048000000000002</v>
      </c>
      <c r="C1084" s="42">
        <v>2.5977000000000001</v>
      </c>
    </row>
    <row r="1085" spans="1:3" x14ac:dyDescent="0.2">
      <c r="A1085" s="41"/>
      <c r="B1085" s="5">
        <v>3.0390999999999999</v>
      </c>
      <c r="C1085" s="42">
        <v>0.28110000000000002</v>
      </c>
    </row>
    <row r="1086" spans="1:3" x14ac:dyDescent="0.2">
      <c r="A1086" s="41"/>
      <c r="B1086" s="5">
        <v>5.4767999999999999</v>
      </c>
      <c r="C1086" s="42">
        <v>2.0390999999999999</v>
      </c>
    </row>
    <row r="1087" spans="1:3" x14ac:dyDescent="0.2">
      <c r="A1087" s="41"/>
      <c r="B1087" s="5">
        <v>5</v>
      </c>
      <c r="C1087" s="42">
        <v>1.0429999999999999</v>
      </c>
    </row>
    <row r="1088" spans="1:3" x14ac:dyDescent="0.2">
      <c r="A1088" s="41"/>
      <c r="B1088" s="5">
        <v>4.3205</v>
      </c>
      <c r="C1088" s="42">
        <v>2.879</v>
      </c>
    </row>
    <row r="1089" spans="1:3" x14ac:dyDescent="0.2">
      <c r="A1089" s="41"/>
      <c r="B1089" s="5">
        <v>11.086</v>
      </c>
      <c r="C1089" s="42">
        <v>4.16</v>
      </c>
    </row>
    <row r="1090" spans="1:3" x14ac:dyDescent="0.2">
      <c r="A1090" s="41"/>
      <c r="B1090" s="5">
        <v>9.6795000000000009</v>
      </c>
      <c r="C1090" s="42">
        <v>1.8789</v>
      </c>
    </row>
    <row r="1091" spans="1:3" x14ac:dyDescent="0.2">
      <c r="A1091" s="41"/>
      <c r="B1091" s="5">
        <v>3.7967</v>
      </c>
      <c r="C1091" s="42">
        <v>4.2424999999999997</v>
      </c>
    </row>
    <row r="1092" spans="1:3" x14ac:dyDescent="0.2">
      <c r="A1092" s="41"/>
      <c r="B1092" s="5">
        <v>3.0390000000000001</v>
      </c>
      <c r="C1092" s="42">
        <v>4.7579000000000002</v>
      </c>
    </row>
    <row r="1093" spans="1:3" x14ac:dyDescent="0.2">
      <c r="A1093" s="41"/>
      <c r="B1093" s="5">
        <v>3.3593000000000002</v>
      </c>
      <c r="C1093" s="42">
        <v>8.0429999999999993</v>
      </c>
    </row>
    <row r="1094" spans="1:3" x14ac:dyDescent="0.2">
      <c r="A1094" s="41"/>
      <c r="B1094" s="5">
        <v>50</v>
      </c>
      <c r="C1094" s="42">
        <v>1.117</v>
      </c>
    </row>
    <row r="1095" spans="1:3" x14ac:dyDescent="0.2">
      <c r="A1095" s="41"/>
      <c r="B1095" s="5">
        <v>12.047000000000001</v>
      </c>
      <c r="C1095" s="42">
        <v>1.1599999999999999</v>
      </c>
    </row>
    <row r="1096" spans="1:3" x14ac:dyDescent="0.2">
      <c r="A1096" s="41"/>
      <c r="B1096" s="5">
        <v>6.1639999999999997</v>
      </c>
      <c r="C1096" s="42">
        <v>5.1990999999999996</v>
      </c>
    </row>
    <row r="1097" spans="1:3" x14ac:dyDescent="0.2">
      <c r="A1097" s="41"/>
      <c r="B1097" s="5">
        <v>0.96099999999999997</v>
      </c>
      <c r="C1097" s="42">
        <v>9.2035</v>
      </c>
    </row>
    <row r="1098" spans="1:3" x14ac:dyDescent="0.2">
      <c r="A1098" s="41"/>
      <c r="B1098" s="5">
        <v>0.11749999999999999</v>
      </c>
      <c r="C1098" s="42">
        <v>7.5975999999999999</v>
      </c>
    </row>
    <row r="1099" spans="1:3" x14ac:dyDescent="0.2">
      <c r="A1099" s="41"/>
      <c r="B1099" s="5">
        <v>19.2425</v>
      </c>
      <c r="C1099" s="42">
        <v>1.6408</v>
      </c>
    </row>
    <row r="1100" spans="1:3" x14ac:dyDescent="0.2">
      <c r="A1100" s="41"/>
      <c r="B1100" s="5">
        <v>12.7575</v>
      </c>
      <c r="C1100" s="42">
        <v>2.2812999999999999</v>
      </c>
    </row>
    <row r="1101" spans="1:3" x14ac:dyDescent="0.2">
      <c r="A1101" s="41"/>
      <c r="B1101" s="5">
        <v>7.9610000000000003</v>
      </c>
      <c r="C1101" s="42">
        <v>1.3205</v>
      </c>
    </row>
    <row r="1102" spans="1:3" x14ac:dyDescent="0.2">
      <c r="A1102" s="41"/>
      <c r="B1102" s="5">
        <v>29.3202</v>
      </c>
      <c r="C1102" s="42">
        <v>1.1211</v>
      </c>
    </row>
    <row r="1103" spans="1:3" x14ac:dyDescent="0.2">
      <c r="A1103" s="41"/>
      <c r="B1103" s="5">
        <v>2.7185000000000001</v>
      </c>
      <c r="C1103" s="42">
        <v>1.84</v>
      </c>
    </row>
    <row r="1104" spans="1:3" x14ac:dyDescent="0.2">
      <c r="A1104" s="41"/>
      <c r="B1104" s="5">
        <v>5.9219999999999997</v>
      </c>
      <c r="C1104" s="42">
        <v>6.5194999999999999</v>
      </c>
    </row>
    <row r="1105" spans="1:3" x14ac:dyDescent="0.2">
      <c r="A1105" s="41"/>
      <c r="B1105" s="5">
        <v>3.875</v>
      </c>
      <c r="C1105" s="42">
        <v>0.51919999999999999</v>
      </c>
    </row>
    <row r="1106" spans="1:3" x14ac:dyDescent="0.2">
      <c r="A1106" s="41"/>
      <c r="B1106" s="5">
        <v>6.2815000000000003</v>
      </c>
      <c r="C1106" s="42">
        <v>0.3982</v>
      </c>
    </row>
    <row r="1107" spans="1:3" x14ac:dyDescent="0.2">
      <c r="A1107" s="41"/>
      <c r="B1107" s="5">
        <v>7.8299999999999995E-2</v>
      </c>
      <c r="C1107" s="42">
        <v>1.8827</v>
      </c>
    </row>
    <row r="1108" spans="1:3" x14ac:dyDescent="0.2">
      <c r="A1108" s="41"/>
      <c r="B1108" s="5">
        <v>1.1559999999999999</v>
      </c>
      <c r="C1108" s="42">
        <v>5.0819999999999999</v>
      </c>
    </row>
    <row r="1109" spans="1:3" x14ac:dyDescent="0.2">
      <c r="A1109" s="41"/>
      <c r="B1109" s="5">
        <v>3.6798000000000002</v>
      </c>
      <c r="C1109" s="42">
        <v>6.0780000000000003</v>
      </c>
    </row>
    <row r="1110" spans="1:3" x14ac:dyDescent="0.2">
      <c r="A1110" s="41"/>
      <c r="B1110" s="5">
        <v>5.4764999999999997</v>
      </c>
      <c r="C1110" s="42">
        <v>0.879</v>
      </c>
    </row>
    <row r="1111" spans="1:3" x14ac:dyDescent="0.2">
      <c r="A1111" s="41"/>
      <c r="B1111" s="5">
        <v>13.281499999999999</v>
      </c>
      <c r="C1111" s="42">
        <v>0.92200000000000004</v>
      </c>
    </row>
    <row r="1112" spans="1:3" x14ac:dyDescent="0.2">
      <c r="A1112" s="41"/>
      <c r="B1112" s="5">
        <v>1.8048</v>
      </c>
      <c r="C1112" s="42">
        <v>5.2420999999999998</v>
      </c>
    </row>
    <row r="1113" spans="1:3" x14ac:dyDescent="0.2">
      <c r="A1113" s="41"/>
      <c r="B1113" s="5">
        <v>1.875</v>
      </c>
      <c r="C1113" s="42">
        <v>4.2812999999999999</v>
      </c>
    </row>
    <row r="1114" spans="1:3" x14ac:dyDescent="0.2">
      <c r="A1114" s="41"/>
      <c r="B1114" s="5">
        <v>6.3594999999999997</v>
      </c>
      <c r="C1114" s="42">
        <v>0.76170000000000004</v>
      </c>
    </row>
    <row r="1115" spans="1:3" x14ac:dyDescent="0.2">
      <c r="A1115" s="41"/>
      <c r="B1115" s="5">
        <v>6.8826999999999998</v>
      </c>
      <c r="C1115" s="42">
        <v>3.0819999999999999</v>
      </c>
    </row>
    <row r="1116" spans="1:3" x14ac:dyDescent="0.2">
      <c r="A1116" s="41"/>
      <c r="B1116" s="5">
        <v>9.8437000000000001</v>
      </c>
      <c r="C1116" s="42">
        <v>4.883</v>
      </c>
    </row>
    <row r="1117" spans="1:3" x14ac:dyDescent="0.2">
      <c r="A1117" s="41"/>
      <c r="B1117" s="5">
        <v>12.484500000000001</v>
      </c>
      <c r="C1117" s="42">
        <v>8.5587999999999997</v>
      </c>
    </row>
    <row r="1118" spans="1:3" x14ac:dyDescent="0.2">
      <c r="A1118" s="41"/>
      <c r="B1118" s="5">
        <v>12.242100000000001</v>
      </c>
      <c r="C1118" s="42">
        <v>0.4803</v>
      </c>
    </row>
    <row r="1119" spans="1:3" x14ac:dyDescent="0.2">
      <c r="A1119" s="41"/>
      <c r="B1119" s="5">
        <v>18.320499999999999</v>
      </c>
      <c r="C1119" s="42">
        <v>0.52349999999999997</v>
      </c>
    </row>
    <row r="1120" spans="1:3" x14ac:dyDescent="0.2">
      <c r="A1120" s="41"/>
      <c r="B1120" s="5">
        <v>15.1562</v>
      </c>
      <c r="C1120" s="42">
        <v>5.3201000000000001</v>
      </c>
    </row>
    <row r="1121" spans="1:3" x14ac:dyDescent="0.2">
      <c r="A1121" s="41"/>
      <c r="B1121" s="5">
        <v>6.1562999999999999</v>
      </c>
      <c r="C1121" s="42">
        <v>1.8396999999999999</v>
      </c>
    </row>
    <row r="1122" spans="1:3" x14ac:dyDescent="0.2">
      <c r="A1122" s="41"/>
      <c r="B1122" s="5">
        <v>0.67959999999999998</v>
      </c>
      <c r="C1122" s="42">
        <v>1.1214999999999999</v>
      </c>
    </row>
    <row r="1123" spans="1:3" x14ac:dyDescent="0.2">
      <c r="A1123" s="41"/>
      <c r="B1123" s="5">
        <v>3.8828</v>
      </c>
      <c r="C1123" s="42">
        <v>1.3203</v>
      </c>
    </row>
    <row r="1124" spans="1:3" x14ac:dyDescent="0.2">
      <c r="A1124" s="41"/>
      <c r="B1124" s="5">
        <v>2.7576999999999998</v>
      </c>
      <c r="C1124" s="42">
        <v>3.8007</v>
      </c>
    </row>
    <row r="1125" spans="1:3" x14ac:dyDescent="0.2">
      <c r="A1125" s="41"/>
      <c r="B1125" s="5">
        <v>3.3982000000000001</v>
      </c>
      <c r="C1125" s="42">
        <v>1.2809999999999999</v>
      </c>
    </row>
    <row r="1126" spans="1:3" x14ac:dyDescent="0.2">
      <c r="A1126" s="41"/>
      <c r="B1126" s="5">
        <v>12.8439</v>
      </c>
      <c r="C1126" s="42">
        <v>1.3983000000000001</v>
      </c>
    </row>
    <row r="1127" spans="1:3" x14ac:dyDescent="0.2">
      <c r="A1127" s="41"/>
      <c r="B1127" s="5">
        <v>3.0390000000000001</v>
      </c>
      <c r="C1127" s="42">
        <v>2.6408999999999998</v>
      </c>
    </row>
    <row r="1128" spans="1:3" x14ac:dyDescent="0.2">
      <c r="A1128" s="41"/>
      <c r="B1128" s="5">
        <v>6.2812999999999999</v>
      </c>
      <c r="C1128" s="42">
        <v>0.84</v>
      </c>
    </row>
    <row r="1129" spans="1:3" x14ac:dyDescent="0.2">
      <c r="A1129" s="41"/>
      <c r="B1129" s="5">
        <v>2</v>
      </c>
      <c r="C1129" s="42">
        <v>6.3592000000000004</v>
      </c>
    </row>
    <row r="1130" spans="1:3" x14ac:dyDescent="0.2">
      <c r="A1130" s="41"/>
      <c r="B1130" s="5">
        <v>20.3202</v>
      </c>
      <c r="C1130" s="42">
        <v>4.8005000000000004</v>
      </c>
    </row>
    <row r="1131" spans="1:3" x14ac:dyDescent="0.2">
      <c r="A1131" s="41"/>
      <c r="B1131" s="5">
        <v>2.9609999999999999</v>
      </c>
      <c r="C1131" s="42">
        <v>2.3982000000000001</v>
      </c>
    </row>
    <row r="1132" spans="1:3" x14ac:dyDescent="0.2">
      <c r="A1132" s="41"/>
      <c r="B1132" s="5">
        <v>1.2811999999999999</v>
      </c>
      <c r="C1132" s="42">
        <v>1.7188000000000001</v>
      </c>
    </row>
    <row r="1133" spans="1:3" x14ac:dyDescent="0.2">
      <c r="A1133" s="41"/>
      <c r="B1133" s="5">
        <v>6.3987999999999996</v>
      </c>
      <c r="C1133" s="42">
        <v>0.36349999999999999</v>
      </c>
    </row>
    <row r="1134" spans="1:3" x14ac:dyDescent="0.2">
      <c r="A1134" s="41"/>
      <c r="B1134" s="5">
        <v>18.281099999999999</v>
      </c>
      <c r="C1134" s="42">
        <v>8.2000000000000003E-2</v>
      </c>
    </row>
    <row r="1135" spans="1:3" x14ac:dyDescent="0.2">
      <c r="A1135" s="41"/>
      <c r="B1135" s="5">
        <v>3.1562999999999999</v>
      </c>
      <c r="C1135" s="42">
        <v>0.32029999999999997</v>
      </c>
    </row>
    <row r="1136" spans="1:3" x14ac:dyDescent="0.2">
      <c r="A1136" s="41"/>
      <c r="B1136" s="5">
        <v>15.273300000000001</v>
      </c>
      <c r="C1136" s="42">
        <v>3.2772000000000001</v>
      </c>
    </row>
    <row r="1137" spans="1:3" x14ac:dyDescent="0.2">
      <c r="A1137" s="41"/>
      <c r="B1137" s="5">
        <v>23.039000000000001</v>
      </c>
      <c r="C1137" s="42">
        <v>8.8007000000000009</v>
      </c>
    </row>
    <row r="1138" spans="1:3" x14ac:dyDescent="0.2">
      <c r="A1138" s="41"/>
      <c r="B1138" s="5">
        <v>4.8434999999999997</v>
      </c>
      <c r="C1138" s="42">
        <v>0.44130000000000003</v>
      </c>
    </row>
    <row r="1139" spans="1:3" x14ac:dyDescent="0.2">
      <c r="A1139" s="41"/>
      <c r="B1139" s="5">
        <v>0.52349999999999997</v>
      </c>
      <c r="C1139" s="42">
        <v>1.7184999999999999</v>
      </c>
    </row>
    <row r="1140" spans="1:3" x14ac:dyDescent="0.2">
      <c r="A1140" s="41"/>
      <c r="B1140" s="5">
        <v>0.1641</v>
      </c>
      <c r="C1140" s="42">
        <v>0.15609999999999999</v>
      </c>
    </row>
    <row r="1141" spans="1:3" x14ac:dyDescent="0.2">
      <c r="A1141" s="41"/>
      <c r="B1141" s="5">
        <v>6.2424999999999997</v>
      </c>
      <c r="C1141" s="42">
        <v>1.5198</v>
      </c>
    </row>
    <row r="1142" spans="1:3" x14ac:dyDescent="0.2">
      <c r="A1142" s="41"/>
      <c r="B1142" s="5">
        <v>5.3593000000000002</v>
      </c>
      <c r="C1142" s="42">
        <v>0.95699999999999996</v>
      </c>
    </row>
    <row r="1143" spans="1:3" x14ac:dyDescent="0.2">
      <c r="A1143" s="41"/>
      <c r="B1143" s="5">
        <v>2.242</v>
      </c>
      <c r="C1143" s="42">
        <v>8.2100000000000006E-2</v>
      </c>
    </row>
    <row r="1144" spans="1:3" x14ac:dyDescent="0.2">
      <c r="A1144" s="41"/>
      <c r="B1144" s="5">
        <v>2.4378000000000002</v>
      </c>
      <c r="C1144" s="42">
        <v>0.28149999999999997</v>
      </c>
    </row>
    <row r="1145" spans="1:3" x14ac:dyDescent="0.2">
      <c r="A1145" s="41"/>
      <c r="B1145" s="5">
        <v>6.0781000000000001</v>
      </c>
      <c r="C1145" s="42">
        <v>0.24199999999999999</v>
      </c>
    </row>
    <row r="1146" spans="1:3" x14ac:dyDescent="0.2">
      <c r="A1146" s="41"/>
      <c r="B1146" s="5">
        <v>11.875</v>
      </c>
      <c r="C1146" s="42">
        <v>1.6369</v>
      </c>
    </row>
    <row r="1147" spans="1:3" x14ac:dyDescent="0.2">
      <c r="A1147" s="41"/>
      <c r="B1147" s="5">
        <v>8.9529999999999994</v>
      </c>
      <c r="C1147" s="42">
        <v>2.2772000000000001</v>
      </c>
    </row>
    <row r="1148" spans="1:3" x14ac:dyDescent="0.2">
      <c r="A1148" s="41"/>
      <c r="B1148" s="5">
        <v>19.398299999999999</v>
      </c>
      <c r="C1148" s="42">
        <v>7.0389999999999997</v>
      </c>
    </row>
    <row r="1149" spans="1:3" x14ac:dyDescent="0.2">
      <c r="A1149" s="41"/>
      <c r="B1149" s="5">
        <v>1.2732000000000001</v>
      </c>
      <c r="C1149" s="42">
        <v>7.8E-2</v>
      </c>
    </row>
    <row r="1150" spans="1:3" x14ac:dyDescent="0.2">
      <c r="A1150" s="41"/>
      <c r="B1150" s="5">
        <v>4.875</v>
      </c>
      <c r="C1150" s="42">
        <v>1.6405000000000001</v>
      </c>
    </row>
    <row r="1151" spans="1:3" x14ac:dyDescent="0.2">
      <c r="A1151" s="41"/>
      <c r="B1151" s="5">
        <v>3</v>
      </c>
      <c r="C1151" s="42">
        <v>0.1991</v>
      </c>
    </row>
    <row r="1152" spans="1:3" x14ac:dyDescent="0.2">
      <c r="A1152" s="41"/>
      <c r="B1152" s="5">
        <v>5.6014999999999997</v>
      </c>
      <c r="C1152" s="42">
        <v>4.6405000000000003</v>
      </c>
    </row>
    <row r="1153" spans="1:3" x14ac:dyDescent="0.2">
      <c r="A1153" s="41"/>
      <c r="B1153" s="5">
        <v>11.281499999999999</v>
      </c>
      <c r="C1153" s="42">
        <v>0.64080000000000004</v>
      </c>
    </row>
    <row r="1154" spans="1:3" x14ac:dyDescent="0.2">
      <c r="A1154" s="41"/>
      <c r="B1154" s="5">
        <v>0.24210000000000001</v>
      </c>
      <c r="C1154" s="42">
        <v>2.6404999999999998</v>
      </c>
    </row>
    <row r="1155" spans="1:3" x14ac:dyDescent="0.2">
      <c r="A1155" s="41"/>
      <c r="B1155" s="5">
        <v>13.601800000000001</v>
      </c>
      <c r="C1155" s="42">
        <v>5.9569999999999999</v>
      </c>
    </row>
    <row r="1156" spans="1:3" x14ac:dyDescent="0.2">
      <c r="A1156" s="41"/>
      <c r="B1156" s="5">
        <v>3.3592</v>
      </c>
      <c r="C1156" s="42">
        <v>3.5585</v>
      </c>
    </row>
    <row r="1157" spans="1:3" x14ac:dyDescent="0.2">
      <c r="A1157" s="41"/>
      <c r="B1157" s="5">
        <v>0.75780000000000003</v>
      </c>
      <c r="C1157" s="42">
        <v>1.3205</v>
      </c>
    </row>
    <row r="1158" spans="1:3" x14ac:dyDescent="0.2">
      <c r="A1158" s="41"/>
      <c r="B1158" s="5">
        <v>12.5624</v>
      </c>
      <c r="C1158" s="42">
        <v>1.8008</v>
      </c>
    </row>
    <row r="1159" spans="1:3" x14ac:dyDescent="0.2">
      <c r="A1159" s="41"/>
      <c r="B1159" s="5">
        <v>37.835999999999999</v>
      </c>
      <c r="C1159" s="42">
        <v>0.91800000000000004</v>
      </c>
    </row>
    <row r="1160" spans="1:3" x14ac:dyDescent="0.2">
      <c r="A1160" s="41"/>
      <c r="B1160" s="5">
        <v>7.9219999999999997</v>
      </c>
      <c r="C1160" s="42">
        <v>1.0821000000000001</v>
      </c>
    </row>
    <row r="1161" spans="1:3" x14ac:dyDescent="0.2">
      <c r="A1161" s="41"/>
      <c r="B1161" s="5">
        <v>15.4062</v>
      </c>
      <c r="C1161" s="42">
        <v>1.5582</v>
      </c>
    </row>
    <row r="1162" spans="1:3" x14ac:dyDescent="0.2">
      <c r="A1162" s="41"/>
      <c r="B1162" s="5">
        <v>11.1952</v>
      </c>
      <c r="C1162" s="42">
        <v>0.32029999999999997</v>
      </c>
    </row>
    <row r="1163" spans="1:3" x14ac:dyDescent="0.2">
      <c r="A1163" s="41"/>
      <c r="B1163" s="5">
        <v>11.445499999999999</v>
      </c>
      <c r="C1163" s="42">
        <v>2.9609999999999999</v>
      </c>
    </row>
    <row r="1164" spans="1:3" x14ac:dyDescent="0.2">
      <c r="A1164" s="41"/>
      <c r="B1164" s="5">
        <v>7.0781000000000001</v>
      </c>
      <c r="C1164" s="42">
        <v>0.32050000000000001</v>
      </c>
    </row>
    <row r="1165" spans="1:3" x14ac:dyDescent="0.2">
      <c r="A1165" s="41"/>
      <c r="B1165" s="5">
        <v>5.7968999999999999</v>
      </c>
      <c r="C1165" s="42">
        <v>3.3205</v>
      </c>
    </row>
    <row r="1166" spans="1:3" x14ac:dyDescent="0.2">
      <c r="A1166" s="41"/>
      <c r="B1166" s="5">
        <v>38.398400000000002</v>
      </c>
      <c r="C1166" s="42">
        <v>0.67959999999999998</v>
      </c>
    </row>
    <row r="1167" spans="1:3" x14ac:dyDescent="0.2">
      <c r="A1167" s="41"/>
      <c r="B1167" s="5">
        <v>4.3205</v>
      </c>
      <c r="C1167" s="42">
        <v>2.7189999999999999</v>
      </c>
    </row>
    <row r="1168" spans="1:3" x14ac:dyDescent="0.2">
      <c r="A1168" s="41"/>
      <c r="B1168" s="5">
        <v>5.2424999999999997</v>
      </c>
      <c r="C1168" s="42">
        <v>2.7187999999999999</v>
      </c>
    </row>
    <row r="1169" spans="1:3" x14ac:dyDescent="0.2">
      <c r="A1169" s="41"/>
      <c r="B1169" s="5">
        <v>0.88290000000000002</v>
      </c>
      <c r="C1169" s="42">
        <v>1</v>
      </c>
    </row>
    <row r="1170" spans="1:3" x14ac:dyDescent="0.2">
      <c r="A1170" s="41"/>
      <c r="B1170" s="5">
        <v>0.1171</v>
      </c>
      <c r="C1170" s="42">
        <v>1.5978000000000001</v>
      </c>
    </row>
    <row r="1171" spans="1:3" x14ac:dyDescent="0.2">
      <c r="A1171" s="41"/>
      <c r="B1171" s="5">
        <v>1.1563000000000001</v>
      </c>
      <c r="C1171" s="42">
        <v>1.1993</v>
      </c>
    </row>
    <row r="1172" spans="1:3" x14ac:dyDescent="0.2">
      <c r="A1172" s="41"/>
      <c r="B1172" s="5">
        <v>0.76570000000000005</v>
      </c>
      <c r="C1172" s="42">
        <v>1.6797</v>
      </c>
    </row>
    <row r="1173" spans="1:3" x14ac:dyDescent="0.2">
      <c r="A1173" s="41"/>
      <c r="B1173" s="5">
        <v>11.2812</v>
      </c>
      <c r="C1173" s="42">
        <v>3.5196000000000001</v>
      </c>
    </row>
    <row r="1174" spans="1:3" x14ac:dyDescent="0.2">
      <c r="A1174" s="41"/>
      <c r="B1174" s="5">
        <v>2.875</v>
      </c>
      <c r="C1174" s="42">
        <v>4.84</v>
      </c>
    </row>
    <row r="1175" spans="1:3" x14ac:dyDescent="0.2">
      <c r="A1175" s="41"/>
      <c r="B1175" s="5">
        <v>1.7579</v>
      </c>
      <c r="C1175" s="42">
        <v>0.4415</v>
      </c>
    </row>
    <row r="1176" spans="1:3" x14ac:dyDescent="0.2">
      <c r="A1176" s="41"/>
      <c r="B1176" s="5">
        <v>9.2814999999999994</v>
      </c>
      <c r="C1176" s="42">
        <v>5.2382999999999997</v>
      </c>
    </row>
    <row r="1177" spans="1:3" x14ac:dyDescent="0.2">
      <c r="A1177" s="41"/>
      <c r="B1177" s="5">
        <v>2.0781000000000001</v>
      </c>
      <c r="C1177" s="42">
        <v>2.6795</v>
      </c>
    </row>
    <row r="1178" spans="1:3" x14ac:dyDescent="0.2">
      <c r="A1178" s="41"/>
      <c r="B1178" s="5">
        <v>5.3202999999999996</v>
      </c>
      <c r="C1178" s="42">
        <v>4</v>
      </c>
    </row>
    <row r="1179" spans="1:3" x14ac:dyDescent="0.2">
      <c r="A1179" s="41"/>
      <c r="B1179" s="5">
        <v>32.914000000000001</v>
      </c>
      <c r="C1179" s="42">
        <v>1.0389999999999999</v>
      </c>
    </row>
    <row r="1180" spans="1:3" x14ac:dyDescent="0.2">
      <c r="A1180" s="41"/>
      <c r="B1180" s="5">
        <v>2.5232999999999999</v>
      </c>
      <c r="C1180" s="42">
        <v>0.83989999999999998</v>
      </c>
    </row>
    <row r="1181" spans="1:3" x14ac:dyDescent="0.2">
      <c r="A1181" s="41"/>
      <c r="B1181" s="5">
        <v>5.7187000000000001</v>
      </c>
      <c r="C1181" s="42">
        <v>0.35930000000000001</v>
      </c>
    </row>
    <row r="1182" spans="1:3" x14ac:dyDescent="0.2">
      <c r="A1182" s="41"/>
      <c r="B1182" s="5">
        <v>3.4845000000000002</v>
      </c>
      <c r="C1182" s="42">
        <v>0.35909999999999997</v>
      </c>
    </row>
    <row r="1183" spans="1:3" x14ac:dyDescent="0.2">
      <c r="A1183" s="41"/>
      <c r="B1183" s="5">
        <v>1.3986000000000001</v>
      </c>
      <c r="C1183" s="42">
        <v>0.51959999999999995</v>
      </c>
    </row>
    <row r="1184" spans="1:3" x14ac:dyDescent="0.2">
      <c r="A1184" s="41"/>
      <c r="B1184" s="5">
        <v>1.2814000000000001</v>
      </c>
      <c r="C1184" s="42">
        <v>5.8788999999999998</v>
      </c>
    </row>
    <row r="1185" spans="1:3" x14ac:dyDescent="0.2">
      <c r="A1185" s="41"/>
      <c r="B1185" s="5">
        <v>7.0782999999999996</v>
      </c>
      <c r="C1185" s="42">
        <v>5.8829000000000002</v>
      </c>
    </row>
    <row r="1186" spans="1:3" x14ac:dyDescent="0.2">
      <c r="A1186" s="41"/>
      <c r="B1186" s="5">
        <v>0.71870000000000001</v>
      </c>
      <c r="C1186" s="42">
        <v>5.4802999999999997</v>
      </c>
    </row>
    <row r="1187" spans="1:3" x14ac:dyDescent="0.2">
      <c r="A1187" s="41"/>
      <c r="B1187" s="5">
        <v>7.8E-2</v>
      </c>
      <c r="C1187" s="42">
        <v>9.7579999999999991</v>
      </c>
    </row>
    <row r="1188" spans="1:3" x14ac:dyDescent="0.2">
      <c r="A1188" s="41"/>
      <c r="B1188" s="5">
        <v>0.24229999999999999</v>
      </c>
      <c r="C1188" s="42">
        <v>2.6015000000000001</v>
      </c>
    </row>
    <row r="1189" spans="1:3" x14ac:dyDescent="0.2">
      <c r="A1189" s="41"/>
      <c r="B1189" s="5">
        <v>8.4373000000000005</v>
      </c>
      <c r="C1189" s="42">
        <v>11.84</v>
      </c>
    </row>
    <row r="1190" spans="1:3" x14ac:dyDescent="0.2">
      <c r="A1190" s="41"/>
      <c r="B1190" s="5">
        <v>22.523499999999999</v>
      </c>
      <c r="C1190" s="42">
        <v>6.4375</v>
      </c>
    </row>
    <row r="1191" spans="1:3" x14ac:dyDescent="0.2">
      <c r="A1191" s="41"/>
      <c r="B1191" s="5">
        <v>6.6797000000000004</v>
      </c>
      <c r="C1191" s="42">
        <v>3.8008000000000002</v>
      </c>
    </row>
    <row r="1192" spans="1:3" x14ac:dyDescent="0.2">
      <c r="A1192" s="41"/>
      <c r="B1192" s="5">
        <v>0.35949999999999999</v>
      </c>
      <c r="C1192" s="42">
        <v>0.32</v>
      </c>
    </row>
    <row r="1193" spans="1:3" x14ac:dyDescent="0.2">
      <c r="A1193" s="41"/>
      <c r="B1193" s="5">
        <v>13.078099999999999</v>
      </c>
      <c r="C1193" s="42">
        <v>2.3635000000000002</v>
      </c>
    </row>
    <row r="1194" spans="1:3" x14ac:dyDescent="0.2">
      <c r="A1194" s="41"/>
      <c r="B1194" s="5">
        <v>0.92190000000000005</v>
      </c>
      <c r="C1194" s="42">
        <v>3.3205</v>
      </c>
    </row>
    <row r="1195" spans="1:3" x14ac:dyDescent="0.2">
      <c r="A1195" s="41"/>
      <c r="B1195" s="5">
        <v>0.44529999999999997</v>
      </c>
      <c r="C1195" s="42">
        <v>5.8009000000000004</v>
      </c>
    </row>
    <row r="1196" spans="1:3" x14ac:dyDescent="0.2">
      <c r="A1196" s="41"/>
      <c r="B1196" s="5">
        <v>6.0395000000000003</v>
      </c>
      <c r="C1196" s="42">
        <v>2.3984999999999999</v>
      </c>
    </row>
    <row r="1197" spans="1:3" x14ac:dyDescent="0.2">
      <c r="A1197" s="41"/>
      <c r="B1197" s="5">
        <v>3.6328</v>
      </c>
      <c r="C1197" s="42">
        <v>3.16</v>
      </c>
    </row>
    <row r="1198" spans="1:3" x14ac:dyDescent="0.2">
      <c r="A1198" s="41"/>
      <c r="B1198" s="5">
        <v>6.7656999999999998</v>
      </c>
      <c r="C1198" s="42">
        <v>4.9219999999999997</v>
      </c>
    </row>
    <row r="1199" spans="1:3" x14ac:dyDescent="0.2">
      <c r="A1199" s="41"/>
      <c r="B1199" s="5">
        <v>9.9610000000000003</v>
      </c>
      <c r="C1199" s="42">
        <v>1.9609000000000001</v>
      </c>
    </row>
    <row r="1200" spans="1:3" x14ac:dyDescent="0.2">
      <c r="A1200" s="41"/>
      <c r="B1200" s="5">
        <v>9.6795000000000009</v>
      </c>
      <c r="C1200" s="42">
        <v>4.7184999999999997</v>
      </c>
    </row>
    <row r="1201" spans="1:3" x14ac:dyDescent="0.2">
      <c r="A1201" s="41"/>
      <c r="B1201" s="5">
        <v>12.922000000000001</v>
      </c>
      <c r="C1201" s="42">
        <v>4.9177</v>
      </c>
    </row>
    <row r="1202" spans="1:3" x14ac:dyDescent="0.2">
      <c r="A1202" s="41"/>
      <c r="B1202" s="5">
        <v>4</v>
      </c>
      <c r="C1202" s="42">
        <v>2.8828999999999998</v>
      </c>
    </row>
    <row r="1203" spans="1:3" x14ac:dyDescent="0.2">
      <c r="A1203" s="41"/>
      <c r="B1203" s="5">
        <v>1.4764999999999999</v>
      </c>
      <c r="C1203" s="42">
        <v>4.4413999999999998</v>
      </c>
    </row>
    <row r="1204" spans="1:3" x14ac:dyDescent="0.2">
      <c r="A1204" s="41"/>
      <c r="B1204" s="5">
        <v>11.922000000000001</v>
      </c>
      <c r="C1204" s="42">
        <v>1.7185999999999999</v>
      </c>
    </row>
    <row r="1205" spans="1:3" x14ac:dyDescent="0.2">
      <c r="A1205" s="41"/>
      <c r="B1205" s="5">
        <v>7.4844999999999997</v>
      </c>
      <c r="C1205" s="42">
        <v>0.79690000000000005</v>
      </c>
    </row>
    <row r="1206" spans="1:3" x14ac:dyDescent="0.2">
      <c r="A1206" s="41"/>
      <c r="B1206" s="5">
        <v>0.11700000000000001</v>
      </c>
      <c r="C1206" s="42">
        <v>0.67969999999999997</v>
      </c>
    </row>
    <row r="1207" spans="1:3" x14ac:dyDescent="0.2">
      <c r="A1207" s="41"/>
      <c r="B1207" s="5">
        <v>2.4377</v>
      </c>
      <c r="C1207" s="42">
        <v>0.92200000000000004</v>
      </c>
    </row>
    <row r="1208" spans="1:3" x14ac:dyDescent="0.2">
      <c r="A1208" s="41"/>
      <c r="B1208" s="5">
        <v>1.6405000000000001</v>
      </c>
      <c r="C1208" s="42">
        <v>2.7614999999999998</v>
      </c>
    </row>
    <row r="1209" spans="1:3" x14ac:dyDescent="0.2">
      <c r="A1209" s="41"/>
      <c r="B1209" s="5">
        <v>3.9609999999999999</v>
      </c>
      <c r="C1209" s="42">
        <v>1.5974999999999999</v>
      </c>
    </row>
    <row r="1210" spans="1:3" x14ac:dyDescent="0.2">
      <c r="A1210" s="41"/>
      <c r="B1210" s="5">
        <v>1.8829</v>
      </c>
      <c r="C1210" s="42">
        <v>2.8439000000000001</v>
      </c>
    </row>
    <row r="1211" spans="1:3" x14ac:dyDescent="0.2">
      <c r="A1211" s="41"/>
      <c r="B1211" s="5">
        <v>0.64090000000000003</v>
      </c>
      <c r="C1211" s="42">
        <v>10.039</v>
      </c>
    </row>
    <row r="1212" spans="1:3" x14ac:dyDescent="0.2">
      <c r="A1212" s="41"/>
      <c r="B1212" s="5">
        <v>13.961</v>
      </c>
      <c r="C1212" s="42">
        <v>0.59789999999999999</v>
      </c>
    </row>
    <row r="1213" spans="1:3" x14ac:dyDescent="0.2">
      <c r="A1213" s="41"/>
      <c r="B1213" s="5">
        <v>0.35930000000000001</v>
      </c>
      <c r="C1213" s="42">
        <v>3</v>
      </c>
    </row>
    <row r="1214" spans="1:3" x14ac:dyDescent="0.2">
      <c r="A1214" s="41"/>
      <c r="B1214" s="5">
        <v>10.6015</v>
      </c>
      <c r="C1214" s="42">
        <v>5.9180000000000001</v>
      </c>
    </row>
    <row r="1215" spans="1:3" x14ac:dyDescent="0.2">
      <c r="A1215" s="41"/>
      <c r="B1215" s="5">
        <v>4.3201999999999998</v>
      </c>
      <c r="C1215" s="42">
        <v>9.5198</v>
      </c>
    </row>
    <row r="1216" spans="1:3" x14ac:dyDescent="0.2">
      <c r="A1216" s="41"/>
      <c r="B1216" s="5">
        <v>7.5627000000000004</v>
      </c>
      <c r="C1216" s="42">
        <v>0.32050000000000001</v>
      </c>
    </row>
    <row r="1217" spans="1:3" x14ac:dyDescent="0.2">
      <c r="A1217" s="41"/>
      <c r="B1217" s="5">
        <v>0.32</v>
      </c>
      <c r="C1217" s="42">
        <v>10.320399999999999</v>
      </c>
    </row>
    <row r="1218" spans="1:3" x14ac:dyDescent="0.2">
      <c r="A1218" s="41"/>
      <c r="B1218" s="5">
        <v>19.523499999999999</v>
      </c>
      <c r="C1218" s="42">
        <v>0.59789999999999999</v>
      </c>
    </row>
    <row r="1219" spans="1:3" x14ac:dyDescent="0.2">
      <c r="A1219" s="41"/>
      <c r="B1219" s="5">
        <v>18.601800000000001</v>
      </c>
      <c r="C1219" s="42">
        <v>0.92190000000000005</v>
      </c>
    </row>
    <row r="1220" spans="1:3" x14ac:dyDescent="0.2">
      <c r="A1220" s="41"/>
      <c r="B1220" s="5">
        <v>49</v>
      </c>
      <c r="C1220" s="42">
        <v>3.3592</v>
      </c>
    </row>
    <row r="1221" spans="1:3" x14ac:dyDescent="0.2">
      <c r="A1221" s="41"/>
      <c r="B1221" s="5">
        <v>5.4378000000000002</v>
      </c>
      <c r="C1221" s="42">
        <v>15.480700000000001</v>
      </c>
    </row>
    <row r="1222" spans="1:3" x14ac:dyDescent="0.2">
      <c r="A1222" s="41"/>
      <c r="B1222" s="5">
        <v>2.5234999999999999</v>
      </c>
      <c r="C1222" s="42">
        <v>2.8397000000000001</v>
      </c>
    </row>
    <row r="1223" spans="1:3" x14ac:dyDescent="0.2">
      <c r="A1223" s="41"/>
      <c r="B1223" s="5">
        <v>3.2423000000000002</v>
      </c>
      <c r="C1223" s="42">
        <v>2.16</v>
      </c>
    </row>
    <row r="1224" spans="1:3" x14ac:dyDescent="0.2">
      <c r="A1224" s="41"/>
      <c r="B1224" s="5">
        <v>24.125</v>
      </c>
      <c r="C1224" s="42">
        <v>4.6798000000000002</v>
      </c>
    </row>
    <row r="1225" spans="1:3" x14ac:dyDescent="0.2">
      <c r="A1225" s="41"/>
      <c r="B1225" s="5">
        <v>10.3985</v>
      </c>
      <c r="C1225" s="42">
        <v>0.67959999999999998</v>
      </c>
    </row>
    <row r="1226" spans="1:3" x14ac:dyDescent="0.2">
      <c r="A1226" s="41"/>
      <c r="B1226" s="5">
        <v>18.077999999999999</v>
      </c>
      <c r="C1226" s="42">
        <v>2.4418000000000002</v>
      </c>
    </row>
    <row r="1227" spans="1:3" x14ac:dyDescent="0.2">
      <c r="A1227" s="41"/>
      <c r="B1227" s="5">
        <v>11.836</v>
      </c>
      <c r="C1227" s="42">
        <v>4.8398000000000003</v>
      </c>
    </row>
    <row r="1228" spans="1:3" x14ac:dyDescent="0.2">
      <c r="A1228" s="41"/>
      <c r="B1228" s="5">
        <v>18.914000000000001</v>
      </c>
      <c r="C1228" s="42">
        <v>2.8399000000000001</v>
      </c>
    </row>
    <row r="1229" spans="1:3" x14ac:dyDescent="0.2">
      <c r="A1229" s="41"/>
      <c r="B1229" s="5">
        <v>9.6405999999999992</v>
      </c>
      <c r="C1229" s="42">
        <v>7.9610000000000003</v>
      </c>
    </row>
    <row r="1230" spans="1:3" x14ac:dyDescent="0.2">
      <c r="A1230" s="41"/>
      <c r="B1230" s="5">
        <v>9.4375999999999998</v>
      </c>
      <c r="C1230" s="42">
        <v>21.359500000000001</v>
      </c>
    </row>
    <row r="1231" spans="1:3" x14ac:dyDescent="0.2">
      <c r="A1231" s="41"/>
      <c r="B1231" s="5">
        <v>2.9609999999999999</v>
      </c>
      <c r="C1231" s="42">
        <v>3.5625</v>
      </c>
    </row>
    <row r="1232" spans="1:3" x14ac:dyDescent="0.2">
      <c r="A1232" s="41"/>
      <c r="B1232" s="5">
        <v>8.7187000000000001</v>
      </c>
      <c r="C1232" s="42">
        <v>2.879</v>
      </c>
    </row>
    <row r="1233" spans="1:3" x14ac:dyDescent="0.2">
      <c r="A1233" s="41"/>
      <c r="B1233" s="5">
        <v>4.0469999999999997</v>
      </c>
      <c r="C1233" s="42">
        <v>1.1173</v>
      </c>
    </row>
    <row r="1234" spans="1:3" x14ac:dyDescent="0.2">
      <c r="A1234" s="41"/>
      <c r="B1234" s="5">
        <v>7.8E-2</v>
      </c>
      <c r="C1234" s="42">
        <v>4.4805999999999999</v>
      </c>
    </row>
    <row r="1235" spans="1:3" x14ac:dyDescent="0.2">
      <c r="A1235" s="41"/>
      <c r="B1235" s="5">
        <v>9.5157000000000007</v>
      </c>
      <c r="C1235" s="42">
        <v>4.6014999999999997</v>
      </c>
    </row>
    <row r="1236" spans="1:3" x14ac:dyDescent="0.2">
      <c r="A1236" s="41"/>
      <c r="B1236" s="5">
        <v>0.4375</v>
      </c>
      <c r="C1236" s="42">
        <v>4.8395000000000001</v>
      </c>
    </row>
    <row r="1237" spans="1:3" x14ac:dyDescent="0.2">
      <c r="A1237" s="41"/>
      <c r="B1237" s="5">
        <v>7.3674999999999997</v>
      </c>
      <c r="C1237" s="42">
        <v>6.6364999999999998</v>
      </c>
    </row>
    <row r="1238" spans="1:3" x14ac:dyDescent="0.2">
      <c r="A1238" s="41"/>
      <c r="B1238" s="5">
        <v>8.7970000000000006</v>
      </c>
      <c r="C1238" s="42">
        <v>1.8785000000000001</v>
      </c>
    </row>
    <row r="1239" spans="1:3" x14ac:dyDescent="0.2">
      <c r="A1239" s="41"/>
      <c r="B1239" s="5">
        <v>4.0389999999999997</v>
      </c>
      <c r="C1239" s="42">
        <v>1.6798999999999999</v>
      </c>
    </row>
    <row r="1240" spans="1:3" x14ac:dyDescent="0.2">
      <c r="A1240" s="41"/>
      <c r="B1240" s="5">
        <v>23.640799999999999</v>
      </c>
      <c r="C1240" s="42">
        <v>3.9180000000000001</v>
      </c>
    </row>
    <row r="1241" spans="1:3" x14ac:dyDescent="0.2">
      <c r="A1241" s="41"/>
      <c r="B1241" s="5">
        <v>1.1953</v>
      </c>
      <c r="C1241" s="42">
        <v>2.5975000000000001</v>
      </c>
    </row>
    <row r="1242" spans="1:3" x14ac:dyDescent="0.2">
      <c r="A1242" s="41"/>
      <c r="B1242" s="5">
        <v>6.1639999999999997</v>
      </c>
      <c r="C1242" s="42">
        <v>0.91800000000000004</v>
      </c>
    </row>
    <row r="1243" spans="1:3" x14ac:dyDescent="0.2">
      <c r="A1243" s="41"/>
      <c r="B1243" s="5">
        <v>2.5154999999999998</v>
      </c>
      <c r="C1243" s="42">
        <v>3.5588000000000002</v>
      </c>
    </row>
    <row r="1244" spans="1:3" x14ac:dyDescent="0.2">
      <c r="A1244" s="41"/>
      <c r="B1244" s="5">
        <v>5.117</v>
      </c>
      <c r="C1244" s="42">
        <v>0.6018</v>
      </c>
    </row>
    <row r="1245" spans="1:3" x14ac:dyDescent="0.2">
      <c r="A1245" s="41"/>
      <c r="B1245" s="5">
        <v>6</v>
      </c>
      <c r="C1245" s="42">
        <v>0.48039999999999999</v>
      </c>
    </row>
    <row r="1246" spans="1:3" x14ac:dyDescent="0.2">
      <c r="A1246" s="41"/>
      <c r="B1246" s="5">
        <v>6.3592000000000004</v>
      </c>
      <c r="C1246" s="42">
        <v>3.3591000000000002</v>
      </c>
    </row>
    <row r="1247" spans="1:3" x14ac:dyDescent="0.2">
      <c r="A1247" s="41"/>
      <c r="B1247" s="5">
        <v>22.5548</v>
      </c>
      <c r="C1247" s="42">
        <v>1.1995</v>
      </c>
    </row>
    <row r="1248" spans="1:3" x14ac:dyDescent="0.2">
      <c r="A1248" s="41"/>
      <c r="B1248" s="5">
        <v>0.64090000000000003</v>
      </c>
      <c r="C1248" s="42">
        <v>0.51939999999999997</v>
      </c>
    </row>
    <row r="1249" spans="1:3" x14ac:dyDescent="0.2">
      <c r="A1249" s="41"/>
      <c r="B1249" s="5">
        <v>2.4064999999999999</v>
      </c>
      <c r="C1249" s="42">
        <v>2.2382</v>
      </c>
    </row>
    <row r="1250" spans="1:3" x14ac:dyDescent="0.2">
      <c r="A1250" s="41"/>
      <c r="B1250" s="5">
        <v>25.679500000000001</v>
      </c>
      <c r="C1250" s="42">
        <v>4.7226999999999997</v>
      </c>
    </row>
    <row r="1251" spans="1:3" x14ac:dyDescent="0.2">
      <c r="A1251" s="41"/>
      <c r="B1251" s="5">
        <v>0.875</v>
      </c>
      <c r="C1251" s="42">
        <v>3.7227000000000001</v>
      </c>
    </row>
    <row r="1252" spans="1:3" x14ac:dyDescent="0.2">
      <c r="A1252" s="41"/>
      <c r="B1252" s="5">
        <v>7.6798999999999999</v>
      </c>
      <c r="C1252" s="42">
        <v>9.2811000000000003</v>
      </c>
    </row>
    <row r="1253" spans="1:3" x14ac:dyDescent="0.2">
      <c r="A1253" s="41"/>
      <c r="B1253" s="5">
        <v>9.2420000000000009</v>
      </c>
      <c r="C1253" s="42">
        <v>1.879</v>
      </c>
    </row>
    <row r="1254" spans="1:3" x14ac:dyDescent="0.2">
      <c r="A1254" s="41"/>
      <c r="B1254" s="5">
        <v>0.48449999999999999</v>
      </c>
      <c r="C1254" s="42">
        <v>4.9179000000000004</v>
      </c>
    </row>
    <row r="1255" spans="1:3" x14ac:dyDescent="0.2">
      <c r="A1255" s="41"/>
      <c r="B1255" s="5">
        <v>10.757899999999999</v>
      </c>
      <c r="C1255" s="42">
        <v>2.5588000000000002</v>
      </c>
    </row>
    <row r="1256" spans="1:3" x14ac:dyDescent="0.2">
      <c r="A1256" s="41"/>
      <c r="B1256" s="5">
        <v>6.9608999999999996</v>
      </c>
      <c r="C1256" s="42">
        <v>1.117</v>
      </c>
    </row>
    <row r="1257" spans="1:3" x14ac:dyDescent="0.2">
      <c r="A1257" s="41"/>
      <c r="B1257" s="5">
        <v>20.085999999999999</v>
      </c>
      <c r="C1257" s="42">
        <v>1.1600999999999999</v>
      </c>
    </row>
    <row r="1258" spans="1:3" x14ac:dyDescent="0.2">
      <c r="A1258" s="41"/>
      <c r="B1258" s="5">
        <v>11.039</v>
      </c>
      <c r="C1258" s="42">
        <v>4.2385000000000002</v>
      </c>
    </row>
    <row r="1259" spans="1:3" x14ac:dyDescent="0.2">
      <c r="A1259" s="41"/>
      <c r="B1259" s="5">
        <v>19.719000000000001</v>
      </c>
      <c r="C1259" s="42">
        <v>1.7190000000000001</v>
      </c>
    </row>
    <row r="1260" spans="1:3" x14ac:dyDescent="0.2">
      <c r="A1260" s="41"/>
      <c r="B1260" s="5">
        <v>4.125</v>
      </c>
      <c r="C1260" s="42">
        <v>1.5236000000000001</v>
      </c>
    </row>
    <row r="1261" spans="1:3" x14ac:dyDescent="0.2">
      <c r="A1261" s="41"/>
      <c r="B1261" s="5">
        <v>4.8045</v>
      </c>
      <c r="C1261" s="42">
        <v>0.5978</v>
      </c>
    </row>
    <row r="1262" spans="1:3" x14ac:dyDescent="0.2">
      <c r="A1262" s="41"/>
      <c r="B1262" s="5">
        <v>3</v>
      </c>
      <c r="C1262" s="42">
        <v>1.5584</v>
      </c>
    </row>
    <row r="1263" spans="1:3" x14ac:dyDescent="0.2">
      <c r="A1263" s="41"/>
      <c r="B1263" s="5">
        <v>1.2421</v>
      </c>
      <c r="C1263" s="42">
        <v>2.1991000000000001</v>
      </c>
    </row>
    <row r="1264" spans="1:3" x14ac:dyDescent="0.2">
      <c r="A1264" s="41"/>
      <c r="B1264" s="5">
        <v>14.039</v>
      </c>
      <c r="C1264" s="42">
        <v>0.75800000000000001</v>
      </c>
    </row>
    <row r="1265" spans="1:3" x14ac:dyDescent="0.2">
      <c r="A1265" s="41"/>
      <c r="B1265" s="5">
        <v>0.55449999999999999</v>
      </c>
      <c r="C1265" s="42">
        <v>3.3984999999999999</v>
      </c>
    </row>
    <row r="1266" spans="1:3" x14ac:dyDescent="0.2">
      <c r="A1266" s="41"/>
      <c r="B1266" s="5">
        <v>12.5627</v>
      </c>
      <c r="C1266" s="42">
        <v>2.3986000000000001</v>
      </c>
    </row>
    <row r="1267" spans="1:3" x14ac:dyDescent="0.2">
      <c r="A1267" s="41"/>
      <c r="B1267" s="5">
        <v>22.922000000000001</v>
      </c>
      <c r="C1267" s="42">
        <v>4.6014999999999997</v>
      </c>
    </row>
    <row r="1268" spans="1:3" x14ac:dyDescent="0.2">
      <c r="A1268" s="41"/>
      <c r="B1268" s="5">
        <v>6.4767999999999999</v>
      </c>
      <c r="C1268" s="42">
        <v>2.5238</v>
      </c>
    </row>
    <row r="1269" spans="1:3" x14ac:dyDescent="0.2">
      <c r="A1269" s="41"/>
      <c r="B1269" s="5">
        <v>5.0780000000000003</v>
      </c>
      <c r="C1269" s="42">
        <v>2</v>
      </c>
    </row>
    <row r="1270" spans="1:3" x14ac:dyDescent="0.2">
      <c r="A1270" s="41"/>
      <c r="B1270" s="5">
        <v>7.9530000000000003</v>
      </c>
      <c r="C1270" s="42">
        <v>1.4804999999999999</v>
      </c>
    </row>
    <row r="1271" spans="1:3" x14ac:dyDescent="0.2">
      <c r="A1271" s="41"/>
      <c r="B1271" s="5">
        <v>6.5157999999999996</v>
      </c>
      <c r="C1271" s="42">
        <v>4.7965</v>
      </c>
    </row>
    <row r="1272" spans="1:3" x14ac:dyDescent="0.2">
      <c r="A1272" s="41"/>
      <c r="B1272" s="5">
        <v>14.640499999999999</v>
      </c>
      <c r="C1272" s="42">
        <v>1</v>
      </c>
    </row>
    <row r="1273" spans="1:3" x14ac:dyDescent="0.2">
      <c r="A1273" s="41"/>
      <c r="B1273" s="5">
        <v>0.35920000000000002</v>
      </c>
      <c r="C1273" s="42">
        <v>0.44180000000000003</v>
      </c>
    </row>
    <row r="1274" spans="1:3" x14ac:dyDescent="0.2">
      <c r="A1274" s="41"/>
      <c r="B1274" s="5">
        <v>7.8360000000000003</v>
      </c>
      <c r="C1274" s="42">
        <v>2.1600999999999999</v>
      </c>
    </row>
    <row r="1275" spans="1:3" x14ac:dyDescent="0.2">
      <c r="A1275" s="41"/>
      <c r="B1275" s="5">
        <v>1.8825000000000001</v>
      </c>
      <c r="C1275" s="42">
        <v>3.0819999999999999</v>
      </c>
    </row>
    <row r="1276" spans="1:3" x14ac:dyDescent="0.2">
      <c r="A1276" s="41"/>
      <c r="B1276" s="5">
        <v>10.164</v>
      </c>
      <c r="C1276" s="42">
        <v>2.7225000000000001</v>
      </c>
    </row>
    <row r="1277" spans="1:3" x14ac:dyDescent="0.2">
      <c r="A1277" s="41"/>
      <c r="B1277" s="5">
        <v>22.280999999999999</v>
      </c>
      <c r="C1277" s="42">
        <v>3.7189999999999999</v>
      </c>
    </row>
    <row r="1278" spans="1:3" x14ac:dyDescent="0.2">
      <c r="A1278" s="41"/>
      <c r="B1278" s="5">
        <v>33</v>
      </c>
      <c r="C1278" s="42">
        <v>2.9180000000000001</v>
      </c>
    </row>
    <row r="1279" spans="1:3" x14ac:dyDescent="0.2">
      <c r="A1279" s="41"/>
      <c r="B1279" s="5">
        <v>6.1639999999999997</v>
      </c>
      <c r="C1279" s="42">
        <v>0.2772</v>
      </c>
    </row>
    <row r="1280" spans="1:3" x14ac:dyDescent="0.2">
      <c r="A1280" s="41"/>
      <c r="B1280" s="5">
        <v>1.7578</v>
      </c>
      <c r="C1280" s="42">
        <v>4.9610000000000003</v>
      </c>
    </row>
    <row r="1281" spans="1:3" x14ac:dyDescent="0.2">
      <c r="A1281" s="41"/>
      <c r="B1281" s="5">
        <v>11.640499999999999</v>
      </c>
      <c r="C1281" s="42">
        <v>3.2810999999999999</v>
      </c>
    </row>
    <row r="1282" spans="1:3" x14ac:dyDescent="0.2">
      <c r="A1282" s="41"/>
      <c r="B1282" s="5">
        <v>8.0470000000000006</v>
      </c>
      <c r="C1282" s="42">
        <v>0.48070000000000002</v>
      </c>
    </row>
    <row r="1283" spans="1:3" x14ac:dyDescent="0.2">
      <c r="A1283" s="41"/>
      <c r="B1283" s="5">
        <v>2.3595000000000002</v>
      </c>
      <c r="C1283" s="42">
        <v>3.2425000000000002</v>
      </c>
    </row>
    <row r="1284" spans="1:3" x14ac:dyDescent="0.2">
      <c r="A1284" s="41"/>
      <c r="B1284" s="5">
        <v>8.5999999999999993E-2</v>
      </c>
      <c r="C1284" s="42">
        <v>3.7970000000000002</v>
      </c>
    </row>
    <row r="1285" spans="1:3" x14ac:dyDescent="0.2">
      <c r="A1285" s="41"/>
      <c r="B1285" s="5">
        <v>0.64059999999999995</v>
      </c>
      <c r="C1285" s="42">
        <v>5.758</v>
      </c>
    </row>
    <row r="1286" spans="1:3" x14ac:dyDescent="0.2">
      <c r="A1286" s="41"/>
      <c r="B1286" s="5">
        <v>14.601800000000001</v>
      </c>
      <c r="C1286" s="42">
        <v>4.3982999999999999</v>
      </c>
    </row>
    <row r="1287" spans="1:3" x14ac:dyDescent="0.2">
      <c r="A1287" s="41"/>
      <c r="B1287" s="5">
        <v>1.125</v>
      </c>
      <c r="C1287" s="42">
        <v>1.3203</v>
      </c>
    </row>
    <row r="1288" spans="1:3" x14ac:dyDescent="0.2">
      <c r="A1288" s="41"/>
      <c r="B1288" s="5">
        <v>2.6404999999999998</v>
      </c>
      <c r="C1288" s="42">
        <v>2.9569999999999999</v>
      </c>
    </row>
    <row r="1289" spans="1:3" x14ac:dyDescent="0.2">
      <c r="A1289" s="41"/>
      <c r="B1289" s="5">
        <v>3.3982999999999999</v>
      </c>
      <c r="C1289" s="42">
        <v>6.16</v>
      </c>
    </row>
    <row r="1290" spans="1:3" x14ac:dyDescent="0.2">
      <c r="A1290" s="41"/>
      <c r="B1290" s="5">
        <v>5.5625</v>
      </c>
      <c r="C1290" s="42">
        <v>7.4805000000000001</v>
      </c>
    </row>
    <row r="1291" spans="1:3" x14ac:dyDescent="0.2">
      <c r="A1291" s="41"/>
      <c r="B1291" s="5">
        <v>8.2420000000000009</v>
      </c>
      <c r="C1291" s="42">
        <v>2.7574999999999998</v>
      </c>
    </row>
    <row r="1292" spans="1:3" x14ac:dyDescent="0.2">
      <c r="A1292" s="41"/>
      <c r="B1292" s="5">
        <v>11.805</v>
      </c>
      <c r="C1292" s="42">
        <v>3.5192000000000001</v>
      </c>
    </row>
    <row r="1293" spans="1:3" x14ac:dyDescent="0.2">
      <c r="A1293" s="41"/>
      <c r="B1293" s="5">
        <v>11.6014</v>
      </c>
      <c r="C1293" s="42">
        <v>0.75770000000000004</v>
      </c>
    </row>
    <row r="1294" spans="1:3" x14ac:dyDescent="0.2">
      <c r="A1294" s="41"/>
      <c r="B1294" s="5">
        <v>23.117000000000001</v>
      </c>
      <c r="C1294" s="42">
        <v>0.16</v>
      </c>
    </row>
    <row r="1295" spans="1:3" x14ac:dyDescent="0.2">
      <c r="A1295" s="41"/>
      <c r="B1295" s="5">
        <v>4.7579000000000002</v>
      </c>
      <c r="C1295" s="42">
        <v>0.4803</v>
      </c>
    </row>
    <row r="1296" spans="1:3" x14ac:dyDescent="0.2">
      <c r="A1296" s="41"/>
      <c r="B1296" s="5">
        <v>3.6797</v>
      </c>
      <c r="C1296" s="42">
        <v>0.75749999999999995</v>
      </c>
    </row>
    <row r="1297" spans="1:3" x14ac:dyDescent="0.2">
      <c r="A1297" s="41"/>
      <c r="B1297" s="5">
        <v>1.7186999999999999</v>
      </c>
      <c r="C1297" s="42">
        <v>0.121</v>
      </c>
    </row>
    <row r="1298" spans="1:3" x14ac:dyDescent="0.2">
      <c r="A1298" s="41"/>
      <c r="B1298" s="5">
        <v>31</v>
      </c>
      <c r="C1298" s="42">
        <v>2.1213000000000002</v>
      </c>
    </row>
    <row r="1299" spans="1:3" x14ac:dyDescent="0.2">
      <c r="A1299" s="41"/>
      <c r="B1299" s="5">
        <v>1.4762</v>
      </c>
      <c r="C1299" s="42">
        <v>0.75800000000000001</v>
      </c>
    </row>
    <row r="1300" spans="1:3" x14ac:dyDescent="0.2">
      <c r="A1300" s="41"/>
      <c r="B1300" s="5">
        <v>17.835999999999999</v>
      </c>
      <c r="C1300" s="42">
        <v>3.6364999999999998</v>
      </c>
    </row>
    <row r="1301" spans="1:3" x14ac:dyDescent="0.2">
      <c r="A1301" s="41"/>
      <c r="B1301" s="5">
        <v>7.8E-2</v>
      </c>
      <c r="C1301" s="42">
        <v>4.7579000000000002</v>
      </c>
    </row>
    <row r="1302" spans="1:3" x14ac:dyDescent="0.2">
      <c r="A1302" s="41"/>
      <c r="B1302" s="5">
        <v>4.0780000000000003</v>
      </c>
      <c r="C1302" s="42">
        <v>4.5198</v>
      </c>
    </row>
    <row r="1303" spans="1:3" x14ac:dyDescent="0.2">
      <c r="A1303" s="41"/>
      <c r="B1303" s="5">
        <v>4.9217000000000004</v>
      </c>
      <c r="C1303" s="42">
        <v>1.5978000000000001</v>
      </c>
    </row>
    <row r="1304" spans="1:3" x14ac:dyDescent="0.2">
      <c r="A1304" s="41"/>
      <c r="B1304" s="5">
        <v>3.8359999999999999</v>
      </c>
      <c r="C1304" s="42">
        <v>4.1561000000000003</v>
      </c>
    </row>
    <row r="1305" spans="1:3" x14ac:dyDescent="0.2">
      <c r="A1305" s="41"/>
      <c r="B1305" s="5">
        <v>12.2425</v>
      </c>
      <c r="C1305" s="42">
        <v>0.39879999999999999</v>
      </c>
    </row>
    <row r="1306" spans="1:3" x14ac:dyDescent="0.2">
      <c r="A1306" s="41"/>
      <c r="B1306" s="5">
        <v>5.2032999999999996</v>
      </c>
      <c r="C1306" s="42">
        <v>0.19919999999999999</v>
      </c>
    </row>
    <row r="1307" spans="1:3" x14ac:dyDescent="0.2">
      <c r="A1307" s="41"/>
      <c r="B1307" s="5">
        <v>3.2812999999999999</v>
      </c>
      <c r="C1307" s="42">
        <v>2.3203999999999998</v>
      </c>
    </row>
    <row r="1308" spans="1:3" x14ac:dyDescent="0.2">
      <c r="A1308" s="41"/>
      <c r="B1308" s="5">
        <v>10.914</v>
      </c>
      <c r="C1308" s="42">
        <v>1.1599999999999999</v>
      </c>
    </row>
    <row r="1309" spans="1:3" x14ac:dyDescent="0.2">
      <c r="A1309" s="41"/>
      <c r="B1309" s="5">
        <v>5.7576999999999998</v>
      </c>
      <c r="C1309" s="42">
        <v>0.79669999999999996</v>
      </c>
    </row>
    <row r="1310" spans="1:3" x14ac:dyDescent="0.2">
      <c r="A1310" s="41"/>
      <c r="B1310" s="5">
        <v>12.5627</v>
      </c>
      <c r="C1310" s="42">
        <v>0.5585</v>
      </c>
    </row>
    <row r="1311" spans="1:3" x14ac:dyDescent="0.2">
      <c r="A1311" s="41"/>
      <c r="B1311" s="5">
        <v>8.9610000000000003</v>
      </c>
      <c r="C1311" s="42">
        <v>2.2383000000000002</v>
      </c>
    </row>
    <row r="1312" spans="1:3" x14ac:dyDescent="0.2">
      <c r="A1312" s="41"/>
      <c r="B1312" s="5">
        <v>3</v>
      </c>
      <c r="C1312" s="42">
        <v>0.40250000000000002</v>
      </c>
    </row>
    <row r="1313" spans="1:3" x14ac:dyDescent="0.2">
      <c r="A1313" s="41"/>
      <c r="B1313" s="5">
        <v>2.8828</v>
      </c>
      <c r="C1313" s="42">
        <v>1.8396999999999999</v>
      </c>
    </row>
    <row r="1314" spans="1:3" x14ac:dyDescent="0.2">
      <c r="A1314" s="41"/>
      <c r="B1314" s="5">
        <v>14.5158</v>
      </c>
      <c r="C1314" s="42">
        <v>3.3593000000000002</v>
      </c>
    </row>
    <row r="1315" spans="1:3" x14ac:dyDescent="0.2">
      <c r="A1315" s="41"/>
      <c r="B1315" s="5">
        <v>10.5235</v>
      </c>
      <c r="C1315" s="42">
        <v>8.6795000000000009</v>
      </c>
    </row>
    <row r="1316" spans="1:3" x14ac:dyDescent="0.2">
      <c r="A1316" s="41"/>
      <c r="B1316" s="5">
        <v>4.242</v>
      </c>
      <c r="C1316" s="42">
        <v>0.48020000000000002</v>
      </c>
    </row>
    <row r="1317" spans="1:3" x14ac:dyDescent="0.2">
      <c r="A1317" s="41"/>
      <c r="B1317" s="5">
        <v>18.835999999999999</v>
      </c>
      <c r="C1317" s="42">
        <v>9.0429999999999993</v>
      </c>
    </row>
    <row r="1318" spans="1:3" x14ac:dyDescent="0.2">
      <c r="A1318" s="41"/>
      <c r="B1318" s="5">
        <v>2.6404999999999998</v>
      </c>
      <c r="C1318" s="42">
        <v>2.3201999999999998</v>
      </c>
    </row>
    <row r="1319" spans="1:3" x14ac:dyDescent="0.2">
      <c r="A1319" s="41"/>
      <c r="B1319" s="5">
        <v>0.39839999999999998</v>
      </c>
      <c r="C1319" s="42">
        <v>2.7576999999999998</v>
      </c>
    </row>
    <row r="1320" spans="1:3" x14ac:dyDescent="0.2">
      <c r="A1320" s="41"/>
      <c r="B1320" s="5">
        <v>1.4376</v>
      </c>
      <c r="C1320" s="42">
        <v>1.4802</v>
      </c>
    </row>
    <row r="1321" spans="1:3" x14ac:dyDescent="0.2">
      <c r="A1321" s="41"/>
      <c r="B1321" s="5">
        <v>4.9610000000000003</v>
      </c>
      <c r="C1321" s="42">
        <v>2.3201999999999998</v>
      </c>
    </row>
    <row r="1322" spans="1:3" x14ac:dyDescent="0.2">
      <c r="A1322" s="41"/>
      <c r="B1322" s="5">
        <v>5.9219999999999997</v>
      </c>
      <c r="C1322" s="42">
        <v>4.4414999999999996</v>
      </c>
    </row>
    <row r="1323" spans="1:3" x14ac:dyDescent="0.2">
      <c r="A1323" s="41"/>
      <c r="B1323" s="5">
        <v>6.4375</v>
      </c>
      <c r="C1323" s="42">
        <v>2.5627</v>
      </c>
    </row>
    <row r="1324" spans="1:3" x14ac:dyDescent="0.2">
      <c r="A1324" s="41"/>
      <c r="B1324" s="5">
        <v>13.125</v>
      </c>
      <c r="C1324" s="42">
        <v>4.2812000000000001</v>
      </c>
    </row>
    <row r="1325" spans="1:3" x14ac:dyDescent="0.2">
      <c r="A1325" s="41"/>
      <c r="B1325" s="5">
        <v>6.9219999999999997</v>
      </c>
      <c r="C1325" s="42">
        <v>2.7618</v>
      </c>
    </row>
    <row r="1326" spans="1:3" x14ac:dyDescent="0.2">
      <c r="A1326" s="41"/>
      <c r="B1326" s="5">
        <v>4.5232000000000001</v>
      </c>
      <c r="C1326" s="42">
        <v>1.3594999999999999</v>
      </c>
    </row>
    <row r="1327" spans="1:3" x14ac:dyDescent="0.2">
      <c r="A1327" s="41"/>
      <c r="B1327" s="5">
        <v>0.96099999999999997</v>
      </c>
      <c r="C1327" s="42">
        <v>7.0820999999999996</v>
      </c>
    </row>
    <row r="1328" spans="1:3" x14ac:dyDescent="0.2">
      <c r="A1328" s="41"/>
      <c r="B1328" s="5">
        <v>5.3983999999999996</v>
      </c>
      <c r="C1328" s="42">
        <v>0.64080000000000004</v>
      </c>
    </row>
    <row r="1329" spans="1:3" x14ac:dyDescent="0.2">
      <c r="A1329" s="41"/>
      <c r="B1329" s="5">
        <v>1.2031000000000001</v>
      </c>
      <c r="C1329" s="42">
        <v>0.67969999999999997</v>
      </c>
    </row>
    <row r="1330" spans="1:3" x14ac:dyDescent="0.2">
      <c r="A1330" s="41"/>
      <c r="B1330" s="5">
        <v>0.80479999999999996</v>
      </c>
      <c r="C1330" s="42">
        <v>2.7187000000000001</v>
      </c>
    </row>
    <row r="1331" spans="1:3" x14ac:dyDescent="0.2">
      <c r="A1331" s="41"/>
      <c r="B1331" s="5">
        <v>7.2422000000000004</v>
      </c>
      <c r="C1331" s="42">
        <v>1.7226999999999999</v>
      </c>
    </row>
    <row r="1332" spans="1:3" x14ac:dyDescent="0.2">
      <c r="A1332" s="41"/>
      <c r="B1332" s="5">
        <v>11.757899999999999</v>
      </c>
      <c r="C1332" s="42">
        <v>0.80089999999999995</v>
      </c>
    </row>
    <row r="1333" spans="1:3" x14ac:dyDescent="0.2">
      <c r="A1333" s="41"/>
      <c r="B1333" s="5">
        <v>0.28100000000000003</v>
      </c>
      <c r="C1333" s="42">
        <v>0.67949999999999999</v>
      </c>
    </row>
    <row r="1334" spans="1:3" x14ac:dyDescent="0.2">
      <c r="A1334" s="41"/>
      <c r="B1334" s="5">
        <v>1.1171</v>
      </c>
      <c r="C1334" s="42">
        <v>2.2381000000000002</v>
      </c>
    </row>
    <row r="1335" spans="1:3" x14ac:dyDescent="0.2">
      <c r="A1335" s="41"/>
      <c r="B1335" s="5">
        <v>23.078299999999999</v>
      </c>
      <c r="C1335" s="42">
        <v>0.24210000000000001</v>
      </c>
    </row>
    <row r="1336" spans="1:3" x14ac:dyDescent="0.2">
      <c r="A1336" s="41"/>
      <c r="B1336" s="5">
        <v>0.84370000000000001</v>
      </c>
      <c r="C1336" s="42">
        <v>2.3592</v>
      </c>
    </row>
    <row r="1337" spans="1:3" x14ac:dyDescent="0.2">
      <c r="A1337" s="41"/>
      <c r="B1337" s="5">
        <v>0.56220000000000003</v>
      </c>
      <c r="C1337" s="42">
        <v>2.2810000000000001</v>
      </c>
    </row>
    <row r="1338" spans="1:3" x14ac:dyDescent="0.2">
      <c r="A1338" s="41"/>
      <c r="B1338" s="5">
        <v>7.7575000000000003</v>
      </c>
      <c r="C1338" s="42">
        <v>10.2423</v>
      </c>
    </row>
    <row r="1339" spans="1:3" x14ac:dyDescent="0.2">
      <c r="A1339" s="41"/>
      <c r="B1339" s="5">
        <v>5.5547000000000004</v>
      </c>
      <c r="C1339" s="42">
        <v>11.640599999999999</v>
      </c>
    </row>
    <row r="1340" spans="1:3" x14ac:dyDescent="0.2">
      <c r="A1340" s="41"/>
      <c r="B1340" s="5">
        <v>2.4765000000000001</v>
      </c>
      <c r="C1340" s="42">
        <v>1.84</v>
      </c>
    </row>
    <row r="1341" spans="1:3" x14ac:dyDescent="0.2">
      <c r="A1341" s="41"/>
      <c r="B1341" s="5">
        <v>3.6797</v>
      </c>
      <c r="C1341" s="42">
        <v>2.3635000000000002</v>
      </c>
    </row>
    <row r="1342" spans="1:3" x14ac:dyDescent="0.2">
      <c r="A1342" s="41"/>
      <c r="B1342" s="5">
        <v>2.0390000000000001</v>
      </c>
      <c r="C1342" s="42">
        <v>0.16</v>
      </c>
    </row>
    <row r="1343" spans="1:3" x14ac:dyDescent="0.2">
      <c r="A1343" s="41"/>
      <c r="B1343" s="5">
        <v>11.4764</v>
      </c>
      <c r="C1343" s="42">
        <v>0.75749999999999995</v>
      </c>
    </row>
    <row r="1344" spans="1:3" x14ac:dyDescent="0.2">
      <c r="A1344" s="41"/>
      <c r="B1344" s="5">
        <v>27.843800000000002</v>
      </c>
      <c r="C1344" s="42">
        <v>0.67989999999999995</v>
      </c>
    </row>
    <row r="1345" spans="1:3" x14ac:dyDescent="0.2">
      <c r="A1345" s="41"/>
      <c r="B1345" s="5">
        <v>4.5621999999999998</v>
      </c>
      <c r="C1345" s="42">
        <v>5.3986000000000001</v>
      </c>
    </row>
    <row r="1346" spans="1:3" x14ac:dyDescent="0.2">
      <c r="A1346" s="41"/>
      <c r="B1346" s="5">
        <v>8.8047000000000004</v>
      </c>
      <c r="C1346" s="42">
        <v>3</v>
      </c>
    </row>
    <row r="1347" spans="1:3" x14ac:dyDescent="0.2">
      <c r="A1347" s="41"/>
      <c r="B1347" s="5">
        <v>28.1173</v>
      </c>
      <c r="C1347" s="42">
        <v>3.5234999999999999</v>
      </c>
    </row>
    <row r="1348" spans="1:3" x14ac:dyDescent="0.2">
      <c r="A1348" s="41"/>
      <c r="B1348" s="5">
        <v>10.952999999999999</v>
      </c>
      <c r="C1348" s="42">
        <v>2.8824999999999998</v>
      </c>
    </row>
    <row r="1349" spans="1:3" x14ac:dyDescent="0.2">
      <c r="A1349" s="41"/>
      <c r="B1349" s="5">
        <v>6</v>
      </c>
      <c r="C1349" s="42">
        <v>1.6014999999999999</v>
      </c>
    </row>
    <row r="1350" spans="1:3" x14ac:dyDescent="0.2">
      <c r="A1350" s="41"/>
      <c r="B1350" s="5">
        <v>21</v>
      </c>
      <c r="C1350" s="42">
        <v>7.6014999999999997</v>
      </c>
    </row>
    <row r="1351" spans="1:3" x14ac:dyDescent="0.2">
      <c r="A1351" s="41"/>
      <c r="B1351" s="5">
        <v>14.164300000000001</v>
      </c>
      <c r="C1351" s="42">
        <v>1.0785</v>
      </c>
    </row>
    <row r="1352" spans="1:3" x14ac:dyDescent="0.2">
      <c r="A1352" s="41"/>
      <c r="B1352" s="5">
        <v>19.039100000000001</v>
      </c>
      <c r="C1352" s="42">
        <v>0.32019999999999998</v>
      </c>
    </row>
    <row r="1353" spans="1:3" x14ac:dyDescent="0.2">
      <c r="A1353" s="41"/>
      <c r="B1353" s="5">
        <v>6.7967000000000004</v>
      </c>
      <c r="C1353" s="42">
        <v>2.1991000000000001</v>
      </c>
    </row>
    <row r="1354" spans="1:3" x14ac:dyDescent="0.2">
      <c r="A1354" s="41"/>
      <c r="B1354" s="5">
        <v>24.3203</v>
      </c>
      <c r="C1354" s="42">
        <v>3.9180000000000001</v>
      </c>
    </row>
    <row r="1355" spans="1:3" x14ac:dyDescent="0.2">
      <c r="A1355" s="41"/>
      <c r="B1355" s="5">
        <v>2.3205</v>
      </c>
      <c r="C1355" s="42">
        <v>3.4413999999999998</v>
      </c>
    </row>
    <row r="1356" spans="1:3" x14ac:dyDescent="0.2">
      <c r="A1356" s="41"/>
      <c r="B1356" s="5">
        <v>17.085999999999999</v>
      </c>
      <c r="C1356" s="42">
        <v>5</v>
      </c>
    </row>
    <row r="1357" spans="1:3" x14ac:dyDescent="0.2">
      <c r="A1357" s="41"/>
      <c r="B1357" s="5">
        <v>17.2423</v>
      </c>
      <c r="C1357" s="42">
        <v>2.5192999999999999</v>
      </c>
    </row>
    <row r="1358" spans="1:3" x14ac:dyDescent="0.2">
      <c r="A1358" s="41"/>
      <c r="B1358" s="5">
        <v>23.640699999999999</v>
      </c>
      <c r="C1358" s="42">
        <v>2.2425000000000002</v>
      </c>
    </row>
    <row r="1359" spans="1:3" x14ac:dyDescent="0.2">
      <c r="A1359" s="41"/>
      <c r="B1359" s="5">
        <v>3.0390000000000001</v>
      </c>
      <c r="C1359" s="42">
        <v>8.2421000000000006</v>
      </c>
    </row>
    <row r="1360" spans="1:3" x14ac:dyDescent="0.2">
      <c r="A1360" s="41"/>
      <c r="B1360" s="5">
        <v>1.1561999999999999</v>
      </c>
      <c r="C1360" s="42">
        <v>6.4805000000000001</v>
      </c>
    </row>
    <row r="1361" spans="1:3" x14ac:dyDescent="0.2">
      <c r="A1361" s="41"/>
      <c r="B1361" s="5">
        <v>2.7189999999999999</v>
      </c>
      <c r="C1361" s="42">
        <v>11.359500000000001</v>
      </c>
    </row>
    <row r="1362" spans="1:3" x14ac:dyDescent="0.2">
      <c r="A1362" s="41"/>
      <c r="B1362" s="5">
        <v>5.883</v>
      </c>
      <c r="C1362" s="42">
        <v>2.5198</v>
      </c>
    </row>
    <row r="1363" spans="1:3" x14ac:dyDescent="0.2">
      <c r="A1363" s="41"/>
      <c r="B1363" s="5">
        <v>3.3592</v>
      </c>
      <c r="C1363" s="42">
        <v>0.35949999999999999</v>
      </c>
    </row>
    <row r="1364" spans="1:3" x14ac:dyDescent="0.2">
      <c r="A1364" s="41"/>
      <c r="B1364" s="5">
        <v>10.4375</v>
      </c>
      <c r="C1364" s="42">
        <v>0.68379999999999996</v>
      </c>
    </row>
    <row r="1365" spans="1:3" x14ac:dyDescent="0.2">
      <c r="A1365" s="41"/>
      <c r="B1365" s="5">
        <v>5.875</v>
      </c>
      <c r="C1365" s="42">
        <v>0.71879999999999999</v>
      </c>
    </row>
    <row r="1366" spans="1:3" x14ac:dyDescent="0.2">
      <c r="A1366" s="41"/>
      <c r="B1366" s="5">
        <v>0.32040000000000002</v>
      </c>
      <c r="C1366" s="42">
        <v>1.6407</v>
      </c>
    </row>
    <row r="1367" spans="1:3" x14ac:dyDescent="0.2">
      <c r="A1367" s="41"/>
      <c r="B1367" s="5">
        <v>7.3205</v>
      </c>
      <c r="C1367" s="42">
        <v>1.0820000000000001</v>
      </c>
    </row>
    <row r="1368" spans="1:3" x14ac:dyDescent="0.2">
      <c r="A1368" s="41"/>
      <c r="B1368" s="5">
        <v>26.843699999999998</v>
      </c>
      <c r="C1368" s="42">
        <v>0.92200000000000004</v>
      </c>
    </row>
    <row r="1369" spans="1:3" x14ac:dyDescent="0.2">
      <c r="A1369" s="41"/>
      <c r="B1369" s="5">
        <v>14.797000000000001</v>
      </c>
      <c r="C1369" s="42">
        <v>2.5587</v>
      </c>
    </row>
    <row r="1370" spans="1:3" x14ac:dyDescent="0.2">
      <c r="A1370" s="41"/>
      <c r="B1370" s="5">
        <v>28.077999999999999</v>
      </c>
      <c r="C1370" s="42">
        <v>26.7226</v>
      </c>
    </row>
    <row r="1371" spans="1:3" x14ac:dyDescent="0.2">
      <c r="A1371" s="41"/>
      <c r="B1371" s="5">
        <v>5.5237999999999996</v>
      </c>
      <c r="C1371" s="42">
        <v>1.121</v>
      </c>
    </row>
    <row r="1372" spans="1:3" x14ac:dyDescent="0.2">
      <c r="A1372" s="41"/>
      <c r="B1372" s="5">
        <v>11.7578</v>
      </c>
      <c r="C1372" s="42">
        <v>3.0390000000000001</v>
      </c>
    </row>
    <row r="1373" spans="1:3" x14ac:dyDescent="0.2">
      <c r="A1373" s="41"/>
      <c r="B1373" s="5">
        <v>0.16400000000000001</v>
      </c>
      <c r="C1373" s="42">
        <v>10.121</v>
      </c>
    </row>
    <row r="1374" spans="1:3" x14ac:dyDescent="0.2">
      <c r="A1374" s="41"/>
      <c r="B1374" s="5">
        <v>0.72670000000000001</v>
      </c>
      <c r="C1374" s="42">
        <v>7.5194999999999999</v>
      </c>
    </row>
    <row r="1375" spans="1:3" x14ac:dyDescent="0.2">
      <c r="A1375" s="41"/>
      <c r="B1375" s="5">
        <v>9.9215</v>
      </c>
      <c r="C1375" s="42">
        <v>3.9569999999999999</v>
      </c>
    </row>
    <row r="1376" spans="1:3" x14ac:dyDescent="0.2">
      <c r="A1376" s="41"/>
      <c r="B1376" s="5">
        <v>5.6795</v>
      </c>
      <c r="C1376" s="42">
        <v>5.6406000000000001</v>
      </c>
    </row>
    <row r="1377" spans="1:3" x14ac:dyDescent="0.2">
      <c r="A1377" s="41"/>
      <c r="B1377" s="5">
        <v>5.9219999999999997</v>
      </c>
      <c r="C1377" s="42">
        <v>2</v>
      </c>
    </row>
    <row r="1378" spans="1:3" x14ac:dyDescent="0.2">
      <c r="A1378" s="41"/>
      <c r="B1378" s="5">
        <v>36.718800000000002</v>
      </c>
      <c r="C1378" s="42">
        <v>16.039000000000001</v>
      </c>
    </row>
    <row r="1379" spans="1:3" x14ac:dyDescent="0.2">
      <c r="A1379" s="41"/>
      <c r="B1379" s="5">
        <v>7.2030000000000003</v>
      </c>
      <c r="C1379" s="42">
        <v>6.4378000000000002</v>
      </c>
    </row>
    <row r="1380" spans="1:3" x14ac:dyDescent="0.2">
      <c r="A1380" s="41"/>
      <c r="B1380" s="5">
        <v>27.757899999999999</v>
      </c>
      <c r="C1380" s="42">
        <v>1.7619</v>
      </c>
    </row>
    <row r="1381" spans="1:3" x14ac:dyDescent="0.2">
      <c r="A1381" s="41"/>
      <c r="B1381" s="5">
        <v>23.593699999999998</v>
      </c>
      <c r="C1381" s="42">
        <v>3</v>
      </c>
    </row>
    <row r="1382" spans="1:3" x14ac:dyDescent="0.2">
      <c r="A1382" s="41"/>
      <c r="B1382" s="5">
        <v>0.40620000000000001</v>
      </c>
      <c r="C1382" s="42">
        <v>3.0781000000000001</v>
      </c>
    </row>
    <row r="1383" spans="1:3" x14ac:dyDescent="0.2">
      <c r="A1383" s="41"/>
      <c r="B1383" s="5">
        <v>13.117000000000001</v>
      </c>
      <c r="C1383" s="42">
        <v>0.36330000000000001</v>
      </c>
    </row>
    <row r="1384" spans="1:3" x14ac:dyDescent="0.2">
      <c r="A1384" s="41"/>
      <c r="B1384" s="5">
        <v>21.640799999999999</v>
      </c>
      <c r="C1384" s="42">
        <v>4.3985000000000003</v>
      </c>
    </row>
    <row r="1385" spans="1:3" x14ac:dyDescent="0.2">
      <c r="A1385" s="41"/>
      <c r="B1385" s="5">
        <v>3.242</v>
      </c>
      <c r="C1385" s="42">
        <v>0.43740000000000001</v>
      </c>
    </row>
    <row r="1386" spans="1:3" x14ac:dyDescent="0.2">
      <c r="A1386" s="41"/>
      <c r="B1386" s="5">
        <v>1.8048999999999999</v>
      </c>
      <c r="C1386" s="42">
        <v>2.5585</v>
      </c>
    </row>
    <row r="1387" spans="1:3" x14ac:dyDescent="0.2">
      <c r="A1387" s="41"/>
      <c r="B1387" s="5">
        <v>3.1640000000000001</v>
      </c>
      <c r="C1387" s="42">
        <v>0.55840000000000001</v>
      </c>
    </row>
    <row r="1388" spans="1:3" x14ac:dyDescent="0.2">
      <c r="A1388" s="41"/>
      <c r="B1388" s="5">
        <v>2.6795</v>
      </c>
      <c r="C1388" s="42">
        <v>1.2423</v>
      </c>
    </row>
    <row r="1389" spans="1:3" x14ac:dyDescent="0.2">
      <c r="A1389" s="41"/>
      <c r="B1389" s="5">
        <v>14.445399999999999</v>
      </c>
      <c r="C1389" s="42">
        <v>1.1600999999999999</v>
      </c>
    </row>
    <row r="1390" spans="1:3" x14ac:dyDescent="0.2">
      <c r="A1390" s="41"/>
      <c r="B1390" s="5">
        <v>10.039</v>
      </c>
      <c r="C1390" s="42">
        <v>2.3205</v>
      </c>
    </row>
    <row r="1391" spans="1:3" x14ac:dyDescent="0.2">
      <c r="A1391" s="41"/>
      <c r="B1391" s="5">
        <v>51.921900000000001</v>
      </c>
      <c r="C1391" s="42">
        <v>7.6406999999999998</v>
      </c>
    </row>
    <row r="1392" spans="1:3" x14ac:dyDescent="0.2">
      <c r="A1392" s="41"/>
      <c r="B1392" s="5">
        <v>0.72650000000000003</v>
      </c>
      <c r="C1392" s="42">
        <v>9.0785</v>
      </c>
    </row>
    <row r="1393" spans="1:3" x14ac:dyDescent="0.2">
      <c r="A1393" s="41"/>
      <c r="B1393" s="5">
        <v>5.5236000000000001</v>
      </c>
      <c r="C1393" s="42">
        <v>4.1994999999999996</v>
      </c>
    </row>
    <row r="1394" spans="1:3" x14ac:dyDescent="0.2">
      <c r="A1394" s="41"/>
      <c r="B1394" s="5">
        <v>2.2734999999999999</v>
      </c>
      <c r="C1394" s="42">
        <v>0.35959999999999998</v>
      </c>
    </row>
    <row r="1395" spans="1:3" x14ac:dyDescent="0.2">
      <c r="A1395" s="41"/>
      <c r="B1395" s="5">
        <v>2.4767999999999999</v>
      </c>
      <c r="C1395" s="42">
        <v>3.5194999999999999</v>
      </c>
    </row>
    <row r="1396" spans="1:3" x14ac:dyDescent="0.2">
      <c r="A1396" s="41"/>
      <c r="B1396" s="5">
        <v>11.3202</v>
      </c>
      <c r="C1396" s="42">
        <v>3.5587</v>
      </c>
    </row>
    <row r="1397" spans="1:3" x14ac:dyDescent="0.2">
      <c r="A1397" s="41"/>
      <c r="B1397" s="5">
        <v>6.6797000000000004</v>
      </c>
      <c r="C1397" s="42">
        <v>0.4415</v>
      </c>
    </row>
    <row r="1398" spans="1:3" x14ac:dyDescent="0.2">
      <c r="A1398" s="41"/>
      <c r="B1398" s="5">
        <v>31.242100000000001</v>
      </c>
      <c r="C1398" s="42">
        <v>3.6796000000000002</v>
      </c>
    </row>
    <row r="1399" spans="1:3" x14ac:dyDescent="0.2">
      <c r="A1399" s="41"/>
      <c r="B1399" s="5">
        <v>16.960899999999999</v>
      </c>
      <c r="C1399" s="42">
        <v>4</v>
      </c>
    </row>
    <row r="1400" spans="1:3" x14ac:dyDescent="0.2">
      <c r="A1400" s="41"/>
      <c r="B1400" s="5">
        <v>26.085999999999999</v>
      </c>
      <c r="C1400" s="42">
        <v>2.9180000000000001</v>
      </c>
    </row>
    <row r="1401" spans="1:3" x14ac:dyDescent="0.2">
      <c r="A1401" s="41"/>
      <c r="B1401" s="5">
        <v>2.8824999999999998</v>
      </c>
      <c r="C1401" s="42">
        <v>2.6017999999999999</v>
      </c>
    </row>
    <row r="1402" spans="1:3" x14ac:dyDescent="0.2">
      <c r="A1402" s="41"/>
      <c r="B1402" s="5">
        <v>24.843499999999999</v>
      </c>
      <c r="C1402" s="42">
        <v>3.6795</v>
      </c>
    </row>
    <row r="1403" spans="1:3" x14ac:dyDescent="0.2">
      <c r="A1403" s="41"/>
      <c r="B1403" s="5">
        <v>3.3205</v>
      </c>
      <c r="C1403" s="42">
        <v>3.5194000000000001</v>
      </c>
    </row>
    <row r="1404" spans="1:3" x14ac:dyDescent="0.2">
      <c r="A1404" s="41"/>
      <c r="B1404" s="5">
        <v>1.7579</v>
      </c>
      <c r="C1404" s="42">
        <v>3</v>
      </c>
    </row>
    <row r="1405" spans="1:3" x14ac:dyDescent="0.2">
      <c r="A1405" s="41"/>
      <c r="B1405" s="5">
        <v>3.9140000000000001</v>
      </c>
      <c r="C1405" s="42">
        <v>5.2384000000000004</v>
      </c>
    </row>
    <row r="1406" spans="1:3" x14ac:dyDescent="0.2">
      <c r="A1406" s="41"/>
      <c r="B1406" s="5">
        <v>1.3205</v>
      </c>
      <c r="C1406" s="42">
        <v>7.0395000000000003</v>
      </c>
    </row>
    <row r="1407" spans="1:3" x14ac:dyDescent="0.2">
      <c r="A1407" s="41"/>
      <c r="B1407" s="5">
        <v>30.203499999999998</v>
      </c>
      <c r="C1407" s="42">
        <v>0.7228</v>
      </c>
    </row>
    <row r="1408" spans="1:3" x14ac:dyDescent="0.2">
      <c r="A1408" s="41"/>
      <c r="B1408" s="5">
        <v>10.9217</v>
      </c>
      <c r="C1408" s="42">
        <v>0.48049999999999998</v>
      </c>
    </row>
    <row r="1409" spans="1:3" x14ac:dyDescent="0.2">
      <c r="A1409" s="41"/>
      <c r="B1409" s="5">
        <v>1.9610000000000001</v>
      </c>
      <c r="C1409" s="42">
        <v>1.1605000000000001</v>
      </c>
    </row>
    <row r="1410" spans="1:3" x14ac:dyDescent="0.2">
      <c r="A1410" s="41"/>
      <c r="B1410" s="5">
        <v>1.2030000000000001</v>
      </c>
      <c r="C1410" s="42">
        <v>2.3595000000000002</v>
      </c>
    </row>
    <row r="1411" spans="1:3" x14ac:dyDescent="0.2">
      <c r="A1411" s="41"/>
      <c r="B1411" s="5">
        <v>9.2735000000000003</v>
      </c>
      <c r="C1411" s="42">
        <v>2.8397999999999999</v>
      </c>
    </row>
    <row r="1412" spans="1:3" x14ac:dyDescent="0.2">
      <c r="A1412" s="41"/>
      <c r="B1412" s="5">
        <v>8.2035</v>
      </c>
      <c r="C1412" s="42">
        <v>6.2811000000000003</v>
      </c>
    </row>
    <row r="1413" spans="1:3" x14ac:dyDescent="0.2">
      <c r="A1413" s="41"/>
      <c r="B1413" s="5">
        <v>10</v>
      </c>
      <c r="C1413" s="42">
        <v>0.83989999999999998</v>
      </c>
    </row>
    <row r="1414" spans="1:3" x14ac:dyDescent="0.2">
      <c r="A1414" s="41"/>
      <c r="B1414" s="5">
        <v>8.5236000000000001</v>
      </c>
      <c r="C1414" s="42">
        <v>3.117</v>
      </c>
    </row>
    <row r="1415" spans="1:3" x14ac:dyDescent="0.2">
      <c r="A1415" s="41"/>
      <c r="B1415" s="5">
        <v>2.4453</v>
      </c>
      <c r="C1415" s="42">
        <v>5.3205</v>
      </c>
    </row>
    <row r="1416" spans="1:3" x14ac:dyDescent="0.2">
      <c r="A1416" s="41"/>
      <c r="B1416" s="5">
        <v>6.4766000000000004</v>
      </c>
      <c r="C1416" s="42">
        <v>0.56279999999999997</v>
      </c>
    </row>
    <row r="1417" spans="1:3" x14ac:dyDescent="0.2">
      <c r="A1417" s="41"/>
      <c r="B1417" s="5">
        <v>16.3201</v>
      </c>
      <c r="C1417" s="42">
        <v>0.56240000000000001</v>
      </c>
    </row>
    <row r="1418" spans="1:3" x14ac:dyDescent="0.2">
      <c r="A1418" s="41"/>
      <c r="B1418" s="5">
        <v>1.0860000000000001</v>
      </c>
      <c r="C1418" s="42">
        <v>1.4372</v>
      </c>
    </row>
    <row r="1419" spans="1:3" x14ac:dyDescent="0.2">
      <c r="A1419" s="41"/>
      <c r="B1419" s="5">
        <v>14.960699999999999</v>
      </c>
      <c r="C1419" s="42">
        <v>2.9609999999999999</v>
      </c>
    </row>
    <row r="1420" spans="1:3" x14ac:dyDescent="0.2">
      <c r="A1420" s="41"/>
      <c r="B1420" s="5">
        <v>26.242000000000001</v>
      </c>
      <c r="C1420" s="42">
        <v>3.4371999999999998</v>
      </c>
    </row>
    <row r="1421" spans="1:3" x14ac:dyDescent="0.2">
      <c r="A1421" s="41"/>
      <c r="B1421" s="5">
        <v>7.3201999999999998</v>
      </c>
      <c r="C1421" s="42">
        <v>1.1599999999999999</v>
      </c>
    </row>
    <row r="1422" spans="1:3" x14ac:dyDescent="0.2">
      <c r="A1422" s="41"/>
      <c r="B1422" s="5">
        <v>9.9610000000000003</v>
      </c>
      <c r="C1422" s="42">
        <v>2.5194999999999999</v>
      </c>
    </row>
    <row r="1423" spans="1:3" x14ac:dyDescent="0.2">
      <c r="A1423" s="41"/>
      <c r="B1423" s="5">
        <v>14.2035</v>
      </c>
      <c r="C1423" s="42">
        <v>16.238199999999999</v>
      </c>
    </row>
    <row r="1424" spans="1:3" x14ac:dyDescent="0.2">
      <c r="A1424" s="41"/>
      <c r="B1424" s="5">
        <v>3.0781000000000001</v>
      </c>
      <c r="C1424" s="42">
        <v>5.1174999999999997</v>
      </c>
    </row>
    <row r="1425" spans="1:3" x14ac:dyDescent="0.2">
      <c r="A1425" s="41"/>
      <c r="B1425" s="5">
        <v>10.398199999999999</v>
      </c>
      <c r="C1425" s="42">
        <v>1.6409</v>
      </c>
    </row>
    <row r="1426" spans="1:3" x14ac:dyDescent="0.2">
      <c r="A1426" s="41"/>
      <c r="B1426" s="5">
        <v>14.1951</v>
      </c>
      <c r="C1426" s="42">
        <v>3.1991999999999998</v>
      </c>
    </row>
    <row r="1427" spans="1:3" x14ac:dyDescent="0.2">
      <c r="A1427" s="41"/>
      <c r="B1427" s="5">
        <v>8.4845000000000006</v>
      </c>
      <c r="C1427" s="42">
        <v>0.48049999999999998</v>
      </c>
    </row>
    <row r="1428" spans="1:3" x14ac:dyDescent="0.2">
      <c r="A1428" s="41"/>
      <c r="B1428" s="5">
        <v>1.5158</v>
      </c>
      <c r="C1428" s="42">
        <v>15.4412</v>
      </c>
    </row>
    <row r="1429" spans="1:3" x14ac:dyDescent="0.2">
      <c r="A1429" s="41"/>
      <c r="B1429" s="5">
        <v>6.4764999999999997</v>
      </c>
      <c r="C1429" s="42">
        <v>4.5236000000000001</v>
      </c>
    </row>
    <row r="1430" spans="1:3" x14ac:dyDescent="0.2">
      <c r="A1430" s="41"/>
      <c r="B1430" s="5">
        <v>27.242000000000001</v>
      </c>
      <c r="C1430" s="42">
        <v>2.9220000000000002</v>
      </c>
    </row>
    <row r="1431" spans="1:3" x14ac:dyDescent="0.2">
      <c r="A1431" s="41"/>
      <c r="B1431" s="5">
        <v>23</v>
      </c>
      <c r="C1431" s="42">
        <v>1.1991000000000001</v>
      </c>
    </row>
    <row r="1432" spans="1:3" x14ac:dyDescent="0.2">
      <c r="A1432" s="41"/>
      <c r="B1432" s="5">
        <v>0.67949999999999999</v>
      </c>
      <c r="C1432" s="42">
        <v>5.2030000000000003</v>
      </c>
    </row>
    <row r="1433" spans="1:3" x14ac:dyDescent="0.2">
      <c r="A1433" s="41"/>
      <c r="B1433" s="5">
        <v>0.43730000000000002</v>
      </c>
      <c r="C1433" s="42">
        <v>0.4415</v>
      </c>
    </row>
    <row r="1434" spans="1:3" x14ac:dyDescent="0.2">
      <c r="A1434" s="41"/>
      <c r="B1434" s="5">
        <v>9.7185000000000006</v>
      </c>
      <c r="C1434" s="42">
        <v>4.9219999999999997</v>
      </c>
    </row>
    <row r="1435" spans="1:3" x14ac:dyDescent="0.2">
      <c r="A1435" s="41"/>
      <c r="B1435" s="5">
        <v>4.32</v>
      </c>
      <c r="C1435" s="42">
        <v>0.83989999999999998</v>
      </c>
    </row>
    <row r="1436" spans="1:3" x14ac:dyDescent="0.2">
      <c r="A1436" s="41"/>
      <c r="B1436" s="5">
        <v>17.679500000000001</v>
      </c>
      <c r="C1436" s="42">
        <v>2.4807999999999999</v>
      </c>
    </row>
    <row r="1437" spans="1:3" x14ac:dyDescent="0.2">
      <c r="A1437" s="41"/>
      <c r="B1437" s="5">
        <v>2.2734999999999999</v>
      </c>
      <c r="C1437" s="42">
        <v>4.4023000000000003</v>
      </c>
    </row>
    <row r="1438" spans="1:3" x14ac:dyDescent="0.2">
      <c r="A1438" s="41"/>
      <c r="B1438" s="5">
        <v>24.1172</v>
      </c>
      <c r="C1438" s="42">
        <v>1.9604999999999999</v>
      </c>
    </row>
    <row r="1439" spans="1:3" x14ac:dyDescent="0.2">
      <c r="A1439" s="41"/>
      <c r="B1439" s="5">
        <v>18.445499999999999</v>
      </c>
      <c r="C1439" s="42">
        <v>0.51919999999999999</v>
      </c>
    </row>
    <row r="1440" spans="1:3" x14ac:dyDescent="0.2">
      <c r="A1440" s="41"/>
      <c r="B1440" s="5">
        <v>38.726700000000001</v>
      </c>
      <c r="C1440" s="42">
        <v>5.2813999999999997</v>
      </c>
    </row>
    <row r="1441" spans="1:3" x14ac:dyDescent="0.2">
      <c r="A1441" s="41"/>
      <c r="B1441" s="5">
        <v>15.398199999999999</v>
      </c>
      <c r="C1441" s="42">
        <v>0.64049999999999996</v>
      </c>
    </row>
    <row r="1442" spans="1:3" x14ac:dyDescent="0.2">
      <c r="A1442" s="41"/>
      <c r="B1442" s="5">
        <v>29.280999999999999</v>
      </c>
      <c r="C1442" s="42">
        <v>3.16</v>
      </c>
    </row>
    <row r="1443" spans="1:3" x14ac:dyDescent="0.2">
      <c r="A1443" s="41"/>
      <c r="B1443" s="5">
        <v>0.60140000000000005</v>
      </c>
      <c r="C1443" s="42">
        <v>1.758</v>
      </c>
    </row>
    <row r="1444" spans="1:3" x14ac:dyDescent="0.2">
      <c r="A1444" s="41"/>
      <c r="B1444" s="5">
        <v>41.687399999999997</v>
      </c>
      <c r="C1444" s="42">
        <v>1.4802</v>
      </c>
    </row>
    <row r="1445" spans="1:3" x14ac:dyDescent="0.2">
      <c r="A1445" s="41"/>
      <c r="B1445" s="5">
        <v>25.125</v>
      </c>
      <c r="C1445" s="42">
        <v>8.9219000000000008</v>
      </c>
    </row>
    <row r="1446" spans="1:3" x14ac:dyDescent="0.2">
      <c r="A1446" s="41"/>
      <c r="B1446" s="5">
        <v>8.0779999999999994</v>
      </c>
      <c r="C1446" s="42">
        <v>1.9179999999999999</v>
      </c>
    </row>
    <row r="1447" spans="1:3" x14ac:dyDescent="0.2">
      <c r="A1447" s="41"/>
      <c r="B1447" s="5">
        <v>24.4373</v>
      </c>
      <c r="C1447" s="42">
        <v>3.7185000000000001</v>
      </c>
    </row>
    <row r="1448" spans="1:3" x14ac:dyDescent="0.2">
      <c r="A1448" s="41"/>
      <c r="B1448" s="5">
        <v>15.5625</v>
      </c>
      <c r="C1448" s="42">
        <v>1.121</v>
      </c>
    </row>
    <row r="1449" spans="1:3" x14ac:dyDescent="0.2">
      <c r="A1449" s="41"/>
      <c r="B1449" s="5">
        <v>0.75800000000000001</v>
      </c>
      <c r="C1449" s="42">
        <v>2.5585</v>
      </c>
    </row>
    <row r="1450" spans="1:3" x14ac:dyDescent="0.2">
      <c r="A1450" s="41"/>
      <c r="B1450" s="5">
        <v>8.3592999999999993</v>
      </c>
      <c r="C1450" s="42">
        <v>1.879</v>
      </c>
    </row>
    <row r="1451" spans="1:3" x14ac:dyDescent="0.2">
      <c r="A1451" s="41"/>
      <c r="B1451" s="5">
        <v>32.7577</v>
      </c>
      <c r="C1451" s="42">
        <v>4</v>
      </c>
    </row>
    <row r="1452" spans="1:3" x14ac:dyDescent="0.2">
      <c r="A1452" s="41"/>
      <c r="B1452" s="5">
        <v>51.921999999999997</v>
      </c>
      <c r="C1452" s="42">
        <v>5.8395000000000001</v>
      </c>
    </row>
    <row r="1453" spans="1:3" x14ac:dyDescent="0.2">
      <c r="A1453" s="41"/>
      <c r="B1453" s="5">
        <v>6.875</v>
      </c>
      <c r="C1453" s="42">
        <v>1.7615000000000001</v>
      </c>
    </row>
    <row r="1454" spans="1:3" x14ac:dyDescent="0.2">
      <c r="A1454" s="41"/>
      <c r="B1454" s="5">
        <v>30</v>
      </c>
      <c r="C1454" s="42">
        <v>0.51939999999999997</v>
      </c>
    </row>
    <row r="1455" spans="1:3" x14ac:dyDescent="0.2">
      <c r="A1455" s="41"/>
      <c r="B1455" s="5">
        <v>39.281500000000001</v>
      </c>
      <c r="C1455" s="42">
        <v>0.67949999999999999</v>
      </c>
    </row>
    <row r="1456" spans="1:3" x14ac:dyDescent="0.2">
      <c r="A1456" s="41"/>
      <c r="B1456" s="5">
        <v>2.0390000000000001</v>
      </c>
      <c r="C1456" s="42">
        <v>4</v>
      </c>
    </row>
    <row r="1457" spans="1:3" x14ac:dyDescent="0.2">
      <c r="A1457" s="41"/>
      <c r="B1457" s="5">
        <v>6.0469999999999997</v>
      </c>
      <c r="C1457" s="42">
        <v>3.5192000000000001</v>
      </c>
    </row>
    <row r="1458" spans="1:3" x14ac:dyDescent="0.2">
      <c r="A1458" s="41"/>
      <c r="B1458" s="5">
        <v>17.757899999999999</v>
      </c>
      <c r="C1458" s="42">
        <v>2.5621999999999998</v>
      </c>
    </row>
    <row r="1459" spans="1:3" x14ac:dyDescent="0.2">
      <c r="A1459" s="41"/>
      <c r="B1459" s="5">
        <v>2.5156999999999998</v>
      </c>
      <c r="C1459" s="42">
        <v>2.8788999999999998</v>
      </c>
    </row>
    <row r="1460" spans="1:3" x14ac:dyDescent="0.2">
      <c r="A1460" s="41"/>
      <c r="B1460" s="5">
        <v>0.83599999999999997</v>
      </c>
      <c r="C1460" s="42">
        <v>1.0389999999999999</v>
      </c>
    </row>
    <row r="1461" spans="1:3" x14ac:dyDescent="0.2">
      <c r="A1461" s="41"/>
      <c r="B1461" s="5">
        <v>5</v>
      </c>
      <c r="C1461" s="42">
        <v>1.4412</v>
      </c>
    </row>
    <row r="1462" spans="1:3" x14ac:dyDescent="0.2">
      <c r="A1462" s="41"/>
      <c r="B1462" s="5">
        <v>21.875</v>
      </c>
      <c r="C1462" s="42">
        <v>1.2422</v>
      </c>
    </row>
    <row r="1463" spans="1:3" x14ac:dyDescent="0.2">
      <c r="A1463" s="41"/>
      <c r="B1463" s="5">
        <v>42.039299999999997</v>
      </c>
      <c r="C1463" s="42">
        <v>6.4414999999999996</v>
      </c>
    </row>
    <row r="1464" spans="1:3" x14ac:dyDescent="0.2">
      <c r="A1464" s="41"/>
      <c r="B1464" s="5">
        <v>7.2815000000000003</v>
      </c>
      <c r="C1464" s="42">
        <v>0.51970000000000005</v>
      </c>
    </row>
    <row r="1465" spans="1:3" x14ac:dyDescent="0.2">
      <c r="A1465" s="41"/>
      <c r="B1465" s="5">
        <v>14.077999999999999</v>
      </c>
      <c r="C1465" s="42">
        <v>2.8007</v>
      </c>
    </row>
    <row r="1466" spans="1:3" x14ac:dyDescent="0.2">
      <c r="A1466" s="41"/>
      <c r="B1466" s="5">
        <v>2.9220000000000002</v>
      </c>
      <c r="C1466" s="42">
        <v>7.7618999999999998</v>
      </c>
    </row>
    <row r="1467" spans="1:3" x14ac:dyDescent="0.2">
      <c r="A1467" s="41"/>
      <c r="B1467" s="5">
        <v>3.3984999999999999</v>
      </c>
      <c r="C1467" s="42">
        <v>1.5237000000000001</v>
      </c>
    </row>
    <row r="1468" spans="1:3" x14ac:dyDescent="0.2">
      <c r="A1468" s="41"/>
      <c r="B1468" s="5">
        <v>7.4767999999999999</v>
      </c>
      <c r="C1468" s="42">
        <v>0.96099999999999997</v>
      </c>
    </row>
    <row r="1469" spans="1:3" x14ac:dyDescent="0.2">
      <c r="A1469" s="41"/>
      <c r="B1469" s="5">
        <v>23.765499999999999</v>
      </c>
      <c r="C1469" s="42">
        <v>6.7618</v>
      </c>
    </row>
    <row r="1470" spans="1:3" x14ac:dyDescent="0.2">
      <c r="A1470" s="41"/>
      <c r="B1470" s="5">
        <v>2.7185999999999999</v>
      </c>
      <c r="C1470" s="42">
        <v>8.16</v>
      </c>
    </row>
    <row r="1471" spans="1:3" x14ac:dyDescent="0.2">
      <c r="A1471" s="41"/>
      <c r="B1471" s="5">
        <v>31.844000000000001</v>
      </c>
      <c r="C1471" s="42">
        <v>0.44119999999999998</v>
      </c>
    </row>
    <row r="1472" spans="1:3" x14ac:dyDescent="0.2">
      <c r="A1472" s="41"/>
      <c r="B1472" s="5">
        <v>12</v>
      </c>
      <c r="C1472" s="42">
        <v>1.1600999999999999</v>
      </c>
    </row>
    <row r="1473" spans="1:3" x14ac:dyDescent="0.2">
      <c r="A1473" s="41"/>
      <c r="B1473" s="5">
        <v>34.484299999999998</v>
      </c>
      <c r="C1473" s="42">
        <v>1.6835</v>
      </c>
    </row>
    <row r="1474" spans="1:3" x14ac:dyDescent="0.2">
      <c r="A1474" s="41"/>
      <c r="B1474" s="5">
        <v>33.484200000000001</v>
      </c>
      <c r="C1474" s="42">
        <v>0.91800000000000004</v>
      </c>
    </row>
    <row r="1475" spans="1:3" x14ac:dyDescent="0.2">
      <c r="A1475" s="41"/>
      <c r="B1475" s="5">
        <v>10.555</v>
      </c>
      <c r="C1475" s="42">
        <v>2.4418000000000002</v>
      </c>
    </row>
    <row r="1476" spans="1:3" x14ac:dyDescent="0.2">
      <c r="A1476" s="41"/>
      <c r="B1476" s="5">
        <v>6</v>
      </c>
      <c r="C1476" s="42">
        <v>1.6405000000000001</v>
      </c>
    </row>
    <row r="1477" spans="1:3" x14ac:dyDescent="0.2">
      <c r="A1477" s="41"/>
      <c r="B1477" s="5">
        <v>2.8437000000000001</v>
      </c>
      <c r="C1477" s="42">
        <v>0.19900000000000001</v>
      </c>
    </row>
    <row r="1478" spans="1:3" x14ac:dyDescent="0.2">
      <c r="A1478" s="41"/>
      <c r="B1478" s="5">
        <v>14.875</v>
      </c>
      <c r="C1478" s="42">
        <v>0.60150000000000003</v>
      </c>
    </row>
    <row r="1479" spans="1:3" x14ac:dyDescent="0.2">
      <c r="A1479" s="41"/>
      <c r="B1479" s="5">
        <v>1.3593</v>
      </c>
      <c r="C1479" s="42">
        <v>6.3985000000000003</v>
      </c>
    </row>
    <row r="1480" spans="1:3" x14ac:dyDescent="0.2">
      <c r="A1480" s="41"/>
      <c r="B1480" s="5">
        <v>4.6017999999999999</v>
      </c>
      <c r="C1480" s="42">
        <v>4.0389999999999997</v>
      </c>
    </row>
    <row r="1481" spans="1:3" x14ac:dyDescent="0.2">
      <c r="A1481" s="41"/>
      <c r="B1481" s="5">
        <v>1.8439000000000001</v>
      </c>
      <c r="C1481" s="42">
        <v>2.2421000000000002</v>
      </c>
    </row>
    <row r="1482" spans="1:3" x14ac:dyDescent="0.2">
      <c r="A1482" s="41"/>
      <c r="B1482" s="5">
        <v>37.280999999999999</v>
      </c>
      <c r="C1482" s="42">
        <v>1.4375</v>
      </c>
    </row>
    <row r="1483" spans="1:3" x14ac:dyDescent="0.2">
      <c r="A1483" s="41"/>
      <c r="B1483" s="5">
        <v>0.56220000000000003</v>
      </c>
      <c r="C1483" s="42">
        <v>0.35930000000000001</v>
      </c>
    </row>
    <row r="1484" spans="1:3" x14ac:dyDescent="0.2">
      <c r="A1484" s="41"/>
      <c r="B1484" s="5">
        <v>42.3202</v>
      </c>
      <c r="C1484" s="42">
        <v>3.8005</v>
      </c>
    </row>
    <row r="1485" spans="1:3" x14ac:dyDescent="0.2">
      <c r="A1485" s="41"/>
      <c r="B1485" s="5">
        <v>23.117000000000001</v>
      </c>
      <c r="C1485" s="42">
        <v>2.9217</v>
      </c>
    </row>
    <row r="1486" spans="1:3" x14ac:dyDescent="0.2">
      <c r="A1486" s="41"/>
      <c r="B1486" s="5">
        <v>19.844000000000001</v>
      </c>
      <c r="C1486" s="42">
        <v>1.5196000000000001</v>
      </c>
    </row>
    <row r="1487" spans="1:3" x14ac:dyDescent="0.2">
      <c r="A1487" s="41"/>
      <c r="B1487" s="5">
        <v>14.875</v>
      </c>
      <c r="C1487" s="42">
        <v>0.76149999999999995</v>
      </c>
    </row>
    <row r="1488" spans="1:3" x14ac:dyDescent="0.2">
      <c r="A1488" s="41"/>
      <c r="B1488" s="5">
        <v>10.039</v>
      </c>
      <c r="C1488" s="42">
        <v>0.48080000000000001</v>
      </c>
    </row>
    <row r="1489" spans="1:3" x14ac:dyDescent="0.2">
      <c r="A1489" s="41"/>
      <c r="B1489" s="5">
        <v>1.883</v>
      </c>
      <c r="C1489" s="42">
        <v>2.9218999999999999</v>
      </c>
    </row>
    <row r="1490" spans="1:3" x14ac:dyDescent="0.2">
      <c r="A1490" s="41"/>
      <c r="B1490" s="5">
        <v>13.5625</v>
      </c>
      <c r="C1490" s="42">
        <v>0.156</v>
      </c>
    </row>
    <row r="1491" spans="1:3" x14ac:dyDescent="0.2">
      <c r="A1491" s="41"/>
      <c r="B1491" s="5">
        <v>48.679600000000001</v>
      </c>
      <c r="C1491" s="42">
        <v>3.4415</v>
      </c>
    </row>
    <row r="1492" spans="1:3" x14ac:dyDescent="0.2">
      <c r="A1492" s="41"/>
      <c r="B1492" s="5">
        <v>16</v>
      </c>
      <c r="C1492" s="42">
        <v>2</v>
      </c>
    </row>
    <row r="1493" spans="1:3" x14ac:dyDescent="0.2">
      <c r="A1493" s="41"/>
      <c r="B1493" s="5">
        <v>16.835999999999999</v>
      </c>
      <c r="C1493" s="42">
        <v>1.0820000000000001</v>
      </c>
    </row>
    <row r="1494" spans="1:3" x14ac:dyDescent="0.2">
      <c r="A1494" s="41"/>
      <c r="B1494" s="5">
        <v>7.3596000000000004</v>
      </c>
      <c r="C1494" s="42">
        <v>2.5198</v>
      </c>
    </row>
    <row r="1495" spans="1:3" x14ac:dyDescent="0.2">
      <c r="A1495" s="41"/>
      <c r="B1495" s="5">
        <v>2.5234999999999999</v>
      </c>
      <c r="C1495" s="42">
        <v>0.1991</v>
      </c>
    </row>
    <row r="1496" spans="1:3" x14ac:dyDescent="0.2">
      <c r="A1496" s="41"/>
      <c r="B1496" s="5">
        <v>29.195399999999999</v>
      </c>
      <c r="C1496" s="42">
        <v>2.4373</v>
      </c>
    </row>
    <row r="1497" spans="1:3" x14ac:dyDescent="0.2">
      <c r="A1497" s="41"/>
      <c r="B1497" s="5">
        <v>6.0780000000000003</v>
      </c>
      <c r="C1497" s="42">
        <v>0.67949999999999999</v>
      </c>
    </row>
    <row r="1498" spans="1:3" x14ac:dyDescent="0.2">
      <c r="A1498" s="41"/>
      <c r="B1498" s="5">
        <v>4.4375</v>
      </c>
      <c r="C1498" s="42">
        <v>0.4375</v>
      </c>
    </row>
    <row r="1499" spans="1:3" x14ac:dyDescent="0.2">
      <c r="A1499" s="41"/>
      <c r="B1499" s="5">
        <v>37.796999999999997</v>
      </c>
      <c r="C1499" s="42">
        <v>1.4375</v>
      </c>
    </row>
    <row r="1500" spans="1:3" x14ac:dyDescent="0.2">
      <c r="A1500" s="41"/>
      <c r="B1500" s="5">
        <v>3.9220000000000002</v>
      </c>
      <c r="C1500" s="42">
        <v>3.0781000000000001</v>
      </c>
    </row>
    <row r="1501" spans="1:3" x14ac:dyDescent="0.2">
      <c r="A1501" s="41"/>
      <c r="B1501" s="5">
        <v>49.203000000000003</v>
      </c>
      <c r="C1501" s="42">
        <v>2.0390000000000001</v>
      </c>
    </row>
    <row r="1502" spans="1:3" x14ac:dyDescent="0.2">
      <c r="A1502" s="41"/>
      <c r="B1502" s="5">
        <v>21</v>
      </c>
      <c r="C1502" s="42">
        <v>0.28129999999999999</v>
      </c>
    </row>
    <row r="1503" spans="1:3" x14ac:dyDescent="0.2">
      <c r="A1503" s="41"/>
      <c r="B1503" s="5">
        <v>20.922000000000001</v>
      </c>
      <c r="C1503" s="42">
        <v>2.3203999999999998</v>
      </c>
    </row>
    <row r="1504" spans="1:3" x14ac:dyDescent="0.2">
      <c r="A1504" s="41"/>
      <c r="B1504" s="5">
        <v>14.4374</v>
      </c>
      <c r="C1504" s="42">
        <v>5.3202999999999996</v>
      </c>
    </row>
    <row r="1505" spans="1:3" x14ac:dyDescent="0.2">
      <c r="A1505" s="41"/>
      <c r="B1505" s="5">
        <v>12.3592</v>
      </c>
      <c r="C1505" s="42">
        <v>2.5236999999999998</v>
      </c>
    </row>
    <row r="1506" spans="1:3" x14ac:dyDescent="0.2">
      <c r="A1506" s="41"/>
      <c r="B1506" s="5">
        <v>33.960999999999999</v>
      </c>
      <c r="C1506" s="42">
        <v>1.4375</v>
      </c>
    </row>
    <row r="1507" spans="1:3" x14ac:dyDescent="0.2">
      <c r="A1507" s="41"/>
      <c r="B1507" s="5">
        <v>0.2422</v>
      </c>
      <c r="C1507" s="42">
        <v>3.16</v>
      </c>
    </row>
    <row r="1508" spans="1:3" x14ac:dyDescent="0.2">
      <c r="A1508" s="41"/>
      <c r="B1508" s="5">
        <v>7.8357000000000001</v>
      </c>
      <c r="C1508" s="42">
        <v>4.6798000000000002</v>
      </c>
    </row>
    <row r="1509" spans="1:3" x14ac:dyDescent="0.2">
      <c r="A1509" s="41"/>
      <c r="B1509" s="5">
        <v>3.2810999999999999</v>
      </c>
      <c r="C1509" s="42">
        <v>4.7619999999999996</v>
      </c>
    </row>
    <row r="1510" spans="1:3" x14ac:dyDescent="0.2">
      <c r="A1510" s="41"/>
      <c r="B1510" s="5">
        <v>3.9218999999999999</v>
      </c>
      <c r="C1510" s="42">
        <v>7.7618999999999998</v>
      </c>
    </row>
    <row r="1511" spans="1:3" x14ac:dyDescent="0.2">
      <c r="A1511" s="41"/>
      <c r="B1511" s="5">
        <v>8.1639999999999997</v>
      </c>
      <c r="C1511" s="42">
        <v>0.24229999999999999</v>
      </c>
    </row>
    <row r="1512" spans="1:3" x14ac:dyDescent="0.2">
      <c r="A1512" s="41"/>
      <c r="B1512" s="5">
        <v>13.202999999999999</v>
      </c>
      <c r="C1512" s="42">
        <v>0.39829999999999999</v>
      </c>
    </row>
    <row r="1513" spans="1:3" x14ac:dyDescent="0.2">
      <c r="A1513" s="41"/>
      <c r="B1513" s="5">
        <v>2.242</v>
      </c>
      <c r="C1513" s="42">
        <v>1.3988</v>
      </c>
    </row>
    <row r="1514" spans="1:3" x14ac:dyDescent="0.2">
      <c r="A1514" s="41"/>
      <c r="B1514" s="5">
        <v>4.0782999999999996</v>
      </c>
      <c r="C1514" s="42">
        <v>2.3592</v>
      </c>
    </row>
    <row r="1515" spans="1:3" x14ac:dyDescent="0.2">
      <c r="A1515" s="41"/>
      <c r="B1515" s="5">
        <v>10</v>
      </c>
      <c r="C1515" s="42">
        <v>1.1599999999999999</v>
      </c>
    </row>
    <row r="1516" spans="1:3" x14ac:dyDescent="0.2">
      <c r="A1516" s="41"/>
      <c r="B1516" s="5">
        <v>4.1955</v>
      </c>
      <c r="C1516" s="42">
        <v>1.3202</v>
      </c>
    </row>
    <row r="1517" spans="1:3" x14ac:dyDescent="0.2">
      <c r="A1517" s="41"/>
      <c r="B1517" s="5">
        <v>2.242</v>
      </c>
      <c r="C1517" s="42">
        <v>1.0783</v>
      </c>
    </row>
    <row r="1518" spans="1:3" x14ac:dyDescent="0.2">
      <c r="A1518" s="41"/>
      <c r="B1518" s="5">
        <v>13.757899999999999</v>
      </c>
      <c r="C1518" s="42">
        <v>0.84</v>
      </c>
    </row>
    <row r="1519" spans="1:3" x14ac:dyDescent="0.2">
      <c r="A1519" s="41"/>
      <c r="B1519" s="5">
        <v>13.359500000000001</v>
      </c>
      <c r="C1519" s="42">
        <v>2.0390000000000001</v>
      </c>
    </row>
    <row r="1520" spans="1:3" x14ac:dyDescent="0.2">
      <c r="A1520" s="41"/>
      <c r="B1520" s="5">
        <v>2.9607000000000001</v>
      </c>
      <c r="C1520" s="42">
        <v>8.1561000000000003</v>
      </c>
    </row>
    <row r="1521" spans="1:3" x14ac:dyDescent="0.2">
      <c r="A1521" s="41"/>
      <c r="B1521" s="5">
        <v>24.922000000000001</v>
      </c>
      <c r="C1521" s="42">
        <v>0.125</v>
      </c>
    </row>
    <row r="1522" spans="1:3" x14ac:dyDescent="0.2">
      <c r="A1522" s="41"/>
      <c r="B1522" s="5">
        <v>7.4375</v>
      </c>
      <c r="C1522" s="42">
        <v>4.8826999999999998</v>
      </c>
    </row>
    <row r="1523" spans="1:3" x14ac:dyDescent="0.2">
      <c r="A1523" s="41"/>
      <c r="B1523" s="5">
        <v>0.96099999999999997</v>
      </c>
      <c r="C1523" s="42">
        <v>2.6406999999999998</v>
      </c>
    </row>
    <row r="1524" spans="1:3" x14ac:dyDescent="0.2">
      <c r="A1524" s="41"/>
      <c r="B1524" s="5">
        <v>33.757899999999999</v>
      </c>
      <c r="C1524" s="42">
        <v>1.0860000000000001</v>
      </c>
    </row>
    <row r="1525" spans="1:3" x14ac:dyDescent="0.2">
      <c r="A1525" s="41"/>
      <c r="B1525" s="5">
        <v>68.882800000000003</v>
      </c>
      <c r="C1525" s="42">
        <v>3.2031000000000001</v>
      </c>
    </row>
    <row r="1526" spans="1:3" x14ac:dyDescent="0.2">
      <c r="A1526" s="41"/>
      <c r="B1526" s="5">
        <v>17.164300000000001</v>
      </c>
      <c r="C1526" s="42">
        <v>1.8827</v>
      </c>
    </row>
    <row r="1527" spans="1:3" x14ac:dyDescent="0.2">
      <c r="A1527" s="41"/>
      <c r="B1527" s="5">
        <v>2.6017000000000001</v>
      </c>
      <c r="C1527" s="42">
        <v>0.39879999999999999</v>
      </c>
    </row>
    <row r="1528" spans="1:3" x14ac:dyDescent="0.2">
      <c r="A1528" s="41"/>
      <c r="B1528" s="5">
        <v>3.3201000000000001</v>
      </c>
      <c r="C1528" s="42">
        <v>2.3982999999999999</v>
      </c>
    </row>
    <row r="1529" spans="1:3" x14ac:dyDescent="0.2">
      <c r="A1529" s="41"/>
      <c r="B1529" s="5">
        <v>22.1953</v>
      </c>
      <c r="C1529" s="42">
        <v>1.758</v>
      </c>
    </row>
    <row r="1530" spans="1:3" x14ac:dyDescent="0.2">
      <c r="A1530" s="41"/>
      <c r="B1530" s="5">
        <v>2.2810000000000001</v>
      </c>
      <c r="C1530" s="42">
        <v>3.9609999999999999</v>
      </c>
    </row>
    <row r="1531" spans="1:3" x14ac:dyDescent="0.2">
      <c r="A1531" s="41"/>
      <c r="B1531" s="5">
        <v>17.3202</v>
      </c>
      <c r="C1531" s="42">
        <v>0.32050000000000001</v>
      </c>
    </row>
    <row r="1532" spans="1:3" x14ac:dyDescent="0.2">
      <c r="A1532" s="41"/>
      <c r="B1532" s="5">
        <v>9.8437000000000001</v>
      </c>
      <c r="C1532" s="42">
        <v>0.43759999999999999</v>
      </c>
    </row>
    <row r="1533" spans="1:3" x14ac:dyDescent="0.2">
      <c r="A1533" s="41"/>
      <c r="B1533" s="5">
        <v>0.47649999999999998</v>
      </c>
      <c r="C1533" s="42">
        <v>4.3594999999999997</v>
      </c>
    </row>
    <row r="1534" spans="1:3" x14ac:dyDescent="0.2">
      <c r="A1534" s="41"/>
      <c r="B1534" s="5">
        <v>24.844000000000001</v>
      </c>
      <c r="C1534" s="42">
        <v>0.75749999999999995</v>
      </c>
    </row>
    <row r="1535" spans="1:3" x14ac:dyDescent="0.2">
      <c r="A1535" s="41"/>
      <c r="B1535" s="5">
        <v>12.843999999999999</v>
      </c>
      <c r="C1535" s="42">
        <v>0.39829999999999999</v>
      </c>
    </row>
    <row r="1536" spans="1:3" x14ac:dyDescent="0.2">
      <c r="A1536" s="41"/>
      <c r="B1536" s="5">
        <v>7.2035</v>
      </c>
      <c r="C1536" s="42">
        <v>2.1171000000000002</v>
      </c>
    </row>
    <row r="1537" spans="1:3" x14ac:dyDescent="0.2">
      <c r="A1537" s="41"/>
      <c r="B1537" s="5">
        <v>7.9608999999999996</v>
      </c>
      <c r="C1537" s="42">
        <v>1.3592</v>
      </c>
    </row>
    <row r="1538" spans="1:3" x14ac:dyDescent="0.2">
      <c r="A1538" s="41"/>
      <c r="B1538" s="5">
        <v>3.6015000000000001</v>
      </c>
      <c r="C1538" s="42">
        <v>2.4845000000000002</v>
      </c>
    </row>
    <row r="1539" spans="1:3" x14ac:dyDescent="0.2">
      <c r="A1539" s="41"/>
      <c r="B1539" s="5">
        <v>2.2423000000000002</v>
      </c>
      <c r="C1539" s="42">
        <v>0.92190000000000005</v>
      </c>
    </row>
    <row r="1540" spans="1:3" x14ac:dyDescent="0.2">
      <c r="A1540" s="41"/>
      <c r="B1540" s="5">
        <v>13.320399999999999</v>
      </c>
      <c r="C1540" s="42">
        <v>1.7188000000000001</v>
      </c>
    </row>
    <row r="1541" spans="1:3" x14ac:dyDescent="0.2">
      <c r="A1541" s="41"/>
      <c r="B1541" s="5">
        <v>11.914</v>
      </c>
      <c r="C1541" s="42">
        <v>0.75749999999999995</v>
      </c>
    </row>
    <row r="1542" spans="1:3" x14ac:dyDescent="0.2">
      <c r="A1542" s="41"/>
      <c r="B1542" s="5">
        <v>2.7574999999999998</v>
      </c>
      <c r="C1542" s="42">
        <v>0.59379999999999999</v>
      </c>
    </row>
    <row r="1543" spans="1:3" x14ac:dyDescent="0.2">
      <c r="A1543" s="41"/>
      <c r="B1543" s="5">
        <v>56.7575</v>
      </c>
      <c r="C1543" s="42">
        <v>1.6404000000000001</v>
      </c>
    </row>
    <row r="1544" spans="1:3" x14ac:dyDescent="0.2">
      <c r="A1544" s="41"/>
      <c r="B1544" s="5">
        <v>3.3203</v>
      </c>
      <c r="C1544" s="42">
        <v>1.6016999999999999</v>
      </c>
    </row>
    <row r="1545" spans="1:3" x14ac:dyDescent="0.2">
      <c r="A1545" s="41"/>
      <c r="B1545" s="5">
        <v>22.156099999999999</v>
      </c>
      <c r="C1545" s="42">
        <v>4.5937000000000001</v>
      </c>
    </row>
    <row r="1546" spans="1:3" x14ac:dyDescent="0.2">
      <c r="A1546" s="41"/>
      <c r="B1546" s="5">
        <v>12.8048</v>
      </c>
      <c r="C1546" s="42">
        <v>1.2815000000000001</v>
      </c>
    </row>
    <row r="1547" spans="1:3" x14ac:dyDescent="0.2">
      <c r="A1547" s="41"/>
      <c r="B1547" s="5">
        <v>15.039099999999999</v>
      </c>
      <c r="C1547" s="42">
        <v>2.8359999999999999</v>
      </c>
    </row>
    <row r="1548" spans="1:3" x14ac:dyDescent="0.2">
      <c r="A1548" s="41"/>
      <c r="B1548" s="5">
        <v>13.6015</v>
      </c>
      <c r="C1548" s="42">
        <v>1.4842</v>
      </c>
    </row>
    <row r="1549" spans="1:3" x14ac:dyDescent="0.2">
      <c r="A1549" s="41"/>
      <c r="B1549" s="5">
        <v>2.7656999999999998</v>
      </c>
      <c r="C1549" s="42">
        <v>0.875</v>
      </c>
    </row>
    <row r="1550" spans="1:3" x14ac:dyDescent="0.2">
      <c r="A1550" s="41"/>
      <c r="B1550" s="5">
        <v>22.640499999999999</v>
      </c>
      <c r="C1550" s="42">
        <v>1.7969999999999999</v>
      </c>
    </row>
    <row r="1551" spans="1:3" x14ac:dyDescent="0.2">
      <c r="A1551" s="41"/>
      <c r="B1551" s="5">
        <v>0.35949999999999999</v>
      </c>
      <c r="C1551" s="42">
        <v>3.875</v>
      </c>
    </row>
    <row r="1552" spans="1:3" x14ac:dyDescent="0.2">
      <c r="A1552" s="41"/>
      <c r="B1552" s="5">
        <v>4.3670999999999998</v>
      </c>
      <c r="C1552" s="42">
        <v>5.6795</v>
      </c>
    </row>
    <row r="1553" spans="1:3" x14ac:dyDescent="0.2">
      <c r="A1553" s="41"/>
      <c r="B1553" s="5">
        <v>1.0389999999999999</v>
      </c>
      <c r="C1553" s="42">
        <v>0.71889999999999998</v>
      </c>
    </row>
    <row r="1554" spans="1:3" x14ac:dyDescent="0.2">
      <c r="A1554" s="41"/>
      <c r="B1554" s="5">
        <v>6.3592000000000004</v>
      </c>
      <c r="C1554" s="42">
        <v>3.125</v>
      </c>
    </row>
    <row r="1555" spans="1:3" x14ac:dyDescent="0.2">
      <c r="A1555" s="41"/>
      <c r="B1555" s="5">
        <v>3.9220000000000002</v>
      </c>
      <c r="C1555" s="42">
        <v>3.883</v>
      </c>
    </row>
    <row r="1556" spans="1:3" x14ac:dyDescent="0.2">
      <c r="A1556" s="41"/>
      <c r="B1556" s="5">
        <v>36.203499999999998</v>
      </c>
      <c r="C1556" s="42">
        <v>0.56279999999999997</v>
      </c>
    </row>
    <row r="1557" spans="1:3" x14ac:dyDescent="0.2">
      <c r="A1557" s="41"/>
      <c r="B1557" s="5">
        <v>6.2343000000000002</v>
      </c>
      <c r="C1557" s="42">
        <v>8.7657000000000007</v>
      </c>
    </row>
    <row r="1558" spans="1:3" x14ac:dyDescent="0.2">
      <c r="A1558" s="41"/>
      <c r="B1558" s="5">
        <v>5.8045</v>
      </c>
      <c r="C1558" s="42">
        <v>2.7970000000000002</v>
      </c>
    </row>
    <row r="1559" spans="1:3" x14ac:dyDescent="0.2">
      <c r="A1559" s="41"/>
      <c r="B1559" s="5">
        <v>11.679500000000001</v>
      </c>
      <c r="C1559" s="42">
        <v>2.0390000000000001</v>
      </c>
    </row>
    <row r="1560" spans="1:3" x14ac:dyDescent="0.2">
      <c r="A1560" s="41"/>
      <c r="B1560" s="5">
        <v>25.6797</v>
      </c>
      <c r="C1560" s="42">
        <v>2.4451999999999998</v>
      </c>
    </row>
    <row r="1561" spans="1:3" x14ac:dyDescent="0.2">
      <c r="A1561" s="41"/>
      <c r="B1561" s="5">
        <v>29.515499999999999</v>
      </c>
      <c r="C1561" s="42">
        <v>0.36720000000000003</v>
      </c>
    </row>
    <row r="1562" spans="1:3" x14ac:dyDescent="0.2">
      <c r="A1562" s="41"/>
      <c r="B1562" s="5">
        <v>3.2812000000000001</v>
      </c>
      <c r="C1562" s="42">
        <v>0.60140000000000005</v>
      </c>
    </row>
    <row r="1563" spans="1:3" x14ac:dyDescent="0.2">
      <c r="A1563" s="41"/>
      <c r="B1563" s="5">
        <v>16.202999999999999</v>
      </c>
      <c r="C1563" s="42">
        <v>2.1644999999999999</v>
      </c>
    </row>
    <row r="1564" spans="1:3" x14ac:dyDescent="0.2">
      <c r="A1564" s="41"/>
      <c r="B1564" s="5">
        <v>2.3591000000000002</v>
      </c>
      <c r="C1564" s="42">
        <v>0.43759999999999999</v>
      </c>
    </row>
    <row r="1565" spans="1:3" x14ac:dyDescent="0.2">
      <c r="A1565" s="41"/>
      <c r="B1565" s="5">
        <v>35.515700000000002</v>
      </c>
      <c r="C1565" s="42">
        <v>1.7579</v>
      </c>
    </row>
    <row r="1566" spans="1:3" x14ac:dyDescent="0.2">
      <c r="A1566" s="41"/>
      <c r="B1566" s="5">
        <v>10.7187</v>
      </c>
      <c r="C1566" s="42">
        <v>7.2030000000000003</v>
      </c>
    </row>
    <row r="1567" spans="1:3" x14ac:dyDescent="0.2">
      <c r="A1567" s="41"/>
      <c r="B1567" s="5">
        <v>6.8440000000000003</v>
      </c>
      <c r="C1567" s="42">
        <v>6.2809999999999997</v>
      </c>
    </row>
    <row r="1568" spans="1:3" x14ac:dyDescent="0.2">
      <c r="A1568" s="41"/>
      <c r="B1568" s="5">
        <v>6.3986000000000001</v>
      </c>
      <c r="C1568" s="42">
        <v>5</v>
      </c>
    </row>
    <row r="1569" spans="1:3" x14ac:dyDescent="0.2">
      <c r="A1569" s="41"/>
      <c r="B1569" s="5">
        <v>16.1953</v>
      </c>
      <c r="C1569" s="42">
        <v>0.51570000000000005</v>
      </c>
    </row>
    <row r="1570" spans="1:3" x14ac:dyDescent="0.2">
      <c r="A1570" s="41"/>
      <c r="B1570" s="5">
        <v>54.960999999999999</v>
      </c>
      <c r="C1570" s="42">
        <v>0.40649999999999997</v>
      </c>
    </row>
    <row r="1571" spans="1:3" x14ac:dyDescent="0.2">
      <c r="A1571" s="41"/>
      <c r="B1571" s="5">
        <v>12.68</v>
      </c>
      <c r="C1571" s="42">
        <v>1.7186999999999999</v>
      </c>
    </row>
    <row r="1572" spans="1:3" x14ac:dyDescent="0.2">
      <c r="A1572" s="41"/>
      <c r="B1572" s="5">
        <v>19.117000000000001</v>
      </c>
      <c r="C1572" s="42">
        <v>2.4451999999999998</v>
      </c>
    </row>
    <row r="1573" spans="1:3" x14ac:dyDescent="0.2">
      <c r="A1573" s="41"/>
      <c r="B1573" s="5">
        <v>7.367</v>
      </c>
      <c r="C1573" s="42">
        <v>1.5625</v>
      </c>
    </row>
    <row r="1574" spans="1:3" x14ac:dyDescent="0.2">
      <c r="A1574" s="41"/>
      <c r="B1574" s="5">
        <v>15.6874</v>
      </c>
      <c r="C1574" s="42">
        <v>3.1949999999999998</v>
      </c>
    </row>
    <row r="1575" spans="1:3" x14ac:dyDescent="0.2">
      <c r="A1575" s="41"/>
      <c r="B1575" s="5">
        <v>4.5156999999999998</v>
      </c>
      <c r="C1575" s="42">
        <v>2.6408</v>
      </c>
    </row>
    <row r="1576" spans="1:3" x14ac:dyDescent="0.2">
      <c r="A1576" s="41"/>
      <c r="B1576" s="5">
        <v>5.6016000000000004</v>
      </c>
      <c r="C1576" s="42">
        <v>1.3203</v>
      </c>
    </row>
    <row r="1577" spans="1:3" x14ac:dyDescent="0.2">
      <c r="A1577" s="41"/>
      <c r="B1577" s="5">
        <v>6.9142999999999999</v>
      </c>
      <c r="C1577" s="42">
        <v>0.59379999999999999</v>
      </c>
    </row>
    <row r="1578" spans="1:3" x14ac:dyDescent="0.2">
      <c r="A1578" s="41"/>
      <c r="B1578" s="5">
        <v>6.8045999999999998</v>
      </c>
      <c r="C1578" s="42">
        <v>0.39850000000000002</v>
      </c>
    </row>
    <row r="1579" spans="1:3" x14ac:dyDescent="0.2">
      <c r="A1579" s="41"/>
      <c r="B1579" s="5">
        <v>10.281499999999999</v>
      </c>
      <c r="C1579" s="42">
        <v>0.28100000000000003</v>
      </c>
    </row>
    <row r="1580" spans="1:3" x14ac:dyDescent="0.2">
      <c r="A1580" s="41"/>
      <c r="B1580" s="5">
        <v>2.4765000000000001</v>
      </c>
      <c r="C1580" s="42">
        <v>1.5232000000000001</v>
      </c>
    </row>
    <row r="1581" spans="1:3" x14ac:dyDescent="0.2">
      <c r="A1581" s="41"/>
      <c r="B1581" s="5">
        <v>9.9139999999999997</v>
      </c>
      <c r="C1581" s="42">
        <v>1.242</v>
      </c>
    </row>
    <row r="1582" spans="1:3" x14ac:dyDescent="0.2">
      <c r="A1582" s="41"/>
      <c r="B1582" s="5">
        <v>0.2031</v>
      </c>
      <c r="C1582" s="42">
        <v>1.3593</v>
      </c>
    </row>
    <row r="1583" spans="1:3" x14ac:dyDescent="0.2">
      <c r="A1583" s="41"/>
      <c r="B1583" s="5">
        <v>6.633</v>
      </c>
      <c r="C1583" s="42">
        <v>2.2422</v>
      </c>
    </row>
    <row r="1584" spans="1:3" x14ac:dyDescent="0.2">
      <c r="A1584" s="41"/>
      <c r="B1584" s="5">
        <v>2.3982000000000001</v>
      </c>
      <c r="C1584" s="42">
        <v>1.875</v>
      </c>
    </row>
    <row r="1585" spans="1:3" x14ac:dyDescent="0.2">
      <c r="A1585" s="41"/>
      <c r="B1585" s="5">
        <v>21.835999999999999</v>
      </c>
      <c r="C1585" s="42">
        <v>0.72670000000000001</v>
      </c>
    </row>
    <row r="1586" spans="1:3" x14ac:dyDescent="0.2">
      <c r="A1586" s="41"/>
      <c r="B1586" s="5">
        <v>1.8436999999999999</v>
      </c>
      <c r="C1586" s="42">
        <v>0.92200000000000004</v>
      </c>
    </row>
    <row r="1587" spans="1:3" x14ac:dyDescent="0.2">
      <c r="A1587" s="41"/>
      <c r="B1587" s="5">
        <v>12.961</v>
      </c>
      <c r="C1587" s="42">
        <v>1.2423</v>
      </c>
    </row>
    <row r="1588" spans="1:3" x14ac:dyDescent="0.2">
      <c r="A1588" s="41"/>
      <c r="B1588" s="5">
        <v>22.406099999999999</v>
      </c>
      <c r="C1588" s="42">
        <v>1.0783</v>
      </c>
    </row>
    <row r="1589" spans="1:3" x14ac:dyDescent="0.2">
      <c r="A1589" s="41"/>
      <c r="B1589" s="5">
        <v>3.4371999999999998</v>
      </c>
      <c r="C1589" s="42">
        <v>2.0859999999999999</v>
      </c>
    </row>
    <row r="1590" spans="1:3" x14ac:dyDescent="0.2">
      <c r="A1590" s="41"/>
      <c r="B1590" s="5">
        <v>12.640499999999999</v>
      </c>
      <c r="C1590" s="42">
        <v>0.96099999999999997</v>
      </c>
    </row>
    <row r="1591" spans="1:3" x14ac:dyDescent="0.2">
      <c r="A1591" s="41"/>
      <c r="B1591" s="5">
        <v>16.32</v>
      </c>
      <c r="C1591" s="42">
        <v>3.5234999999999999</v>
      </c>
    </row>
    <row r="1592" spans="1:3" x14ac:dyDescent="0.2">
      <c r="A1592" s="41"/>
      <c r="B1592" s="5">
        <v>6.0780000000000003</v>
      </c>
      <c r="C1592" s="42">
        <v>1.4453</v>
      </c>
    </row>
    <row r="1593" spans="1:3" x14ac:dyDescent="0.2">
      <c r="A1593" s="41"/>
      <c r="B1593" s="5">
        <v>3.9609000000000001</v>
      </c>
      <c r="C1593" s="42">
        <v>3.2814999999999999</v>
      </c>
    </row>
    <row r="1594" spans="1:3" x14ac:dyDescent="0.2">
      <c r="A1594" s="41"/>
      <c r="B1594" s="5">
        <v>24.484300000000001</v>
      </c>
      <c r="C1594" s="42">
        <v>1.4763999999999999</v>
      </c>
    </row>
    <row r="1595" spans="1:3" x14ac:dyDescent="0.2">
      <c r="A1595" s="41"/>
      <c r="B1595" s="5">
        <v>26.359200000000001</v>
      </c>
      <c r="C1595" s="42">
        <v>0.75770000000000004</v>
      </c>
    </row>
    <row r="1596" spans="1:3" x14ac:dyDescent="0.2">
      <c r="A1596" s="41"/>
      <c r="B1596" s="5">
        <v>7.8826999999999998</v>
      </c>
      <c r="C1596" s="42">
        <v>3.4378000000000002</v>
      </c>
    </row>
    <row r="1597" spans="1:3" x14ac:dyDescent="0.2">
      <c r="A1597" s="41"/>
      <c r="B1597" s="5">
        <v>2.9220000000000002</v>
      </c>
      <c r="C1597" s="42">
        <v>0.76570000000000005</v>
      </c>
    </row>
    <row r="1598" spans="1:3" x14ac:dyDescent="0.2">
      <c r="A1598" s="41"/>
      <c r="B1598" s="5">
        <v>11.164</v>
      </c>
      <c r="C1598" s="42">
        <v>3.7187999999999999</v>
      </c>
    </row>
    <row r="1599" spans="1:3" x14ac:dyDescent="0.2">
      <c r="A1599" s="41"/>
      <c r="B1599" s="5">
        <v>0.55479999999999996</v>
      </c>
      <c r="C1599" s="42">
        <v>1.2033</v>
      </c>
    </row>
    <row r="1600" spans="1:3" x14ac:dyDescent="0.2">
      <c r="A1600" s="41"/>
      <c r="B1600" s="5">
        <v>19.594000000000001</v>
      </c>
      <c r="C1600" s="42">
        <v>0.875</v>
      </c>
    </row>
    <row r="1601" spans="1:3" x14ac:dyDescent="0.2">
      <c r="A1601" s="41"/>
      <c r="B1601" s="5">
        <v>13.5625</v>
      </c>
      <c r="C1601" s="42">
        <v>2.2421000000000002</v>
      </c>
    </row>
    <row r="1602" spans="1:3" x14ac:dyDescent="0.2">
      <c r="A1602" s="41"/>
      <c r="B1602" s="5">
        <v>12.1561</v>
      </c>
      <c r="C1602" s="42">
        <v>1.4375</v>
      </c>
    </row>
    <row r="1603" spans="1:3" x14ac:dyDescent="0.2">
      <c r="A1603" s="41"/>
      <c r="B1603" s="5">
        <v>23.640699999999999</v>
      </c>
      <c r="C1603" s="42">
        <v>8</v>
      </c>
    </row>
    <row r="1604" spans="1:3" x14ac:dyDescent="0.2">
      <c r="A1604" s="41"/>
      <c r="B1604" s="5">
        <v>20.4375</v>
      </c>
      <c r="C1604" s="42">
        <v>7.5621999999999998</v>
      </c>
    </row>
    <row r="1605" spans="1:3" x14ac:dyDescent="0.2">
      <c r="A1605" s="41"/>
      <c r="B1605" s="5">
        <v>7.8048000000000002</v>
      </c>
      <c r="C1605" s="42">
        <v>2.7189999999999999</v>
      </c>
    </row>
    <row r="1606" spans="1:3" x14ac:dyDescent="0.2">
      <c r="A1606" s="41"/>
      <c r="B1606" s="5">
        <v>2.0390000000000001</v>
      </c>
      <c r="C1606" s="42">
        <v>3.0390000000000001</v>
      </c>
    </row>
    <row r="1607" spans="1:3" x14ac:dyDescent="0.2">
      <c r="A1607" s="41"/>
      <c r="B1607" s="5">
        <v>7.8360000000000003</v>
      </c>
      <c r="C1607" s="42">
        <v>8.1561000000000003</v>
      </c>
    </row>
    <row r="1608" spans="1:3" x14ac:dyDescent="0.2">
      <c r="A1608" s="41"/>
      <c r="B1608" s="5">
        <v>25.1951</v>
      </c>
      <c r="C1608" s="42">
        <v>2.2810000000000001</v>
      </c>
    </row>
    <row r="1609" spans="1:3" x14ac:dyDescent="0.2">
      <c r="A1609" s="41"/>
      <c r="B1609" s="5">
        <v>0.47649999999999998</v>
      </c>
      <c r="C1609" s="42">
        <v>4.6014999999999997</v>
      </c>
    </row>
    <row r="1610" spans="1:3" x14ac:dyDescent="0.2">
      <c r="A1610" s="41"/>
      <c r="B1610" s="5">
        <v>1.7184999999999999</v>
      </c>
      <c r="C1610" s="42">
        <v>0.15620000000000001</v>
      </c>
    </row>
    <row r="1611" spans="1:3" x14ac:dyDescent="0.2">
      <c r="A1611" s="41"/>
      <c r="B1611" s="5">
        <v>4.4062000000000001</v>
      </c>
      <c r="C1611" s="42">
        <v>1.4455</v>
      </c>
    </row>
    <row r="1612" spans="1:3" x14ac:dyDescent="0.2">
      <c r="A1612" s="41"/>
      <c r="B1612" s="5">
        <v>6.117</v>
      </c>
      <c r="C1612" s="42">
        <v>4</v>
      </c>
    </row>
    <row r="1613" spans="1:3" x14ac:dyDescent="0.2">
      <c r="A1613" s="41"/>
      <c r="B1613" s="5">
        <v>0.60150000000000003</v>
      </c>
      <c r="C1613" s="42">
        <v>0.47649999999999998</v>
      </c>
    </row>
    <row r="1614" spans="1:3" x14ac:dyDescent="0.2">
      <c r="A1614" s="41"/>
      <c r="B1614" s="5">
        <v>7.2032999999999996</v>
      </c>
      <c r="C1614" s="42">
        <v>1.7577</v>
      </c>
    </row>
    <row r="1615" spans="1:3" x14ac:dyDescent="0.2">
      <c r="A1615" s="41"/>
      <c r="B1615" s="5">
        <v>3.4376000000000002</v>
      </c>
      <c r="C1615" s="42">
        <v>1.7579</v>
      </c>
    </row>
    <row r="1616" spans="1:3" x14ac:dyDescent="0.2">
      <c r="A1616" s="41"/>
      <c r="B1616" s="5">
        <v>21.6799</v>
      </c>
      <c r="C1616" s="42">
        <v>1.8360000000000001</v>
      </c>
    </row>
    <row r="1617" spans="1:3" x14ac:dyDescent="0.2">
      <c r="A1617" s="41"/>
      <c r="B1617" s="5">
        <v>11.4375</v>
      </c>
      <c r="C1617" s="42">
        <v>3.8828</v>
      </c>
    </row>
    <row r="1618" spans="1:3" x14ac:dyDescent="0.2">
      <c r="A1618" s="41"/>
      <c r="B1618" s="5">
        <v>9.3202999999999996</v>
      </c>
      <c r="C1618" s="42">
        <v>2.6015000000000001</v>
      </c>
    </row>
    <row r="1619" spans="1:3" x14ac:dyDescent="0.2">
      <c r="A1619" s="41"/>
      <c r="B1619" s="5">
        <v>26.601700000000001</v>
      </c>
      <c r="C1619" s="42">
        <v>1.8825000000000001</v>
      </c>
    </row>
    <row r="1620" spans="1:3" x14ac:dyDescent="0.2">
      <c r="A1620" s="41"/>
      <c r="B1620" s="5">
        <v>15.077999999999999</v>
      </c>
      <c r="C1620" s="42">
        <v>3.6795</v>
      </c>
    </row>
    <row r="1621" spans="1:3" x14ac:dyDescent="0.2">
      <c r="A1621" s="41"/>
      <c r="B1621" s="5">
        <v>40.765500000000003</v>
      </c>
      <c r="C1621" s="42">
        <v>2.0859999999999999</v>
      </c>
    </row>
    <row r="1622" spans="1:3" x14ac:dyDescent="0.2">
      <c r="A1622" s="41"/>
      <c r="B1622" s="5">
        <v>17.405999999999999</v>
      </c>
      <c r="C1622" s="42">
        <v>0.15609999999999999</v>
      </c>
    </row>
    <row r="1623" spans="1:3" x14ac:dyDescent="0.2">
      <c r="A1623" s="41"/>
      <c r="B1623" s="5">
        <v>18.796900000000001</v>
      </c>
      <c r="C1623" s="42">
        <v>2.0390000000000001</v>
      </c>
    </row>
    <row r="1624" spans="1:3" x14ac:dyDescent="0.2">
      <c r="A1624" s="41"/>
      <c r="B1624" s="5">
        <v>16.960699999999999</v>
      </c>
      <c r="C1624" s="42">
        <v>1.6405000000000001</v>
      </c>
    </row>
    <row r="1625" spans="1:3" x14ac:dyDescent="0.2">
      <c r="A1625" s="41"/>
      <c r="B1625" s="5">
        <v>9.3986000000000001</v>
      </c>
      <c r="C1625" s="42">
        <v>0.27329999999999999</v>
      </c>
    </row>
    <row r="1626" spans="1:3" x14ac:dyDescent="0.2">
      <c r="A1626" s="41"/>
      <c r="B1626" s="5">
        <v>1.4453</v>
      </c>
      <c r="C1626" s="42">
        <v>3.7187999999999999</v>
      </c>
    </row>
    <row r="1627" spans="1:3" x14ac:dyDescent="0.2">
      <c r="A1627" s="41"/>
      <c r="B1627" s="5">
        <v>2</v>
      </c>
      <c r="C1627" s="42">
        <v>1.1563000000000001</v>
      </c>
    </row>
    <row r="1628" spans="1:3" x14ac:dyDescent="0.2">
      <c r="A1628" s="41"/>
      <c r="B1628" s="5">
        <v>0.92190000000000005</v>
      </c>
      <c r="C1628" s="42">
        <v>0.96099999999999997</v>
      </c>
    </row>
    <row r="1629" spans="1:3" x14ac:dyDescent="0.2">
      <c r="A1629" s="41"/>
      <c r="B1629" s="5">
        <v>1.2809999999999999</v>
      </c>
      <c r="C1629" s="42">
        <v>1.3204</v>
      </c>
    </row>
    <row r="1630" spans="1:3" x14ac:dyDescent="0.2">
      <c r="A1630" s="41"/>
      <c r="B1630" s="5">
        <v>4.4375</v>
      </c>
      <c r="C1630" s="42">
        <v>0.44519999999999998</v>
      </c>
    </row>
    <row r="1631" spans="1:3" x14ac:dyDescent="0.2">
      <c r="A1631" s="41"/>
      <c r="B1631" s="5">
        <v>1.6797</v>
      </c>
      <c r="C1631" s="42">
        <v>1.7965</v>
      </c>
    </row>
    <row r="1632" spans="1:3" x14ac:dyDescent="0.2">
      <c r="A1632" s="41"/>
      <c r="B1632" s="5">
        <v>4.7187999999999999</v>
      </c>
      <c r="C1632" s="42">
        <v>2.2810000000000001</v>
      </c>
    </row>
    <row r="1633" spans="1:3" x14ac:dyDescent="0.2">
      <c r="A1633" s="41"/>
      <c r="B1633" s="5">
        <v>4.3985000000000003</v>
      </c>
      <c r="C1633" s="42">
        <v>0.35930000000000001</v>
      </c>
    </row>
    <row r="1634" spans="1:3" x14ac:dyDescent="0.2">
      <c r="A1634" s="41"/>
      <c r="B1634" s="5">
        <v>7.117</v>
      </c>
      <c r="C1634" s="42">
        <v>1.9610000000000001</v>
      </c>
    </row>
    <row r="1635" spans="1:3" x14ac:dyDescent="0.2">
      <c r="A1635" s="41"/>
      <c r="B1635" s="5">
        <v>0.83599999999999997</v>
      </c>
      <c r="C1635" s="42">
        <v>0.96089999999999998</v>
      </c>
    </row>
    <row r="1636" spans="1:3" x14ac:dyDescent="0.2">
      <c r="A1636" s="41"/>
      <c r="B1636" s="5">
        <v>17.835999999999999</v>
      </c>
      <c r="C1636" s="42">
        <v>1.6795</v>
      </c>
    </row>
    <row r="1637" spans="1:3" x14ac:dyDescent="0.2">
      <c r="A1637" s="41"/>
      <c r="B1637" s="5">
        <v>9</v>
      </c>
      <c r="C1637" s="42">
        <v>5.3594999999999997</v>
      </c>
    </row>
    <row r="1638" spans="1:3" x14ac:dyDescent="0.2">
      <c r="A1638" s="41"/>
      <c r="B1638" s="5">
        <v>8.4377999999999993</v>
      </c>
      <c r="C1638" s="42">
        <v>1.3984000000000001</v>
      </c>
    </row>
    <row r="1639" spans="1:3" x14ac:dyDescent="0.2">
      <c r="A1639" s="41"/>
      <c r="B1639" s="5">
        <v>44</v>
      </c>
      <c r="C1639" s="42">
        <v>0.64080000000000004</v>
      </c>
    </row>
    <row r="1640" spans="1:3" x14ac:dyDescent="0.2">
      <c r="A1640" s="41"/>
      <c r="B1640" s="5">
        <v>4.0392999999999999</v>
      </c>
      <c r="C1640" s="42">
        <v>1.0389999999999999</v>
      </c>
    </row>
    <row r="1641" spans="1:3" x14ac:dyDescent="0.2">
      <c r="A1641" s="41"/>
      <c r="B1641" s="5">
        <v>5.3985000000000003</v>
      </c>
      <c r="C1641" s="42">
        <v>0.16400000000000001</v>
      </c>
    </row>
    <row r="1642" spans="1:3" x14ac:dyDescent="0.2">
      <c r="A1642" s="41"/>
      <c r="B1642" s="5">
        <v>15.195499999999999</v>
      </c>
      <c r="C1642" s="42">
        <v>1.6798</v>
      </c>
    </row>
    <row r="1643" spans="1:3" x14ac:dyDescent="0.2">
      <c r="A1643" s="41"/>
      <c r="B1643" s="5">
        <v>6.5155000000000003</v>
      </c>
      <c r="C1643" s="42">
        <v>1.3593</v>
      </c>
    </row>
    <row r="1644" spans="1:3" x14ac:dyDescent="0.2">
      <c r="A1644" s="41"/>
      <c r="B1644" s="5">
        <v>4.9218999999999999</v>
      </c>
      <c r="C1644" s="42">
        <v>7.6797000000000004</v>
      </c>
    </row>
    <row r="1645" spans="1:3" x14ac:dyDescent="0.2">
      <c r="A1645" s="41"/>
      <c r="B1645" s="5">
        <v>34.804699999999997</v>
      </c>
      <c r="C1645" s="42">
        <v>0.43740000000000001</v>
      </c>
    </row>
    <row r="1646" spans="1:3" x14ac:dyDescent="0.2">
      <c r="A1646" s="41"/>
      <c r="B1646" s="5">
        <v>56.843800000000002</v>
      </c>
      <c r="C1646" s="42">
        <v>0.75780000000000003</v>
      </c>
    </row>
    <row r="1647" spans="1:3" x14ac:dyDescent="0.2">
      <c r="A1647" s="41"/>
      <c r="B1647" s="5">
        <v>2.9609999999999999</v>
      </c>
      <c r="C1647" s="42">
        <v>4.242</v>
      </c>
    </row>
    <row r="1648" spans="1:3" x14ac:dyDescent="0.2">
      <c r="A1648" s="41"/>
      <c r="B1648" s="5">
        <v>1.4453</v>
      </c>
      <c r="C1648" s="42">
        <v>3</v>
      </c>
    </row>
    <row r="1649" spans="1:3" x14ac:dyDescent="0.2">
      <c r="A1649" s="41"/>
      <c r="B1649" s="5">
        <v>23.280999999999999</v>
      </c>
      <c r="C1649" s="42">
        <v>0.47670000000000001</v>
      </c>
    </row>
    <row r="1650" spans="1:3" x14ac:dyDescent="0.2">
      <c r="A1650" s="41"/>
      <c r="B1650" s="5">
        <v>7.8048000000000002</v>
      </c>
      <c r="C1650" s="42">
        <v>1.9610000000000001</v>
      </c>
    </row>
    <row r="1651" spans="1:3" x14ac:dyDescent="0.2">
      <c r="A1651" s="41"/>
      <c r="B1651" s="5">
        <v>17.320499999999999</v>
      </c>
      <c r="C1651" s="42">
        <v>1.0469999999999999</v>
      </c>
    </row>
    <row r="1652" spans="1:3" x14ac:dyDescent="0.2">
      <c r="A1652" s="41"/>
      <c r="B1652" s="5">
        <v>0.44519999999999998</v>
      </c>
      <c r="C1652" s="42">
        <v>0.80449999999999999</v>
      </c>
    </row>
    <row r="1653" spans="1:3" x14ac:dyDescent="0.2">
      <c r="A1653" s="41"/>
      <c r="B1653" s="5">
        <v>51.758000000000003</v>
      </c>
      <c r="C1653" s="42">
        <v>1.2424999999999999</v>
      </c>
    </row>
    <row r="1654" spans="1:3" x14ac:dyDescent="0.2">
      <c r="A1654" s="41"/>
      <c r="B1654" s="5">
        <v>27.117000000000001</v>
      </c>
      <c r="C1654" s="42">
        <v>1.0781000000000001</v>
      </c>
    </row>
    <row r="1655" spans="1:3" x14ac:dyDescent="0.2">
      <c r="A1655" s="41"/>
      <c r="B1655" s="5">
        <v>4.7184999999999997</v>
      </c>
      <c r="C1655" s="42">
        <v>1.0389999999999999</v>
      </c>
    </row>
    <row r="1656" spans="1:3" x14ac:dyDescent="0.2">
      <c r="A1656" s="41"/>
      <c r="B1656" s="5">
        <v>7.5548000000000002</v>
      </c>
      <c r="C1656" s="42">
        <v>1.5938000000000001</v>
      </c>
    </row>
    <row r="1657" spans="1:3" x14ac:dyDescent="0.2">
      <c r="A1657" s="41"/>
      <c r="B1657" s="5">
        <v>5.875</v>
      </c>
      <c r="C1657" s="42">
        <v>2.6408</v>
      </c>
    </row>
    <row r="1658" spans="1:3" x14ac:dyDescent="0.2">
      <c r="A1658" s="41"/>
      <c r="B1658" s="5">
        <v>7.2811000000000003</v>
      </c>
      <c r="C1658" s="42">
        <v>2.4845000000000002</v>
      </c>
    </row>
    <row r="1659" spans="1:3" x14ac:dyDescent="0.2">
      <c r="A1659" s="41"/>
      <c r="B1659" s="5">
        <v>1.2811999999999999</v>
      </c>
      <c r="C1659" s="42">
        <v>1.5628</v>
      </c>
    </row>
    <row r="1660" spans="1:3" x14ac:dyDescent="0.2">
      <c r="A1660" s="41"/>
      <c r="B1660" s="5">
        <v>11.6797</v>
      </c>
      <c r="C1660" s="42">
        <v>1.7189000000000001</v>
      </c>
    </row>
    <row r="1661" spans="1:3" x14ac:dyDescent="0.2">
      <c r="A1661" s="41"/>
      <c r="B1661" s="5">
        <v>0.71879999999999999</v>
      </c>
      <c r="C1661" s="42">
        <v>2.4373</v>
      </c>
    </row>
    <row r="1662" spans="1:3" x14ac:dyDescent="0.2">
      <c r="A1662" s="41"/>
      <c r="B1662" s="5">
        <v>5.8437999999999999</v>
      </c>
      <c r="C1662" s="42">
        <v>2.1171000000000002</v>
      </c>
    </row>
    <row r="1663" spans="1:3" x14ac:dyDescent="0.2">
      <c r="A1663" s="41"/>
      <c r="B1663" s="5">
        <v>8.4845000000000006</v>
      </c>
      <c r="C1663" s="42">
        <v>3.0470000000000002</v>
      </c>
    </row>
    <row r="1664" spans="1:3" x14ac:dyDescent="0.2">
      <c r="A1664" s="41"/>
      <c r="B1664" s="5">
        <v>5.7184999999999997</v>
      </c>
      <c r="C1664" s="42">
        <v>1.9219999999999999</v>
      </c>
    </row>
    <row r="1665" spans="1:3" x14ac:dyDescent="0.2">
      <c r="A1665" s="41"/>
      <c r="B1665" s="5">
        <v>18.914100000000001</v>
      </c>
      <c r="C1665" s="42">
        <v>0.48420000000000002</v>
      </c>
    </row>
    <row r="1666" spans="1:3" x14ac:dyDescent="0.2">
      <c r="A1666" s="41"/>
      <c r="B1666" s="5">
        <v>4.3205</v>
      </c>
      <c r="C1666" s="42">
        <v>3.9609999999999999</v>
      </c>
    </row>
    <row r="1667" spans="1:3" x14ac:dyDescent="0.2">
      <c r="A1667" s="41"/>
      <c r="B1667" s="5">
        <v>10.156499999999999</v>
      </c>
      <c r="C1667" s="42">
        <v>1.0860000000000001</v>
      </c>
    </row>
    <row r="1668" spans="1:3" x14ac:dyDescent="0.2">
      <c r="A1668" s="41"/>
      <c r="B1668" s="5">
        <v>0.47649999999999998</v>
      </c>
      <c r="C1668" s="42">
        <v>1.1173</v>
      </c>
    </row>
    <row r="1669" spans="1:3" x14ac:dyDescent="0.2">
      <c r="A1669" s="41"/>
      <c r="B1669" s="5">
        <v>9</v>
      </c>
      <c r="C1669" s="42">
        <v>1.4763999999999999</v>
      </c>
    </row>
    <row r="1670" spans="1:3" x14ac:dyDescent="0.2">
      <c r="A1670" s="41"/>
      <c r="B1670" s="5">
        <v>10.4063</v>
      </c>
      <c r="C1670" s="42">
        <v>2</v>
      </c>
    </row>
    <row r="1671" spans="1:3" x14ac:dyDescent="0.2">
      <c r="A1671" s="41"/>
      <c r="B1671" s="5">
        <v>15.5624</v>
      </c>
      <c r="C1671" s="42">
        <v>4.4062000000000001</v>
      </c>
    </row>
    <row r="1672" spans="1:3" x14ac:dyDescent="0.2">
      <c r="A1672" s="41"/>
      <c r="B1672" s="5">
        <v>5.2735000000000003</v>
      </c>
      <c r="C1672" s="42">
        <v>4.0780000000000003</v>
      </c>
    </row>
    <row r="1673" spans="1:3" x14ac:dyDescent="0.2">
      <c r="A1673" s="41"/>
      <c r="B1673" s="5">
        <v>14.7188</v>
      </c>
      <c r="C1673" s="42">
        <v>0.67969999999999997</v>
      </c>
    </row>
    <row r="1674" spans="1:3" x14ac:dyDescent="0.2">
      <c r="A1674" s="41"/>
      <c r="B1674" s="5">
        <v>1.0389999999999999</v>
      </c>
      <c r="C1674" s="42">
        <v>1.8360000000000001</v>
      </c>
    </row>
    <row r="1675" spans="1:3" x14ac:dyDescent="0.2">
      <c r="A1675" s="41"/>
      <c r="B1675" s="5">
        <v>1.7658</v>
      </c>
      <c r="C1675" s="42">
        <v>1.32</v>
      </c>
    </row>
    <row r="1676" spans="1:3" x14ac:dyDescent="0.2">
      <c r="A1676" s="41"/>
      <c r="B1676" s="5">
        <v>14.4063</v>
      </c>
      <c r="C1676" s="42">
        <v>3.6404999999999998</v>
      </c>
    </row>
    <row r="1677" spans="1:3" x14ac:dyDescent="0.2">
      <c r="A1677" s="41"/>
      <c r="B1677" s="5">
        <v>23.077999999999999</v>
      </c>
      <c r="C1677" s="42">
        <v>1</v>
      </c>
    </row>
    <row r="1678" spans="1:3" x14ac:dyDescent="0.2">
      <c r="A1678" s="41"/>
      <c r="B1678" s="5">
        <v>4.5937999999999999</v>
      </c>
      <c r="C1678" s="42">
        <v>0.28129999999999999</v>
      </c>
    </row>
    <row r="1679" spans="1:3" x14ac:dyDescent="0.2">
      <c r="A1679" s="41"/>
      <c r="B1679" s="5">
        <v>1.875</v>
      </c>
      <c r="C1679" s="42">
        <v>9.2731999999999992</v>
      </c>
    </row>
    <row r="1680" spans="1:3" x14ac:dyDescent="0.2">
      <c r="A1680" s="41"/>
      <c r="B1680" s="5">
        <v>6.1950000000000003</v>
      </c>
      <c r="C1680" s="42">
        <v>1.2815000000000001</v>
      </c>
    </row>
    <row r="1681" spans="1:3" x14ac:dyDescent="0.2">
      <c r="A1681" s="41"/>
      <c r="B1681" s="5">
        <v>11.757999999999999</v>
      </c>
      <c r="C1681" s="42">
        <v>3.9218999999999999</v>
      </c>
    </row>
    <row r="1682" spans="1:3" x14ac:dyDescent="0.2">
      <c r="A1682" s="41"/>
      <c r="B1682" s="5">
        <v>1.7188000000000001</v>
      </c>
      <c r="C1682" s="42">
        <v>0.79700000000000004</v>
      </c>
    </row>
    <row r="1683" spans="1:3" x14ac:dyDescent="0.2">
      <c r="A1683" s="41"/>
      <c r="B1683" s="5">
        <v>3.6406000000000001</v>
      </c>
      <c r="C1683" s="42">
        <v>0.3201</v>
      </c>
    </row>
    <row r="1684" spans="1:3" x14ac:dyDescent="0.2">
      <c r="A1684" s="41"/>
      <c r="B1684" s="5">
        <v>4.4375</v>
      </c>
      <c r="C1684" s="42">
        <v>0.67959999999999998</v>
      </c>
    </row>
    <row r="1685" spans="1:3" x14ac:dyDescent="0.2">
      <c r="A1685" s="41"/>
      <c r="B1685" s="5">
        <v>7.8438999999999997</v>
      </c>
      <c r="C1685" s="42">
        <v>0.47649999999999998</v>
      </c>
    </row>
    <row r="1686" spans="1:3" x14ac:dyDescent="0.2">
      <c r="A1686" s="41"/>
      <c r="B1686" s="5">
        <v>15.8827</v>
      </c>
      <c r="C1686" s="42">
        <v>0.24249999999999999</v>
      </c>
    </row>
    <row r="1687" spans="1:3" x14ac:dyDescent="0.2">
      <c r="A1687" s="41"/>
      <c r="B1687" s="5">
        <v>29.1952</v>
      </c>
      <c r="C1687" s="42">
        <v>0.71899999999999997</v>
      </c>
    </row>
    <row r="1688" spans="1:3" x14ac:dyDescent="0.2">
      <c r="A1688" s="41"/>
      <c r="B1688" s="5">
        <v>2.3595000000000002</v>
      </c>
      <c r="C1688" s="42">
        <v>0.75800000000000001</v>
      </c>
    </row>
    <row r="1689" spans="1:3" x14ac:dyDescent="0.2">
      <c r="A1689" s="41"/>
      <c r="B1689" s="5">
        <v>17.835999999999999</v>
      </c>
      <c r="C1689" s="42">
        <v>2.3984999999999999</v>
      </c>
    </row>
    <row r="1690" spans="1:3" x14ac:dyDescent="0.2">
      <c r="A1690" s="41"/>
      <c r="B1690" s="5">
        <v>0.5625</v>
      </c>
      <c r="C1690" s="42">
        <v>5.6017999999999999</v>
      </c>
    </row>
    <row r="1691" spans="1:3" x14ac:dyDescent="0.2">
      <c r="A1691" s="41"/>
      <c r="B1691" s="5">
        <v>27.882999999999999</v>
      </c>
      <c r="C1691" s="42">
        <v>2.3982000000000001</v>
      </c>
    </row>
    <row r="1692" spans="1:3" x14ac:dyDescent="0.2">
      <c r="A1692" s="41"/>
      <c r="B1692" s="5">
        <v>5.2030000000000003</v>
      </c>
      <c r="C1692" s="42">
        <v>2.2812999999999999</v>
      </c>
    </row>
    <row r="1693" spans="1:3" x14ac:dyDescent="0.2">
      <c r="A1693" s="41"/>
      <c r="B1693" s="5">
        <v>11.4374</v>
      </c>
      <c r="C1693" s="42">
        <v>0.28120000000000001</v>
      </c>
    </row>
    <row r="1694" spans="1:3" x14ac:dyDescent="0.2">
      <c r="A1694" s="41"/>
      <c r="B1694" s="5">
        <v>1.6015999999999999</v>
      </c>
      <c r="C1694" s="42">
        <v>1.6015999999999999</v>
      </c>
    </row>
    <row r="1695" spans="1:3" x14ac:dyDescent="0.2">
      <c r="A1695" s="41"/>
      <c r="B1695" s="5">
        <v>8.7187000000000001</v>
      </c>
      <c r="C1695" s="42">
        <v>1.2033</v>
      </c>
    </row>
    <row r="1696" spans="1:3" x14ac:dyDescent="0.2">
      <c r="A1696" s="41"/>
      <c r="B1696" s="5">
        <v>12.5235</v>
      </c>
      <c r="C1696" s="42">
        <v>3.0390000000000001</v>
      </c>
    </row>
    <row r="1697" spans="1:3" x14ac:dyDescent="0.2">
      <c r="A1697" s="41"/>
      <c r="B1697" s="5">
        <v>9.1639999999999997</v>
      </c>
      <c r="C1697" s="42">
        <v>1.7579</v>
      </c>
    </row>
    <row r="1698" spans="1:3" x14ac:dyDescent="0.2">
      <c r="A1698" s="41"/>
      <c r="B1698" s="5">
        <v>19.3201</v>
      </c>
      <c r="C1698" s="42">
        <v>2.4763999999999999</v>
      </c>
    </row>
    <row r="1699" spans="1:3" x14ac:dyDescent="0.2">
      <c r="A1699" s="41"/>
      <c r="B1699" s="5">
        <v>9.2346000000000004</v>
      </c>
      <c r="C1699" s="42">
        <v>3.3201999999999998</v>
      </c>
    </row>
    <row r="1700" spans="1:3" x14ac:dyDescent="0.2">
      <c r="A1700" s="41"/>
      <c r="B1700" s="5">
        <v>13.039</v>
      </c>
      <c r="C1700" s="42">
        <v>2.0390000000000001</v>
      </c>
    </row>
    <row r="1701" spans="1:3" x14ac:dyDescent="0.2">
      <c r="A1701" s="41"/>
      <c r="B1701" s="5">
        <v>5.8048000000000002</v>
      </c>
      <c r="C1701" s="42">
        <v>1.5545</v>
      </c>
    </row>
    <row r="1702" spans="1:3" x14ac:dyDescent="0.2">
      <c r="A1702" s="41"/>
      <c r="B1702" s="5">
        <v>0.88290000000000002</v>
      </c>
      <c r="C1702" s="42">
        <v>1.125</v>
      </c>
    </row>
    <row r="1703" spans="1:3" x14ac:dyDescent="0.2">
      <c r="A1703" s="41"/>
      <c r="B1703" s="5">
        <v>5.5156000000000001</v>
      </c>
      <c r="C1703" s="42">
        <v>0.24199999999999999</v>
      </c>
    </row>
    <row r="1704" spans="1:3" x14ac:dyDescent="0.2">
      <c r="A1704" s="41"/>
      <c r="B1704" s="5">
        <v>6.4374000000000002</v>
      </c>
      <c r="C1704" s="42">
        <v>1.6877</v>
      </c>
    </row>
    <row r="1705" spans="1:3" x14ac:dyDescent="0.2">
      <c r="A1705" s="41"/>
      <c r="B1705" s="5">
        <v>23.203099999999999</v>
      </c>
      <c r="C1705" s="42">
        <v>1.4767999999999999</v>
      </c>
    </row>
    <row r="1706" spans="1:3" x14ac:dyDescent="0.2">
      <c r="A1706" s="41"/>
      <c r="B1706" s="5">
        <v>13.6408</v>
      </c>
      <c r="C1706" s="42">
        <v>3.6798000000000002</v>
      </c>
    </row>
    <row r="1707" spans="1:3" x14ac:dyDescent="0.2">
      <c r="A1707" s="41"/>
      <c r="B1707" s="5">
        <v>1.0780000000000001</v>
      </c>
      <c r="C1707" s="42">
        <v>4.875</v>
      </c>
    </row>
    <row r="1708" spans="1:3" x14ac:dyDescent="0.2">
      <c r="A1708" s="41"/>
      <c r="B1708" s="5">
        <v>24.640699999999999</v>
      </c>
      <c r="C1708" s="42">
        <v>2.6324999999999998</v>
      </c>
    </row>
    <row r="1709" spans="1:3" x14ac:dyDescent="0.2">
      <c r="A1709" s="41"/>
      <c r="B1709" s="5">
        <v>17.164000000000001</v>
      </c>
      <c r="C1709" s="42">
        <v>2.9609999999999999</v>
      </c>
    </row>
    <row r="1710" spans="1:3" x14ac:dyDescent="0.2">
      <c r="A1710" s="41"/>
      <c r="B1710" s="5">
        <v>1.8045</v>
      </c>
      <c r="C1710" s="42">
        <v>0.51549999999999996</v>
      </c>
    </row>
    <row r="1711" spans="1:3" x14ac:dyDescent="0.2">
      <c r="A1711" s="41"/>
      <c r="B1711" s="5">
        <v>7.5624000000000002</v>
      </c>
      <c r="C1711" s="42">
        <v>3.4451999999999998</v>
      </c>
    </row>
    <row r="1712" spans="1:3" x14ac:dyDescent="0.2">
      <c r="A1712" s="41"/>
      <c r="B1712" s="5">
        <v>16.281500000000001</v>
      </c>
      <c r="C1712" s="42">
        <v>1.8439000000000001</v>
      </c>
    </row>
    <row r="1713" spans="1:3" x14ac:dyDescent="0.2">
      <c r="A1713" s="41"/>
      <c r="B1713" s="5">
        <v>15.4375</v>
      </c>
      <c r="C1713" s="42">
        <v>2.7965</v>
      </c>
    </row>
    <row r="1714" spans="1:3" x14ac:dyDescent="0.2">
      <c r="A1714" s="41"/>
      <c r="B1714" s="5">
        <v>9.2814999999999994</v>
      </c>
      <c r="C1714" s="42">
        <v>2.242</v>
      </c>
    </row>
    <row r="1715" spans="1:3" x14ac:dyDescent="0.2">
      <c r="A1715" s="41"/>
      <c r="B1715" s="5">
        <v>0.80469999999999997</v>
      </c>
      <c r="C1715" s="42">
        <v>3.9609999999999999</v>
      </c>
    </row>
    <row r="1716" spans="1:3" x14ac:dyDescent="0.2">
      <c r="A1716" s="41"/>
      <c r="B1716" s="5">
        <v>26.077999999999999</v>
      </c>
      <c r="C1716" s="42">
        <v>1.4762</v>
      </c>
    </row>
    <row r="1717" spans="1:3" x14ac:dyDescent="0.2">
      <c r="A1717" s="41"/>
      <c r="B1717" s="5">
        <v>3.0392999999999999</v>
      </c>
      <c r="C1717" s="42">
        <v>3.4376000000000002</v>
      </c>
    </row>
    <row r="1718" spans="1:3" x14ac:dyDescent="0.2">
      <c r="A1718" s="41"/>
      <c r="B1718" s="5">
        <v>10.320399999999999</v>
      </c>
      <c r="C1718" s="42">
        <v>5</v>
      </c>
    </row>
    <row r="1719" spans="1:3" x14ac:dyDescent="0.2">
      <c r="A1719" s="41"/>
      <c r="B1719" s="5">
        <v>1.8046</v>
      </c>
      <c r="C1719" s="42">
        <v>1.0389999999999999</v>
      </c>
    </row>
    <row r="1720" spans="1:3" x14ac:dyDescent="0.2">
      <c r="A1720" s="41"/>
      <c r="B1720" s="5">
        <v>8.9610000000000003</v>
      </c>
      <c r="C1720" s="42">
        <v>0.15620000000000001</v>
      </c>
    </row>
    <row r="1721" spans="1:3" x14ac:dyDescent="0.2">
      <c r="A1721" s="41"/>
      <c r="B1721" s="5">
        <v>8.3595000000000006</v>
      </c>
      <c r="C1721" s="42">
        <v>1.2809999999999999</v>
      </c>
    </row>
    <row r="1722" spans="1:3" x14ac:dyDescent="0.2">
      <c r="A1722" s="41"/>
      <c r="B1722" s="5">
        <v>8.7579999999999991</v>
      </c>
      <c r="C1722" s="42">
        <v>0.23419999999999999</v>
      </c>
    </row>
    <row r="1723" spans="1:3" x14ac:dyDescent="0.2">
      <c r="A1723" s="41"/>
      <c r="B1723" s="5">
        <v>5.8829000000000002</v>
      </c>
      <c r="C1723" s="42">
        <v>2.4767999999999999</v>
      </c>
    </row>
    <row r="1724" spans="1:3" x14ac:dyDescent="0.2">
      <c r="A1724" s="41"/>
      <c r="B1724" s="5">
        <v>21</v>
      </c>
      <c r="C1724" s="42">
        <v>2.0781000000000001</v>
      </c>
    </row>
    <row r="1725" spans="1:3" x14ac:dyDescent="0.2">
      <c r="A1725" s="41"/>
      <c r="B1725" s="5">
        <v>36.241999999999997</v>
      </c>
      <c r="C1725" s="42">
        <v>0.5625</v>
      </c>
    </row>
    <row r="1726" spans="1:3" x14ac:dyDescent="0.2">
      <c r="A1726" s="41"/>
      <c r="B1726" s="5">
        <v>31.077999999999999</v>
      </c>
      <c r="C1726" s="42">
        <v>1.2815000000000001</v>
      </c>
    </row>
    <row r="1727" spans="1:3" x14ac:dyDescent="0.2">
      <c r="A1727" s="41"/>
      <c r="B1727" s="5">
        <v>22.601500000000001</v>
      </c>
      <c r="C1727" s="42">
        <v>3.5234999999999999</v>
      </c>
    </row>
    <row r="1728" spans="1:3" x14ac:dyDescent="0.2">
      <c r="A1728" s="41"/>
      <c r="B1728" s="5">
        <v>1.125</v>
      </c>
      <c r="C1728" s="42">
        <v>0.60150000000000003</v>
      </c>
    </row>
    <row r="1729" spans="1:3" x14ac:dyDescent="0.2">
      <c r="A1729" s="41"/>
      <c r="B1729" s="5">
        <v>4.4451999999999998</v>
      </c>
      <c r="C1729" s="42">
        <v>2.0779999999999998</v>
      </c>
    </row>
    <row r="1730" spans="1:3" x14ac:dyDescent="0.2">
      <c r="A1730" s="41"/>
      <c r="B1730" s="5">
        <v>8.875</v>
      </c>
      <c r="C1730" s="42">
        <v>1.5626</v>
      </c>
    </row>
    <row r="1731" spans="1:3" x14ac:dyDescent="0.2">
      <c r="A1731" s="41"/>
      <c r="B1731" s="5">
        <v>4.6795</v>
      </c>
      <c r="C1731" s="42">
        <v>0.35949999999999999</v>
      </c>
    </row>
    <row r="1732" spans="1:3" x14ac:dyDescent="0.2">
      <c r="A1732" s="41"/>
      <c r="B1732" s="5">
        <v>0.56220000000000003</v>
      </c>
      <c r="C1732" s="42">
        <v>1.6798</v>
      </c>
    </row>
    <row r="1733" spans="1:3" x14ac:dyDescent="0.2">
      <c r="A1733" s="41"/>
      <c r="B1733" s="5">
        <v>17.6797</v>
      </c>
      <c r="C1733" s="42">
        <v>0.28100000000000003</v>
      </c>
    </row>
    <row r="1734" spans="1:3" x14ac:dyDescent="0.2">
      <c r="A1734" s="41"/>
      <c r="B1734" s="5">
        <v>13.679500000000001</v>
      </c>
      <c r="C1734" s="42">
        <v>1.5625</v>
      </c>
    </row>
    <row r="1735" spans="1:3" x14ac:dyDescent="0.2">
      <c r="A1735" s="41"/>
      <c r="B1735" s="5">
        <v>27.8048</v>
      </c>
      <c r="C1735" s="42">
        <v>0.79669999999999996</v>
      </c>
    </row>
    <row r="1736" spans="1:3" x14ac:dyDescent="0.2">
      <c r="A1736" s="41"/>
      <c r="B1736" s="5">
        <v>25.601700000000001</v>
      </c>
      <c r="C1736" s="42">
        <v>7.85E-2</v>
      </c>
    </row>
    <row r="1737" spans="1:3" x14ac:dyDescent="0.2">
      <c r="A1737" s="41"/>
      <c r="B1737" s="5">
        <v>26.476500000000001</v>
      </c>
      <c r="C1737" s="42">
        <v>1</v>
      </c>
    </row>
    <row r="1738" spans="1:3" x14ac:dyDescent="0.2">
      <c r="A1738" s="41"/>
      <c r="B1738" s="5">
        <v>0.5625</v>
      </c>
      <c r="C1738" s="42">
        <v>2.1640000000000001</v>
      </c>
    </row>
    <row r="1739" spans="1:3" x14ac:dyDescent="0.2">
      <c r="A1739" s="41"/>
      <c r="B1739" s="5">
        <v>7.5621999999999998</v>
      </c>
      <c r="C1739" s="42">
        <v>1</v>
      </c>
    </row>
    <row r="1740" spans="1:3" x14ac:dyDescent="0.2">
      <c r="A1740" s="41"/>
      <c r="B1740" s="5">
        <v>8.6014999999999997</v>
      </c>
      <c r="C1740" s="42">
        <v>0.19520000000000001</v>
      </c>
    </row>
    <row r="1741" spans="1:3" x14ac:dyDescent="0.2">
      <c r="A1741" s="41"/>
      <c r="B1741" s="5">
        <v>3.9220000000000002</v>
      </c>
      <c r="C1741" s="42">
        <v>0.43730000000000002</v>
      </c>
    </row>
    <row r="1742" spans="1:3" x14ac:dyDescent="0.2">
      <c r="A1742" s="41"/>
      <c r="B1742" s="5">
        <v>5.0860000000000003</v>
      </c>
      <c r="C1742" s="42">
        <v>4.4843000000000002</v>
      </c>
    </row>
    <row r="1743" spans="1:3" x14ac:dyDescent="0.2">
      <c r="A1743" s="41"/>
      <c r="B1743" s="5">
        <v>8</v>
      </c>
      <c r="C1743" s="42">
        <v>1</v>
      </c>
    </row>
    <row r="1744" spans="1:3" x14ac:dyDescent="0.2">
      <c r="A1744" s="41"/>
      <c r="B1744" s="5">
        <v>0.2346</v>
      </c>
      <c r="C1744" s="42">
        <v>0.35949999999999999</v>
      </c>
    </row>
    <row r="1745" spans="1:3" x14ac:dyDescent="0.2">
      <c r="A1745" s="41"/>
      <c r="B1745" s="5">
        <v>0.92190000000000005</v>
      </c>
      <c r="C1745" s="42">
        <v>1.2810999999999999</v>
      </c>
    </row>
    <row r="1746" spans="1:3" x14ac:dyDescent="0.2">
      <c r="A1746" s="41"/>
      <c r="B1746" s="5">
        <v>7.7577999999999996</v>
      </c>
      <c r="C1746" s="42">
        <v>0.43730000000000002</v>
      </c>
    </row>
    <row r="1747" spans="1:3" x14ac:dyDescent="0.2">
      <c r="A1747" s="41"/>
      <c r="B1747" s="5">
        <v>4.8438999999999997</v>
      </c>
      <c r="C1747" s="42">
        <v>3.125</v>
      </c>
    </row>
    <row r="1748" spans="1:3" x14ac:dyDescent="0.2">
      <c r="A1748" s="41"/>
      <c r="B1748" s="5">
        <v>33.203000000000003</v>
      </c>
      <c r="C1748" s="42">
        <v>6.2422000000000004</v>
      </c>
    </row>
    <row r="1749" spans="1:3" x14ac:dyDescent="0.2">
      <c r="A1749" s="41"/>
      <c r="B1749" s="5">
        <v>31.5627</v>
      </c>
      <c r="C1749" s="42">
        <v>5.5235000000000003</v>
      </c>
    </row>
    <row r="1750" spans="1:3" x14ac:dyDescent="0.2">
      <c r="A1750" s="41"/>
      <c r="B1750" s="5">
        <v>6.32</v>
      </c>
      <c r="C1750" s="42">
        <v>1.6405000000000001</v>
      </c>
    </row>
    <row r="1751" spans="1:3" x14ac:dyDescent="0.2">
      <c r="A1751" s="41"/>
      <c r="B1751" s="5">
        <v>20.476500000000001</v>
      </c>
      <c r="C1751" s="42">
        <v>1.9530000000000001</v>
      </c>
    </row>
    <row r="1752" spans="1:3" x14ac:dyDescent="0.2">
      <c r="A1752" s="41"/>
      <c r="B1752" s="5">
        <v>7.8354999999999997</v>
      </c>
      <c r="C1752" s="42">
        <v>0.71850000000000003</v>
      </c>
    </row>
    <row r="1753" spans="1:3" x14ac:dyDescent="0.2">
      <c r="A1753" s="41"/>
      <c r="B1753" s="5">
        <v>1.758</v>
      </c>
      <c r="C1753" s="42">
        <v>0.91400000000000003</v>
      </c>
    </row>
    <row r="1754" spans="1:3" x14ac:dyDescent="0.2">
      <c r="A1754" s="41"/>
      <c r="B1754" s="5">
        <v>1.5236000000000001</v>
      </c>
      <c r="C1754" s="42">
        <v>4.4377000000000004</v>
      </c>
    </row>
    <row r="1755" spans="1:3" x14ac:dyDescent="0.2">
      <c r="A1755" s="41"/>
      <c r="B1755" s="5">
        <v>11.7578</v>
      </c>
      <c r="C1755" s="42">
        <v>4.8825000000000003</v>
      </c>
    </row>
    <row r="1756" spans="1:3" x14ac:dyDescent="0.2">
      <c r="A1756" s="41"/>
      <c r="B1756" s="5">
        <v>25.4375</v>
      </c>
      <c r="C1756" s="42">
        <v>1.6017999999999999</v>
      </c>
    </row>
    <row r="1757" spans="1:3" x14ac:dyDescent="0.2">
      <c r="A1757" s="41"/>
      <c r="B1757" s="5">
        <v>5.242</v>
      </c>
      <c r="C1757" s="42">
        <v>0.40620000000000001</v>
      </c>
    </row>
    <row r="1758" spans="1:3" x14ac:dyDescent="0.2">
      <c r="A1758" s="41"/>
      <c r="B1758" s="5">
        <v>25.320499999999999</v>
      </c>
      <c r="C1758" s="42">
        <v>3.6795</v>
      </c>
    </row>
    <row r="1759" spans="1:3" x14ac:dyDescent="0.2">
      <c r="A1759" s="41"/>
      <c r="B1759" s="5">
        <v>5.0389999999999997</v>
      </c>
      <c r="C1759" s="42">
        <v>0.47649999999999998</v>
      </c>
    </row>
    <row r="1760" spans="1:3" x14ac:dyDescent="0.2">
      <c r="A1760" s="41"/>
      <c r="B1760" s="5">
        <v>6.7579000000000002</v>
      </c>
      <c r="C1760" s="42">
        <v>2.9609999999999999</v>
      </c>
    </row>
    <row r="1761" spans="1:3" x14ac:dyDescent="0.2">
      <c r="A1761" s="41"/>
      <c r="B1761" s="5">
        <v>0.71899999999999997</v>
      </c>
      <c r="C1761" s="42">
        <v>0.43759999999999999</v>
      </c>
    </row>
    <row r="1762" spans="1:3" x14ac:dyDescent="0.2">
      <c r="A1762" s="41"/>
      <c r="B1762" s="5">
        <v>14.922000000000001</v>
      </c>
      <c r="C1762" s="42">
        <v>3.6017999999999999</v>
      </c>
    </row>
    <row r="1763" spans="1:3" x14ac:dyDescent="0.2">
      <c r="A1763" s="41"/>
      <c r="B1763" s="5">
        <v>0.4375</v>
      </c>
      <c r="C1763" s="42">
        <v>5.5628000000000002</v>
      </c>
    </row>
    <row r="1764" spans="1:3" x14ac:dyDescent="0.2">
      <c r="A1764" s="41"/>
      <c r="B1764" s="5">
        <v>30.445</v>
      </c>
      <c r="C1764" s="42">
        <v>4.3985000000000003</v>
      </c>
    </row>
    <row r="1765" spans="1:3" x14ac:dyDescent="0.2">
      <c r="A1765" s="41"/>
      <c r="B1765" s="5">
        <v>10.7265</v>
      </c>
      <c r="C1765" s="42">
        <v>3.6324999999999998</v>
      </c>
    </row>
    <row r="1766" spans="1:3" x14ac:dyDescent="0.2">
      <c r="A1766" s="41"/>
      <c r="B1766" s="5">
        <v>7.4455</v>
      </c>
      <c r="C1766" s="42">
        <v>1.1639999999999999</v>
      </c>
    </row>
    <row r="1767" spans="1:3" x14ac:dyDescent="0.2">
      <c r="A1767" s="41"/>
      <c r="B1767" s="5">
        <v>14.445499999999999</v>
      </c>
      <c r="C1767" s="42">
        <v>0.55479999999999996</v>
      </c>
    </row>
    <row r="1768" spans="1:3" x14ac:dyDescent="0.2">
      <c r="A1768" s="41"/>
      <c r="B1768" s="5">
        <v>14.921900000000001</v>
      </c>
      <c r="C1768" s="42">
        <v>1.4373</v>
      </c>
    </row>
    <row r="1769" spans="1:3" x14ac:dyDescent="0.2">
      <c r="A1769" s="41"/>
      <c r="B1769" s="5">
        <v>1.8829</v>
      </c>
      <c r="C1769" s="42">
        <v>5.3982000000000001</v>
      </c>
    </row>
    <row r="1770" spans="1:3" x14ac:dyDescent="0.2">
      <c r="A1770" s="41"/>
      <c r="B1770" s="5">
        <v>3.0390000000000001</v>
      </c>
      <c r="C1770" s="42">
        <v>1.1639999999999999</v>
      </c>
    </row>
    <row r="1771" spans="1:3" x14ac:dyDescent="0.2">
      <c r="A1771" s="41"/>
      <c r="B1771" s="5">
        <v>11.164</v>
      </c>
      <c r="C1771" s="42">
        <v>0.40620000000000001</v>
      </c>
    </row>
    <row r="1772" spans="1:3" x14ac:dyDescent="0.2">
      <c r="A1772" s="41"/>
      <c r="B1772" s="5">
        <v>15.961</v>
      </c>
      <c r="C1772" s="42">
        <v>3</v>
      </c>
    </row>
    <row r="1773" spans="1:3" x14ac:dyDescent="0.2">
      <c r="A1773" s="41"/>
      <c r="B1773" s="5">
        <v>11.593999999999999</v>
      </c>
      <c r="C1773" s="42">
        <v>1.3205</v>
      </c>
    </row>
    <row r="1774" spans="1:3" x14ac:dyDescent="0.2">
      <c r="A1774" s="41"/>
      <c r="B1774" s="5">
        <v>2.6017000000000001</v>
      </c>
      <c r="C1774" s="42">
        <v>1.4455</v>
      </c>
    </row>
    <row r="1775" spans="1:3" x14ac:dyDescent="0.2">
      <c r="A1775" s="41"/>
      <c r="B1775" s="5">
        <v>17.078299999999999</v>
      </c>
      <c r="C1775" s="42">
        <v>3.8828999999999998</v>
      </c>
    </row>
    <row r="1776" spans="1:3" x14ac:dyDescent="0.2">
      <c r="A1776" s="41"/>
      <c r="B1776" s="5">
        <v>0.96050000000000002</v>
      </c>
      <c r="C1776" s="42">
        <v>3.4376000000000002</v>
      </c>
    </row>
    <row r="1777" spans="1:3" x14ac:dyDescent="0.2">
      <c r="A1777" s="41"/>
      <c r="B1777" s="5">
        <v>4.5545</v>
      </c>
      <c r="C1777" s="42">
        <v>5.3672000000000004</v>
      </c>
    </row>
    <row r="1778" spans="1:3" x14ac:dyDescent="0.2">
      <c r="A1778" s="41"/>
      <c r="B1778" s="5">
        <v>9.6014999999999997</v>
      </c>
      <c r="C1778" s="42">
        <v>1.6407</v>
      </c>
    </row>
    <row r="1779" spans="1:3" x14ac:dyDescent="0.2">
      <c r="A1779" s="41"/>
      <c r="B1779" s="5">
        <v>17.476700000000001</v>
      </c>
      <c r="C1779" s="42">
        <v>0.76580000000000004</v>
      </c>
    </row>
    <row r="1780" spans="1:3" x14ac:dyDescent="0.2">
      <c r="A1780" s="41"/>
      <c r="B1780" s="5">
        <v>5.2422000000000004</v>
      </c>
      <c r="C1780" s="42">
        <v>0.71889999999999998</v>
      </c>
    </row>
    <row r="1781" spans="1:3" x14ac:dyDescent="0.2">
      <c r="A1781" s="41"/>
      <c r="B1781" s="5">
        <v>4.3593000000000002</v>
      </c>
      <c r="C1781" s="42">
        <v>9.1562999999999999</v>
      </c>
    </row>
    <row r="1782" spans="1:3" x14ac:dyDescent="0.2">
      <c r="A1782" s="41"/>
      <c r="B1782" s="5">
        <v>25.039000000000001</v>
      </c>
      <c r="C1782" s="42">
        <v>2.2029999999999998</v>
      </c>
    </row>
    <row r="1783" spans="1:3" x14ac:dyDescent="0.2">
      <c r="A1783" s="41"/>
      <c r="B1783" s="5">
        <v>8.6013999999999999</v>
      </c>
      <c r="C1783" s="42">
        <v>1.1563000000000001</v>
      </c>
    </row>
    <row r="1784" spans="1:3" x14ac:dyDescent="0.2">
      <c r="A1784" s="41"/>
      <c r="B1784" s="5">
        <v>2.9140000000000001</v>
      </c>
      <c r="C1784" s="42">
        <v>1.6795</v>
      </c>
    </row>
    <row r="1785" spans="1:3" x14ac:dyDescent="0.2">
      <c r="A1785" s="41"/>
      <c r="B1785" s="5">
        <v>16.757899999999999</v>
      </c>
      <c r="C1785" s="42">
        <v>2.875</v>
      </c>
    </row>
    <row r="1786" spans="1:3" x14ac:dyDescent="0.2">
      <c r="A1786" s="41"/>
      <c r="B1786" s="5">
        <v>13</v>
      </c>
      <c r="C1786" s="42">
        <v>2.6795</v>
      </c>
    </row>
    <row r="1787" spans="1:3" x14ac:dyDescent="0.2">
      <c r="A1787" s="41"/>
      <c r="B1787" s="5">
        <v>0.72640000000000005</v>
      </c>
      <c r="C1787" s="42">
        <v>1.8436999999999999</v>
      </c>
    </row>
    <row r="1788" spans="1:3" x14ac:dyDescent="0.2">
      <c r="A1788" s="41"/>
      <c r="B1788" s="5">
        <v>5.5232999999999999</v>
      </c>
      <c r="C1788" s="42">
        <v>0.32050000000000001</v>
      </c>
    </row>
    <row r="1789" spans="1:3" x14ac:dyDescent="0.2">
      <c r="A1789" s="41"/>
      <c r="B1789" s="5">
        <v>6.2031000000000001</v>
      </c>
      <c r="C1789" s="42">
        <v>2.0390000000000001</v>
      </c>
    </row>
    <row r="1790" spans="1:3" x14ac:dyDescent="0.2">
      <c r="A1790" s="41"/>
      <c r="B1790" s="5">
        <v>9.9219000000000008</v>
      </c>
      <c r="C1790" s="42">
        <v>3.3986000000000001</v>
      </c>
    </row>
    <row r="1791" spans="1:3" x14ac:dyDescent="0.2">
      <c r="A1791" s="41"/>
      <c r="B1791" s="5">
        <v>23.234500000000001</v>
      </c>
      <c r="C1791" s="42">
        <v>6.4843000000000002</v>
      </c>
    </row>
    <row r="1792" spans="1:3" x14ac:dyDescent="0.2">
      <c r="A1792" s="41"/>
      <c r="B1792" s="5">
        <v>4.3205</v>
      </c>
      <c r="C1792" s="42">
        <v>0.35920000000000002</v>
      </c>
    </row>
    <row r="1793" spans="1:3" x14ac:dyDescent="0.2">
      <c r="A1793" s="41"/>
      <c r="B1793" s="5">
        <v>9.8438999999999997</v>
      </c>
      <c r="C1793" s="42">
        <v>0.88270000000000004</v>
      </c>
    </row>
    <row r="1794" spans="1:3" x14ac:dyDescent="0.2">
      <c r="A1794" s="41"/>
      <c r="B1794" s="5">
        <v>19.039000000000001</v>
      </c>
      <c r="C1794" s="42">
        <v>0.875</v>
      </c>
    </row>
    <row r="1795" spans="1:3" x14ac:dyDescent="0.2">
      <c r="A1795" s="41"/>
      <c r="B1795" s="5">
        <v>26.445499999999999</v>
      </c>
      <c r="C1795" s="42">
        <v>1.5232000000000001</v>
      </c>
    </row>
    <row r="1796" spans="1:3" x14ac:dyDescent="0.2">
      <c r="A1796" s="41"/>
      <c r="B1796" s="5">
        <v>19.4373</v>
      </c>
      <c r="C1796" s="42">
        <v>1.8360000000000001</v>
      </c>
    </row>
    <row r="1797" spans="1:3" x14ac:dyDescent="0.2">
      <c r="A1797" s="41"/>
      <c r="B1797" s="5">
        <v>21</v>
      </c>
      <c r="C1797" s="42">
        <v>2.5621999999999998</v>
      </c>
    </row>
    <row r="1798" spans="1:3" x14ac:dyDescent="0.2">
      <c r="A1798" s="41"/>
      <c r="B1798" s="5">
        <v>2.3984999999999999</v>
      </c>
      <c r="C1798" s="42">
        <v>8.4454999999999991</v>
      </c>
    </row>
    <row r="1799" spans="1:3" x14ac:dyDescent="0.2">
      <c r="A1799" s="41"/>
      <c r="B1799" s="5">
        <v>25.796900000000001</v>
      </c>
      <c r="C1799" s="42">
        <v>0.56279999999999997</v>
      </c>
    </row>
    <row r="1800" spans="1:3" x14ac:dyDescent="0.2">
      <c r="A1800" s="41"/>
      <c r="B1800" s="5">
        <v>33.359400000000001</v>
      </c>
      <c r="C1800" s="42">
        <v>1.0390999999999999</v>
      </c>
    </row>
    <row r="1801" spans="1:3" x14ac:dyDescent="0.2">
      <c r="A1801" s="41"/>
      <c r="B1801" s="5">
        <v>6.875</v>
      </c>
      <c r="C1801" s="42">
        <v>0.28149999999999997</v>
      </c>
    </row>
    <row r="1802" spans="1:3" x14ac:dyDescent="0.2">
      <c r="A1802" s="41"/>
      <c r="B1802" s="5">
        <v>7.6798000000000002</v>
      </c>
      <c r="C1802" s="42">
        <v>1.3592</v>
      </c>
    </row>
    <row r="1803" spans="1:3" x14ac:dyDescent="0.2">
      <c r="A1803" s="41"/>
      <c r="B1803" s="5">
        <v>5.9610000000000003</v>
      </c>
      <c r="C1803" s="42">
        <v>0.4375</v>
      </c>
    </row>
    <row r="1804" spans="1:3" x14ac:dyDescent="0.2">
      <c r="A1804" s="41"/>
      <c r="B1804" s="5">
        <v>7.9531000000000001</v>
      </c>
      <c r="C1804" s="42">
        <v>7.0389999999999997</v>
      </c>
    </row>
    <row r="1805" spans="1:3" x14ac:dyDescent="0.2">
      <c r="A1805" s="41"/>
      <c r="B1805" s="5">
        <v>14.398400000000001</v>
      </c>
      <c r="C1805" s="42">
        <v>1.4844999999999999</v>
      </c>
    </row>
    <row r="1806" spans="1:3" x14ac:dyDescent="0.2">
      <c r="A1806" s="41"/>
      <c r="B1806" s="5">
        <v>21.922000000000001</v>
      </c>
      <c r="C1806" s="42">
        <v>1.7190000000000001</v>
      </c>
    </row>
    <row r="1807" spans="1:3" x14ac:dyDescent="0.2">
      <c r="A1807" s="41"/>
      <c r="B1807" s="5">
        <v>2.2814999999999999</v>
      </c>
      <c r="C1807" s="42">
        <v>0.875</v>
      </c>
    </row>
    <row r="1808" spans="1:3" x14ac:dyDescent="0.2">
      <c r="A1808" s="41"/>
      <c r="B1808" s="5">
        <v>25.195499999999999</v>
      </c>
      <c r="C1808" s="42">
        <v>0.27329999999999999</v>
      </c>
    </row>
    <row r="1809" spans="1:3" x14ac:dyDescent="0.2">
      <c r="A1809" s="41"/>
      <c r="B1809" s="5">
        <v>21.835899999999999</v>
      </c>
      <c r="C1809" s="42">
        <v>0.32029999999999997</v>
      </c>
    </row>
    <row r="1810" spans="1:3" x14ac:dyDescent="0.2">
      <c r="A1810" s="41"/>
      <c r="B1810" s="5">
        <v>9.4763999999999999</v>
      </c>
      <c r="C1810" s="42">
        <v>4.1639999999999997</v>
      </c>
    </row>
    <row r="1811" spans="1:3" x14ac:dyDescent="0.2">
      <c r="A1811" s="41"/>
      <c r="B1811" s="5">
        <v>30.2423</v>
      </c>
      <c r="C1811" s="42">
        <v>0.71889999999999998</v>
      </c>
    </row>
    <row r="1812" spans="1:3" x14ac:dyDescent="0.2">
      <c r="A1812" s="41"/>
      <c r="B1812" s="5">
        <v>1.2030000000000001</v>
      </c>
      <c r="C1812" s="42">
        <v>6.3202999999999996</v>
      </c>
    </row>
    <row r="1813" spans="1:3" x14ac:dyDescent="0.2">
      <c r="A1813" s="41"/>
      <c r="B1813" s="5">
        <v>9.2812000000000001</v>
      </c>
      <c r="C1813" s="42">
        <v>1.1953</v>
      </c>
    </row>
    <row r="1814" spans="1:3" x14ac:dyDescent="0.2">
      <c r="A1814" s="41"/>
      <c r="B1814" s="5"/>
      <c r="C1814" s="42">
        <v>1.8438000000000001</v>
      </c>
    </row>
    <row r="1815" spans="1:3" x14ac:dyDescent="0.2">
      <c r="A1815" s="41"/>
      <c r="B1815" s="5"/>
      <c r="C1815" s="42">
        <v>1.7188000000000001</v>
      </c>
    </row>
    <row r="1816" spans="1:3" x14ac:dyDescent="0.2">
      <c r="A1816" s="41"/>
      <c r="B1816" s="5"/>
      <c r="C1816" s="42">
        <v>6.4375</v>
      </c>
    </row>
    <row r="1817" spans="1:3" x14ac:dyDescent="0.2">
      <c r="A1817" s="41"/>
      <c r="B1817" s="5"/>
      <c r="C1817" s="42">
        <v>0.5625</v>
      </c>
    </row>
    <row r="1818" spans="1:3" x14ac:dyDescent="0.2">
      <c r="A1818" s="41"/>
      <c r="B1818" s="5"/>
      <c r="C1818" s="42">
        <v>0.39829999999999999</v>
      </c>
    </row>
    <row r="1819" spans="1:3" x14ac:dyDescent="0.2">
      <c r="A1819" s="41"/>
      <c r="B1819" s="5"/>
      <c r="C1819" s="42">
        <v>5.9607000000000001</v>
      </c>
    </row>
    <row r="1820" spans="1:3" x14ac:dyDescent="0.2">
      <c r="A1820" s="41"/>
      <c r="B1820" s="5"/>
      <c r="C1820" s="42">
        <v>1.3594999999999999</v>
      </c>
    </row>
    <row r="1821" spans="1:3" x14ac:dyDescent="0.2">
      <c r="A1821" s="41"/>
      <c r="B1821" s="5"/>
      <c r="C1821" s="42">
        <v>0.32029999999999997</v>
      </c>
    </row>
    <row r="1822" spans="1:3" x14ac:dyDescent="0.2">
      <c r="A1822" s="41"/>
      <c r="B1822" s="5"/>
      <c r="C1822" s="42">
        <v>3.8045</v>
      </c>
    </row>
    <row r="1823" spans="1:3" x14ac:dyDescent="0.2">
      <c r="A1823" s="41"/>
      <c r="B1823" s="5"/>
      <c r="C1823" s="42">
        <v>1.8440000000000001</v>
      </c>
    </row>
    <row r="1824" spans="1:3" x14ac:dyDescent="0.2">
      <c r="A1824" s="41"/>
      <c r="B1824" s="5"/>
      <c r="C1824" s="42">
        <v>1.3203</v>
      </c>
    </row>
    <row r="1825" spans="1:3" x14ac:dyDescent="0.2">
      <c r="A1825" s="41"/>
      <c r="B1825" s="5"/>
      <c r="C1825" s="42">
        <v>0.75770000000000004</v>
      </c>
    </row>
    <row r="1826" spans="1:3" x14ac:dyDescent="0.2">
      <c r="A1826" s="41"/>
      <c r="B1826" s="5"/>
      <c r="C1826" s="42">
        <v>1</v>
      </c>
    </row>
    <row r="1827" spans="1:3" x14ac:dyDescent="0.2">
      <c r="A1827" s="41"/>
      <c r="B1827" s="5"/>
      <c r="C1827" s="42">
        <v>1.7575000000000001</v>
      </c>
    </row>
    <row r="1828" spans="1:3" x14ac:dyDescent="0.2">
      <c r="A1828" s="41"/>
      <c r="B1828" s="5"/>
      <c r="C1828" s="42">
        <v>3.9609999999999999</v>
      </c>
    </row>
    <row r="1829" spans="1:3" x14ac:dyDescent="0.2">
      <c r="A1829" s="41"/>
      <c r="B1829" s="5"/>
      <c r="C1829" s="42">
        <v>7.2811000000000003</v>
      </c>
    </row>
    <row r="1830" spans="1:3" x14ac:dyDescent="0.2">
      <c r="A1830" s="41"/>
      <c r="B1830" s="5"/>
      <c r="C1830" s="42">
        <v>5.0389999999999997</v>
      </c>
    </row>
    <row r="1831" spans="1:3" x14ac:dyDescent="0.2">
      <c r="A1831" s="41"/>
      <c r="B1831" s="5"/>
      <c r="C1831" s="42">
        <v>1.2809999999999999</v>
      </c>
    </row>
    <row r="1832" spans="1:3" x14ac:dyDescent="0.2">
      <c r="A1832" s="41"/>
      <c r="B1832" s="5"/>
      <c r="C1832" s="42">
        <v>2.5158</v>
      </c>
    </row>
    <row r="1833" spans="1:3" x14ac:dyDescent="0.2">
      <c r="A1833" s="41"/>
      <c r="B1833" s="5"/>
      <c r="C1833" s="42">
        <v>4.7579000000000002</v>
      </c>
    </row>
    <row r="1834" spans="1:3" x14ac:dyDescent="0.2">
      <c r="A1834" s="41"/>
      <c r="B1834" s="5"/>
      <c r="C1834" s="42">
        <v>3.5548000000000002</v>
      </c>
    </row>
    <row r="1835" spans="1:3" x14ac:dyDescent="0.2">
      <c r="A1835" s="41"/>
      <c r="B1835" s="5"/>
      <c r="C1835" s="42">
        <v>2.5545</v>
      </c>
    </row>
    <row r="1836" spans="1:3" x14ac:dyDescent="0.2">
      <c r="A1836" s="41"/>
      <c r="B1836" s="5"/>
      <c r="C1836" s="42">
        <v>0.56279999999999997</v>
      </c>
    </row>
    <row r="1837" spans="1:3" x14ac:dyDescent="0.2">
      <c r="A1837" s="41"/>
      <c r="B1837" s="5"/>
      <c r="C1837" s="42">
        <v>0.28110000000000002</v>
      </c>
    </row>
    <row r="1838" spans="1:3" x14ac:dyDescent="0.2">
      <c r="A1838" s="41"/>
      <c r="B1838" s="5"/>
      <c r="C1838" s="42">
        <v>0.4375</v>
      </c>
    </row>
    <row r="1839" spans="1:3" x14ac:dyDescent="0.2">
      <c r="A1839" s="41"/>
      <c r="B1839" s="5"/>
      <c r="C1839" s="42">
        <v>3.4843000000000002</v>
      </c>
    </row>
    <row r="1840" spans="1:3" x14ac:dyDescent="0.2">
      <c r="A1840" s="41"/>
      <c r="B1840" s="5"/>
      <c r="C1840" s="42">
        <v>4.8434999999999997</v>
      </c>
    </row>
    <row r="1841" spans="1:3" x14ac:dyDescent="0.2">
      <c r="A1841" s="41"/>
      <c r="B1841" s="5"/>
      <c r="C1841" s="42">
        <v>5.1562000000000001</v>
      </c>
    </row>
    <row r="1842" spans="1:3" x14ac:dyDescent="0.2">
      <c r="A1842" s="41"/>
      <c r="B1842" s="5"/>
      <c r="C1842" s="42">
        <v>3.9140000000000001</v>
      </c>
    </row>
    <row r="1843" spans="1:3" x14ac:dyDescent="0.2">
      <c r="A1843" s="41"/>
      <c r="B1843" s="5"/>
      <c r="C1843" s="42">
        <v>7.7968999999999999</v>
      </c>
    </row>
    <row r="1844" spans="1:3" x14ac:dyDescent="0.2">
      <c r="A1844" s="41"/>
      <c r="B1844" s="5"/>
      <c r="C1844" s="42">
        <v>1.2421</v>
      </c>
    </row>
    <row r="1845" spans="1:3" x14ac:dyDescent="0.2">
      <c r="A1845" s="41"/>
      <c r="B1845" s="5"/>
      <c r="C1845" s="42">
        <v>0.875</v>
      </c>
    </row>
    <row r="1846" spans="1:3" x14ac:dyDescent="0.2">
      <c r="A1846" s="41"/>
      <c r="B1846" s="5"/>
      <c r="C1846" s="42">
        <v>6.4455</v>
      </c>
    </row>
    <row r="1847" spans="1:3" x14ac:dyDescent="0.2">
      <c r="A1847" s="41"/>
      <c r="B1847" s="5"/>
      <c r="C1847" s="42">
        <v>0.27329999999999999</v>
      </c>
    </row>
    <row r="1848" spans="1:3" x14ac:dyDescent="0.2">
      <c r="A1848" s="41"/>
      <c r="B1848" s="5"/>
      <c r="C1848" s="42">
        <v>0.67969999999999997</v>
      </c>
    </row>
    <row r="1849" spans="1:3" x14ac:dyDescent="0.2">
      <c r="A1849" s="41"/>
      <c r="B1849" s="5"/>
      <c r="C1849" s="42">
        <v>2.6408</v>
      </c>
    </row>
    <row r="1850" spans="1:3" x14ac:dyDescent="0.2">
      <c r="A1850" s="41"/>
      <c r="B1850" s="5"/>
      <c r="C1850" s="42">
        <v>0.43780000000000002</v>
      </c>
    </row>
    <row r="1851" spans="1:3" x14ac:dyDescent="0.2">
      <c r="A1851" s="41"/>
      <c r="B1851" s="5"/>
      <c r="C1851" s="42">
        <v>1.7965</v>
      </c>
    </row>
    <row r="1852" spans="1:3" x14ac:dyDescent="0.2">
      <c r="A1852" s="41"/>
      <c r="B1852" s="5"/>
      <c r="C1852" s="42">
        <v>0.3982</v>
      </c>
    </row>
    <row r="1853" spans="1:3" x14ac:dyDescent="0.2">
      <c r="A1853" s="41"/>
      <c r="B1853" s="5"/>
      <c r="C1853" s="42">
        <v>16.921900000000001</v>
      </c>
    </row>
    <row r="1854" spans="1:3" x14ac:dyDescent="0.2">
      <c r="A1854" s="41"/>
      <c r="B1854" s="5"/>
      <c r="C1854" s="42">
        <v>0.55469999999999997</v>
      </c>
    </row>
    <row r="1855" spans="1:3" x14ac:dyDescent="0.2">
      <c r="A1855" s="41"/>
      <c r="B1855" s="5"/>
      <c r="C1855" s="42">
        <v>0.84389999999999998</v>
      </c>
    </row>
    <row r="1856" spans="1:3" x14ac:dyDescent="0.2">
      <c r="A1856" s="41"/>
      <c r="B1856" s="5"/>
      <c r="C1856" s="42">
        <v>4</v>
      </c>
    </row>
    <row r="1857" spans="1:3" x14ac:dyDescent="0.2">
      <c r="A1857" s="41"/>
      <c r="B1857" s="5"/>
      <c r="C1857" s="42">
        <v>1.9610000000000001</v>
      </c>
    </row>
    <row r="1858" spans="1:3" x14ac:dyDescent="0.2">
      <c r="A1858" s="41"/>
      <c r="B1858" s="5"/>
      <c r="C1858" s="42">
        <v>4.1641000000000004</v>
      </c>
    </row>
    <row r="1859" spans="1:3" x14ac:dyDescent="0.2">
      <c r="A1859" s="41"/>
      <c r="B1859" s="5"/>
      <c r="C1859" s="42">
        <v>5.1173000000000002</v>
      </c>
    </row>
    <row r="1860" spans="1:3" x14ac:dyDescent="0.2">
      <c r="A1860" s="41"/>
      <c r="B1860" s="5"/>
      <c r="C1860" s="42">
        <v>1</v>
      </c>
    </row>
    <row r="1861" spans="1:3" x14ac:dyDescent="0.2">
      <c r="A1861" s="41"/>
      <c r="B1861" s="5"/>
      <c r="C1861" s="42">
        <v>5.8826999999999998</v>
      </c>
    </row>
    <row r="1862" spans="1:3" x14ac:dyDescent="0.2">
      <c r="A1862" s="41"/>
      <c r="B1862" s="5"/>
      <c r="C1862" s="42">
        <v>1.8434999999999999</v>
      </c>
    </row>
    <row r="1863" spans="1:3" x14ac:dyDescent="0.2">
      <c r="A1863" s="41"/>
      <c r="B1863" s="5"/>
      <c r="C1863" s="42">
        <v>1.8047</v>
      </c>
    </row>
    <row r="1864" spans="1:3" x14ac:dyDescent="0.2">
      <c r="A1864" s="41"/>
      <c r="B1864" s="5"/>
      <c r="C1864" s="42">
        <v>3.125</v>
      </c>
    </row>
    <row r="1865" spans="1:3" x14ac:dyDescent="0.2">
      <c r="A1865" s="41"/>
      <c r="B1865" s="5"/>
      <c r="C1865" s="42">
        <v>3.1173000000000002</v>
      </c>
    </row>
    <row r="1866" spans="1:3" x14ac:dyDescent="0.2">
      <c r="A1866" s="41"/>
      <c r="B1866" s="5"/>
      <c r="C1866" s="42">
        <v>0.47649999999999998</v>
      </c>
    </row>
    <row r="1867" spans="1:3" x14ac:dyDescent="0.2">
      <c r="A1867" s="41"/>
      <c r="B1867" s="5"/>
      <c r="C1867" s="42">
        <v>0.84379999999999999</v>
      </c>
    </row>
    <row r="1868" spans="1:3" x14ac:dyDescent="0.2">
      <c r="A1868" s="41"/>
      <c r="B1868" s="5"/>
      <c r="C1868" s="42">
        <v>0.20300000000000001</v>
      </c>
    </row>
    <row r="1869" spans="1:3" x14ac:dyDescent="0.2">
      <c r="A1869" s="41"/>
      <c r="B1869" s="5"/>
      <c r="C1869" s="42">
        <v>0.79690000000000005</v>
      </c>
    </row>
    <row r="1870" spans="1:3" x14ac:dyDescent="0.2">
      <c r="A1870" s="41"/>
      <c r="B1870" s="5"/>
      <c r="C1870" s="42">
        <v>2.1171000000000002</v>
      </c>
    </row>
    <row r="1871" spans="1:3" x14ac:dyDescent="0.2">
      <c r="A1871" s="41"/>
      <c r="B1871" s="5"/>
      <c r="C1871" s="42">
        <v>0.44519999999999998</v>
      </c>
    </row>
    <row r="1872" spans="1:3" x14ac:dyDescent="0.2">
      <c r="A1872" s="41"/>
      <c r="B1872" s="5"/>
      <c r="C1872" s="42">
        <v>1.3205</v>
      </c>
    </row>
    <row r="1873" spans="1:3" x14ac:dyDescent="0.2">
      <c r="A1873" s="41"/>
      <c r="B1873" s="5"/>
      <c r="C1873" s="42">
        <v>2.1562000000000001</v>
      </c>
    </row>
    <row r="1874" spans="1:3" x14ac:dyDescent="0.2">
      <c r="A1874" s="41"/>
      <c r="B1874" s="5"/>
      <c r="C1874" s="42">
        <v>1.4374</v>
      </c>
    </row>
    <row r="1875" spans="1:3" x14ac:dyDescent="0.2">
      <c r="A1875" s="41"/>
      <c r="B1875" s="5"/>
      <c r="C1875" s="42">
        <v>1.3595999999999999</v>
      </c>
    </row>
    <row r="1876" spans="1:3" x14ac:dyDescent="0.2">
      <c r="A1876" s="41"/>
      <c r="B1876" s="5"/>
      <c r="C1876" s="42">
        <v>4.9610000000000003</v>
      </c>
    </row>
    <row r="1877" spans="1:3" x14ac:dyDescent="0.2">
      <c r="A1877" s="41"/>
      <c r="B1877" s="5"/>
      <c r="C1877" s="42">
        <v>3.2029999999999998</v>
      </c>
    </row>
    <row r="1878" spans="1:3" x14ac:dyDescent="0.2">
      <c r="A1878" s="41"/>
      <c r="B1878" s="5"/>
      <c r="C1878" s="42">
        <v>4.8047000000000004</v>
      </c>
    </row>
    <row r="1879" spans="1:3" x14ac:dyDescent="0.2">
      <c r="A1879" s="41"/>
      <c r="B1879" s="5"/>
      <c r="C1879" s="42">
        <v>5.5625</v>
      </c>
    </row>
    <row r="1880" spans="1:3" x14ac:dyDescent="0.2">
      <c r="A1880" s="41"/>
      <c r="B1880" s="5"/>
      <c r="C1880" s="42">
        <v>2.4376000000000002</v>
      </c>
    </row>
    <row r="1881" spans="1:3" x14ac:dyDescent="0.2">
      <c r="A1881" s="41"/>
      <c r="B1881" s="5"/>
      <c r="C1881" s="42">
        <v>2.5545</v>
      </c>
    </row>
    <row r="1882" spans="1:3" x14ac:dyDescent="0.2">
      <c r="A1882" s="41"/>
      <c r="B1882" s="5"/>
      <c r="C1882" s="42">
        <v>2.4453</v>
      </c>
    </row>
    <row r="1883" spans="1:3" x14ac:dyDescent="0.2">
      <c r="A1883" s="41"/>
      <c r="B1883" s="5"/>
      <c r="C1883" s="42">
        <v>1.3594999999999999</v>
      </c>
    </row>
    <row r="1884" spans="1:3" x14ac:dyDescent="0.2">
      <c r="A1884" s="41"/>
      <c r="B1884" s="5"/>
      <c r="C1884" s="42">
        <v>3</v>
      </c>
    </row>
    <row r="1885" spans="1:3" x14ac:dyDescent="0.2">
      <c r="A1885" s="41"/>
      <c r="B1885" s="5"/>
      <c r="C1885" s="42">
        <v>1.4845999999999999</v>
      </c>
    </row>
    <row r="1886" spans="1:3" x14ac:dyDescent="0.2">
      <c r="A1886" s="41"/>
      <c r="B1886" s="5"/>
      <c r="C1886" s="42">
        <v>1.0780000000000001</v>
      </c>
    </row>
    <row r="1887" spans="1:3" x14ac:dyDescent="0.2">
      <c r="A1887" s="41"/>
      <c r="B1887" s="5"/>
      <c r="C1887" s="42">
        <v>0.28100000000000003</v>
      </c>
    </row>
    <row r="1888" spans="1:3" x14ac:dyDescent="0.2">
      <c r="A1888" s="41"/>
      <c r="B1888" s="5"/>
      <c r="C1888" s="42">
        <v>2.6015000000000001</v>
      </c>
    </row>
    <row r="1889" spans="1:3" x14ac:dyDescent="0.2">
      <c r="A1889" s="41"/>
      <c r="B1889" s="5"/>
      <c r="C1889" s="42">
        <v>3.2421000000000002</v>
      </c>
    </row>
    <row r="1890" spans="1:3" x14ac:dyDescent="0.2">
      <c r="A1890" s="41"/>
      <c r="B1890" s="5"/>
      <c r="C1890" s="42">
        <v>2.5158</v>
      </c>
    </row>
    <row r="1891" spans="1:3" x14ac:dyDescent="0.2">
      <c r="A1891" s="41"/>
      <c r="B1891" s="5"/>
      <c r="C1891" s="42">
        <v>3.9609999999999999</v>
      </c>
    </row>
    <row r="1892" spans="1:3" x14ac:dyDescent="0.2">
      <c r="A1892" s="41"/>
      <c r="B1892" s="5"/>
      <c r="C1892" s="42">
        <v>2.0779999999999998</v>
      </c>
    </row>
    <row r="1893" spans="1:3" x14ac:dyDescent="0.2">
      <c r="A1893" s="41"/>
      <c r="B1893" s="5"/>
      <c r="C1893" s="42">
        <v>1.2344999999999999</v>
      </c>
    </row>
    <row r="1894" spans="1:3" x14ac:dyDescent="0.2">
      <c r="A1894" s="41"/>
      <c r="B1894" s="5"/>
      <c r="C1894" s="42">
        <v>0.96099999999999997</v>
      </c>
    </row>
    <row r="1895" spans="1:3" x14ac:dyDescent="0.2">
      <c r="A1895" s="41"/>
      <c r="B1895" s="5"/>
      <c r="C1895" s="42">
        <v>0.23449999999999999</v>
      </c>
    </row>
    <row r="1896" spans="1:3" x14ac:dyDescent="0.2">
      <c r="A1896" s="41"/>
      <c r="B1896" s="5"/>
      <c r="C1896" s="42">
        <v>1.2814000000000001</v>
      </c>
    </row>
    <row r="1897" spans="1:3" x14ac:dyDescent="0.2">
      <c r="A1897" s="41"/>
      <c r="B1897" s="5"/>
      <c r="C1897" s="42">
        <v>1.8360000000000001</v>
      </c>
    </row>
    <row r="1898" spans="1:3" x14ac:dyDescent="0.2">
      <c r="A1898" s="41"/>
      <c r="B1898" s="5"/>
      <c r="C1898" s="42">
        <v>0.1171</v>
      </c>
    </row>
    <row r="1899" spans="1:3" x14ac:dyDescent="0.2">
      <c r="A1899" s="41"/>
      <c r="B1899" s="5"/>
      <c r="C1899" s="42">
        <v>0.5625</v>
      </c>
    </row>
    <row r="1900" spans="1:3" x14ac:dyDescent="0.2">
      <c r="A1900" s="41"/>
      <c r="B1900" s="5"/>
      <c r="C1900" s="42">
        <v>1.8828</v>
      </c>
    </row>
    <row r="1901" spans="1:3" x14ac:dyDescent="0.2">
      <c r="A1901" s="41"/>
      <c r="B1901" s="5"/>
      <c r="C1901" s="42">
        <v>2.4375</v>
      </c>
    </row>
    <row r="1902" spans="1:3" x14ac:dyDescent="0.2">
      <c r="A1902" s="41"/>
      <c r="B1902" s="5"/>
      <c r="C1902" s="42">
        <v>2.5623999999999998</v>
      </c>
    </row>
    <row r="1903" spans="1:3" x14ac:dyDescent="0.2">
      <c r="A1903" s="41"/>
      <c r="B1903" s="5"/>
      <c r="C1903" s="42">
        <v>0.32019999999999998</v>
      </c>
    </row>
    <row r="1904" spans="1:3" x14ac:dyDescent="0.2">
      <c r="A1904" s="41"/>
      <c r="B1904" s="5"/>
      <c r="C1904" s="42">
        <v>2.242</v>
      </c>
    </row>
    <row r="1905" spans="1:3" x14ac:dyDescent="0.2">
      <c r="A1905" s="41"/>
      <c r="B1905" s="5"/>
      <c r="C1905" s="42">
        <v>0.39879999999999999</v>
      </c>
    </row>
    <row r="1906" spans="1:3" x14ac:dyDescent="0.2">
      <c r="A1906" s="41"/>
      <c r="B1906" s="5"/>
      <c r="C1906" s="42">
        <v>1.4763999999999999</v>
      </c>
    </row>
    <row r="1907" spans="1:3" x14ac:dyDescent="0.2">
      <c r="A1907" s="41"/>
      <c r="B1907" s="5"/>
      <c r="C1907" s="42">
        <v>0.92200000000000004</v>
      </c>
    </row>
    <row r="1908" spans="1:3" x14ac:dyDescent="0.2">
      <c r="A1908" s="41"/>
      <c r="B1908" s="5"/>
      <c r="C1908" s="42">
        <v>2.1951999999999998</v>
      </c>
    </row>
    <row r="1909" spans="1:3" x14ac:dyDescent="0.2">
      <c r="A1909" s="41"/>
      <c r="B1909" s="5"/>
      <c r="C1909" s="42">
        <v>1.6016999999999999</v>
      </c>
    </row>
    <row r="1910" spans="1:3" x14ac:dyDescent="0.2">
      <c r="A1910" s="41"/>
      <c r="B1910" s="5"/>
      <c r="C1910" s="42">
        <v>1.3204</v>
      </c>
    </row>
    <row r="1911" spans="1:3" x14ac:dyDescent="0.2">
      <c r="A1911" s="41"/>
      <c r="B1911" s="5"/>
      <c r="C1911" s="42">
        <v>4.7188999999999997</v>
      </c>
    </row>
    <row r="1912" spans="1:3" x14ac:dyDescent="0.2">
      <c r="A1912" s="41"/>
      <c r="B1912" s="5"/>
      <c r="C1912" s="42">
        <v>1.242</v>
      </c>
    </row>
    <row r="1913" spans="1:3" x14ac:dyDescent="0.2">
      <c r="A1913" s="41"/>
      <c r="B1913" s="5"/>
      <c r="C1913" s="42">
        <v>1.0395000000000001</v>
      </c>
    </row>
    <row r="1914" spans="1:3" x14ac:dyDescent="0.2">
      <c r="A1914" s="41"/>
      <c r="B1914" s="5"/>
      <c r="C1914" s="42">
        <v>0.11749999999999999</v>
      </c>
    </row>
    <row r="1915" spans="1:3" x14ac:dyDescent="0.2">
      <c r="A1915" s="41"/>
      <c r="B1915" s="5"/>
      <c r="C1915" s="42">
        <v>0.52359999999999995</v>
      </c>
    </row>
    <row r="1916" spans="1:3" x14ac:dyDescent="0.2">
      <c r="A1916" s="41"/>
      <c r="B1916" s="5"/>
      <c r="C1916" s="42">
        <v>0.79690000000000005</v>
      </c>
    </row>
    <row r="1917" spans="1:3" x14ac:dyDescent="0.2">
      <c r="A1917" s="41"/>
      <c r="B1917" s="5"/>
      <c r="C1917" s="42">
        <v>0.67949999999999999</v>
      </c>
    </row>
    <row r="1918" spans="1:3" x14ac:dyDescent="0.2">
      <c r="A1918" s="41"/>
      <c r="B1918" s="5"/>
      <c r="C1918" s="42">
        <v>5</v>
      </c>
    </row>
    <row r="1919" spans="1:3" x14ac:dyDescent="0.2">
      <c r="A1919" s="41"/>
      <c r="B1919" s="5"/>
      <c r="C1919" s="42">
        <v>1.0780000000000001</v>
      </c>
    </row>
    <row r="1920" spans="1:3" x14ac:dyDescent="0.2">
      <c r="A1920" s="41"/>
      <c r="B1920" s="5"/>
      <c r="C1920" s="42">
        <v>1.8434999999999999</v>
      </c>
    </row>
    <row r="1921" spans="1:3" x14ac:dyDescent="0.2">
      <c r="A1921" s="41"/>
      <c r="B1921" s="5"/>
      <c r="C1921" s="42">
        <v>8.9220000000000006</v>
      </c>
    </row>
    <row r="1922" spans="1:3" x14ac:dyDescent="0.2">
      <c r="A1922" s="41"/>
      <c r="B1922" s="5"/>
      <c r="C1922" s="42">
        <v>1.3594999999999999</v>
      </c>
    </row>
    <row r="1923" spans="1:3" x14ac:dyDescent="0.2">
      <c r="A1923" s="41"/>
      <c r="B1923" s="5"/>
      <c r="C1923" s="42">
        <v>1.2815000000000001</v>
      </c>
    </row>
    <row r="1924" spans="1:3" x14ac:dyDescent="0.2">
      <c r="A1924" s="41"/>
      <c r="B1924" s="5"/>
      <c r="C1924" s="42">
        <v>0.35959999999999998</v>
      </c>
    </row>
    <row r="1925" spans="1:3" x14ac:dyDescent="0.2">
      <c r="A1925" s="41"/>
      <c r="B1925" s="5"/>
      <c r="C1925" s="42">
        <v>2.6406999999999998</v>
      </c>
    </row>
    <row r="1926" spans="1:3" x14ac:dyDescent="0.2">
      <c r="A1926" s="41"/>
      <c r="B1926" s="5"/>
      <c r="C1926" s="42">
        <v>4.0780000000000003</v>
      </c>
    </row>
    <row r="1927" spans="1:3" x14ac:dyDescent="0.2">
      <c r="A1927" s="41"/>
      <c r="B1927" s="5"/>
      <c r="C1927" s="42">
        <v>2.875</v>
      </c>
    </row>
    <row r="1928" spans="1:3" x14ac:dyDescent="0.2">
      <c r="A1928" s="41"/>
      <c r="B1928" s="5"/>
      <c r="C1928" s="42">
        <v>0.67989999999999995</v>
      </c>
    </row>
    <row r="1929" spans="1:3" x14ac:dyDescent="0.2">
      <c r="A1929" s="41"/>
      <c r="B1929" s="5"/>
      <c r="C1929" s="42">
        <v>2.0390000000000001</v>
      </c>
    </row>
    <row r="1930" spans="1:3" x14ac:dyDescent="0.2">
      <c r="A1930" s="41"/>
      <c r="B1930" s="5"/>
      <c r="C1930" s="42">
        <v>0.92200000000000004</v>
      </c>
    </row>
    <row r="1931" spans="1:3" x14ac:dyDescent="0.2">
      <c r="A1931" s="41"/>
      <c r="B1931" s="5"/>
      <c r="C1931" s="42">
        <v>4</v>
      </c>
    </row>
    <row r="1932" spans="1:3" x14ac:dyDescent="0.2">
      <c r="A1932" s="41"/>
      <c r="B1932" s="5"/>
      <c r="C1932" s="42">
        <v>0.3594</v>
      </c>
    </row>
    <row r="1933" spans="1:3" x14ac:dyDescent="0.2">
      <c r="A1933" s="41"/>
      <c r="B1933" s="5"/>
      <c r="C1933" s="42">
        <v>2.7965</v>
      </c>
    </row>
    <row r="1934" spans="1:3" x14ac:dyDescent="0.2">
      <c r="A1934" s="41"/>
      <c r="B1934" s="5"/>
      <c r="C1934" s="42">
        <v>1.3982000000000001</v>
      </c>
    </row>
    <row r="1935" spans="1:3" x14ac:dyDescent="0.2">
      <c r="A1935" s="41"/>
      <c r="B1935" s="5"/>
      <c r="C1935" s="42">
        <v>0.48449999999999999</v>
      </c>
    </row>
    <row r="1936" spans="1:3" x14ac:dyDescent="0.2">
      <c r="A1936" s="41"/>
      <c r="B1936" s="5"/>
      <c r="C1936" s="42">
        <v>2.3205</v>
      </c>
    </row>
    <row r="1937" spans="1:3" x14ac:dyDescent="0.2">
      <c r="A1937" s="41"/>
      <c r="B1937" s="5"/>
      <c r="C1937" s="42">
        <v>0.4375</v>
      </c>
    </row>
    <row r="1938" spans="1:3" x14ac:dyDescent="0.2">
      <c r="A1938" s="41"/>
      <c r="B1938" s="5"/>
      <c r="C1938" s="42">
        <v>7.4842000000000004</v>
      </c>
    </row>
    <row r="1939" spans="1:3" x14ac:dyDescent="0.2">
      <c r="A1939" s="41"/>
      <c r="B1939" s="5"/>
      <c r="C1939" s="42">
        <v>1.2813000000000001</v>
      </c>
    </row>
    <row r="1940" spans="1:3" x14ac:dyDescent="0.2">
      <c r="A1940" s="41"/>
      <c r="B1940" s="5"/>
      <c r="C1940" s="42">
        <v>0.88280000000000003</v>
      </c>
    </row>
    <row r="1941" spans="1:3" x14ac:dyDescent="0.2">
      <c r="A1941" s="41"/>
      <c r="B1941" s="5"/>
      <c r="C1941" s="42">
        <v>2.1560999999999999</v>
      </c>
    </row>
    <row r="1942" spans="1:3" x14ac:dyDescent="0.2">
      <c r="A1942" s="41"/>
      <c r="B1942" s="5"/>
      <c r="C1942" s="42">
        <v>3.3593999999999999</v>
      </c>
    </row>
    <row r="1943" spans="1:3" x14ac:dyDescent="0.2">
      <c r="A1943" s="41"/>
      <c r="B1943" s="5"/>
      <c r="C1943" s="42">
        <v>0.51549999999999996</v>
      </c>
    </row>
    <row r="1944" spans="1:3" x14ac:dyDescent="0.2">
      <c r="A1944" s="41"/>
      <c r="B1944" s="5"/>
      <c r="C1944" s="42">
        <v>1</v>
      </c>
    </row>
    <row r="1945" spans="1:3" x14ac:dyDescent="0.2">
      <c r="A1945" s="41"/>
      <c r="B1945" s="5"/>
      <c r="C1945" s="42">
        <v>2.3595000000000002</v>
      </c>
    </row>
    <row r="1946" spans="1:3" x14ac:dyDescent="0.2">
      <c r="A1946" s="41"/>
      <c r="B1946" s="5"/>
      <c r="C1946" s="42">
        <v>0.39829999999999999</v>
      </c>
    </row>
    <row r="1947" spans="1:3" x14ac:dyDescent="0.2">
      <c r="A1947" s="41"/>
      <c r="B1947" s="5"/>
      <c r="C1947" s="42">
        <v>1.6014999999999999</v>
      </c>
    </row>
    <row r="1948" spans="1:3" x14ac:dyDescent="0.2">
      <c r="A1948" s="41"/>
      <c r="B1948" s="5"/>
      <c r="C1948" s="42">
        <v>0.125</v>
      </c>
    </row>
    <row r="1949" spans="1:3" x14ac:dyDescent="0.2">
      <c r="A1949" s="41"/>
      <c r="B1949" s="5"/>
      <c r="C1949" s="42">
        <v>6.5625</v>
      </c>
    </row>
    <row r="1950" spans="1:3" x14ac:dyDescent="0.2">
      <c r="A1950" s="41"/>
      <c r="B1950" s="5"/>
      <c r="C1950" s="42">
        <v>0.11749999999999999</v>
      </c>
    </row>
    <row r="1951" spans="1:3" x14ac:dyDescent="0.2">
      <c r="A1951" s="41"/>
      <c r="B1951" s="5"/>
      <c r="C1951" s="42">
        <v>9.5624000000000002</v>
      </c>
    </row>
    <row r="1952" spans="1:3" x14ac:dyDescent="0.2">
      <c r="A1952" s="41"/>
      <c r="B1952" s="5"/>
      <c r="C1952" s="42">
        <v>5.2030000000000003</v>
      </c>
    </row>
    <row r="1953" spans="1:3" x14ac:dyDescent="0.2">
      <c r="A1953" s="41"/>
      <c r="B1953" s="5"/>
      <c r="C1953" s="42">
        <v>0.92190000000000005</v>
      </c>
    </row>
    <row r="1954" spans="1:3" x14ac:dyDescent="0.2">
      <c r="A1954" s="41"/>
      <c r="B1954" s="5"/>
      <c r="C1954" s="42">
        <v>2.3592</v>
      </c>
    </row>
    <row r="1955" spans="1:3" x14ac:dyDescent="0.2">
      <c r="A1955" s="41"/>
      <c r="B1955" s="5"/>
      <c r="C1955" s="42">
        <v>5.5547000000000004</v>
      </c>
    </row>
    <row r="1956" spans="1:3" x14ac:dyDescent="0.2">
      <c r="A1956" s="41"/>
      <c r="B1956" s="5"/>
      <c r="C1956" s="42">
        <v>1.3985000000000001</v>
      </c>
    </row>
    <row r="1957" spans="1:3" x14ac:dyDescent="0.2">
      <c r="A1957" s="41"/>
      <c r="B1957" s="5"/>
      <c r="C1957" s="42">
        <v>1.117</v>
      </c>
    </row>
    <row r="1958" spans="1:3" x14ac:dyDescent="0.2">
      <c r="A1958" s="41"/>
      <c r="B1958" s="5"/>
      <c r="C1958" s="42">
        <v>0.44550000000000001</v>
      </c>
    </row>
    <row r="1959" spans="1:3" x14ac:dyDescent="0.2">
      <c r="A1959" s="41"/>
      <c r="B1959" s="5"/>
      <c r="C1959" s="42">
        <v>0.88270000000000004</v>
      </c>
    </row>
    <row r="1960" spans="1:3" x14ac:dyDescent="0.2">
      <c r="A1960" s="41"/>
      <c r="B1960" s="5"/>
      <c r="C1960" s="42">
        <v>4.9610000000000003</v>
      </c>
    </row>
    <row r="1961" spans="1:3" x14ac:dyDescent="0.2">
      <c r="A1961" s="41"/>
      <c r="B1961" s="5"/>
      <c r="C1961" s="42">
        <v>2.5623999999999998</v>
      </c>
    </row>
    <row r="1962" spans="1:3" x14ac:dyDescent="0.2">
      <c r="A1962" s="41"/>
      <c r="B1962" s="5"/>
      <c r="C1962" s="42">
        <v>1.5238</v>
      </c>
    </row>
    <row r="1963" spans="1:3" x14ac:dyDescent="0.2">
      <c r="A1963" s="41"/>
      <c r="B1963" s="5"/>
      <c r="C1963" s="42">
        <v>1.883</v>
      </c>
    </row>
    <row r="1964" spans="1:3" x14ac:dyDescent="0.2">
      <c r="A1964" s="41"/>
      <c r="B1964" s="5"/>
      <c r="C1964" s="42">
        <v>5.1639999999999997</v>
      </c>
    </row>
    <row r="1965" spans="1:3" x14ac:dyDescent="0.2">
      <c r="A1965" s="41"/>
      <c r="B1965" s="5"/>
      <c r="C1965" s="42">
        <v>0.51580000000000004</v>
      </c>
    </row>
    <row r="1966" spans="1:3" x14ac:dyDescent="0.2">
      <c r="A1966" s="41"/>
      <c r="B1966" s="5"/>
      <c r="C1966" s="42">
        <v>5.9218999999999999</v>
      </c>
    </row>
    <row r="1967" spans="1:3" x14ac:dyDescent="0.2">
      <c r="A1967" s="41"/>
      <c r="B1967" s="5"/>
      <c r="C1967" s="42">
        <v>4.6795999999999998</v>
      </c>
    </row>
    <row r="1968" spans="1:3" x14ac:dyDescent="0.2">
      <c r="A1968" s="41"/>
      <c r="B1968" s="5"/>
      <c r="C1968" s="42">
        <v>0.5625</v>
      </c>
    </row>
    <row r="1969" spans="1:3" x14ac:dyDescent="0.2">
      <c r="A1969" s="41"/>
      <c r="B1969" s="5"/>
      <c r="C1969" s="42">
        <v>5.7655000000000003</v>
      </c>
    </row>
    <row r="1970" spans="1:3" x14ac:dyDescent="0.2">
      <c r="A1970" s="41"/>
      <c r="B1970" s="5"/>
      <c r="C1970" s="42">
        <v>1.875</v>
      </c>
    </row>
    <row r="1971" spans="1:3" x14ac:dyDescent="0.2">
      <c r="A1971" s="41"/>
      <c r="B1971" s="5"/>
      <c r="C1971" s="42">
        <v>2.3982999999999999</v>
      </c>
    </row>
    <row r="1972" spans="1:3" x14ac:dyDescent="0.2">
      <c r="A1972" s="41"/>
      <c r="B1972" s="5"/>
      <c r="C1972" s="42">
        <v>1.6797</v>
      </c>
    </row>
    <row r="1973" spans="1:3" x14ac:dyDescent="0.2">
      <c r="A1973" s="41"/>
      <c r="B1973" s="5"/>
      <c r="C1973" s="42">
        <v>2.2425000000000002</v>
      </c>
    </row>
    <row r="1974" spans="1:3" x14ac:dyDescent="0.2">
      <c r="A1974" s="41"/>
      <c r="B1974" s="5"/>
      <c r="C1974" s="42">
        <v>0.44529999999999997</v>
      </c>
    </row>
    <row r="1975" spans="1:3" x14ac:dyDescent="0.2">
      <c r="A1975" s="41"/>
      <c r="B1975" s="5"/>
      <c r="C1975" s="42">
        <v>0.51549999999999996</v>
      </c>
    </row>
    <row r="1976" spans="1:3" x14ac:dyDescent="0.2">
      <c r="A1976" s="41"/>
      <c r="B1976" s="5"/>
      <c r="C1976" s="42">
        <v>1.9610000000000001</v>
      </c>
    </row>
    <row r="1977" spans="1:3" x14ac:dyDescent="0.2">
      <c r="A1977" s="41"/>
      <c r="B1977" s="5"/>
      <c r="C1977" s="42">
        <v>2.6798000000000002</v>
      </c>
    </row>
    <row r="1978" spans="1:3" x14ac:dyDescent="0.2">
      <c r="A1978" s="41"/>
      <c r="B1978" s="5"/>
      <c r="C1978" s="42">
        <v>1.883</v>
      </c>
    </row>
    <row r="1979" spans="1:3" x14ac:dyDescent="0.2">
      <c r="A1979" s="41"/>
      <c r="B1979" s="5"/>
      <c r="C1979" s="42">
        <v>2.3595000000000002</v>
      </c>
    </row>
    <row r="1980" spans="1:3" x14ac:dyDescent="0.2">
      <c r="A1980" s="41"/>
      <c r="B1980" s="5"/>
      <c r="C1980" s="42">
        <v>0.56259999999999999</v>
      </c>
    </row>
    <row r="1981" spans="1:3" x14ac:dyDescent="0.2">
      <c r="A1981" s="41"/>
      <c r="B1981" s="5"/>
      <c r="C1981" s="42">
        <v>2.7187999999999999</v>
      </c>
    </row>
    <row r="1982" spans="1:3" x14ac:dyDescent="0.2">
      <c r="A1982" s="41"/>
      <c r="B1982" s="5"/>
      <c r="C1982" s="42">
        <v>2.3201999999999998</v>
      </c>
    </row>
    <row r="1983" spans="1:3" x14ac:dyDescent="0.2">
      <c r="A1983" s="41"/>
      <c r="B1983" s="5"/>
      <c r="C1983" s="42">
        <v>4.1172000000000004</v>
      </c>
    </row>
    <row r="1984" spans="1:3" x14ac:dyDescent="0.2">
      <c r="A1984" s="41"/>
      <c r="B1984" s="5"/>
      <c r="C1984" s="42">
        <v>0.64059999999999995</v>
      </c>
    </row>
    <row r="1985" spans="1:3" x14ac:dyDescent="0.2">
      <c r="A1985" s="41"/>
      <c r="B1985" s="5"/>
      <c r="C1985" s="42">
        <v>2.1171000000000002</v>
      </c>
    </row>
    <row r="1986" spans="1:3" x14ac:dyDescent="0.2">
      <c r="A1986" s="41"/>
      <c r="B1986" s="5"/>
      <c r="C1986" s="42">
        <v>5.3985000000000003</v>
      </c>
    </row>
    <row r="1987" spans="1:3" x14ac:dyDescent="0.2">
      <c r="A1987" s="41"/>
      <c r="B1987" s="5"/>
      <c r="C1987" s="42">
        <v>1.6407</v>
      </c>
    </row>
    <row r="1988" spans="1:3" x14ac:dyDescent="0.2">
      <c r="A1988" s="41"/>
      <c r="B1988" s="5"/>
      <c r="C1988" s="42">
        <v>0.32</v>
      </c>
    </row>
    <row r="1989" spans="1:3" x14ac:dyDescent="0.2">
      <c r="A1989" s="41"/>
      <c r="B1989" s="5"/>
      <c r="C1989" s="42">
        <v>1.3982000000000001</v>
      </c>
    </row>
    <row r="1990" spans="1:3" x14ac:dyDescent="0.2">
      <c r="A1990" s="41"/>
      <c r="B1990" s="5"/>
      <c r="C1990" s="42">
        <v>6.6795999999999998</v>
      </c>
    </row>
    <row r="1991" spans="1:3" x14ac:dyDescent="0.2">
      <c r="A1991" s="41"/>
      <c r="B1991" s="5"/>
      <c r="C1991" s="42">
        <v>2</v>
      </c>
    </row>
    <row r="1992" spans="1:3" x14ac:dyDescent="0.2">
      <c r="A1992" s="41"/>
      <c r="B1992" s="5"/>
      <c r="C1992" s="42">
        <v>0.32029999999999997</v>
      </c>
    </row>
    <row r="1993" spans="1:3" x14ac:dyDescent="0.2">
      <c r="A1993" s="41"/>
      <c r="B1993" s="5"/>
      <c r="C1993" s="42">
        <v>0.47660000000000002</v>
      </c>
    </row>
    <row r="1994" spans="1:3" x14ac:dyDescent="0.2">
      <c r="A1994" s="41"/>
      <c r="B1994" s="5"/>
      <c r="C1994" s="42">
        <v>0.92200000000000004</v>
      </c>
    </row>
    <row r="1995" spans="1:3" x14ac:dyDescent="0.2">
      <c r="A1995" s="41"/>
      <c r="B1995" s="5"/>
      <c r="C1995" s="42">
        <v>6.0391000000000004</v>
      </c>
    </row>
    <row r="1996" spans="1:3" x14ac:dyDescent="0.2">
      <c r="A1996" s="41"/>
      <c r="B1996" s="5"/>
      <c r="C1996" s="42">
        <v>5.0389999999999997</v>
      </c>
    </row>
    <row r="1997" spans="1:3" x14ac:dyDescent="0.2">
      <c r="A1997" s="41"/>
      <c r="B1997" s="5"/>
      <c r="C1997" s="42">
        <v>1.6016999999999999</v>
      </c>
    </row>
    <row r="1998" spans="1:3" x14ac:dyDescent="0.2">
      <c r="A1998" s="41"/>
      <c r="B1998" s="5"/>
      <c r="C1998" s="42">
        <v>0.48449999999999999</v>
      </c>
    </row>
    <row r="1999" spans="1:3" x14ac:dyDescent="0.2">
      <c r="A1999" s="41"/>
      <c r="B1999" s="5"/>
      <c r="C1999" s="42">
        <v>2.2029999999999998</v>
      </c>
    </row>
    <row r="2000" spans="1:3" x14ac:dyDescent="0.2">
      <c r="A2000" s="41"/>
      <c r="B2000" s="5"/>
      <c r="C2000" s="42">
        <v>8.7576999999999998</v>
      </c>
    </row>
    <row r="2001" spans="1:3" x14ac:dyDescent="0.2">
      <c r="A2001" s="41"/>
      <c r="B2001" s="5"/>
      <c r="C2001" s="42">
        <v>5.5232999999999999</v>
      </c>
    </row>
    <row r="2002" spans="1:3" x14ac:dyDescent="0.2">
      <c r="A2002" s="41"/>
      <c r="B2002" s="5"/>
      <c r="C2002" s="42">
        <v>0.48430000000000001</v>
      </c>
    </row>
    <row r="2003" spans="1:3" x14ac:dyDescent="0.2">
      <c r="A2003" s="41"/>
      <c r="B2003" s="5"/>
      <c r="C2003" s="42">
        <v>2.2031000000000001</v>
      </c>
    </row>
    <row r="2004" spans="1:3" x14ac:dyDescent="0.2">
      <c r="A2004" s="41"/>
      <c r="B2004" s="5"/>
      <c r="C2004" s="42">
        <v>1.5545</v>
      </c>
    </row>
    <row r="2005" spans="1:3" x14ac:dyDescent="0.2">
      <c r="A2005" s="41"/>
      <c r="B2005" s="5"/>
      <c r="C2005" s="42">
        <v>2</v>
      </c>
    </row>
    <row r="2006" spans="1:3" x14ac:dyDescent="0.2">
      <c r="A2006" s="41"/>
      <c r="B2006" s="5"/>
      <c r="C2006" s="42">
        <v>1.3205</v>
      </c>
    </row>
    <row r="2007" spans="1:3" x14ac:dyDescent="0.2">
      <c r="A2007" s="41"/>
      <c r="B2007" s="5"/>
      <c r="C2007" s="42">
        <v>0.84379999999999999</v>
      </c>
    </row>
    <row r="2008" spans="1:3" x14ac:dyDescent="0.2">
      <c r="A2008" s="41"/>
      <c r="B2008" s="5"/>
      <c r="C2008" s="42">
        <v>1.8357000000000001</v>
      </c>
    </row>
    <row r="2009" spans="1:3" x14ac:dyDescent="0.2">
      <c r="A2009" s="41"/>
      <c r="B2009" s="5"/>
      <c r="C2009" s="42">
        <v>0.43759999999999999</v>
      </c>
    </row>
    <row r="2010" spans="1:3" x14ac:dyDescent="0.2">
      <c r="A2010" s="41"/>
      <c r="B2010" s="5"/>
      <c r="C2010" s="42">
        <v>1.7655000000000001</v>
      </c>
    </row>
    <row r="2011" spans="1:3" x14ac:dyDescent="0.2">
      <c r="A2011" s="41"/>
      <c r="B2011" s="5"/>
      <c r="C2011" s="42">
        <v>1.3985000000000001</v>
      </c>
    </row>
    <row r="2012" spans="1:3" x14ac:dyDescent="0.2">
      <c r="A2012" s="41"/>
      <c r="B2012" s="5"/>
      <c r="C2012" s="42">
        <v>8.7579999999999991</v>
      </c>
    </row>
    <row r="2013" spans="1:3" x14ac:dyDescent="0.2">
      <c r="A2013" s="41"/>
      <c r="B2013" s="5"/>
      <c r="C2013" s="42">
        <v>0.83599999999999997</v>
      </c>
    </row>
    <row r="2014" spans="1:3" x14ac:dyDescent="0.2">
      <c r="A2014" s="41"/>
      <c r="B2014" s="5"/>
      <c r="C2014" s="42">
        <v>1.6798999999999999</v>
      </c>
    </row>
    <row r="2015" spans="1:3" x14ac:dyDescent="0.2">
      <c r="A2015" s="41"/>
      <c r="B2015" s="5"/>
      <c r="C2015" s="42">
        <v>0.28110000000000002</v>
      </c>
    </row>
    <row r="2016" spans="1:3" x14ac:dyDescent="0.2">
      <c r="A2016" s="41"/>
      <c r="B2016" s="5"/>
      <c r="C2016" s="42">
        <v>3.0390999999999999</v>
      </c>
    </row>
    <row r="2017" spans="1:3" x14ac:dyDescent="0.2">
      <c r="A2017" s="41"/>
      <c r="B2017" s="5"/>
      <c r="C2017" s="42">
        <v>3.3984999999999999</v>
      </c>
    </row>
    <row r="2018" spans="1:3" x14ac:dyDescent="0.2">
      <c r="A2018" s="41"/>
      <c r="B2018" s="5"/>
      <c r="C2018" s="42">
        <v>2.8359999999999999</v>
      </c>
    </row>
    <row r="2019" spans="1:3" x14ac:dyDescent="0.2">
      <c r="A2019" s="41"/>
      <c r="B2019" s="5"/>
      <c r="C2019" s="42">
        <v>2.0857000000000001</v>
      </c>
    </row>
    <row r="2020" spans="1:3" x14ac:dyDescent="0.2">
      <c r="A2020" s="41"/>
      <c r="B2020" s="5"/>
      <c r="C2020" s="42">
        <v>0.32019999999999998</v>
      </c>
    </row>
    <row r="2021" spans="1:3" x14ac:dyDescent="0.2">
      <c r="A2021" s="41"/>
      <c r="B2021" s="5"/>
      <c r="C2021" s="42">
        <v>3.1955</v>
      </c>
    </row>
    <row r="2022" spans="1:3" x14ac:dyDescent="0.2">
      <c r="A2022" s="41"/>
      <c r="B2022" s="5"/>
      <c r="C2022" s="42">
        <v>2.125</v>
      </c>
    </row>
    <row r="2023" spans="1:3" x14ac:dyDescent="0.2">
      <c r="A2023" s="41"/>
      <c r="B2023" s="5"/>
      <c r="C2023" s="42">
        <v>1.3205</v>
      </c>
    </row>
    <row r="2024" spans="1:3" x14ac:dyDescent="0.2">
      <c r="A2024" s="41"/>
      <c r="B2024" s="5"/>
      <c r="C2024" s="42">
        <v>1.0781000000000001</v>
      </c>
    </row>
    <row r="2025" spans="1:3" x14ac:dyDescent="0.2">
      <c r="A2025" s="41"/>
      <c r="B2025" s="5"/>
      <c r="C2025" s="42">
        <v>0.32029999999999997</v>
      </c>
    </row>
    <row r="2026" spans="1:3" x14ac:dyDescent="0.2">
      <c r="A2026" s="41"/>
      <c r="B2026" s="5"/>
      <c r="C2026" s="42">
        <v>2.5939000000000001</v>
      </c>
    </row>
    <row r="2027" spans="1:3" x14ac:dyDescent="0.2">
      <c r="A2027" s="41"/>
      <c r="B2027" s="5"/>
      <c r="C2027" s="42">
        <v>1.2813000000000001</v>
      </c>
    </row>
    <row r="2028" spans="1:3" x14ac:dyDescent="0.2">
      <c r="A2028" s="41"/>
      <c r="B2028" s="5"/>
      <c r="C2028" s="42">
        <v>1.5545</v>
      </c>
    </row>
    <row r="2029" spans="1:3" x14ac:dyDescent="0.2">
      <c r="A2029" s="41"/>
      <c r="B2029" s="5"/>
      <c r="C2029" s="42">
        <v>1.5940000000000001</v>
      </c>
    </row>
    <row r="2030" spans="1:3" x14ac:dyDescent="0.2">
      <c r="A2030" s="41"/>
      <c r="B2030" s="5"/>
      <c r="C2030" s="42">
        <v>1.7968999999999999</v>
      </c>
    </row>
    <row r="2031" spans="1:3" x14ac:dyDescent="0.2">
      <c r="A2031" s="41"/>
      <c r="B2031" s="5"/>
      <c r="C2031" s="42">
        <v>0.63290000000000002</v>
      </c>
    </row>
    <row r="2032" spans="1:3" x14ac:dyDescent="0.2">
      <c r="A2032" s="41"/>
      <c r="B2032" s="5"/>
      <c r="C2032" s="42">
        <v>1.2031000000000001</v>
      </c>
    </row>
    <row r="2033" spans="1:3" x14ac:dyDescent="0.2">
      <c r="A2033" s="41"/>
      <c r="B2033" s="5"/>
      <c r="C2033" s="42">
        <v>2.4451999999999998</v>
      </c>
    </row>
    <row r="2034" spans="1:3" x14ac:dyDescent="0.2">
      <c r="A2034" s="41"/>
      <c r="B2034" s="5"/>
      <c r="C2034" s="42">
        <v>1.1565000000000001</v>
      </c>
    </row>
    <row r="2035" spans="1:3" x14ac:dyDescent="0.2">
      <c r="A2035" s="41"/>
      <c r="B2035" s="5"/>
      <c r="C2035" s="42">
        <v>0.1643</v>
      </c>
    </row>
    <row r="2036" spans="1:3" x14ac:dyDescent="0.2">
      <c r="A2036" s="41"/>
      <c r="B2036" s="5"/>
      <c r="C2036" s="42">
        <v>4.1639999999999997</v>
      </c>
    </row>
    <row r="2037" spans="1:3" x14ac:dyDescent="0.2">
      <c r="A2037" s="41"/>
      <c r="B2037" s="5"/>
      <c r="C2037" s="42">
        <v>7.8100000000000003E-2</v>
      </c>
    </row>
    <row r="2038" spans="1:3" x14ac:dyDescent="0.2">
      <c r="A2038" s="41"/>
      <c r="B2038" s="5"/>
      <c r="C2038" s="42">
        <v>0.39850000000000002</v>
      </c>
    </row>
    <row r="2039" spans="1:3" x14ac:dyDescent="0.2">
      <c r="A2039" s="41"/>
      <c r="B2039" s="5"/>
      <c r="C2039" s="42">
        <v>4.7969999999999997</v>
      </c>
    </row>
    <row r="2040" spans="1:3" x14ac:dyDescent="0.2">
      <c r="A2040" s="41"/>
      <c r="B2040" s="5"/>
      <c r="C2040" s="42">
        <v>2.4843000000000002</v>
      </c>
    </row>
    <row r="2041" spans="1:3" x14ac:dyDescent="0.2">
      <c r="A2041" s="41"/>
      <c r="B2041" s="5"/>
      <c r="C2041" s="42">
        <v>0.64049999999999996</v>
      </c>
    </row>
    <row r="2042" spans="1:3" x14ac:dyDescent="0.2">
      <c r="A2042" s="41"/>
      <c r="B2042" s="5"/>
      <c r="C2042" s="42">
        <v>1.8827</v>
      </c>
    </row>
    <row r="2043" spans="1:3" x14ac:dyDescent="0.2">
      <c r="A2043" s="41"/>
      <c r="B2043" s="5"/>
      <c r="C2043" s="42">
        <v>4.9217000000000004</v>
      </c>
    </row>
    <row r="2044" spans="1:3" x14ac:dyDescent="0.2">
      <c r="A2044" s="41"/>
      <c r="B2044" s="5"/>
      <c r="C2044" s="42">
        <v>1.7577</v>
      </c>
    </row>
    <row r="2045" spans="1:3" x14ac:dyDescent="0.2">
      <c r="A2045" s="41"/>
      <c r="B2045" s="5"/>
      <c r="C2045" s="42">
        <v>3.1953</v>
      </c>
    </row>
    <row r="2046" spans="1:3" x14ac:dyDescent="0.2">
      <c r="A2046" s="41"/>
      <c r="B2046" s="5"/>
      <c r="C2046" s="42">
        <v>1.5235000000000001</v>
      </c>
    </row>
    <row r="2047" spans="1:3" x14ac:dyDescent="0.2">
      <c r="A2047" s="41"/>
      <c r="B2047" s="5"/>
      <c r="C2047" s="42">
        <v>2.4373999999999998</v>
      </c>
    </row>
    <row r="2048" spans="1:3" x14ac:dyDescent="0.2">
      <c r="A2048" s="41"/>
      <c r="B2048" s="5"/>
      <c r="C2048" s="42">
        <v>0.40620000000000001</v>
      </c>
    </row>
    <row r="2049" spans="1:3" x14ac:dyDescent="0.2">
      <c r="A2049" s="41"/>
      <c r="B2049" s="5"/>
      <c r="C2049" s="42">
        <v>0.96089999999999998</v>
      </c>
    </row>
    <row r="2050" spans="1:3" x14ac:dyDescent="0.2">
      <c r="A2050" s="41"/>
      <c r="B2050" s="5"/>
      <c r="C2050" s="42">
        <v>1.3202</v>
      </c>
    </row>
    <row r="2051" spans="1:3" x14ac:dyDescent="0.2">
      <c r="A2051" s="41"/>
      <c r="B2051" s="5"/>
      <c r="C2051" s="42">
        <v>0.91400000000000003</v>
      </c>
    </row>
    <row r="2052" spans="1:3" x14ac:dyDescent="0.2">
      <c r="A2052" s="41"/>
      <c r="B2052" s="5"/>
      <c r="C2052" s="42">
        <v>1.3126</v>
      </c>
    </row>
    <row r="2053" spans="1:3" x14ac:dyDescent="0.2">
      <c r="A2053" s="41"/>
      <c r="B2053" s="5"/>
      <c r="C2053" s="42">
        <v>5.7188999999999997</v>
      </c>
    </row>
    <row r="2054" spans="1:3" x14ac:dyDescent="0.2">
      <c r="A2054" s="41"/>
      <c r="B2054" s="5"/>
      <c r="C2054" s="42">
        <v>0.3594</v>
      </c>
    </row>
    <row r="2055" spans="1:3" x14ac:dyDescent="0.2">
      <c r="A2055" s="41"/>
      <c r="B2055" s="5"/>
      <c r="C2055" s="42">
        <v>6.2035</v>
      </c>
    </row>
    <row r="2056" spans="1:3" x14ac:dyDescent="0.2">
      <c r="A2056" s="41"/>
      <c r="B2056" s="5"/>
      <c r="C2056" s="42">
        <v>1.8360000000000001</v>
      </c>
    </row>
    <row r="2057" spans="1:3" x14ac:dyDescent="0.2">
      <c r="A2057" s="41"/>
      <c r="B2057" s="5"/>
      <c r="C2057" s="42">
        <v>0.67979999999999996</v>
      </c>
    </row>
    <row r="2058" spans="1:3" x14ac:dyDescent="0.2">
      <c r="A2058" s="41"/>
      <c r="B2058" s="5"/>
      <c r="C2058" s="42">
        <v>2.9609999999999999</v>
      </c>
    </row>
    <row r="2059" spans="1:3" x14ac:dyDescent="0.2">
      <c r="A2059" s="41"/>
      <c r="B2059" s="5"/>
      <c r="C2059" s="42">
        <v>1.9610000000000001</v>
      </c>
    </row>
    <row r="2060" spans="1:3" x14ac:dyDescent="0.2">
      <c r="A2060" s="41"/>
      <c r="B2060" s="5"/>
      <c r="C2060" s="42">
        <v>1.3594999999999999</v>
      </c>
    </row>
    <row r="2061" spans="1:3" x14ac:dyDescent="0.2">
      <c r="A2061" s="41"/>
      <c r="B2061" s="5"/>
      <c r="C2061" s="42">
        <v>2.6406999999999998</v>
      </c>
    </row>
    <row r="2062" spans="1:3" x14ac:dyDescent="0.2">
      <c r="A2062" s="41"/>
      <c r="B2062" s="5"/>
      <c r="C2062" s="42">
        <v>0.24199999999999999</v>
      </c>
    </row>
    <row r="2063" spans="1:3" x14ac:dyDescent="0.2">
      <c r="A2063" s="41"/>
      <c r="B2063" s="5"/>
      <c r="C2063" s="42">
        <v>1.1559999999999999</v>
      </c>
    </row>
    <row r="2064" spans="1:3" x14ac:dyDescent="0.2">
      <c r="A2064" s="41"/>
      <c r="B2064" s="5"/>
      <c r="C2064" s="42">
        <v>2.2810999999999999</v>
      </c>
    </row>
    <row r="2065" spans="1:3" x14ac:dyDescent="0.2">
      <c r="A2065" s="41"/>
      <c r="B2065" s="5"/>
      <c r="C2065" s="42">
        <v>1</v>
      </c>
    </row>
    <row r="2066" spans="1:3" x14ac:dyDescent="0.2">
      <c r="A2066" s="41"/>
      <c r="B2066" s="5"/>
      <c r="C2066" s="42">
        <v>2.6328999999999998</v>
      </c>
    </row>
    <row r="2067" spans="1:3" x14ac:dyDescent="0.2">
      <c r="A2067" s="41"/>
      <c r="B2067" s="5"/>
      <c r="C2067" s="42">
        <v>3.2812999999999999</v>
      </c>
    </row>
    <row r="2068" spans="1:3" x14ac:dyDescent="0.2">
      <c r="A2068" s="41"/>
      <c r="B2068" s="5"/>
      <c r="C2068" s="42">
        <v>0.52359999999999995</v>
      </c>
    </row>
    <row r="2069" spans="1:3" x14ac:dyDescent="0.2">
      <c r="A2069" s="41"/>
      <c r="B2069" s="5"/>
      <c r="C2069" s="42">
        <v>5.2035</v>
      </c>
    </row>
    <row r="2070" spans="1:3" x14ac:dyDescent="0.2">
      <c r="A2070" s="41"/>
      <c r="B2070" s="5"/>
      <c r="C2070" s="42">
        <v>0.32</v>
      </c>
    </row>
    <row r="2071" spans="1:3" x14ac:dyDescent="0.2">
      <c r="A2071" s="41"/>
      <c r="B2071" s="5"/>
      <c r="C2071" s="42">
        <v>4.8047000000000004</v>
      </c>
    </row>
    <row r="2072" spans="1:3" x14ac:dyDescent="0.2">
      <c r="A2072" s="41"/>
      <c r="B2072" s="5"/>
      <c r="C2072" s="42">
        <v>2.3595000000000002</v>
      </c>
    </row>
    <row r="2073" spans="1:3" x14ac:dyDescent="0.2">
      <c r="A2073" s="41"/>
      <c r="B2073" s="5"/>
      <c r="C2073" s="42">
        <v>0.92200000000000004</v>
      </c>
    </row>
    <row r="2074" spans="1:3" x14ac:dyDescent="0.2">
      <c r="A2074" s="41"/>
      <c r="B2074" s="5"/>
      <c r="C2074" s="42">
        <v>0.39860000000000001</v>
      </c>
    </row>
    <row r="2075" spans="1:3" x14ac:dyDescent="0.2">
      <c r="A2075" s="41"/>
      <c r="B2075" s="5"/>
      <c r="C2075" s="42">
        <v>4.9610000000000003</v>
      </c>
    </row>
    <row r="2076" spans="1:3" x14ac:dyDescent="0.2">
      <c r="A2076" s="41"/>
      <c r="B2076" s="5"/>
      <c r="C2076" s="42">
        <v>1.758</v>
      </c>
    </row>
    <row r="2077" spans="1:3" x14ac:dyDescent="0.2">
      <c r="A2077" s="41"/>
      <c r="B2077" s="5"/>
      <c r="C2077" s="42">
        <v>3.3982999999999999</v>
      </c>
    </row>
    <row r="2078" spans="1:3" x14ac:dyDescent="0.2">
      <c r="A2078" s="41"/>
      <c r="B2078" s="5"/>
      <c r="C2078" s="42">
        <v>5.2031000000000001</v>
      </c>
    </row>
    <row r="2079" spans="1:3" x14ac:dyDescent="0.2">
      <c r="A2079" s="41"/>
      <c r="B2079" s="5"/>
      <c r="C2079" s="42">
        <v>3.7189000000000001</v>
      </c>
    </row>
    <row r="2080" spans="1:3" x14ac:dyDescent="0.2">
      <c r="A2080" s="41"/>
      <c r="B2080" s="5"/>
      <c r="C2080" s="42">
        <v>7.3205</v>
      </c>
    </row>
    <row r="2081" spans="1:3" x14ac:dyDescent="0.2">
      <c r="A2081" s="41"/>
      <c r="B2081" s="5"/>
      <c r="C2081" s="42">
        <v>0.75790000000000002</v>
      </c>
    </row>
    <row r="2082" spans="1:3" x14ac:dyDescent="0.2">
      <c r="A2082" s="41"/>
      <c r="B2082" s="5"/>
      <c r="C2082" s="42">
        <v>1.8827</v>
      </c>
    </row>
    <row r="2083" spans="1:3" x14ac:dyDescent="0.2">
      <c r="A2083" s="41"/>
      <c r="B2083" s="5"/>
      <c r="C2083" s="42">
        <v>1.8438000000000001</v>
      </c>
    </row>
    <row r="2084" spans="1:3" x14ac:dyDescent="0.2">
      <c r="A2084" s="41"/>
      <c r="B2084" s="5"/>
      <c r="C2084" s="42">
        <v>3.2345000000000002</v>
      </c>
    </row>
    <row r="2085" spans="1:3" x14ac:dyDescent="0.2">
      <c r="A2085" s="41"/>
      <c r="B2085" s="5"/>
      <c r="C2085" s="42">
        <v>2.1640000000000001</v>
      </c>
    </row>
    <row r="2086" spans="1:3" x14ac:dyDescent="0.2">
      <c r="A2086" s="41"/>
      <c r="B2086" s="5"/>
      <c r="C2086" s="42">
        <v>2.8828999999999998</v>
      </c>
    </row>
    <row r="2087" spans="1:3" x14ac:dyDescent="0.2">
      <c r="A2087" s="41"/>
      <c r="B2087" s="5"/>
      <c r="C2087" s="42">
        <v>8.0390999999999995</v>
      </c>
    </row>
    <row r="2088" spans="1:3" x14ac:dyDescent="0.2">
      <c r="A2088" s="41"/>
      <c r="B2088" s="5"/>
      <c r="C2088" s="42">
        <v>0.39829999999999999</v>
      </c>
    </row>
    <row r="2089" spans="1:3" x14ac:dyDescent="0.2">
      <c r="A2089" s="41"/>
      <c r="B2089" s="5"/>
      <c r="C2089" s="42">
        <v>1.4375</v>
      </c>
    </row>
    <row r="2090" spans="1:3" x14ac:dyDescent="0.2">
      <c r="A2090" s="41"/>
      <c r="B2090" s="5"/>
      <c r="C2090" s="42">
        <v>5</v>
      </c>
    </row>
    <row r="2091" spans="1:3" x14ac:dyDescent="0.2">
      <c r="A2091" s="41"/>
      <c r="B2091" s="5"/>
      <c r="C2091" s="42">
        <v>0.91400000000000003</v>
      </c>
    </row>
    <row r="2092" spans="1:3" x14ac:dyDescent="0.2">
      <c r="A2092" s="41"/>
      <c r="B2092" s="5"/>
      <c r="C2092" s="42">
        <v>3</v>
      </c>
    </row>
    <row r="2093" spans="1:3" x14ac:dyDescent="0.2">
      <c r="A2093" s="41"/>
      <c r="B2093" s="5"/>
      <c r="C2093" s="42">
        <v>0.4375</v>
      </c>
    </row>
    <row r="2094" spans="1:3" x14ac:dyDescent="0.2">
      <c r="A2094" s="41"/>
      <c r="B2094" s="5"/>
      <c r="C2094" s="42">
        <v>4.5624000000000002</v>
      </c>
    </row>
    <row r="2095" spans="1:3" x14ac:dyDescent="0.2">
      <c r="A2095" s="41"/>
      <c r="B2095" s="5"/>
      <c r="C2095" s="42">
        <v>1.6405000000000001</v>
      </c>
    </row>
    <row r="2096" spans="1:3" x14ac:dyDescent="0.2">
      <c r="A2096" s="41"/>
      <c r="B2096" s="5"/>
      <c r="C2096" s="42">
        <v>7.9215</v>
      </c>
    </row>
    <row r="2097" spans="1:3" x14ac:dyDescent="0.2">
      <c r="A2097" s="41"/>
      <c r="B2097" s="5"/>
      <c r="C2097" s="42">
        <v>1.0780000000000001</v>
      </c>
    </row>
    <row r="2098" spans="1:3" x14ac:dyDescent="0.2">
      <c r="A2098" s="41"/>
      <c r="B2098" s="5"/>
      <c r="C2098" s="42">
        <v>6.9217000000000004</v>
      </c>
    </row>
    <row r="2099" spans="1:3" x14ac:dyDescent="0.2">
      <c r="A2099" s="41"/>
      <c r="B2099" s="5"/>
      <c r="C2099" s="42">
        <v>0.5232</v>
      </c>
    </row>
    <row r="2100" spans="1:3" x14ac:dyDescent="0.2">
      <c r="A2100" s="41"/>
      <c r="B2100" s="5"/>
      <c r="C2100" s="42">
        <v>3</v>
      </c>
    </row>
    <row r="2101" spans="1:3" x14ac:dyDescent="0.2">
      <c r="A2101" s="41"/>
      <c r="B2101" s="5"/>
      <c r="C2101" s="42">
        <v>1.883</v>
      </c>
    </row>
    <row r="2102" spans="1:3" x14ac:dyDescent="0.2">
      <c r="A2102" s="41"/>
      <c r="B2102" s="5"/>
      <c r="C2102" s="42">
        <v>4.9610000000000003</v>
      </c>
    </row>
    <row r="2103" spans="1:3" x14ac:dyDescent="0.2">
      <c r="A2103" s="41"/>
      <c r="B2103" s="5"/>
      <c r="C2103" s="42">
        <v>1.9607000000000001</v>
      </c>
    </row>
    <row r="2104" spans="1:3" x14ac:dyDescent="0.2">
      <c r="A2104" s="41"/>
      <c r="B2104" s="5"/>
      <c r="C2104" s="42">
        <v>2.7970000000000002</v>
      </c>
    </row>
    <row r="2105" spans="1:3" x14ac:dyDescent="0.2">
      <c r="A2105" s="41"/>
      <c r="B2105" s="5"/>
      <c r="C2105" s="42">
        <v>0.51549999999999996</v>
      </c>
    </row>
    <row r="2106" spans="1:3" x14ac:dyDescent="0.2">
      <c r="A2106" s="41"/>
      <c r="B2106" s="5"/>
      <c r="C2106" s="42">
        <v>6.117</v>
      </c>
    </row>
    <row r="2107" spans="1:3" x14ac:dyDescent="0.2">
      <c r="A2107" s="41"/>
      <c r="B2107" s="5"/>
      <c r="C2107" s="42">
        <v>0.75800000000000001</v>
      </c>
    </row>
    <row r="2108" spans="1:3" x14ac:dyDescent="0.2">
      <c r="A2108" s="41"/>
      <c r="B2108" s="5"/>
      <c r="C2108" s="42">
        <v>0.875</v>
      </c>
    </row>
    <row r="2109" spans="1:3" x14ac:dyDescent="0.2">
      <c r="A2109" s="41"/>
      <c r="B2109" s="5"/>
      <c r="C2109" s="42">
        <v>2.7654000000000001</v>
      </c>
    </row>
    <row r="2110" spans="1:3" x14ac:dyDescent="0.2">
      <c r="A2110" s="41"/>
      <c r="B2110" s="5"/>
      <c r="C2110" s="42">
        <v>1.68</v>
      </c>
    </row>
    <row r="2111" spans="1:3" x14ac:dyDescent="0.2">
      <c r="A2111" s="41"/>
      <c r="B2111" s="5"/>
      <c r="C2111" s="42">
        <v>7.9610000000000003</v>
      </c>
    </row>
    <row r="2112" spans="1:3" x14ac:dyDescent="0.2">
      <c r="A2112" s="41"/>
      <c r="B2112" s="5"/>
      <c r="C2112" s="42">
        <v>1.3594999999999999</v>
      </c>
    </row>
    <row r="2113" spans="1:3" x14ac:dyDescent="0.2">
      <c r="A2113" s="41"/>
      <c r="B2113" s="5"/>
      <c r="C2113" s="42">
        <v>0.28120000000000001</v>
      </c>
    </row>
    <row r="2114" spans="1:3" x14ac:dyDescent="0.2">
      <c r="A2114" s="41"/>
      <c r="B2114" s="5"/>
      <c r="C2114" s="42">
        <v>0.84370000000000001</v>
      </c>
    </row>
    <row r="2115" spans="1:3" x14ac:dyDescent="0.2">
      <c r="A2115" s="41"/>
      <c r="B2115" s="5"/>
      <c r="C2115" s="42">
        <v>0.40629999999999999</v>
      </c>
    </row>
    <row r="2116" spans="1:3" x14ac:dyDescent="0.2">
      <c r="A2116" s="41"/>
      <c r="B2116" s="5"/>
      <c r="C2116" s="42">
        <v>0.20300000000000001</v>
      </c>
    </row>
    <row r="2117" spans="1:3" x14ac:dyDescent="0.2">
      <c r="A2117" s="41"/>
      <c r="B2117" s="5"/>
      <c r="C2117" s="42">
        <v>3.4765000000000001</v>
      </c>
    </row>
    <row r="2118" spans="1:3" x14ac:dyDescent="0.2">
      <c r="A2118" s="41"/>
      <c r="B2118" s="5"/>
      <c r="C2118" s="42">
        <v>3.5621999999999998</v>
      </c>
    </row>
    <row r="2119" spans="1:3" x14ac:dyDescent="0.2">
      <c r="A2119" s="41"/>
      <c r="B2119" s="5"/>
      <c r="C2119" s="42">
        <v>1.1559999999999999</v>
      </c>
    </row>
    <row r="2120" spans="1:3" x14ac:dyDescent="0.2">
      <c r="A2120" s="41"/>
      <c r="B2120" s="5"/>
      <c r="C2120" s="42">
        <v>2.7970000000000002</v>
      </c>
    </row>
    <row r="2121" spans="1:3" x14ac:dyDescent="0.2">
      <c r="A2121" s="41"/>
      <c r="B2121" s="5"/>
      <c r="C2121" s="42">
        <v>3.242</v>
      </c>
    </row>
    <row r="2122" spans="1:3" x14ac:dyDescent="0.2">
      <c r="A2122" s="41"/>
      <c r="B2122" s="5"/>
      <c r="C2122" s="42">
        <v>1.5938000000000001</v>
      </c>
    </row>
    <row r="2123" spans="1:3" x14ac:dyDescent="0.2">
      <c r="A2123" s="41"/>
      <c r="B2123" s="5"/>
      <c r="C2123" s="42">
        <v>8.0389999999999997</v>
      </c>
    </row>
    <row r="2124" spans="1:3" x14ac:dyDescent="0.2">
      <c r="A2124" s="41"/>
      <c r="B2124" s="5"/>
      <c r="C2124" s="42">
        <v>1.6798999999999999</v>
      </c>
    </row>
    <row r="2125" spans="1:3" x14ac:dyDescent="0.2">
      <c r="A2125" s="41"/>
      <c r="B2125" s="5"/>
      <c r="C2125" s="42">
        <v>10.718500000000001</v>
      </c>
    </row>
    <row r="2126" spans="1:3" x14ac:dyDescent="0.2">
      <c r="A2126" s="41"/>
      <c r="B2126" s="5"/>
      <c r="C2126" s="42">
        <v>1.3205</v>
      </c>
    </row>
    <row r="2127" spans="1:3" x14ac:dyDescent="0.2">
      <c r="A2127" s="41"/>
      <c r="B2127" s="5"/>
      <c r="C2127" s="42">
        <v>6.2815000000000003</v>
      </c>
    </row>
    <row r="2128" spans="1:3" x14ac:dyDescent="0.2">
      <c r="A2128" s="41"/>
      <c r="B2128" s="5"/>
      <c r="C2128" s="42">
        <v>0.80449999999999999</v>
      </c>
    </row>
    <row r="2129" spans="1:3" x14ac:dyDescent="0.2">
      <c r="A2129" s="41"/>
      <c r="B2129" s="5"/>
      <c r="C2129" s="42">
        <v>3.9609999999999999</v>
      </c>
    </row>
    <row r="2130" spans="1:3" x14ac:dyDescent="0.2">
      <c r="A2130" s="41"/>
      <c r="B2130" s="5"/>
      <c r="C2130" s="42">
        <v>0.71899999999999997</v>
      </c>
    </row>
    <row r="2131" spans="1:3" x14ac:dyDescent="0.2">
      <c r="A2131" s="41"/>
      <c r="B2131" s="5"/>
      <c r="C2131" s="42">
        <v>3.0781000000000001</v>
      </c>
    </row>
    <row r="2132" spans="1:3" x14ac:dyDescent="0.2">
      <c r="A2132" s="41"/>
      <c r="B2132" s="5"/>
      <c r="C2132" s="42">
        <v>1.3983000000000001</v>
      </c>
    </row>
    <row r="2133" spans="1:3" x14ac:dyDescent="0.2">
      <c r="A2133" s="41"/>
      <c r="B2133" s="5"/>
      <c r="C2133" s="42">
        <v>0.48449999999999999</v>
      </c>
    </row>
    <row r="2134" spans="1:3" x14ac:dyDescent="0.2">
      <c r="A2134" s="41"/>
      <c r="B2134" s="5"/>
      <c r="C2134" s="42">
        <v>0.44519999999999998</v>
      </c>
    </row>
    <row r="2135" spans="1:3" x14ac:dyDescent="0.2">
      <c r="A2135" s="41"/>
      <c r="B2135" s="5"/>
      <c r="C2135" s="42">
        <v>1.5625</v>
      </c>
    </row>
    <row r="2136" spans="1:3" x14ac:dyDescent="0.2">
      <c r="A2136" s="41"/>
      <c r="B2136" s="5"/>
      <c r="C2136" s="42">
        <v>7.9215</v>
      </c>
    </row>
    <row r="2137" spans="1:3" x14ac:dyDescent="0.2">
      <c r="A2137" s="41"/>
      <c r="B2137" s="5"/>
      <c r="C2137" s="42">
        <v>3.0390999999999999</v>
      </c>
    </row>
    <row r="2138" spans="1:3" x14ac:dyDescent="0.2">
      <c r="A2138" s="41"/>
      <c r="B2138" s="5"/>
      <c r="C2138" s="42">
        <v>4.3202999999999996</v>
      </c>
    </row>
    <row r="2139" spans="1:3" x14ac:dyDescent="0.2">
      <c r="A2139" s="41"/>
      <c r="B2139" s="5"/>
      <c r="C2139" s="42">
        <v>3.242</v>
      </c>
    </row>
    <row r="2140" spans="1:3" x14ac:dyDescent="0.2">
      <c r="A2140" s="41"/>
      <c r="B2140" s="5"/>
      <c r="C2140" s="42">
        <v>3</v>
      </c>
    </row>
    <row r="2141" spans="1:3" x14ac:dyDescent="0.2">
      <c r="A2141" s="41"/>
      <c r="B2141" s="5"/>
      <c r="C2141" s="42">
        <v>0.56220000000000003</v>
      </c>
    </row>
    <row r="2142" spans="1:3" x14ac:dyDescent="0.2">
      <c r="A2142" s="41"/>
      <c r="B2142" s="5"/>
      <c r="C2142" s="42">
        <v>2.3201999999999998</v>
      </c>
    </row>
    <row r="2143" spans="1:3" x14ac:dyDescent="0.2">
      <c r="A2143" s="41"/>
      <c r="B2143" s="5"/>
      <c r="C2143" s="42">
        <v>0.43780000000000002</v>
      </c>
    </row>
    <row r="2144" spans="1:3" x14ac:dyDescent="0.2">
      <c r="A2144" s="41"/>
      <c r="B2144" s="5"/>
      <c r="C2144" s="42">
        <v>2.5625</v>
      </c>
    </row>
    <row r="2145" spans="1:3" x14ac:dyDescent="0.2">
      <c r="A2145" s="41"/>
      <c r="B2145" s="5"/>
      <c r="C2145" s="42">
        <v>3.883</v>
      </c>
    </row>
    <row r="2146" spans="1:3" x14ac:dyDescent="0.2">
      <c r="A2146" s="41"/>
      <c r="B2146" s="5"/>
      <c r="C2146" s="42">
        <v>2.0859999999999999</v>
      </c>
    </row>
    <row r="2147" spans="1:3" x14ac:dyDescent="0.2">
      <c r="A2147" s="41"/>
      <c r="B2147" s="5"/>
      <c r="C2147" s="42">
        <v>1.125</v>
      </c>
    </row>
    <row r="2148" spans="1:3" x14ac:dyDescent="0.2">
      <c r="A2148" s="41"/>
      <c r="B2148" s="5"/>
      <c r="C2148" s="42">
        <v>0.875</v>
      </c>
    </row>
    <row r="2149" spans="1:3" x14ac:dyDescent="0.2">
      <c r="A2149" s="41"/>
      <c r="B2149" s="5"/>
      <c r="C2149" s="42">
        <v>9.0389999999999997</v>
      </c>
    </row>
    <row r="2150" spans="1:3" x14ac:dyDescent="0.2">
      <c r="A2150" s="41"/>
      <c r="B2150" s="5"/>
      <c r="C2150" s="42">
        <v>8.1560000000000006</v>
      </c>
    </row>
    <row r="2151" spans="1:3" x14ac:dyDescent="0.2">
      <c r="A2151" s="41"/>
      <c r="B2151" s="5"/>
      <c r="C2151" s="42">
        <v>1.5625</v>
      </c>
    </row>
    <row r="2152" spans="1:3" x14ac:dyDescent="0.2">
      <c r="A2152" s="41"/>
      <c r="B2152" s="5"/>
      <c r="C2152" s="42">
        <v>1.5625</v>
      </c>
    </row>
    <row r="2153" spans="1:3" x14ac:dyDescent="0.2">
      <c r="A2153" s="41"/>
      <c r="B2153" s="5"/>
      <c r="C2153" s="42">
        <v>1.0389999999999999</v>
      </c>
    </row>
    <row r="2154" spans="1:3" x14ac:dyDescent="0.2">
      <c r="A2154" s="41"/>
      <c r="B2154" s="5"/>
      <c r="C2154" s="42">
        <v>7.875</v>
      </c>
    </row>
    <row r="2155" spans="1:3" x14ac:dyDescent="0.2">
      <c r="A2155" s="41"/>
      <c r="B2155" s="5"/>
      <c r="C2155" s="42">
        <v>1</v>
      </c>
    </row>
    <row r="2156" spans="1:3" x14ac:dyDescent="0.2">
      <c r="A2156" s="41"/>
      <c r="B2156" s="5"/>
      <c r="C2156" s="42">
        <v>3</v>
      </c>
    </row>
    <row r="2157" spans="1:3" x14ac:dyDescent="0.2">
      <c r="A2157" s="41"/>
      <c r="B2157" s="5"/>
      <c r="C2157" s="42">
        <v>0.32019999999999998</v>
      </c>
    </row>
    <row r="2158" spans="1:3" x14ac:dyDescent="0.2">
      <c r="A2158" s="41"/>
      <c r="B2158" s="5"/>
      <c r="C2158" s="42">
        <v>0.40620000000000001</v>
      </c>
    </row>
    <row r="2159" spans="1:3" x14ac:dyDescent="0.2">
      <c r="A2159" s="41"/>
      <c r="B2159" s="5"/>
      <c r="C2159" s="42">
        <v>0.47670000000000001</v>
      </c>
    </row>
    <row r="2160" spans="1:3" x14ac:dyDescent="0.2">
      <c r="A2160" s="41"/>
      <c r="B2160" s="5"/>
      <c r="C2160" s="42">
        <v>0.48449999999999999</v>
      </c>
    </row>
    <row r="2161" spans="1:3" x14ac:dyDescent="0.2">
      <c r="A2161" s="41"/>
      <c r="B2161" s="5"/>
      <c r="C2161" s="42">
        <v>0.67949999999999999</v>
      </c>
    </row>
    <row r="2162" spans="1:3" x14ac:dyDescent="0.2">
      <c r="A2162" s="41"/>
      <c r="B2162" s="5"/>
      <c r="C2162" s="42">
        <v>0.27360000000000001</v>
      </c>
    </row>
    <row r="2163" spans="1:3" x14ac:dyDescent="0.2">
      <c r="A2163" s="41"/>
      <c r="B2163" s="5"/>
      <c r="C2163" s="42">
        <v>2.4378000000000002</v>
      </c>
    </row>
    <row r="2164" spans="1:3" x14ac:dyDescent="0.2">
      <c r="A2164" s="41"/>
      <c r="B2164" s="5"/>
      <c r="C2164" s="42">
        <v>1.8360000000000001</v>
      </c>
    </row>
    <row r="2165" spans="1:3" x14ac:dyDescent="0.2">
      <c r="A2165" s="41"/>
      <c r="B2165" s="5"/>
      <c r="C2165" s="42">
        <v>7.3596000000000004</v>
      </c>
    </row>
    <row r="2166" spans="1:3" x14ac:dyDescent="0.2">
      <c r="A2166" s="41"/>
      <c r="B2166" s="5"/>
      <c r="C2166" s="42">
        <v>0.11700000000000001</v>
      </c>
    </row>
    <row r="2167" spans="1:3" x14ac:dyDescent="0.2">
      <c r="A2167" s="41"/>
      <c r="B2167" s="5"/>
      <c r="C2167" s="42">
        <v>4.6798999999999999</v>
      </c>
    </row>
    <row r="2168" spans="1:3" x14ac:dyDescent="0.2">
      <c r="A2168" s="41"/>
      <c r="B2168" s="5"/>
      <c r="C2168" s="42">
        <v>0.64080000000000004</v>
      </c>
    </row>
    <row r="2169" spans="1:3" x14ac:dyDescent="0.2">
      <c r="A2169" s="41"/>
      <c r="B2169" s="5"/>
      <c r="C2169" s="42">
        <v>1.0859000000000001</v>
      </c>
    </row>
    <row r="2170" spans="1:3" x14ac:dyDescent="0.2">
      <c r="A2170" s="41"/>
      <c r="B2170" s="5"/>
      <c r="C2170" s="42">
        <v>1.758</v>
      </c>
    </row>
    <row r="2171" spans="1:3" x14ac:dyDescent="0.2">
      <c r="A2171" s="41"/>
      <c r="B2171" s="5"/>
      <c r="C2171" s="42">
        <v>6.7576999999999998</v>
      </c>
    </row>
    <row r="2172" spans="1:3" x14ac:dyDescent="0.2">
      <c r="A2172" s="41"/>
      <c r="B2172" s="5"/>
      <c r="C2172" s="42">
        <v>6.7968999999999999</v>
      </c>
    </row>
    <row r="2173" spans="1:3" x14ac:dyDescent="0.2">
      <c r="A2173" s="41"/>
      <c r="B2173" s="5"/>
      <c r="C2173" s="42">
        <v>0.75800000000000001</v>
      </c>
    </row>
    <row r="2174" spans="1:3" x14ac:dyDescent="0.2">
      <c r="A2174" s="41"/>
      <c r="B2174" s="5"/>
      <c r="C2174" s="42">
        <v>0.32050000000000001</v>
      </c>
    </row>
    <row r="2175" spans="1:3" x14ac:dyDescent="0.2">
      <c r="A2175" s="41"/>
      <c r="B2175" s="5"/>
      <c r="C2175" s="42">
        <v>4.125</v>
      </c>
    </row>
    <row r="2176" spans="1:3" x14ac:dyDescent="0.2">
      <c r="A2176" s="41"/>
      <c r="B2176" s="5"/>
      <c r="C2176" s="42">
        <v>0.55469999999999997</v>
      </c>
    </row>
    <row r="2177" spans="1:3" x14ac:dyDescent="0.2">
      <c r="A2177" s="41"/>
      <c r="B2177" s="5"/>
      <c r="C2177" s="42">
        <v>1.4845999999999999</v>
      </c>
    </row>
    <row r="2178" spans="1:3" x14ac:dyDescent="0.2">
      <c r="A2178" s="41"/>
      <c r="B2178" s="5"/>
      <c r="C2178" s="42">
        <v>4.3593000000000002</v>
      </c>
    </row>
    <row r="2179" spans="1:3" x14ac:dyDescent="0.2">
      <c r="A2179" s="41"/>
      <c r="B2179" s="5"/>
      <c r="C2179" s="42">
        <v>2.3595000000000002</v>
      </c>
    </row>
    <row r="2180" spans="1:3" x14ac:dyDescent="0.2">
      <c r="A2180" s="41"/>
      <c r="B2180" s="5"/>
      <c r="C2180" s="42">
        <v>0.96089999999999998</v>
      </c>
    </row>
    <row r="2181" spans="1:3" x14ac:dyDescent="0.2">
      <c r="A2181" s="41"/>
      <c r="B2181" s="5"/>
      <c r="C2181" s="42">
        <v>1</v>
      </c>
    </row>
    <row r="2182" spans="1:3" x14ac:dyDescent="0.2">
      <c r="A2182" s="41"/>
      <c r="B2182" s="5"/>
      <c r="C2182" s="42">
        <v>0.64049999999999996</v>
      </c>
    </row>
    <row r="2183" spans="1:3" x14ac:dyDescent="0.2">
      <c r="A2183" s="41"/>
      <c r="B2183" s="5"/>
      <c r="C2183" s="42">
        <v>0.20330000000000001</v>
      </c>
    </row>
    <row r="2184" spans="1:3" x14ac:dyDescent="0.2">
      <c r="A2184" s="41"/>
      <c r="B2184" s="5"/>
      <c r="C2184" s="42">
        <v>5.3596000000000004</v>
      </c>
    </row>
    <row r="2185" spans="1:3" x14ac:dyDescent="0.2">
      <c r="A2185" s="41"/>
      <c r="B2185" s="5"/>
      <c r="C2185" s="42">
        <v>1.4764999999999999</v>
      </c>
    </row>
    <row r="2186" spans="1:3" x14ac:dyDescent="0.2">
      <c r="A2186" s="41"/>
      <c r="B2186" s="5"/>
      <c r="C2186" s="42">
        <v>0.5232</v>
      </c>
    </row>
    <row r="2187" spans="1:3" x14ac:dyDescent="0.2">
      <c r="A2187" s="41"/>
      <c r="B2187" s="5"/>
      <c r="C2187" s="42">
        <v>2.5625</v>
      </c>
    </row>
    <row r="2188" spans="1:3" x14ac:dyDescent="0.2">
      <c r="A2188" s="41"/>
      <c r="B2188" s="5"/>
      <c r="C2188" s="42">
        <v>7.4764999999999997</v>
      </c>
    </row>
    <row r="2189" spans="1:3" x14ac:dyDescent="0.2">
      <c r="A2189" s="41"/>
      <c r="B2189" s="5"/>
      <c r="C2189" s="42">
        <v>0.79690000000000005</v>
      </c>
    </row>
    <row r="2190" spans="1:3" x14ac:dyDescent="0.2">
      <c r="A2190" s="41"/>
      <c r="B2190" s="5"/>
      <c r="C2190" s="42">
        <v>3</v>
      </c>
    </row>
    <row r="2191" spans="1:3" x14ac:dyDescent="0.2">
      <c r="A2191" s="41"/>
      <c r="B2191" s="5"/>
      <c r="C2191" s="42">
        <v>0.1951</v>
      </c>
    </row>
    <row r="2192" spans="1:3" x14ac:dyDescent="0.2">
      <c r="A2192" s="41"/>
      <c r="B2192" s="5"/>
      <c r="C2192" s="42">
        <v>0.32029999999999997</v>
      </c>
    </row>
    <row r="2193" spans="1:3" x14ac:dyDescent="0.2">
      <c r="A2193" s="41"/>
      <c r="B2193" s="5"/>
      <c r="C2193" s="42">
        <v>0.1953</v>
      </c>
    </row>
    <row r="2194" spans="1:3" x14ac:dyDescent="0.2">
      <c r="A2194" s="41"/>
      <c r="B2194" s="5"/>
      <c r="C2194" s="42">
        <v>0.16400000000000001</v>
      </c>
    </row>
    <row r="2195" spans="1:3" x14ac:dyDescent="0.2">
      <c r="A2195" s="41"/>
      <c r="B2195" s="5"/>
      <c r="C2195" s="42">
        <v>0.1171</v>
      </c>
    </row>
    <row r="2196" spans="1:3" x14ac:dyDescent="0.2">
      <c r="A2196" s="41"/>
      <c r="B2196" s="5"/>
      <c r="C2196" s="42">
        <v>0.27329999999999999</v>
      </c>
    </row>
    <row r="2197" spans="1:3" x14ac:dyDescent="0.2">
      <c r="A2197" s="41"/>
      <c r="B2197" s="5"/>
      <c r="C2197" s="42">
        <v>0.32050000000000001</v>
      </c>
    </row>
    <row r="2198" spans="1:3" x14ac:dyDescent="0.2">
      <c r="A2198" s="41"/>
      <c r="B2198" s="5"/>
      <c r="C2198" s="42">
        <v>1.4764999999999999</v>
      </c>
    </row>
    <row r="2199" spans="1:3" x14ac:dyDescent="0.2">
      <c r="A2199" s="41"/>
      <c r="B2199" s="5"/>
      <c r="C2199" s="42">
        <v>0.28100000000000003</v>
      </c>
    </row>
    <row r="2200" spans="1:3" x14ac:dyDescent="0.2">
      <c r="A2200" s="41"/>
      <c r="B2200" s="5"/>
      <c r="C2200" s="42">
        <v>7.8E-2</v>
      </c>
    </row>
    <row r="2201" spans="1:3" x14ac:dyDescent="0.2">
      <c r="A2201" s="41"/>
      <c r="B2201" s="5"/>
      <c r="C2201" s="42">
        <v>0.84399999999999997</v>
      </c>
    </row>
    <row r="2202" spans="1:3" x14ac:dyDescent="0.2">
      <c r="A2202" s="41"/>
      <c r="B2202" s="5"/>
      <c r="C2202" s="42">
        <v>0.125</v>
      </c>
    </row>
    <row r="2203" spans="1:3" x14ac:dyDescent="0.2">
      <c r="A2203" s="41"/>
      <c r="B2203" s="5"/>
      <c r="C2203" s="42">
        <v>0.1643</v>
      </c>
    </row>
    <row r="2204" spans="1:3" x14ac:dyDescent="0.2">
      <c r="A2204" s="41"/>
      <c r="B2204" s="5"/>
      <c r="C2204" s="42">
        <v>0.56220000000000003</v>
      </c>
    </row>
    <row r="2205" spans="1:3" x14ac:dyDescent="0.2">
      <c r="A2205" s="41"/>
      <c r="B2205" s="5"/>
      <c r="C2205" s="42">
        <v>4.6797000000000004</v>
      </c>
    </row>
    <row r="2206" spans="1:3" x14ac:dyDescent="0.2">
      <c r="A2206" s="41"/>
      <c r="B2206" s="5"/>
      <c r="C2206" s="42">
        <v>7.8100000000000003E-2</v>
      </c>
    </row>
    <row r="2207" spans="1:3" x14ac:dyDescent="0.2">
      <c r="A2207" s="41"/>
      <c r="B2207" s="5"/>
      <c r="C2207" s="42">
        <v>0.2031</v>
      </c>
    </row>
    <row r="2208" spans="1:3" x14ac:dyDescent="0.2">
      <c r="A2208" s="41"/>
      <c r="B2208" s="5"/>
      <c r="C2208" s="42">
        <v>0.32</v>
      </c>
    </row>
    <row r="2209" spans="1:3" x14ac:dyDescent="0.2">
      <c r="A2209" s="41"/>
      <c r="B2209" s="5"/>
      <c r="C2209" s="42">
        <v>0.67959999999999998</v>
      </c>
    </row>
    <row r="2210" spans="1:3" x14ac:dyDescent="0.2">
      <c r="A2210" s="41"/>
      <c r="B2210" s="5"/>
      <c r="C2210" s="42">
        <v>7.8E-2</v>
      </c>
    </row>
    <row r="2211" spans="1:3" x14ac:dyDescent="0.2">
      <c r="A2211" s="41"/>
      <c r="B2211" s="5"/>
      <c r="C2211" s="42">
        <v>0.27350000000000002</v>
      </c>
    </row>
    <row r="2212" spans="1:3" x14ac:dyDescent="0.2">
      <c r="A2212" s="41"/>
      <c r="B2212" s="5"/>
      <c r="C2212" s="42">
        <v>0.1565</v>
      </c>
    </row>
    <row r="2213" spans="1:3" x14ac:dyDescent="0.2">
      <c r="A2213" s="41"/>
      <c r="B2213" s="5"/>
      <c r="C2213" s="42">
        <v>0.64080000000000004</v>
      </c>
    </row>
    <row r="2214" spans="1:3" x14ac:dyDescent="0.2">
      <c r="A2214" s="41"/>
      <c r="B2214" s="5"/>
      <c r="C2214" s="42">
        <v>0.15629999999999999</v>
      </c>
    </row>
    <row r="2215" spans="1:3" x14ac:dyDescent="0.2">
      <c r="A2215" s="41"/>
      <c r="B2215" s="5"/>
      <c r="C2215" s="42">
        <v>1.2815000000000001</v>
      </c>
    </row>
    <row r="2216" spans="1:3" x14ac:dyDescent="0.2">
      <c r="A2216" s="41"/>
      <c r="B2216" s="5"/>
      <c r="C2216" s="42">
        <v>1.117</v>
      </c>
    </row>
    <row r="2217" spans="1:3" x14ac:dyDescent="0.2">
      <c r="A2217" s="41"/>
      <c r="B2217" s="5"/>
      <c r="C2217" s="42">
        <v>0.35949999999999999</v>
      </c>
    </row>
    <row r="2218" spans="1:3" x14ac:dyDescent="0.2">
      <c r="A2218" s="41"/>
      <c r="B2218" s="5"/>
      <c r="C2218" s="42">
        <v>1.117</v>
      </c>
    </row>
    <row r="2219" spans="1:3" x14ac:dyDescent="0.2">
      <c r="A2219" s="41"/>
      <c r="B2219" s="5"/>
      <c r="C2219" s="42">
        <v>1.6795</v>
      </c>
    </row>
    <row r="2220" spans="1:3" x14ac:dyDescent="0.2">
      <c r="A2220" s="41"/>
      <c r="B2220" s="5"/>
      <c r="C2220" s="42">
        <v>0.32029999999999997</v>
      </c>
    </row>
    <row r="2221" spans="1:3" x14ac:dyDescent="0.2">
      <c r="A2221" s="41"/>
      <c r="B2221" s="5"/>
      <c r="C2221" s="42">
        <v>1.5625</v>
      </c>
    </row>
    <row r="2222" spans="1:3" x14ac:dyDescent="0.2">
      <c r="A2222" s="41"/>
      <c r="B2222" s="5"/>
      <c r="C2222" s="42">
        <v>1.0857000000000001</v>
      </c>
    </row>
    <row r="2223" spans="1:3" x14ac:dyDescent="0.2">
      <c r="A2223" s="41"/>
      <c r="B2223" s="5"/>
      <c r="C2223" s="42">
        <v>1.3205</v>
      </c>
    </row>
    <row r="2224" spans="1:3" x14ac:dyDescent="0.2">
      <c r="A2224" s="41"/>
      <c r="B2224" s="5"/>
      <c r="C2224" s="42">
        <v>0.47649999999999998</v>
      </c>
    </row>
    <row r="2225" spans="1:3" x14ac:dyDescent="0.2">
      <c r="A2225" s="41"/>
      <c r="B2225" s="5"/>
      <c r="C2225" s="42">
        <v>0.1641</v>
      </c>
    </row>
    <row r="2226" spans="1:3" x14ac:dyDescent="0.2">
      <c r="A2226" s="41"/>
      <c r="B2226" s="5"/>
      <c r="C2226" s="42">
        <v>8.5699999999999998E-2</v>
      </c>
    </row>
    <row r="2227" spans="1:3" x14ac:dyDescent="0.2">
      <c r="A2227" s="41"/>
      <c r="B2227" s="5"/>
      <c r="C2227" s="42">
        <v>0.156</v>
      </c>
    </row>
    <row r="2228" spans="1:3" x14ac:dyDescent="0.2">
      <c r="A2228" s="41"/>
      <c r="B2228" s="5"/>
      <c r="C2228" s="42">
        <v>0.28149999999999997</v>
      </c>
    </row>
    <row r="2229" spans="1:3" x14ac:dyDescent="0.2">
      <c r="A2229" s="41"/>
      <c r="B2229" s="5"/>
      <c r="C2229" s="42">
        <v>0.39850000000000002</v>
      </c>
    </row>
    <row r="2230" spans="1:3" x14ac:dyDescent="0.2">
      <c r="A2230" s="41"/>
      <c r="B2230" s="5"/>
      <c r="C2230" s="42">
        <v>0.44540000000000002</v>
      </c>
    </row>
    <row r="2231" spans="1:3" x14ac:dyDescent="0.2">
      <c r="A2231" s="41"/>
      <c r="B2231" s="5"/>
      <c r="C2231" s="42">
        <v>0.55469999999999997</v>
      </c>
    </row>
    <row r="2232" spans="1:3" x14ac:dyDescent="0.2">
      <c r="A2232" s="41"/>
      <c r="B2232" s="5"/>
      <c r="C2232" s="42">
        <v>0.1643</v>
      </c>
    </row>
    <row r="2233" spans="1:3" x14ac:dyDescent="0.2">
      <c r="A2233" s="41"/>
      <c r="B2233" s="5"/>
      <c r="C2233" s="42">
        <v>0.84389999999999998</v>
      </c>
    </row>
    <row r="2234" spans="1:3" x14ac:dyDescent="0.2">
      <c r="A2234" s="41"/>
      <c r="B2234" s="5"/>
      <c r="C2234" s="42">
        <v>1.5548</v>
      </c>
    </row>
    <row r="2235" spans="1:3" x14ac:dyDescent="0.2">
      <c r="A2235" s="41"/>
      <c r="B2235" s="5"/>
      <c r="C2235" s="42">
        <v>0.24229999999999999</v>
      </c>
    </row>
    <row r="2236" spans="1:3" x14ac:dyDescent="0.2">
      <c r="A2236" s="41"/>
      <c r="B2236" s="5"/>
      <c r="C2236" s="42">
        <v>3.8045</v>
      </c>
    </row>
    <row r="2237" spans="1:3" x14ac:dyDescent="0.2">
      <c r="A2237" s="41"/>
      <c r="B2237" s="5"/>
      <c r="C2237" s="42">
        <v>0.1641</v>
      </c>
    </row>
    <row r="2238" spans="1:3" x14ac:dyDescent="0.2">
      <c r="A2238" s="41"/>
      <c r="B2238" s="5"/>
      <c r="C2238" s="42">
        <v>1</v>
      </c>
    </row>
    <row r="2239" spans="1:3" x14ac:dyDescent="0.2">
      <c r="A2239" s="41"/>
      <c r="B2239" s="5"/>
      <c r="C2239" s="42">
        <v>0.2031</v>
      </c>
    </row>
    <row r="2240" spans="1:3" x14ac:dyDescent="0.2">
      <c r="A2240" s="41"/>
      <c r="B2240" s="5"/>
      <c r="C2240" s="42">
        <v>0.11749999999999999</v>
      </c>
    </row>
    <row r="2241" spans="1:3" x14ac:dyDescent="0.2">
      <c r="A2241" s="41"/>
      <c r="B2241" s="5"/>
      <c r="C2241" s="42">
        <v>0.32050000000000001</v>
      </c>
    </row>
    <row r="2242" spans="1:3" x14ac:dyDescent="0.2">
      <c r="A2242" s="41"/>
      <c r="B2242" s="5"/>
      <c r="C2242" s="42">
        <v>4</v>
      </c>
    </row>
    <row r="2243" spans="1:3" x14ac:dyDescent="0.2">
      <c r="A2243" s="41"/>
      <c r="B2243" s="5"/>
      <c r="C2243" s="42">
        <v>1.1565000000000001</v>
      </c>
    </row>
    <row r="2244" spans="1:3" x14ac:dyDescent="0.2">
      <c r="A2244" s="41"/>
      <c r="B2244" s="5"/>
      <c r="C2244" s="42">
        <v>0.15640000000000001</v>
      </c>
    </row>
    <row r="2245" spans="1:3" x14ac:dyDescent="0.2">
      <c r="A2245" s="41"/>
      <c r="B2245" s="5"/>
      <c r="C2245" s="42">
        <v>0.79700000000000004</v>
      </c>
    </row>
    <row r="2246" spans="1:3" x14ac:dyDescent="0.2">
      <c r="A2246" s="41"/>
      <c r="B2246" s="5"/>
      <c r="C2246" s="42">
        <v>0.1171</v>
      </c>
    </row>
    <row r="2247" spans="1:3" x14ac:dyDescent="0.2">
      <c r="A2247" s="41"/>
      <c r="B2247" s="5"/>
      <c r="C2247" s="42">
        <v>2.758</v>
      </c>
    </row>
    <row r="2248" spans="1:3" x14ac:dyDescent="0.2">
      <c r="A2248" s="41"/>
      <c r="B2248" s="5"/>
      <c r="C2248" s="42">
        <v>0.35949999999999999</v>
      </c>
    </row>
    <row r="2249" spans="1:3" x14ac:dyDescent="0.2">
      <c r="A2249" s="41"/>
      <c r="B2249" s="5"/>
      <c r="C2249" s="42">
        <v>11.523300000000001</v>
      </c>
    </row>
    <row r="2250" spans="1:3" x14ac:dyDescent="0.2">
      <c r="A2250" s="41"/>
      <c r="B2250" s="5"/>
      <c r="C2250" s="42">
        <v>1.0860000000000001</v>
      </c>
    </row>
    <row r="2251" spans="1:3" x14ac:dyDescent="0.2">
      <c r="A2251" s="41"/>
      <c r="B2251" s="5"/>
      <c r="C2251" s="42">
        <v>0.28110000000000002</v>
      </c>
    </row>
    <row r="2252" spans="1:3" x14ac:dyDescent="0.2">
      <c r="A2252" s="41"/>
      <c r="B2252" s="5"/>
      <c r="C2252" s="42">
        <v>0.24199999999999999</v>
      </c>
    </row>
    <row r="2253" spans="1:3" x14ac:dyDescent="0.2">
      <c r="A2253" s="41"/>
      <c r="B2253" s="5"/>
      <c r="C2253" s="42">
        <v>3.3595999999999999</v>
      </c>
    </row>
    <row r="2254" spans="1:3" x14ac:dyDescent="0.2">
      <c r="A2254" s="41"/>
      <c r="B2254" s="5"/>
      <c r="C2254" s="42">
        <v>7.85E-2</v>
      </c>
    </row>
    <row r="2255" spans="1:3" x14ac:dyDescent="0.2">
      <c r="A2255" s="41"/>
      <c r="B2255" s="5"/>
      <c r="C2255" s="42">
        <v>7.8299999999999995E-2</v>
      </c>
    </row>
    <row r="2256" spans="1:3" x14ac:dyDescent="0.2">
      <c r="A2256" s="41"/>
      <c r="B2256" s="5"/>
      <c r="C2256" s="42">
        <v>0.39850000000000002</v>
      </c>
    </row>
    <row r="2257" spans="1:3" x14ac:dyDescent="0.2">
      <c r="A2257" s="41"/>
      <c r="B2257" s="5"/>
      <c r="C2257" s="42">
        <v>0.28100000000000003</v>
      </c>
    </row>
    <row r="2258" spans="1:3" x14ac:dyDescent="0.2">
      <c r="A2258" s="41"/>
      <c r="B2258" s="5"/>
      <c r="C2258" s="42">
        <v>0.92200000000000004</v>
      </c>
    </row>
    <row r="2259" spans="1:3" x14ac:dyDescent="0.2">
      <c r="A2259" s="41"/>
      <c r="B2259" s="5"/>
      <c r="C2259" s="42">
        <v>1.0389999999999999</v>
      </c>
    </row>
    <row r="2260" spans="1:3" x14ac:dyDescent="0.2">
      <c r="A2260" s="41"/>
      <c r="B2260" s="5"/>
      <c r="C2260" s="42">
        <v>0.15609999999999999</v>
      </c>
    </row>
    <row r="2261" spans="1:3" x14ac:dyDescent="0.2">
      <c r="A2261" s="41"/>
      <c r="B2261" s="5"/>
      <c r="C2261" s="42">
        <v>0.19520000000000001</v>
      </c>
    </row>
    <row r="2262" spans="1:3" x14ac:dyDescent="0.2">
      <c r="A2262" s="41"/>
      <c r="B2262" s="5"/>
      <c r="C2262" s="42">
        <v>0.51570000000000005</v>
      </c>
    </row>
    <row r="2263" spans="1:3" x14ac:dyDescent="0.2">
      <c r="A2263" s="41"/>
      <c r="B2263" s="5"/>
      <c r="C2263" s="42">
        <v>0.67979999999999996</v>
      </c>
    </row>
    <row r="2264" spans="1:3" x14ac:dyDescent="0.2">
      <c r="A2264" s="41"/>
      <c r="B2264" s="5"/>
      <c r="C2264" s="42">
        <v>0.24229999999999999</v>
      </c>
    </row>
    <row r="2265" spans="1:3" x14ac:dyDescent="0.2">
      <c r="A2265" s="41"/>
      <c r="B2265" s="5"/>
      <c r="C2265" s="42">
        <v>0.68</v>
      </c>
    </row>
    <row r="2266" spans="1:3" x14ac:dyDescent="0.2">
      <c r="A2266" s="41"/>
      <c r="B2266" s="5"/>
      <c r="C2266" s="42">
        <v>0.2031</v>
      </c>
    </row>
    <row r="2267" spans="1:3" x14ac:dyDescent="0.2">
      <c r="A2267" s="41"/>
      <c r="B2267" s="5"/>
      <c r="C2267" s="42">
        <v>0.1565</v>
      </c>
    </row>
    <row r="2268" spans="1:3" x14ac:dyDescent="0.2">
      <c r="A2268" s="41"/>
      <c r="B2268" s="5"/>
      <c r="C2268" s="42">
        <v>4.3594999999999997</v>
      </c>
    </row>
    <row r="2269" spans="1:3" x14ac:dyDescent="0.2">
      <c r="A2269" s="41"/>
      <c r="B2269" s="5"/>
      <c r="C2269" s="42">
        <v>7.6405000000000003</v>
      </c>
    </row>
    <row r="2270" spans="1:3" x14ac:dyDescent="0.2">
      <c r="A2270" s="41"/>
      <c r="B2270" s="5"/>
      <c r="C2270" s="42">
        <v>7.8E-2</v>
      </c>
    </row>
    <row r="2271" spans="1:3" x14ac:dyDescent="0.2">
      <c r="A2271" s="41"/>
      <c r="B2271" s="5"/>
      <c r="C2271" s="42">
        <v>0.125</v>
      </c>
    </row>
    <row r="2272" spans="1:3" x14ac:dyDescent="0.2">
      <c r="A2272" s="41"/>
      <c r="B2272" s="5"/>
      <c r="C2272" s="42">
        <v>0.15629999999999999</v>
      </c>
    </row>
    <row r="2273" spans="1:3" x14ac:dyDescent="0.2">
      <c r="A2273" s="41"/>
      <c r="B2273" s="5"/>
      <c r="C2273" s="42">
        <v>3.6795</v>
      </c>
    </row>
    <row r="2274" spans="1:3" x14ac:dyDescent="0.2">
      <c r="A2274" s="41"/>
      <c r="B2274" s="5"/>
      <c r="C2274" s="42">
        <v>0.60160000000000002</v>
      </c>
    </row>
    <row r="2275" spans="1:3" x14ac:dyDescent="0.2">
      <c r="A2275" s="41"/>
      <c r="B2275" s="5"/>
      <c r="C2275" s="42">
        <v>0.59370000000000001</v>
      </c>
    </row>
    <row r="2276" spans="1:3" x14ac:dyDescent="0.2">
      <c r="A2276" s="41"/>
      <c r="B2276" s="5"/>
      <c r="C2276" s="42">
        <v>0.24229999999999999</v>
      </c>
    </row>
    <row r="2277" spans="1:3" x14ac:dyDescent="0.2">
      <c r="A2277" s="41"/>
      <c r="B2277" s="5"/>
      <c r="C2277" s="42">
        <v>0.125</v>
      </c>
    </row>
    <row r="2278" spans="1:3" x14ac:dyDescent="0.2">
      <c r="A2278" s="41"/>
      <c r="B2278" s="5"/>
      <c r="C2278" s="42">
        <v>1.4455</v>
      </c>
    </row>
    <row r="2279" spans="1:3" x14ac:dyDescent="0.2">
      <c r="A2279" s="41"/>
      <c r="B2279" s="5"/>
      <c r="C2279" s="42">
        <v>0.24199999999999999</v>
      </c>
    </row>
    <row r="2280" spans="1:3" x14ac:dyDescent="0.2">
      <c r="A2280" s="41"/>
      <c r="B2280" s="5"/>
      <c r="C2280" s="42">
        <v>6.4375999999999998</v>
      </c>
    </row>
    <row r="2281" spans="1:3" x14ac:dyDescent="0.2">
      <c r="A2281" s="41"/>
      <c r="B2281" s="5"/>
      <c r="C2281" s="42">
        <v>0.64070000000000005</v>
      </c>
    </row>
    <row r="2282" spans="1:3" x14ac:dyDescent="0.2">
      <c r="A2282" s="41"/>
      <c r="B2282" s="5"/>
      <c r="C2282" s="42">
        <v>0.35920000000000002</v>
      </c>
    </row>
    <row r="2283" spans="1:3" x14ac:dyDescent="0.2">
      <c r="A2283" s="41"/>
      <c r="B2283" s="5"/>
      <c r="C2283" s="42">
        <v>0.11749999999999999</v>
      </c>
    </row>
    <row r="2284" spans="1:3" x14ac:dyDescent="0.2">
      <c r="A2284" s="41"/>
      <c r="B2284" s="5"/>
      <c r="C2284" s="42">
        <v>7.8100000000000003E-2</v>
      </c>
    </row>
    <row r="2285" spans="1:3" x14ac:dyDescent="0.2">
      <c r="A2285" s="41"/>
      <c r="B2285" s="5"/>
      <c r="C2285" s="42">
        <v>1.6795</v>
      </c>
    </row>
    <row r="2286" spans="1:3" x14ac:dyDescent="0.2">
      <c r="A2286" s="41"/>
      <c r="B2286" s="5"/>
      <c r="C2286" s="42">
        <v>4.242</v>
      </c>
    </row>
    <row r="2287" spans="1:3" x14ac:dyDescent="0.2">
      <c r="A2287" s="41"/>
      <c r="B2287" s="5"/>
      <c r="C2287" s="42">
        <v>2</v>
      </c>
    </row>
    <row r="2288" spans="1:3" x14ac:dyDescent="0.2">
      <c r="A2288" s="41"/>
      <c r="B2288" s="5"/>
      <c r="C2288" s="42">
        <v>0.64070000000000005</v>
      </c>
    </row>
    <row r="2289" spans="1:3" x14ac:dyDescent="0.2">
      <c r="A2289" s="41"/>
      <c r="B2289" s="5"/>
      <c r="C2289" s="42">
        <v>0.40629999999999999</v>
      </c>
    </row>
    <row r="2290" spans="1:3" x14ac:dyDescent="0.2">
      <c r="A2290" s="41"/>
      <c r="B2290" s="5"/>
      <c r="C2290" s="42">
        <v>2.2810000000000001</v>
      </c>
    </row>
    <row r="2291" spans="1:3" x14ac:dyDescent="0.2">
      <c r="A2291" s="41"/>
      <c r="B2291" s="5"/>
      <c r="C2291" s="42">
        <v>3.3205</v>
      </c>
    </row>
    <row r="2292" spans="1:3" x14ac:dyDescent="0.2">
      <c r="A2292" s="41"/>
      <c r="B2292" s="5"/>
      <c r="C2292" s="42">
        <v>1.6406000000000001</v>
      </c>
    </row>
    <row r="2293" spans="1:3" x14ac:dyDescent="0.2">
      <c r="A2293" s="41"/>
      <c r="B2293" s="5"/>
      <c r="C2293" s="42">
        <v>0.6018</v>
      </c>
    </row>
    <row r="2294" spans="1:3" x14ac:dyDescent="0.2">
      <c r="A2294" s="41"/>
      <c r="B2294" s="5"/>
      <c r="C2294" s="42">
        <v>4.0389999999999997</v>
      </c>
    </row>
    <row r="2295" spans="1:3" x14ac:dyDescent="0.2">
      <c r="A2295" s="41"/>
      <c r="B2295" s="5"/>
      <c r="C2295" s="42">
        <v>1.1171</v>
      </c>
    </row>
    <row r="2296" spans="1:3" x14ac:dyDescent="0.2">
      <c r="A2296" s="41"/>
      <c r="B2296" s="5"/>
      <c r="C2296" s="42">
        <v>0.48449999999999999</v>
      </c>
    </row>
    <row r="2297" spans="1:3" x14ac:dyDescent="0.2">
      <c r="A2297" s="41"/>
      <c r="B2297" s="5"/>
      <c r="C2297" s="42">
        <v>2.5234999999999999</v>
      </c>
    </row>
    <row r="2298" spans="1:3" x14ac:dyDescent="0.2">
      <c r="A2298" s="41"/>
      <c r="B2298" s="5"/>
      <c r="C2298" s="42">
        <v>1.5232000000000001</v>
      </c>
    </row>
    <row r="2299" spans="1:3" x14ac:dyDescent="0.2">
      <c r="A2299" s="41"/>
      <c r="B2299" s="5"/>
      <c r="C2299" s="42">
        <v>1.2813000000000001</v>
      </c>
    </row>
    <row r="2300" spans="1:3" x14ac:dyDescent="0.2">
      <c r="A2300" s="41"/>
      <c r="B2300" s="5"/>
      <c r="C2300" s="42">
        <v>0.24210000000000001</v>
      </c>
    </row>
    <row r="2301" spans="1:3" x14ac:dyDescent="0.2">
      <c r="A2301" s="41"/>
      <c r="B2301" s="5"/>
      <c r="C2301" s="42">
        <v>7.8299999999999995E-2</v>
      </c>
    </row>
    <row r="2302" spans="1:3" x14ac:dyDescent="0.2">
      <c r="A2302" s="41"/>
      <c r="B2302" s="5"/>
      <c r="C2302" s="42">
        <v>0.24210000000000001</v>
      </c>
    </row>
    <row r="2303" spans="1:3" x14ac:dyDescent="0.2">
      <c r="A2303" s="41"/>
      <c r="B2303" s="5"/>
      <c r="C2303" s="42">
        <v>0.55469999999999997</v>
      </c>
    </row>
    <row r="2304" spans="1:3" x14ac:dyDescent="0.2">
      <c r="A2304" s="41"/>
      <c r="B2304" s="5"/>
      <c r="C2304" s="42">
        <v>3.0781000000000001</v>
      </c>
    </row>
    <row r="2305" spans="1:3" x14ac:dyDescent="0.2">
      <c r="A2305" s="41"/>
      <c r="B2305" s="5"/>
      <c r="C2305" s="42">
        <v>0.48449999999999999</v>
      </c>
    </row>
    <row r="2306" spans="1:3" x14ac:dyDescent="0.2">
      <c r="A2306" s="41"/>
      <c r="B2306" s="5"/>
      <c r="C2306" s="42">
        <v>7.1173000000000002</v>
      </c>
    </row>
    <row r="2307" spans="1:3" x14ac:dyDescent="0.2">
      <c r="A2307" s="41"/>
      <c r="B2307" s="5"/>
      <c r="C2307" s="42">
        <v>0.35920000000000002</v>
      </c>
    </row>
    <row r="2308" spans="1:3" x14ac:dyDescent="0.2">
      <c r="A2308" s="41"/>
      <c r="B2308" s="5"/>
      <c r="C2308" s="42">
        <v>8.1560000000000006</v>
      </c>
    </row>
    <row r="2309" spans="1:3" x14ac:dyDescent="0.2">
      <c r="A2309" s="41"/>
      <c r="B2309" s="5"/>
      <c r="C2309" s="42">
        <v>2.2810000000000001</v>
      </c>
    </row>
    <row r="2310" spans="1:3" x14ac:dyDescent="0.2">
      <c r="A2310" s="41"/>
      <c r="B2310" s="5"/>
      <c r="C2310" s="42">
        <v>6.758</v>
      </c>
    </row>
    <row r="2311" spans="1:3" x14ac:dyDescent="0.2">
      <c r="A2311" s="41"/>
      <c r="B2311" s="5"/>
      <c r="C2311" s="42">
        <v>0.75800000000000001</v>
      </c>
    </row>
    <row r="2312" spans="1:3" x14ac:dyDescent="0.2">
      <c r="A2312" s="41"/>
      <c r="B2312" s="5"/>
      <c r="C2312" s="42">
        <v>2.2814999999999999</v>
      </c>
    </row>
    <row r="2313" spans="1:3" x14ac:dyDescent="0.2">
      <c r="A2313" s="41"/>
      <c r="B2313" s="5"/>
      <c r="C2313" s="42">
        <v>1.1639999999999999</v>
      </c>
    </row>
    <row r="2314" spans="1:3" x14ac:dyDescent="0.2">
      <c r="A2314" s="41"/>
      <c r="B2314" s="5"/>
      <c r="C2314" s="42">
        <v>0.32040000000000002</v>
      </c>
    </row>
    <row r="2315" spans="1:3" x14ac:dyDescent="0.2">
      <c r="A2315" s="41"/>
      <c r="B2315" s="5"/>
      <c r="C2315" s="42">
        <v>1.4455</v>
      </c>
    </row>
    <row r="2316" spans="1:3" x14ac:dyDescent="0.2">
      <c r="A2316" s="41"/>
      <c r="B2316" s="5"/>
      <c r="C2316" s="42">
        <v>12.961</v>
      </c>
    </row>
    <row r="2317" spans="1:3" x14ac:dyDescent="0.2">
      <c r="A2317" s="41"/>
      <c r="B2317" s="5"/>
      <c r="C2317" s="42">
        <v>2.1955</v>
      </c>
    </row>
    <row r="2318" spans="1:3" x14ac:dyDescent="0.2">
      <c r="A2318" s="41"/>
      <c r="B2318" s="5"/>
      <c r="C2318" s="42">
        <v>0.64080000000000004</v>
      </c>
    </row>
    <row r="2319" spans="1:3" x14ac:dyDescent="0.2">
      <c r="A2319" s="41"/>
      <c r="B2319" s="5"/>
      <c r="C2319" s="42">
        <v>2.0390000000000001</v>
      </c>
    </row>
    <row r="2320" spans="1:3" x14ac:dyDescent="0.2">
      <c r="A2320" s="41"/>
      <c r="B2320" s="5"/>
      <c r="C2320" s="42">
        <v>4.6014999999999997</v>
      </c>
    </row>
    <row r="2321" spans="1:3" x14ac:dyDescent="0.2">
      <c r="A2321" s="41"/>
      <c r="B2321" s="5"/>
      <c r="C2321" s="42">
        <v>4.4451999999999998</v>
      </c>
    </row>
    <row r="2322" spans="1:3" x14ac:dyDescent="0.2">
      <c r="A2322" s="41"/>
      <c r="B2322" s="5"/>
      <c r="C2322" s="42">
        <v>4.2031000000000001</v>
      </c>
    </row>
    <row r="2323" spans="1:3" x14ac:dyDescent="0.2">
      <c r="A2323" s="41"/>
      <c r="B2323" s="5"/>
      <c r="C2323" s="42">
        <v>2.367</v>
      </c>
    </row>
    <row r="2324" spans="1:3" x14ac:dyDescent="0.2">
      <c r="A2324" s="41"/>
      <c r="B2324" s="5"/>
      <c r="C2324" s="42">
        <v>9.8829999999999991</v>
      </c>
    </row>
    <row r="2325" spans="1:3" x14ac:dyDescent="0.2">
      <c r="A2325" s="41"/>
      <c r="B2325" s="5"/>
      <c r="C2325" s="42">
        <v>0.51570000000000005</v>
      </c>
    </row>
    <row r="2326" spans="1:3" x14ac:dyDescent="0.2">
      <c r="A2326" s="41"/>
      <c r="B2326" s="5"/>
      <c r="C2326" s="42">
        <v>3.4845000000000002</v>
      </c>
    </row>
    <row r="2327" spans="1:3" x14ac:dyDescent="0.2">
      <c r="A2327" s="41"/>
      <c r="B2327" s="5"/>
      <c r="C2327" s="42">
        <v>3.4767999999999999</v>
      </c>
    </row>
    <row r="2328" spans="1:3" x14ac:dyDescent="0.2">
      <c r="A2328" s="41"/>
      <c r="B2328" s="5"/>
      <c r="C2328" s="42">
        <v>7.5155000000000003</v>
      </c>
    </row>
    <row r="2329" spans="1:3" x14ac:dyDescent="0.2">
      <c r="A2329" s="41"/>
      <c r="B2329" s="5"/>
      <c r="C2329" s="42">
        <v>0.75749999999999995</v>
      </c>
    </row>
    <row r="2330" spans="1:3" x14ac:dyDescent="0.2">
      <c r="A2330" s="41"/>
      <c r="B2330" s="5"/>
      <c r="C2330" s="42">
        <v>1.3985000000000001</v>
      </c>
    </row>
    <row r="2331" spans="1:3" x14ac:dyDescent="0.2">
      <c r="A2331" s="41"/>
      <c r="B2331" s="5"/>
      <c r="C2331" s="42">
        <v>10.242100000000001</v>
      </c>
    </row>
    <row r="2332" spans="1:3" x14ac:dyDescent="0.2">
      <c r="A2332" s="41"/>
      <c r="B2332" s="5"/>
      <c r="C2332" s="42">
        <v>0.16400000000000001</v>
      </c>
    </row>
    <row r="2333" spans="1:3" x14ac:dyDescent="0.2">
      <c r="A2333" s="41"/>
      <c r="B2333" s="5"/>
      <c r="C2333" s="42">
        <v>2.1955</v>
      </c>
    </row>
    <row r="2334" spans="1:3" x14ac:dyDescent="0.2">
      <c r="A2334" s="41"/>
      <c r="B2334" s="5"/>
      <c r="C2334" s="42">
        <v>1.1171</v>
      </c>
    </row>
    <row r="2335" spans="1:3" x14ac:dyDescent="0.2">
      <c r="A2335" s="41"/>
      <c r="B2335" s="5"/>
      <c r="C2335" s="42">
        <v>3.3593999999999999</v>
      </c>
    </row>
    <row r="2336" spans="1:3" x14ac:dyDescent="0.2">
      <c r="A2336" s="41"/>
      <c r="B2336" s="5"/>
      <c r="C2336" s="42">
        <v>4.4455</v>
      </c>
    </row>
    <row r="2337" spans="1:3" x14ac:dyDescent="0.2">
      <c r="A2337" s="41"/>
      <c r="B2337" s="5"/>
      <c r="C2337" s="42">
        <v>1.2345999999999999</v>
      </c>
    </row>
    <row r="2338" spans="1:3" x14ac:dyDescent="0.2">
      <c r="A2338" s="41"/>
      <c r="B2338" s="5"/>
      <c r="C2338" s="42">
        <v>1.3982000000000001</v>
      </c>
    </row>
    <row r="2339" spans="1:3" x14ac:dyDescent="0.2">
      <c r="A2339" s="41"/>
      <c r="B2339" s="5"/>
      <c r="C2339" s="42">
        <v>1.6014999999999999</v>
      </c>
    </row>
    <row r="2340" spans="1:3" x14ac:dyDescent="0.2">
      <c r="A2340" s="41"/>
      <c r="B2340" s="5"/>
      <c r="C2340" s="42">
        <v>0.11749999999999999</v>
      </c>
    </row>
    <row r="2341" spans="1:3" x14ac:dyDescent="0.2">
      <c r="A2341" s="41"/>
      <c r="B2341" s="5"/>
      <c r="C2341" s="42">
        <v>3.4451999999999998</v>
      </c>
    </row>
    <row r="2342" spans="1:3" x14ac:dyDescent="0.2">
      <c r="A2342" s="41"/>
      <c r="B2342" s="5"/>
      <c r="C2342" s="42">
        <v>5.2812999999999999</v>
      </c>
    </row>
    <row r="2343" spans="1:3" x14ac:dyDescent="0.2">
      <c r="A2343" s="41"/>
      <c r="B2343" s="5"/>
      <c r="C2343" s="42">
        <v>0.43719999999999998</v>
      </c>
    </row>
    <row r="2344" spans="1:3" x14ac:dyDescent="0.2">
      <c r="A2344" s="41"/>
      <c r="B2344" s="5"/>
      <c r="C2344" s="42">
        <v>6.3594999999999997</v>
      </c>
    </row>
    <row r="2345" spans="1:3" x14ac:dyDescent="0.2">
      <c r="A2345" s="41"/>
      <c r="B2345" s="5"/>
      <c r="C2345" s="42">
        <v>3.4451999999999998</v>
      </c>
    </row>
    <row r="2346" spans="1:3" x14ac:dyDescent="0.2">
      <c r="A2346" s="41"/>
      <c r="B2346" s="5"/>
      <c r="C2346" s="42">
        <v>2.7189000000000001</v>
      </c>
    </row>
    <row r="2347" spans="1:3" x14ac:dyDescent="0.2">
      <c r="A2347" s="41"/>
      <c r="B2347" s="5"/>
      <c r="C2347" s="42">
        <v>7.0780000000000003</v>
      </c>
    </row>
    <row r="2348" spans="1:3" x14ac:dyDescent="0.2">
      <c r="A2348" s="41"/>
      <c r="B2348" s="5"/>
      <c r="C2348" s="42">
        <v>2.7189000000000001</v>
      </c>
    </row>
    <row r="2349" spans="1:3" x14ac:dyDescent="0.2">
      <c r="A2349" s="41"/>
      <c r="B2349" s="5"/>
      <c r="C2349" s="42">
        <v>0.83599999999999997</v>
      </c>
    </row>
    <row r="2350" spans="1:3" x14ac:dyDescent="0.2">
      <c r="A2350" s="41"/>
      <c r="B2350" s="5"/>
      <c r="C2350" s="42">
        <v>2.9609999999999999</v>
      </c>
    </row>
    <row r="2351" spans="1:3" x14ac:dyDescent="0.2">
      <c r="A2351" s="41"/>
      <c r="B2351" s="5"/>
      <c r="C2351" s="42">
        <v>1.4375</v>
      </c>
    </row>
    <row r="2352" spans="1:3" x14ac:dyDescent="0.2">
      <c r="A2352" s="41"/>
      <c r="B2352" s="5"/>
      <c r="C2352" s="42">
        <v>1.1174999999999999</v>
      </c>
    </row>
    <row r="2353" spans="1:3" x14ac:dyDescent="0.2">
      <c r="A2353" s="41"/>
      <c r="B2353" s="5"/>
      <c r="C2353" s="42">
        <v>2.9609000000000001</v>
      </c>
    </row>
    <row r="2354" spans="1:3" x14ac:dyDescent="0.2">
      <c r="A2354" s="41"/>
      <c r="B2354" s="5"/>
      <c r="C2354" s="42">
        <v>5.4846000000000004</v>
      </c>
    </row>
    <row r="2355" spans="1:3" x14ac:dyDescent="0.2">
      <c r="A2355" s="41"/>
      <c r="B2355" s="5"/>
      <c r="C2355" s="42">
        <v>2.8826999999999998</v>
      </c>
    </row>
    <row r="2356" spans="1:3" x14ac:dyDescent="0.2">
      <c r="A2356" s="41"/>
      <c r="B2356" s="5"/>
      <c r="C2356" s="42">
        <v>0.91400000000000003</v>
      </c>
    </row>
    <row r="2357" spans="1:3" x14ac:dyDescent="0.2">
      <c r="A2357" s="41"/>
      <c r="B2357" s="5"/>
      <c r="C2357" s="42">
        <v>0.40610000000000002</v>
      </c>
    </row>
    <row r="2358" spans="1:3" x14ac:dyDescent="0.2">
      <c r="A2358" s="41"/>
      <c r="B2358" s="5"/>
      <c r="C2358" s="42">
        <v>2</v>
      </c>
    </row>
    <row r="2359" spans="1:3" x14ac:dyDescent="0.2">
      <c r="A2359" s="41"/>
      <c r="B2359" s="5"/>
      <c r="C2359" s="42">
        <v>1.2421</v>
      </c>
    </row>
    <row r="2360" spans="1:3" x14ac:dyDescent="0.2">
      <c r="A2360" s="41"/>
      <c r="B2360" s="5"/>
      <c r="C2360" s="42">
        <v>11.242000000000001</v>
      </c>
    </row>
    <row r="2361" spans="1:3" x14ac:dyDescent="0.2">
      <c r="A2361" s="41"/>
      <c r="B2361" s="5"/>
      <c r="C2361" s="42">
        <v>2.8047</v>
      </c>
    </row>
    <row r="2362" spans="1:3" x14ac:dyDescent="0.2">
      <c r="A2362" s="41"/>
      <c r="B2362" s="5"/>
      <c r="C2362" s="42">
        <v>1.9218999999999999</v>
      </c>
    </row>
    <row r="2363" spans="1:3" x14ac:dyDescent="0.2">
      <c r="A2363" s="41"/>
      <c r="B2363" s="5"/>
      <c r="C2363" s="42">
        <v>1.4765999999999999</v>
      </c>
    </row>
    <row r="2364" spans="1:3" x14ac:dyDescent="0.2">
      <c r="A2364" s="41"/>
      <c r="B2364" s="5"/>
      <c r="C2364" s="42">
        <v>3.0859999999999999</v>
      </c>
    </row>
    <row r="2365" spans="1:3" x14ac:dyDescent="0.2">
      <c r="A2365" s="41"/>
      <c r="B2365" s="5"/>
      <c r="C2365" s="42">
        <v>7.3983999999999996</v>
      </c>
    </row>
    <row r="2366" spans="1:3" x14ac:dyDescent="0.2">
      <c r="A2366" s="41"/>
      <c r="B2366" s="5"/>
      <c r="C2366" s="42">
        <v>1.1955</v>
      </c>
    </row>
    <row r="2367" spans="1:3" x14ac:dyDescent="0.2">
      <c r="A2367" s="41"/>
      <c r="B2367" s="5"/>
      <c r="C2367" s="42">
        <v>0.39879999999999999</v>
      </c>
    </row>
    <row r="2368" spans="1:3" x14ac:dyDescent="0.2">
      <c r="A2368" s="41"/>
      <c r="B2368" s="5"/>
      <c r="C2368" s="42">
        <v>3.7574999999999998</v>
      </c>
    </row>
    <row r="2369" spans="1:3" x14ac:dyDescent="0.2">
      <c r="A2369" s="41"/>
      <c r="B2369" s="5"/>
      <c r="C2369" s="42">
        <v>0.875</v>
      </c>
    </row>
    <row r="2370" spans="1:3" x14ac:dyDescent="0.2">
      <c r="A2370" s="41"/>
      <c r="B2370" s="5"/>
      <c r="C2370" s="42">
        <v>0.51570000000000005</v>
      </c>
    </row>
    <row r="2371" spans="1:3" x14ac:dyDescent="0.2">
      <c r="A2371" s="41"/>
      <c r="B2371" s="5"/>
      <c r="C2371" s="42">
        <v>1.9610000000000001</v>
      </c>
    </row>
    <row r="2372" spans="1:3" x14ac:dyDescent="0.2">
      <c r="A2372" s="41"/>
      <c r="B2372" s="5"/>
      <c r="C2372" s="42">
        <v>1.1642999999999999</v>
      </c>
    </row>
    <row r="2373" spans="1:3" x14ac:dyDescent="0.2">
      <c r="A2373" s="41"/>
      <c r="B2373" s="5"/>
      <c r="C2373" s="42">
        <v>3.1562000000000001</v>
      </c>
    </row>
    <row r="2374" spans="1:3" x14ac:dyDescent="0.2">
      <c r="A2374" s="41"/>
      <c r="B2374" s="5"/>
      <c r="C2374" s="42">
        <v>1.883</v>
      </c>
    </row>
    <row r="2375" spans="1:3" x14ac:dyDescent="0.2">
      <c r="A2375" s="41"/>
      <c r="B2375" s="5"/>
      <c r="C2375" s="42">
        <v>2.7970000000000002</v>
      </c>
    </row>
    <row r="2376" spans="1:3" x14ac:dyDescent="0.2">
      <c r="A2376" s="41"/>
      <c r="B2376" s="5"/>
      <c r="C2376" s="42">
        <v>1.0392999999999999</v>
      </c>
    </row>
    <row r="2377" spans="1:3" x14ac:dyDescent="0.2">
      <c r="A2377" s="41"/>
      <c r="B2377" s="5"/>
      <c r="C2377" s="42">
        <v>1.0781000000000001</v>
      </c>
    </row>
    <row r="2378" spans="1:3" x14ac:dyDescent="0.2">
      <c r="A2378" s="41"/>
      <c r="B2378" s="5"/>
      <c r="C2378" s="42">
        <v>5.5548000000000002</v>
      </c>
    </row>
    <row r="2379" spans="1:3" x14ac:dyDescent="0.2">
      <c r="A2379" s="41"/>
      <c r="B2379" s="5"/>
      <c r="C2379" s="42">
        <v>0.32029999999999997</v>
      </c>
    </row>
    <row r="2380" spans="1:3" x14ac:dyDescent="0.2">
      <c r="A2380" s="41"/>
      <c r="B2380" s="5"/>
      <c r="C2380" s="42">
        <v>0.32029999999999997</v>
      </c>
    </row>
    <row r="2381" spans="1:3" x14ac:dyDescent="0.2">
      <c r="A2381" s="41"/>
      <c r="B2381" s="5"/>
      <c r="C2381" s="42">
        <v>3.3592</v>
      </c>
    </row>
    <row r="2382" spans="1:3" x14ac:dyDescent="0.2">
      <c r="A2382" s="41"/>
      <c r="B2382" s="5"/>
      <c r="C2382" s="42">
        <v>1.9610000000000001</v>
      </c>
    </row>
    <row r="2383" spans="1:3" x14ac:dyDescent="0.2">
      <c r="A2383" s="41"/>
      <c r="B2383" s="5"/>
      <c r="C2383" s="42">
        <v>9.1645000000000003</v>
      </c>
    </row>
    <row r="2384" spans="1:3" x14ac:dyDescent="0.2">
      <c r="A2384" s="41"/>
      <c r="B2384" s="5"/>
      <c r="C2384" s="42">
        <v>1.6795</v>
      </c>
    </row>
    <row r="2385" spans="1:3" x14ac:dyDescent="0.2">
      <c r="A2385" s="41"/>
      <c r="B2385" s="5"/>
      <c r="C2385" s="42">
        <v>0.88290000000000002</v>
      </c>
    </row>
    <row r="2386" spans="1:3" x14ac:dyDescent="0.2">
      <c r="A2386" s="41"/>
      <c r="B2386" s="5"/>
      <c r="C2386" s="42">
        <v>0.64080000000000004</v>
      </c>
    </row>
    <row r="2387" spans="1:3" x14ac:dyDescent="0.2">
      <c r="A2387" s="41"/>
      <c r="B2387" s="5"/>
      <c r="C2387" s="42">
        <v>3.1175000000000002</v>
      </c>
    </row>
    <row r="2388" spans="1:3" x14ac:dyDescent="0.2">
      <c r="A2388" s="41"/>
      <c r="B2388" s="5"/>
      <c r="C2388" s="42">
        <v>0.16450000000000001</v>
      </c>
    </row>
    <row r="2389" spans="1:3" x14ac:dyDescent="0.2">
      <c r="A2389" s="41"/>
      <c r="B2389" s="5"/>
      <c r="C2389" s="42">
        <v>0.52349999999999997</v>
      </c>
    </row>
    <row r="2390" spans="1:3" x14ac:dyDescent="0.2">
      <c r="A2390" s="41"/>
      <c r="B2390" s="5"/>
      <c r="C2390" s="42">
        <v>1</v>
      </c>
    </row>
    <row r="2391" spans="1:3" x14ac:dyDescent="0.2">
      <c r="A2391" s="41"/>
      <c r="B2391" s="5"/>
      <c r="C2391" s="42">
        <v>2.2029999999999998</v>
      </c>
    </row>
    <row r="2392" spans="1:3" x14ac:dyDescent="0.2">
      <c r="A2392" s="41"/>
      <c r="B2392" s="5"/>
      <c r="C2392" s="42">
        <v>3.3984000000000001</v>
      </c>
    </row>
    <row r="2393" spans="1:3" x14ac:dyDescent="0.2">
      <c r="A2393" s="41"/>
      <c r="B2393" s="5"/>
      <c r="C2393" s="42">
        <v>1.5234000000000001</v>
      </c>
    </row>
    <row r="2394" spans="1:3" x14ac:dyDescent="0.2">
      <c r="A2394" s="41"/>
      <c r="B2394" s="5"/>
      <c r="C2394" s="42">
        <v>2.6013999999999999</v>
      </c>
    </row>
    <row r="2395" spans="1:3" x14ac:dyDescent="0.2">
      <c r="A2395" s="41"/>
      <c r="B2395" s="5"/>
      <c r="C2395" s="42">
        <v>2.125</v>
      </c>
    </row>
    <row r="2396" spans="1:3" x14ac:dyDescent="0.2">
      <c r="A2396" s="41"/>
      <c r="B2396" s="5"/>
      <c r="C2396" s="42">
        <v>6.3985000000000003</v>
      </c>
    </row>
    <row r="2397" spans="1:3" x14ac:dyDescent="0.2">
      <c r="A2397" s="41"/>
      <c r="B2397" s="5"/>
      <c r="C2397" s="42">
        <v>0.125</v>
      </c>
    </row>
    <row r="2398" spans="1:3" x14ac:dyDescent="0.2">
      <c r="A2398" s="41"/>
      <c r="B2398" s="5"/>
      <c r="C2398" s="42">
        <v>1.1560999999999999</v>
      </c>
    </row>
    <row r="2399" spans="1:3" x14ac:dyDescent="0.2">
      <c r="A2399" s="41"/>
      <c r="B2399" s="5"/>
      <c r="C2399" s="42">
        <v>0.76559999999999995</v>
      </c>
    </row>
    <row r="2400" spans="1:3" x14ac:dyDescent="0.2">
      <c r="A2400" s="41"/>
      <c r="B2400" s="5"/>
      <c r="C2400" s="42">
        <v>0.3201</v>
      </c>
    </row>
    <row r="2401" spans="1:3" x14ac:dyDescent="0.2">
      <c r="A2401" s="41"/>
      <c r="B2401" s="5"/>
      <c r="C2401" s="42">
        <v>1.5236000000000001</v>
      </c>
    </row>
    <row r="2402" spans="1:3" x14ac:dyDescent="0.2">
      <c r="A2402" s="41"/>
      <c r="B2402" s="5"/>
      <c r="C2402" s="42">
        <v>1.5628</v>
      </c>
    </row>
    <row r="2403" spans="1:3" x14ac:dyDescent="0.2">
      <c r="A2403" s="41"/>
      <c r="B2403" s="5"/>
      <c r="C2403" s="42">
        <v>0.15609999999999999</v>
      </c>
    </row>
    <row r="2404" spans="1:3" x14ac:dyDescent="0.2">
      <c r="A2404" s="41"/>
      <c r="B2404" s="5"/>
      <c r="C2404" s="42">
        <v>4.3985000000000003</v>
      </c>
    </row>
    <row r="2405" spans="1:3" x14ac:dyDescent="0.2">
      <c r="A2405" s="41"/>
      <c r="B2405" s="5"/>
      <c r="C2405" s="42">
        <v>4.1639999999999997</v>
      </c>
    </row>
    <row r="2406" spans="1:3" x14ac:dyDescent="0.2">
      <c r="A2406" s="41"/>
      <c r="B2406" s="5"/>
      <c r="C2406" s="42">
        <v>1.3985000000000001</v>
      </c>
    </row>
    <row r="2407" spans="1:3" x14ac:dyDescent="0.2">
      <c r="A2407" s="41"/>
      <c r="B2407" s="5"/>
      <c r="C2407" s="42">
        <v>1.0785</v>
      </c>
    </row>
    <row r="2408" spans="1:3" x14ac:dyDescent="0.2">
      <c r="A2408" s="41"/>
      <c r="B2408" s="5"/>
      <c r="C2408" s="42">
        <v>2</v>
      </c>
    </row>
    <row r="2409" spans="1:3" x14ac:dyDescent="0.2">
      <c r="A2409" s="41"/>
      <c r="B2409" s="5"/>
      <c r="C2409" s="42">
        <v>2.4064999999999999</v>
      </c>
    </row>
    <row r="2410" spans="1:3" x14ac:dyDescent="0.2">
      <c r="A2410" s="41"/>
      <c r="B2410" s="5"/>
      <c r="C2410" s="42">
        <v>2.6017000000000001</v>
      </c>
    </row>
    <row r="2411" spans="1:3" x14ac:dyDescent="0.2">
      <c r="A2411" s="41"/>
      <c r="B2411" s="5"/>
      <c r="C2411" s="42">
        <v>0.79649999999999999</v>
      </c>
    </row>
    <row r="2412" spans="1:3" x14ac:dyDescent="0.2">
      <c r="A2412" s="41"/>
      <c r="B2412" s="5"/>
      <c r="C2412" s="42">
        <v>1</v>
      </c>
    </row>
    <row r="2413" spans="1:3" x14ac:dyDescent="0.2">
      <c r="A2413" s="41"/>
      <c r="B2413" s="5"/>
      <c r="C2413" s="42">
        <v>1.3205</v>
      </c>
    </row>
    <row r="2414" spans="1:3" x14ac:dyDescent="0.2">
      <c r="A2414" s="41"/>
      <c r="B2414" s="5"/>
      <c r="C2414" s="42">
        <v>2.8439999999999999</v>
      </c>
    </row>
    <row r="2415" spans="1:3" x14ac:dyDescent="0.2">
      <c r="A2415" s="41"/>
      <c r="B2415" s="5"/>
      <c r="C2415" s="42">
        <v>7.8E-2</v>
      </c>
    </row>
    <row r="2416" spans="1:3" x14ac:dyDescent="0.2">
      <c r="A2416" s="41"/>
      <c r="B2416" s="5"/>
      <c r="C2416" s="42">
        <v>1.3594999999999999</v>
      </c>
    </row>
    <row r="2417" spans="1:3" x14ac:dyDescent="0.2">
      <c r="A2417" s="41"/>
      <c r="B2417" s="5"/>
      <c r="C2417" s="42">
        <v>7.9139999999999997</v>
      </c>
    </row>
    <row r="2418" spans="1:3" x14ac:dyDescent="0.2">
      <c r="A2418" s="41"/>
      <c r="B2418" s="5"/>
      <c r="C2418" s="42">
        <v>0.67959999999999998</v>
      </c>
    </row>
    <row r="2419" spans="1:3" x14ac:dyDescent="0.2">
      <c r="A2419" s="41"/>
      <c r="B2419" s="5"/>
      <c r="C2419" s="42">
        <v>1.6797</v>
      </c>
    </row>
    <row r="2420" spans="1:3" x14ac:dyDescent="0.2">
      <c r="A2420" s="41"/>
      <c r="B2420" s="5"/>
      <c r="C2420" s="42">
        <v>1.9219999999999999</v>
      </c>
    </row>
    <row r="2421" spans="1:3" x14ac:dyDescent="0.2">
      <c r="A2421" s="41"/>
      <c r="B2421" s="5"/>
      <c r="C2421" s="42">
        <v>2.8439999999999999</v>
      </c>
    </row>
    <row r="2422" spans="1:3" x14ac:dyDescent="0.2">
      <c r="A2422" s="41"/>
      <c r="B2422" s="5"/>
      <c r="C2422" s="42">
        <v>1.6013999999999999</v>
      </c>
    </row>
    <row r="2423" spans="1:3" x14ac:dyDescent="0.2">
      <c r="A2423" s="41"/>
      <c r="B2423" s="5"/>
      <c r="C2423" s="42">
        <v>0.67949999999999999</v>
      </c>
    </row>
    <row r="2424" spans="1:3" x14ac:dyDescent="0.2">
      <c r="A2424" s="41"/>
      <c r="B2424" s="5"/>
      <c r="C2424" s="42">
        <v>0.27360000000000001</v>
      </c>
    </row>
    <row r="2425" spans="1:3" x14ac:dyDescent="0.2">
      <c r="A2425" s="41"/>
      <c r="B2425" s="5"/>
      <c r="C2425" s="42">
        <v>0.60150000000000003</v>
      </c>
    </row>
    <row r="2426" spans="1:3" x14ac:dyDescent="0.2">
      <c r="A2426" s="41"/>
      <c r="B2426" s="5"/>
      <c r="C2426" s="42">
        <v>5.5236000000000001</v>
      </c>
    </row>
    <row r="2427" spans="1:3" x14ac:dyDescent="0.2">
      <c r="A2427" s="41"/>
      <c r="B2427" s="5"/>
      <c r="C2427" s="42">
        <v>0.64070000000000005</v>
      </c>
    </row>
    <row r="2428" spans="1:3" x14ac:dyDescent="0.2">
      <c r="A2428" s="41"/>
      <c r="B2428" s="5"/>
      <c r="C2428" s="42">
        <v>3.4060000000000001</v>
      </c>
    </row>
    <row r="2429" spans="1:3" x14ac:dyDescent="0.2">
      <c r="A2429" s="41"/>
      <c r="B2429" s="5"/>
      <c r="C2429" s="42">
        <v>2.242</v>
      </c>
    </row>
    <row r="2430" spans="1:3" x14ac:dyDescent="0.2">
      <c r="A2430" s="41"/>
      <c r="B2430" s="5"/>
      <c r="C2430" s="42">
        <v>0.32050000000000001</v>
      </c>
    </row>
    <row r="2431" spans="1:3" x14ac:dyDescent="0.2">
      <c r="A2431" s="41"/>
      <c r="B2431" s="5"/>
      <c r="C2431" s="42">
        <v>1.0392999999999999</v>
      </c>
    </row>
    <row r="2432" spans="1:3" x14ac:dyDescent="0.2">
      <c r="A2432" s="41"/>
      <c r="B2432" s="5"/>
      <c r="C2432" s="42">
        <v>0.16400000000000001</v>
      </c>
    </row>
    <row r="2433" spans="1:3" x14ac:dyDescent="0.2">
      <c r="A2433" s="41"/>
      <c r="B2433" s="5"/>
      <c r="C2433" s="42">
        <v>3.1640000000000001</v>
      </c>
    </row>
    <row r="2434" spans="1:3" x14ac:dyDescent="0.2">
      <c r="A2434" s="41"/>
      <c r="B2434" s="5"/>
      <c r="C2434" s="42">
        <v>1.3985000000000001</v>
      </c>
    </row>
    <row r="2435" spans="1:3" x14ac:dyDescent="0.2">
      <c r="A2435" s="41"/>
      <c r="B2435" s="5"/>
      <c r="C2435" s="42">
        <v>0.75800000000000001</v>
      </c>
    </row>
    <row r="2436" spans="1:3" x14ac:dyDescent="0.2">
      <c r="A2436" s="41"/>
      <c r="B2436" s="5"/>
      <c r="C2436" s="42">
        <v>0.84360000000000002</v>
      </c>
    </row>
    <row r="2437" spans="1:3" x14ac:dyDescent="0.2">
      <c r="A2437" s="41"/>
      <c r="B2437" s="5"/>
      <c r="C2437" s="42">
        <v>0.51590000000000003</v>
      </c>
    </row>
    <row r="2438" spans="1:3" x14ac:dyDescent="0.2">
      <c r="A2438" s="41"/>
      <c r="B2438" s="5"/>
      <c r="C2438" s="42">
        <v>1.3202</v>
      </c>
    </row>
    <row r="2439" spans="1:3" x14ac:dyDescent="0.2">
      <c r="A2439" s="41"/>
      <c r="B2439" s="5"/>
      <c r="C2439" s="42">
        <v>3.0465</v>
      </c>
    </row>
    <row r="2440" spans="1:3" x14ac:dyDescent="0.2">
      <c r="A2440" s="41"/>
      <c r="B2440" s="5"/>
      <c r="C2440" s="42">
        <v>0.96050000000000002</v>
      </c>
    </row>
    <row r="2441" spans="1:3" x14ac:dyDescent="0.2">
      <c r="A2441" s="41"/>
      <c r="B2441" s="5"/>
      <c r="C2441" s="42">
        <v>1.9219999999999999</v>
      </c>
    </row>
    <row r="2442" spans="1:3" x14ac:dyDescent="0.2">
      <c r="A2442" s="41"/>
      <c r="B2442" s="5"/>
      <c r="C2442" s="42">
        <v>1.5235000000000001</v>
      </c>
    </row>
    <row r="2443" spans="1:3" x14ac:dyDescent="0.2">
      <c r="A2443" s="41"/>
      <c r="B2443" s="5"/>
      <c r="C2443" s="42">
        <v>0.51580000000000004</v>
      </c>
    </row>
    <row r="2444" spans="1:3" x14ac:dyDescent="0.2">
      <c r="A2444" s="41"/>
      <c r="B2444" s="5"/>
      <c r="C2444" s="42">
        <v>1.6406000000000001</v>
      </c>
    </row>
    <row r="2445" spans="1:3" x14ac:dyDescent="0.2">
      <c r="A2445" s="41"/>
      <c r="B2445" s="5"/>
      <c r="C2445" s="42">
        <v>0.20300000000000001</v>
      </c>
    </row>
    <row r="2446" spans="1:3" x14ac:dyDescent="0.2">
      <c r="A2446" s="41"/>
      <c r="B2446" s="5"/>
      <c r="C2446" s="42">
        <v>0.92200000000000004</v>
      </c>
    </row>
    <row r="2447" spans="1:3" x14ac:dyDescent="0.2">
      <c r="A2447" s="41"/>
      <c r="B2447" s="5"/>
      <c r="C2447" s="42">
        <v>0.125</v>
      </c>
    </row>
    <row r="2448" spans="1:3" x14ac:dyDescent="0.2">
      <c r="A2448" s="41"/>
      <c r="B2448" s="5"/>
      <c r="C2448" s="42">
        <v>0.44550000000000001</v>
      </c>
    </row>
    <row r="2449" spans="1:3" x14ac:dyDescent="0.2">
      <c r="A2449" s="41"/>
      <c r="B2449" s="5"/>
      <c r="C2449" s="42">
        <v>0.64049999999999996</v>
      </c>
    </row>
    <row r="2450" spans="1:3" x14ac:dyDescent="0.2">
      <c r="A2450" s="41"/>
      <c r="B2450" s="5"/>
      <c r="C2450" s="42">
        <v>0.39850000000000002</v>
      </c>
    </row>
    <row r="2451" spans="1:3" x14ac:dyDescent="0.2">
      <c r="A2451" s="41"/>
      <c r="B2451" s="5"/>
      <c r="C2451" s="42">
        <v>2.117</v>
      </c>
    </row>
    <row r="2452" spans="1:3" x14ac:dyDescent="0.2">
      <c r="A2452" s="41"/>
      <c r="B2452" s="5"/>
      <c r="C2452" s="42">
        <v>1.4764999999999999</v>
      </c>
    </row>
    <row r="2453" spans="1:3" x14ac:dyDescent="0.2">
      <c r="A2453" s="41"/>
      <c r="B2453" s="5"/>
      <c r="C2453" s="42">
        <v>1.9610000000000001</v>
      </c>
    </row>
    <row r="2454" spans="1:3" x14ac:dyDescent="0.2">
      <c r="A2454" s="41"/>
      <c r="B2454" s="5"/>
      <c r="C2454" s="42">
        <v>1.0785</v>
      </c>
    </row>
    <row r="2455" spans="1:3" x14ac:dyDescent="0.2">
      <c r="A2455" s="41"/>
      <c r="B2455" s="5"/>
      <c r="C2455" s="42">
        <v>0.3594</v>
      </c>
    </row>
    <row r="2456" spans="1:3" x14ac:dyDescent="0.2">
      <c r="A2456" s="41"/>
      <c r="B2456" s="5"/>
      <c r="C2456" s="42">
        <v>1.2810999999999999</v>
      </c>
    </row>
    <row r="2457" spans="1:3" x14ac:dyDescent="0.2">
      <c r="A2457" s="41"/>
      <c r="B2457" s="5"/>
      <c r="C2457" s="42">
        <v>0.83599999999999997</v>
      </c>
    </row>
    <row r="2458" spans="1:3" x14ac:dyDescent="0.2">
      <c r="A2458" s="41"/>
      <c r="B2458" s="5"/>
      <c r="C2458" s="42">
        <v>0.20300000000000001</v>
      </c>
    </row>
    <row r="2459" spans="1:3" x14ac:dyDescent="0.2">
      <c r="A2459" s="41"/>
      <c r="B2459" s="5"/>
      <c r="C2459" s="42">
        <v>0.76549999999999996</v>
      </c>
    </row>
    <row r="2460" spans="1:3" x14ac:dyDescent="0.2">
      <c r="A2460" s="41"/>
      <c r="B2460" s="5"/>
      <c r="C2460" s="42">
        <v>0.80489999999999995</v>
      </c>
    </row>
    <row r="2461" spans="1:3" x14ac:dyDescent="0.2">
      <c r="A2461" s="41"/>
      <c r="B2461" s="5"/>
      <c r="C2461" s="42">
        <v>0.92200000000000004</v>
      </c>
    </row>
    <row r="2462" spans="1:3" x14ac:dyDescent="0.2">
      <c r="A2462" s="41"/>
      <c r="B2462" s="5"/>
      <c r="C2462" s="42">
        <v>1.5548999999999999</v>
      </c>
    </row>
    <row r="2463" spans="1:3" x14ac:dyDescent="0.2">
      <c r="A2463" s="41"/>
      <c r="B2463" s="5"/>
      <c r="C2463" s="42">
        <v>1.5235000000000001</v>
      </c>
    </row>
    <row r="2464" spans="1:3" x14ac:dyDescent="0.2">
      <c r="A2464" s="41"/>
      <c r="B2464" s="5"/>
      <c r="C2464" s="42">
        <v>0.3594</v>
      </c>
    </row>
    <row r="2465" spans="1:3" x14ac:dyDescent="0.2">
      <c r="A2465" s="41"/>
      <c r="B2465" s="5"/>
      <c r="C2465" s="42">
        <v>2.5154999999999998</v>
      </c>
    </row>
    <row r="2466" spans="1:3" x14ac:dyDescent="0.2">
      <c r="A2466" s="41"/>
      <c r="B2466" s="5"/>
      <c r="C2466" s="42">
        <v>0.96099999999999997</v>
      </c>
    </row>
    <row r="2467" spans="1:3" x14ac:dyDescent="0.2">
      <c r="A2467" s="41"/>
      <c r="B2467" s="5"/>
      <c r="C2467" s="42">
        <v>1.32</v>
      </c>
    </row>
    <row r="2468" spans="1:3" x14ac:dyDescent="0.2">
      <c r="A2468" s="41"/>
      <c r="B2468" s="5"/>
      <c r="C2468" s="42">
        <v>0.28149999999999997</v>
      </c>
    </row>
    <row r="2469" spans="1:3" x14ac:dyDescent="0.2">
      <c r="A2469" s="41"/>
      <c r="B2469" s="5"/>
      <c r="C2469" s="42">
        <v>2.1640000000000001</v>
      </c>
    </row>
    <row r="2470" spans="1:3" x14ac:dyDescent="0.2">
      <c r="A2470" s="41"/>
      <c r="B2470" s="5"/>
      <c r="C2470" s="42">
        <v>5.4375</v>
      </c>
    </row>
    <row r="2471" spans="1:3" x14ac:dyDescent="0.2">
      <c r="A2471" s="41"/>
      <c r="B2471" s="5"/>
      <c r="C2471" s="42">
        <v>4.0389999999999997</v>
      </c>
    </row>
    <row r="2472" spans="1:3" x14ac:dyDescent="0.2">
      <c r="A2472" s="41"/>
      <c r="B2472" s="5"/>
      <c r="C2472" s="42">
        <v>5.9219999999999997</v>
      </c>
    </row>
    <row r="2473" spans="1:3" x14ac:dyDescent="0.2">
      <c r="A2473" s="41"/>
      <c r="B2473" s="5"/>
      <c r="C2473" s="42">
        <v>8</v>
      </c>
    </row>
    <row r="2474" spans="1:3" x14ac:dyDescent="0.2">
      <c r="A2474" s="41"/>
      <c r="B2474" s="5"/>
      <c r="C2474" s="42">
        <v>1.2344999999999999</v>
      </c>
    </row>
    <row r="2475" spans="1:3" x14ac:dyDescent="0.2">
      <c r="A2475" s="41"/>
      <c r="B2475" s="5"/>
      <c r="C2475" s="42">
        <v>0.60160000000000002</v>
      </c>
    </row>
    <row r="2476" spans="1:3" x14ac:dyDescent="0.2">
      <c r="A2476" s="41"/>
      <c r="B2476" s="5"/>
      <c r="C2476" s="42">
        <v>2.7187999999999999</v>
      </c>
    </row>
    <row r="2477" spans="1:3" x14ac:dyDescent="0.2">
      <c r="A2477" s="41"/>
      <c r="B2477" s="5"/>
      <c r="C2477" s="42">
        <v>1.5233000000000001</v>
      </c>
    </row>
    <row r="2478" spans="1:3" x14ac:dyDescent="0.2">
      <c r="A2478" s="41"/>
      <c r="B2478" s="5"/>
      <c r="C2478" s="42">
        <v>0.64080000000000004</v>
      </c>
    </row>
    <row r="2479" spans="1:3" x14ac:dyDescent="0.2">
      <c r="A2479" s="41"/>
      <c r="B2479" s="5"/>
      <c r="C2479" s="42">
        <v>1.4764999999999999</v>
      </c>
    </row>
    <row r="2480" spans="1:3" x14ac:dyDescent="0.2">
      <c r="A2480" s="41"/>
      <c r="B2480" s="5"/>
      <c r="C2480" s="42">
        <v>0.9607</v>
      </c>
    </row>
    <row r="2481" spans="1:3" x14ac:dyDescent="0.2">
      <c r="A2481" s="41"/>
      <c r="B2481" s="5"/>
      <c r="C2481" s="42">
        <v>0.11749999999999999</v>
      </c>
    </row>
    <row r="2482" spans="1:3" x14ac:dyDescent="0.2">
      <c r="A2482" s="41"/>
      <c r="B2482" s="5"/>
      <c r="C2482" s="42">
        <v>0.24199999999999999</v>
      </c>
    </row>
    <row r="2483" spans="1:3" x14ac:dyDescent="0.2">
      <c r="A2483" s="41"/>
      <c r="B2483" s="5"/>
      <c r="C2483" s="42">
        <v>0.92190000000000005</v>
      </c>
    </row>
    <row r="2484" spans="1:3" x14ac:dyDescent="0.2">
      <c r="A2484" s="41"/>
      <c r="B2484" s="5"/>
      <c r="C2484" s="42">
        <v>3.3203999999999998</v>
      </c>
    </row>
    <row r="2485" spans="1:3" x14ac:dyDescent="0.2">
      <c r="A2485" s="41"/>
      <c r="B2485" s="5"/>
      <c r="C2485" s="42">
        <v>0.43759999999999999</v>
      </c>
    </row>
    <row r="2486" spans="1:3" x14ac:dyDescent="0.2">
      <c r="A2486" s="41"/>
      <c r="B2486" s="5"/>
      <c r="C2486" s="42">
        <v>4.3201999999999998</v>
      </c>
    </row>
    <row r="2487" spans="1:3" x14ac:dyDescent="0.2">
      <c r="A2487" s="41"/>
      <c r="B2487" s="5"/>
      <c r="C2487" s="42">
        <v>0.75770000000000004</v>
      </c>
    </row>
    <row r="2488" spans="1:3" x14ac:dyDescent="0.2">
      <c r="A2488" s="41"/>
      <c r="B2488" s="5"/>
      <c r="C2488" s="42">
        <v>0.91400000000000003</v>
      </c>
    </row>
    <row r="2489" spans="1:3" x14ac:dyDescent="0.2">
      <c r="A2489" s="41"/>
      <c r="B2489" s="5"/>
      <c r="C2489" s="42">
        <v>2.1955</v>
      </c>
    </row>
    <row r="2490" spans="1:3" x14ac:dyDescent="0.2">
      <c r="A2490" s="41"/>
      <c r="B2490" s="5"/>
      <c r="C2490" s="42">
        <v>0.75800000000000001</v>
      </c>
    </row>
    <row r="2491" spans="1:3" x14ac:dyDescent="0.2">
      <c r="A2491" s="41"/>
      <c r="B2491" s="5"/>
      <c r="C2491" s="42">
        <v>0.15620000000000001</v>
      </c>
    </row>
    <row r="2492" spans="1:3" x14ac:dyDescent="0.2">
      <c r="A2492" s="41"/>
      <c r="B2492" s="5"/>
      <c r="C2492" s="42">
        <v>7.8E-2</v>
      </c>
    </row>
    <row r="2493" spans="1:3" x14ac:dyDescent="0.2">
      <c r="A2493" s="41"/>
      <c r="B2493" s="5"/>
      <c r="C2493" s="42">
        <v>0.1171</v>
      </c>
    </row>
    <row r="2494" spans="1:3" x14ac:dyDescent="0.2">
      <c r="A2494" s="41"/>
      <c r="B2494" s="5"/>
      <c r="C2494" s="42">
        <v>0.71850000000000003</v>
      </c>
    </row>
    <row r="2495" spans="1:3" x14ac:dyDescent="0.2">
      <c r="A2495" s="41"/>
      <c r="B2495" s="5"/>
      <c r="C2495" s="42">
        <v>0.20349999999999999</v>
      </c>
    </row>
    <row r="2496" spans="1:3" x14ac:dyDescent="0.2">
      <c r="A2496" s="41"/>
      <c r="B2496" s="5"/>
      <c r="C2496" s="42">
        <v>0.56240000000000001</v>
      </c>
    </row>
    <row r="2497" spans="1:3" x14ac:dyDescent="0.2">
      <c r="A2497" s="41"/>
      <c r="B2497" s="5"/>
      <c r="C2497" s="42">
        <v>3.3592</v>
      </c>
    </row>
    <row r="2498" spans="1:3" x14ac:dyDescent="0.2">
      <c r="A2498" s="41"/>
      <c r="B2498" s="5"/>
      <c r="C2498" s="42">
        <v>0.3594</v>
      </c>
    </row>
    <row r="2499" spans="1:3" x14ac:dyDescent="0.2">
      <c r="A2499" s="41"/>
      <c r="B2499" s="5"/>
      <c r="C2499" s="42">
        <v>0.75770000000000004</v>
      </c>
    </row>
    <row r="2500" spans="1:3" x14ac:dyDescent="0.2">
      <c r="A2500" s="41"/>
      <c r="B2500" s="5"/>
      <c r="C2500" s="42">
        <v>1.7578</v>
      </c>
    </row>
    <row r="2501" spans="1:3" x14ac:dyDescent="0.2">
      <c r="A2501" s="41"/>
      <c r="B2501" s="5"/>
      <c r="C2501" s="42">
        <v>0.79669999999999996</v>
      </c>
    </row>
    <row r="2502" spans="1:3" x14ac:dyDescent="0.2">
      <c r="A2502" s="41"/>
      <c r="B2502" s="5"/>
      <c r="C2502" s="42">
        <v>1.1559999999999999</v>
      </c>
    </row>
    <row r="2503" spans="1:3" x14ac:dyDescent="0.2">
      <c r="A2503" s="41"/>
      <c r="B2503" s="5"/>
      <c r="C2503" s="42">
        <v>1.758</v>
      </c>
    </row>
    <row r="2504" spans="1:3" x14ac:dyDescent="0.2">
      <c r="A2504" s="41"/>
      <c r="B2504" s="5"/>
      <c r="C2504" s="42">
        <v>3.3593000000000002</v>
      </c>
    </row>
    <row r="2505" spans="1:3" x14ac:dyDescent="0.2">
      <c r="A2505" s="41"/>
      <c r="B2505" s="5"/>
      <c r="C2505" s="42">
        <v>2.6015999999999999</v>
      </c>
    </row>
    <row r="2506" spans="1:3" x14ac:dyDescent="0.2">
      <c r="A2506" s="41"/>
      <c r="B2506" s="5"/>
      <c r="C2506" s="42">
        <v>1.2735000000000001</v>
      </c>
    </row>
    <row r="2507" spans="1:3" x14ac:dyDescent="0.2">
      <c r="A2507" s="41"/>
      <c r="B2507" s="5"/>
      <c r="C2507" s="42">
        <v>0.83599999999999997</v>
      </c>
    </row>
    <row r="2508" spans="1:3" x14ac:dyDescent="0.2">
      <c r="A2508" s="41"/>
      <c r="B2508" s="5"/>
      <c r="C2508" s="42">
        <v>1.1174999999999999</v>
      </c>
    </row>
    <row r="2509" spans="1:3" x14ac:dyDescent="0.2">
      <c r="A2509" s="41"/>
      <c r="B2509" s="5"/>
      <c r="C2509" s="42">
        <v>2.0390000000000001</v>
      </c>
    </row>
    <row r="2510" spans="1:3" x14ac:dyDescent="0.2">
      <c r="A2510" s="41"/>
      <c r="B2510" s="5"/>
      <c r="C2510" s="42">
        <v>0.47620000000000001</v>
      </c>
    </row>
    <row r="2511" spans="1:3" x14ac:dyDescent="0.2">
      <c r="A2511" s="41"/>
      <c r="B2511" s="5"/>
      <c r="C2511" s="42">
        <v>0.1565</v>
      </c>
    </row>
    <row r="2512" spans="1:3" x14ac:dyDescent="0.2">
      <c r="A2512" s="41"/>
      <c r="B2512" s="5"/>
      <c r="C2512" s="42">
        <v>3.6795</v>
      </c>
    </row>
    <row r="2513" spans="1:3" x14ac:dyDescent="0.2">
      <c r="A2513" s="41"/>
      <c r="B2513" s="5"/>
      <c r="C2513" s="42">
        <v>0.39850000000000002</v>
      </c>
    </row>
    <row r="2514" spans="1:3" x14ac:dyDescent="0.2">
      <c r="A2514" s="41"/>
      <c r="B2514" s="5"/>
      <c r="C2514" s="42">
        <v>2.4375</v>
      </c>
    </row>
    <row r="2515" spans="1:3" x14ac:dyDescent="0.2">
      <c r="A2515" s="41"/>
      <c r="B2515" s="5"/>
      <c r="C2515" s="42">
        <v>0.96089999999999998</v>
      </c>
    </row>
    <row r="2516" spans="1:3" x14ac:dyDescent="0.2">
      <c r="A2516" s="41"/>
      <c r="B2516" s="5"/>
      <c r="C2516" s="42">
        <v>1</v>
      </c>
    </row>
    <row r="2517" spans="1:3" x14ac:dyDescent="0.2">
      <c r="A2517" s="41"/>
      <c r="B2517" s="5"/>
      <c r="C2517" s="42">
        <v>1.7189000000000001</v>
      </c>
    </row>
    <row r="2518" spans="1:3" x14ac:dyDescent="0.2">
      <c r="A2518" s="41"/>
      <c r="B2518" s="5"/>
      <c r="C2518" s="42">
        <v>4.8360000000000003</v>
      </c>
    </row>
    <row r="2519" spans="1:3" x14ac:dyDescent="0.2">
      <c r="A2519" s="41"/>
      <c r="B2519" s="5"/>
      <c r="C2519" s="42">
        <v>1.117</v>
      </c>
    </row>
    <row r="2520" spans="1:3" x14ac:dyDescent="0.2">
      <c r="A2520" s="41"/>
      <c r="B2520" s="5"/>
      <c r="C2520" s="42">
        <v>2.3986000000000001</v>
      </c>
    </row>
    <row r="2521" spans="1:3" x14ac:dyDescent="0.2">
      <c r="A2521" s="41"/>
      <c r="B2521" s="5"/>
      <c r="C2521" s="42">
        <v>2.3595000000000002</v>
      </c>
    </row>
    <row r="2522" spans="1:3" x14ac:dyDescent="0.2">
      <c r="A2522" s="41"/>
      <c r="B2522" s="5"/>
      <c r="C2522" s="42">
        <v>0.11700000000000001</v>
      </c>
    </row>
    <row r="2523" spans="1:3" x14ac:dyDescent="0.2">
      <c r="A2523" s="41"/>
      <c r="B2523" s="5"/>
      <c r="C2523" s="42">
        <v>3.5628000000000002</v>
      </c>
    </row>
    <row r="2524" spans="1:3" x14ac:dyDescent="0.2">
      <c r="A2524" s="41"/>
      <c r="B2524" s="5"/>
      <c r="C2524" s="42">
        <v>5</v>
      </c>
    </row>
    <row r="2525" spans="1:3" x14ac:dyDescent="0.2">
      <c r="A2525" s="41"/>
      <c r="B2525" s="5"/>
      <c r="C2525" s="42">
        <v>5.2815000000000003</v>
      </c>
    </row>
    <row r="2526" spans="1:3" x14ac:dyDescent="0.2">
      <c r="A2526" s="41"/>
      <c r="B2526" s="5"/>
      <c r="C2526" s="42">
        <v>0.88270000000000004</v>
      </c>
    </row>
    <row r="2527" spans="1:3" x14ac:dyDescent="0.2">
      <c r="A2527" s="41"/>
      <c r="B2527" s="5"/>
      <c r="C2527" s="42">
        <v>6.0860000000000003</v>
      </c>
    </row>
    <row r="2528" spans="1:3" x14ac:dyDescent="0.2">
      <c r="A2528" s="41"/>
      <c r="B2528" s="5"/>
      <c r="C2528" s="42">
        <v>1.8360000000000001</v>
      </c>
    </row>
    <row r="2529" spans="1:3" x14ac:dyDescent="0.2">
      <c r="A2529" s="41"/>
      <c r="B2529" s="5"/>
      <c r="C2529" s="42">
        <v>2.2810000000000001</v>
      </c>
    </row>
    <row r="2530" spans="1:3" x14ac:dyDescent="0.2">
      <c r="A2530" s="41"/>
      <c r="B2530" s="5"/>
      <c r="C2530" s="42">
        <v>2.4449999999999998</v>
      </c>
    </row>
    <row r="2531" spans="1:3" x14ac:dyDescent="0.2">
      <c r="A2531" s="41"/>
      <c r="B2531" s="5"/>
      <c r="C2531" s="42">
        <v>3.3201999999999998</v>
      </c>
    </row>
    <row r="2532" spans="1:3" x14ac:dyDescent="0.2">
      <c r="A2532" s="41"/>
      <c r="B2532" s="5"/>
      <c r="C2532" s="42">
        <v>0.55449999999999999</v>
      </c>
    </row>
    <row r="2533" spans="1:3" x14ac:dyDescent="0.2">
      <c r="A2533" s="41"/>
      <c r="B2533" s="5"/>
      <c r="C2533" s="42">
        <v>0.60150000000000003</v>
      </c>
    </row>
    <row r="2534" spans="1:3" x14ac:dyDescent="0.2">
      <c r="A2534" s="41"/>
      <c r="B2534" s="5"/>
      <c r="C2534" s="42">
        <v>3.6795</v>
      </c>
    </row>
    <row r="2535" spans="1:3" x14ac:dyDescent="0.2">
      <c r="A2535" s="41"/>
      <c r="B2535" s="5"/>
      <c r="C2535" s="42">
        <v>0.39850000000000002</v>
      </c>
    </row>
    <row r="2536" spans="1:3" x14ac:dyDescent="0.2">
      <c r="A2536" s="41"/>
      <c r="B2536" s="5"/>
      <c r="C2536" s="42">
        <v>1.3204</v>
      </c>
    </row>
    <row r="2537" spans="1:3" x14ac:dyDescent="0.2">
      <c r="A2537" s="41"/>
      <c r="B2537" s="5"/>
      <c r="C2537" s="42">
        <v>0.48449999999999999</v>
      </c>
    </row>
    <row r="2538" spans="1:3" x14ac:dyDescent="0.2">
      <c r="A2538" s="41"/>
      <c r="B2538" s="5"/>
      <c r="C2538" s="42">
        <v>1.3985000000000001</v>
      </c>
    </row>
    <row r="2539" spans="1:3" x14ac:dyDescent="0.2">
      <c r="A2539" s="41"/>
      <c r="B2539" s="5"/>
      <c r="C2539" s="42">
        <v>1.2030000000000001</v>
      </c>
    </row>
    <row r="2540" spans="1:3" x14ac:dyDescent="0.2">
      <c r="A2540" s="41"/>
      <c r="B2540" s="5"/>
      <c r="C2540" s="42">
        <v>0.48430000000000001</v>
      </c>
    </row>
    <row r="2541" spans="1:3" x14ac:dyDescent="0.2">
      <c r="A2541" s="41"/>
      <c r="B2541" s="5"/>
      <c r="C2541" s="42">
        <v>2.7578999999999998</v>
      </c>
    </row>
    <row r="2542" spans="1:3" x14ac:dyDescent="0.2">
      <c r="A2542" s="41"/>
      <c r="B2542" s="5"/>
      <c r="C2542" s="42">
        <v>3.6015000000000001</v>
      </c>
    </row>
    <row r="2543" spans="1:3" x14ac:dyDescent="0.2">
      <c r="A2543" s="41"/>
      <c r="B2543" s="5"/>
      <c r="C2543" s="42">
        <v>1.9535</v>
      </c>
    </row>
    <row r="2544" spans="1:3" x14ac:dyDescent="0.2">
      <c r="A2544" s="41"/>
      <c r="B2544" s="5"/>
      <c r="C2544" s="42">
        <v>0.88249999999999995</v>
      </c>
    </row>
    <row r="2545" spans="1:3" x14ac:dyDescent="0.2">
      <c r="A2545" s="41"/>
      <c r="B2545" s="5"/>
      <c r="C2545" s="42">
        <v>1.3202</v>
      </c>
    </row>
    <row r="2546" spans="1:3" x14ac:dyDescent="0.2">
      <c r="A2546" s="41"/>
      <c r="B2546" s="5"/>
      <c r="C2546" s="42">
        <v>1.3203</v>
      </c>
    </row>
    <row r="2547" spans="1:3" x14ac:dyDescent="0.2">
      <c r="A2547" s="41"/>
      <c r="B2547" s="5"/>
      <c r="C2547" s="42">
        <v>3.5623999999999998</v>
      </c>
    </row>
    <row r="2548" spans="1:3" x14ac:dyDescent="0.2">
      <c r="A2548" s="41"/>
      <c r="B2548" s="5"/>
      <c r="C2548" s="42">
        <v>2.3591000000000002</v>
      </c>
    </row>
    <row r="2549" spans="1:3" x14ac:dyDescent="0.2">
      <c r="A2549" s="41"/>
      <c r="B2549" s="5"/>
      <c r="C2549" s="42">
        <v>7.0312999999999999</v>
      </c>
    </row>
    <row r="2550" spans="1:3" x14ac:dyDescent="0.2">
      <c r="A2550" s="41"/>
      <c r="B2550" s="5"/>
      <c r="C2550" s="42">
        <v>0.89070000000000005</v>
      </c>
    </row>
    <row r="2551" spans="1:3" x14ac:dyDescent="0.2">
      <c r="A2551" s="41"/>
      <c r="B2551" s="5"/>
      <c r="C2551" s="42">
        <v>3.125</v>
      </c>
    </row>
    <row r="2552" spans="1:3" x14ac:dyDescent="0.2">
      <c r="A2552" s="41"/>
      <c r="B2552" s="5"/>
      <c r="C2552" s="42">
        <v>1</v>
      </c>
    </row>
    <row r="2553" spans="1:3" x14ac:dyDescent="0.2">
      <c r="A2553" s="41"/>
      <c r="B2553" s="5"/>
      <c r="C2553" s="42">
        <v>2.0783</v>
      </c>
    </row>
    <row r="2554" spans="1:3" x14ac:dyDescent="0.2">
      <c r="A2554" s="41"/>
      <c r="B2554" s="5"/>
      <c r="C2554" s="42">
        <v>5</v>
      </c>
    </row>
    <row r="2555" spans="1:3" x14ac:dyDescent="0.2">
      <c r="A2555" s="41"/>
      <c r="B2555" s="5"/>
      <c r="C2555" s="42">
        <v>1.1563000000000001</v>
      </c>
    </row>
    <row r="2556" spans="1:3" x14ac:dyDescent="0.2">
      <c r="A2556" s="41"/>
      <c r="B2556" s="5"/>
      <c r="C2556" s="42">
        <v>0.40620000000000001</v>
      </c>
    </row>
    <row r="2557" spans="1:3" x14ac:dyDescent="0.2">
      <c r="A2557" s="41"/>
      <c r="B2557" s="5"/>
      <c r="C2557" s="42">
        <v>0.96879999999999999</v>
      </c>
    </row>
    <row r="2558" spans="1:3" x14ac:dyDescent="0.2">
      <c r="A2558" s="41"/>
      <c r="B2558" s="5"/>
      <c r="C2558" s="42">
        <v>0.43780000000000002</v>
      </c>
    </row>
    <row r="2559" spans="1:3" x14ac:dyDescent="0.2">
      <c r="A2559" s="41"/>
      <c r="B2559" s="5"/>
      <c r="C2559" s="42">
        <v>5.0780000000000003</v>
      </c>
    </row>
    <row r="2560" spans="1:3" x14ac:dyDescent="0.2">
      <c r="A2560" s="41"/>
      <c r="B2560" s="5"/>
      <c r="C2560" s="42">
        <v>1.4844999999999999</v>
      </c>
    </row>
    <row r="2561" spans="1:3" x14ac:dyDescent="0.2">
      <c r="A2561" s="41"/>
      <c r="B2561" s="5"/>
      <c r="C2561" s="42">
        <v>1</v>
      </c>
    </row>
    <row r="2562" spans="1:3" x14ac:dyDescent="0.2">
      <c r="A2562" s="41"/>
      <c r="B2562" s="5"/>
      <c r="C2562" s="42">
        <v>7.0781000000000001</v>
      </c>
    </row>
    <row r="2563" spans="1:3" x14ac:dyDescent="0.2">
      <c r="A2563" s="41"/>
      <c r="B2563" s="5"/>
      <c r="C2563" s="42">
        <v>0.76549999999999996</v>
      </c>
    </row>
    <row r="2564" spans="1:3" x14ac:dyDescent="0.2">
      <c r="A2564" s="41"/>
      <c r="B2564" s="5"/>
      <c r="C2564" s="42">
        <v>0.23449999999999999</v>
      </c>
    </row>
    <row r="2565" spans="1:3" x14ac:dyDescent="0.2">
      <c r="A2565" s="41"/>
      <c r="B2565" s="5"/>
      <c r="C2565" s="42">
        <v>3.875</v>
      </c>
    </row>
    <row r="2566" spans="1:3" x14ac:dyDescent="0.2">
      <c r="A2566" s="41"/>
      <c r="B2566" s="5"/>
      <c r="C2566" s="42">
        <v>1.2815000000000001</v>
      </c>
    </row>
    <row r="2567" spans="1:3" x14ac:dyDescent="0.2">
      <c r="A2567" s="41"/>
      <c r="B2567" s="5"/>
      <c r="C2567" s="42">
        <v>1.7190000000000001</v>
      </c>
    </row>
    <row r="2568" spans="1:3" x14ac:dyDescent="0.2">
      <c r="A2568" s="41"/>
      <c r="B2568" s="5"/>
      <c r="C2568" s="42">
        <v>0.95299999999999996</v>
      </c>
    </row>
    <row r="2569" spans="1:3" x14ac:dyDescent="0.2">
      <c r="A2569" s="41"/>
      <c r="B2569" s="5"/>
      <c r="C2569" s="42">
        <v>5.1565000000000003</v>
      </c>
    </row>
    <row r="2570" spans="1:3" x14ac:dyDescent="0.2">
      <c r="A2570" s="41"/>
      <c r="B2570" s="5"/>
      <c r="C2570" s="42">
        <v>1.9217</v>
      </c>
    </row>
    <row r="2571" spans="1:3" x14ac:dyDescent="0.2">
      <c r="A2571" s="41"/>
      <c r="B2571" s="5"/>
      <c r="C2571" s="42">
        <v>0.67200000000000004</v>
      </c>
    </row>
    <row r="2572" spans="1:3" x14ac:dyDescent="0.2">
      <c r="A2572" s="41"/>
      <c r="B2572" s="5"/>
      <c r="C2572" s="42">
        <v>7.8100000000000003E-2</v>
      </c>
    </row>
    <row r="2573" spans="1:3" x14ac:dyDescent="0.2">
      <c r="A2573" s="41"/>
      <c r="B2573" s="5"/>
      <c r="C2573" s="42">
        <v>1</v>
      </c>
    </row>
    <row r="2574" spans="1:3" x14ac:dyDescent="0.2">
      <c r="A2574" s="41"/>
      <c r="B2574" s="5"/>
      <c r="C2574" s="42">
        <v>2.5626000000000002</v>
      </c>
    </row>
    <row r="2575" spans="1:3" x14ac:dyDescent="0.2">
      <c r="A2575" s="41"/>
      <c r="B2575" s="5"/>
      <c r="C2575" s="42">
        <v>1.2031000000000001</v>
      </c>
    </row>
    <row r="2576" spans="1:3" x14ac:dyDescent="0.2">
      <c r="A2576" s="41"/>
      <c r="B2576" s="5"/>
      <c r="C2576" s="42">
        <v>8.2033000000000005</v>
      </c>
    </row>
    <row r="2577" spans="1:3" x14ac:dyDescent="0.2">
      <c r="A2577" s="41"/>
      <c r="B2577" s="5"/>
      <c r="C2577" s="42">
        <v>2.4064999999999999</v>
      </c>
    </row>
    <row r="2578" spans="1:3" x14ac:dyDescent="0.2">
      <c r="A2578" s="41"/>
      <c r="B2578" s="5"/>
      <c r="C2578" s="42">
        <v>0.28149999999999997</v>
      </c>
    </row>
    <row r="2579" spans="1:3" x14ac:dyDescent="0.2">
      <c r="A2579" s="41"/>
      <c r="B2579" s="5"/>
      <c r="C2579" s="42">
        <v>0.79649999999999999</v>
      </c>
    </row>
    <row r="2580" spans="1:3" x14ac:dyDescent="0.2">
      <c r="A2580" s="41"/>
      <c r="B2580" s="5"/>
      <c r="C2580" s="42">
        <v>1.0780000000000001</v>
      </c>
    </row>
    <row r="2581" spans="1:3" x14ac:dyDescent="0.2">
      <c r="A2581" s="41"/>
      <c r="B2581" s="5"/>
      <c r="C2581" s="42">
        <v>2.4685000000000001</v>
      </c>
    </row>
    <row r="2582" spans="1:3" x14ac:dyDescent="0.2">
      <c r="A2582" s="41"/>
      <c r="B2582" s="5"/>
      <c r="C2582" s="42">
        <v>0.26550000000000001</v>
      </c>
    </row>
    <row r="2583" spans="1:3" x14ac:dyDescent="0.2">
      <c r="A2583" s="41"/>
      <c r="B2583" s="5"/>
      <c r="C2583" s="42">
        <v>0.84379999999999999</v>
      </c>
    </row>
    <row r="2584" spans="1:3" x14ac:dyDescent="0.2">
      <c r="A2584" s="41"/>
      <c r="B2584" s="5"/>
      <c r="C2584" s="42">
        <v>1.0469999999999999</v>
      </c>
    </row>
    <row r="2585" spans="1:3" x14ac:dyDescent="0.2">
      <c r="A2585" s="41"/>
      <c r="B2585" s="5"/>
      <c r="C2585" s="42">
        <v>2</v>
      </c>
    </row>
    <row r="2586" spans="1:3" x14ac:dyDescent="0.2">
      <c r="A2586" s="41"/>
      <c r="B2586" s="5"/>
      <c r="C2586" s="42">
        <v>0.53110000000000002</v>
      </c>
    </row>
    <row r="2587" spans="1:3" x14ac:dyDescent="0.2">
      <c r="A2587" s="41"/>
      <c r="B2587" s="5"/>
      <c r="C2587" s="42">
        <v>2.2814999999999999</v>
      </c>
    </row>
    <row r="2588" spans="1:3" x14ac:dyDescent="0.2">
      <c r="A2588" s="41"/>
      <c r="B2588" s="5"/>
      <c r="C2588" s="42">
        <v>0.23419999999999999</v>
      </c>
    </row>
    <row r="2589" spans="1:3" x14ac:dyDescent="0.2">
      <c r="A2589" s="41"/>
      <c r="B2589" s="5"/>
      <c r="C2589" s="42">
        <v>0.23449999999999999</v>
      </c>
    </row>
    <row r="2590" spans="1:3" x14ac:dyDescent="0.2">
      <c r="A2590" s="41"/>
      <c r="B2590" s="5"/>
      <c r="C2590" s="42">
        <v>0.23449999999999999</v>
      </c>
    </row>
    <row r="2591" spans="1:3" x14ac:dyDescent="0.2">
      <c r="A2591" s="41"/>
      <c r="B2591" s="5"/>
      <c r="C2591" s="42">
        <v>8.1875</v>
      </c>
    </row>
    <row r="2592" spans="1:3" x14ac:dyDescent="0.2">
      <c r="A2592" s="41"/>
      <c r="B2592" s="5"/>
      <c r="C2592" s="42">
        <v>2.1560000000000001</v>
      </c>
    </row>
    <row r="2593" spans="1:3" x14ac:dyDescent="0.2">
      <c r="A2593" s="41"/>
      <c r="B2593" s="5"/>
      <c r="C2593" s="42">
        <v>1</v>
      </c>
    </row>
    <row r="2594" spans="1:3" x14ac:dyDescent="0.2">
      <c r="A2594" s="41"/>
      <c r="B2594" s="5"/>
      <c r="C2594" s="42">
        <v>2.7658999999999998</v>
      </c>
    </row>
    <row r="2595" spans="1:3" x14ac:dyDescent="0.2">
      <c r="A2595" s="41"/>
      <c r="B2595" s="5"/>
      <c r="C2595" s="42">
        <v>3.0779999999999998</v>
      </c>
    </row>
    <row r="2596" spans="1:3" x14ac:dyDescent="0.2">
      <c r="A2596" s="41"/>
      <c r="B2596" s="5"/>
      <c r="C2596" s="42">
        <v>0.5625</v>
      </c>
    </row>
    <row r="2597" spans="1:3" x14ac:dyDescent="0.2">
      <c r="A2597" s="41"/>
      <c r="B2597" s="5"/>
      <c r="C2597" s="42">
        <v>1.7344999999999999</v>
      </c>
    </row>
    <row r="2598" spans="1:3" x14ac:dyDescent="0.2">
      <c r="A2598" s="41"/>
      <c r="B2598" s="5"/>
      <c r="C2598" s="42">
        <v>1.7656000000000001</v>
      </c>
    </row>
    <row r="2599" spans="1:3" x14ac:dyDescent="0.2">
      <c r="A2599" s="41"/>
      <c r="B2599" s="5"/>
      <c r="C2599" s="42">
        <v>1.3593</v>
      </c>
    </row>
    <row r="2600" spans="1:3" x14ac:dyDescent="0.2">
      <c r="A2600" s="41"/>
      <c r="B2600" s="5"/>
      <c r="C2600" s="42">
        <v>2.0470000000000002</v>
      </c>
    </row>
    <row r="2601" spans="1:3" x14ac:dyDescent="0.2">
      <c r="A2601" s="41"/>
      <c r="B2601" s="5"/>
      <c r="C2601" s="42">
        <v>1.7188000000000001</v>
      </c>
    </row>
    <row r="2602" spans="1:3" x14ac:dyDescent="0.2">
      <c r="A2602" s="41"/>
      <c r="B2602" s="5"/>
      <c r="C2602" s="42">
        <v>0.46899999999999997</v>
      </c>
    </row>
    <row r="2603" spans="1:3" x14ac:dyDescent="0.2">
      <c r="A2603" s="41"/>
      <c r="B2603" s="5"/>
      <c r="C2603" s="42">
        <v>4</v>
      </c>
    </row>
    <row r="2604" spans="1:3" x14ac:dyDescent="0.2">
      <c r="A2604" s="41"/>
      <c r="B2604" s="5"/>
      <c r="C2604" s="42">
        <v>2.2812999999999999</v>
      </c>
    </row>
    <row r="2605" spans="1:3" x14ac:dyDescent="0.2">
      <c r="A2605" s="41"/>
      <c r="B2605" s="5"/>
      <c r="C2605" s="42">
        <v>1.7190000000000001</v>
      </c>
    </row>
    <row r="2606" spans="1:3" x14ac:dyDescent="0.2">
      <c r="A2606" s="41"/>
      <c r="B2606" s="5"/>
      <c r="C2606" s="42">
        <v>3.25</v>
      </c>
    </row>
    <row r="2607" spans="1:3" x14ac:dyDescent="0.2">
      <c r="A2607" s="41"/>
      <c r="B2607" s="5"/>
      <c r="C2607" s="42">
        <v>1.6405000000000001</v>
      </c>
    </row>
    <row r="2608" spans="1:3" x14ac:dyDescent="0.2">
      <c r="A2608" s="41"/>
      <c r="B2608" s="5"/>
      <c r="C2608" s="42">
        <v>1.9219999999999999</v>
      </c>
    </row>
    <row r="2609" spans="1:3" x14ac:dyDescent="0.2">
      <c r="A2609" s="41"/>
      <c r="B2609" s="5"/>
      <c r="C2609" s="42">
        <v>0.4375</v>
      </c>
    </row>
    <row r="2610" spans="1:3" x14ac:dyDescent="0.2">
      <c r="A2610" s="41"/>
      <c r="B2610" s="5"/>
      <c r="C2610" s="42">
        <v>1.25</v>
      </c>
    </row>
    <row r="2611" spans="1:3" x14ac:dyDescent="0.2">
      <c r="A2611" s="41"/>
      <c r="B2611" s="5"/>
      <c r="C2611" s="42">
        <v>1.7658</v>
      </c>
    </row>
    <row r="2612" spans="1:3" x14ac:dyDescent="0.2">
      <c r="A2612" s="41"/>
      <c r="B2612" s="5"/>
      <c r="C2612" s="42">
        <v>2.6715</v>
      </c>
    </row>
    <row r="2613" spans="1:3" x14ac:dyDescent="0.2">
      <c r="A2613" s="41"/>
      <c r="B2613" s="5"/>
      <c r="C2613" s="42">
        <v>1.7965</v>
      </c>
    </row>
    <row r="2614" spans="1:3" x14ac:dyDescent="0.2">
      <c r="A2614" s="41"/>
      <c r="B2614" s="5"/>
      <c r="C2614" s="42">
        <v>3.3283</v>
      </c>
    </row>
    <row r="2615" spans="1:3" x14ac:dyDescent="0.2">
      <c r="A2615" s="41"/>
      <c r="B2615" s="5"/>
      <c r="C2615" s="42">
        <v>0.71899999999999997</v>
      </c>
    </row>
    <row r="2616" spans="1:3" x14ac:dyDescent="0.2">
      <c r="A2616" s="41"/>
      <c r="B2616" s="5"/>
      <c r="C2616" s="42">
        <v>2.3592</v>
      </c>
    </row>
    <row r="2617" spans="1:3" x14ac:dyDescent="0.2">
      <c r="A2617" s="41"/>
      <c r="B2617" s="5"/>
      <c r="C2617" s="42">
        <v>1.3122</v>
      </c>
    </row>
    <row r="2618" spans="1:3" x14ac:dyDescent="0.2">
      <c r="A2618" s="41"/>
      <c r="B2618" s="5"/>
      <c r="C2618" s="42">
        <v>1.2343999999999999</v>
      </c>
    </row>
    <row r="2619" spans="1:3" x14ac:dyDescent="0.2">
      <c r="A2619" s="41"/>
      <c r="B2619" s="5"/>
      <c r="C2619" s="42">
        <v>1.4061999999999999</v>
      </c>
    </row>
    <row r="2620" spans="1:3" x14ac:dyDescent="0.2">
      <c r="A2620" s="41"/>
      <c r="B2620" s="5"/>
      <c r="C2620" s="42">
        <v>2.7185999999999999</v>
      </c>
    </row>
    <row r="2621" spans="1:3" x14ac:dyDescent="0.2">
      <c r="A2621" s="41"/>
      <c r="B2621" s="5"/>
      <c r="C2621" s="42">
        <v>1.7344999999999999</v>
      </c>
    </row>
    <row r="2622" spans="1:3" x14ac:dyDescent="0.2">
      <c r="A2622" s="41"/>
      <c r="B2622" s="5"/>
      <c r="C2622" s="42">
        <v>3.125</v>
      </c>
    </row>
    <row r="2623" spans="1:3" x14ac:dyDescent="0.2">
      <c r="A2623" s="41"/>
      <c r="B2623" s="5"/>
      <c r="C2623" s="42">
        <v>1.75</v>
      </c>
    </row>
    <row r="2624" spans="1:3" x14ac:dyDescent="0.2">
      <c r="A2624" s="41"/>
      <c r="B2624" s="5"/>
      <c r="C2624" s="42">
        <v>1.25</v>
      </c>
    </row>
    <row r="2625" spans="1:3" x14ac:dyDescent="0.2">
      <c r="A2625" s="41"/>
      <c r="B2625" s="5"/>
      <c r="C2625" s="42">
        <v>0.875</v>
      </c>
    </row>
    <row r="2626" spans="1:3" x14ac:dyDescent="0.2">
      <c r="A2626" s="41"/>
      <c r="B2626" s="5"/>
      <c r="C2626" s="42">
        <v>1.0783</v>
      </c>
    </row>
    <row r="2627" spans="1:3" x14ac:dyDescent="0.2">
      <c r="A2627" s="41"/>
      <c r="B2627" s="5"/>
      <c r="C2627" s="42">
        <v>0.76590000000000003</v>
      </c>
    </row>
    <row r="2628" spans="1:3" x14ac:dyDescent="0.2">
      <c r="A2628" s="41"/>
      <c r="B2628" s="5"/>
      <c r="C2628" s="42">
        <v>0.3125</v>
      </c>
    </row>
    <row r="2629" spans="1:3" x14ac:dyDescent="0.2">
      <c r="A2629" s="41"/>
      <c r="B2629" s="5"/>
      <c r="C2629" s="42">
        <v>2.875</v>
      </c>
    </row>
    <row r="2630" spans="1:3" x14ac:dyDescent="0.2">
      <c r="A2630" s="41"/>
      <c r="B2630" s="5"/>
      <c r="C2630" s="42">
        <v>3.2814000000000001</v>
      </c>
    </row>
    <row r="2631" spans="1:3" x14ac:dyDescent="0.2">
      <c r="A2631" s="41"/>
      <c r="B2631" s="5"/>
      <c r="C2631" s="42">
        <v>3.5625</v>
      </c>
    </row>
    <row r="2632" spans="1:3" x14ac:dyDescent="0.2">
      <c r="A2632" s="41"/>
      <c r="B2632" s="5"/>
      <c r="C2632" s="42">
        <v>4.1561000000000003</v>
      </c>
    </row>
    <row r="2633" spans="1:3" x14ac:dyDescent="0.2">
      <c r="A2633" s="41"/>
      <c r="B2633" s="5"/>
      <c r="C2633" s="42">
        <v>5.2344999999999997</v>
      </c>
    </row>
    <row r="2634" spans="1:3" x14ac:dyDescent="0.2">
      <c r="A2634" s="41"/>
      <c r="B2634" s="5"/>
      <c r="C2634" s="42">
        <v>2.0470000000000002</v>
      </c>
    </row>
    <row r="2635" spans="1:3" x14ac:dyDescent="0.2">
      <c r="A2635" s="41"/>
      <c r="B2635" s="5"/>
      <c r="C2635" s="42">
        <v>1.5155000000000001</v>
      </c>
    </row>
    <row r="2636" spans="1:3" x14ac:dyDescent="0.2">
      <c r="A2636" s="41"/>
      <c r="B2636" s="5"/>
      <c r="C2636" s="42">
        <v>0.48449999999999999</v>
      </c>
    </row>
    <row r="2637" spans="1:3" x14ac:dyDescent="0.2">
      <c r="A2637" s="41"/>
      <c r="B2637" s="5"/>
      <c r="C2637" s="42">
        <v>1.4841</v>
      </c>
    </row>
    <row r="2638" spans="1:3" x14ac:dyDescent="0.2">
      <c r="A2638" s="41"/>
      <c r="B2638" s="5"/>
      <c r="C2638" s="42">
        <v>2</v>
      </c>
    </row>
    <row r="2639" spans="1:3" x14ac:dyDescent="0.2">
      <c r="A2639" s="41"/>
      <c r="B2639" s="5"/>
      <c r="C2639" s="42">
        <v>0.68779999999999997</v>
      </c>
    </row>
    <row r="2640" spans="1:3" x14ac:dyDescent="0.2">
      <c r="A2640" s="41"/>
      <c r="B2640" s="5"/>
      <c r="C2640" s="42">
        <v>1.3906000000000001</v>
      </c>
    </row>
    <row r="2641" spans="1:3" x14ac:dyDescent="0.2">
      <c r="A2641" s="41"/>
      <c r="B2641" s="5"/>
      <c r="C2641" s="42">
        <v>4.2813999999999997</v>
      </c>
    </row>
    <row r="2642" spans="1:3" x14ac:dyDescent="0.2">
      <c r="A2642" s="41"/>
      <c r="B2642" s="5"/>
      <c r="C2642" s="42">
        <v>0.84399999999999997</v>
      </c>
    </row>
    <row r="2643" spans="1:3" x14ac:dyDescent="0.2">
      <c r="A2643" s="41"/>
      <c r="B2643" s="5"/>
      <c r="C2643" s="42">
        <v>0.32850000000000001</v>
      </c>
    </row>
    <row r="2644" spans="1:3" x14ac:dyDescent="0.2">
      <c r="A2644" s="41"/>
      <c r="B2644" s="5"/>
      <c r="C2644" s="42">
        <v>1.0469999999999999</v>
      </c>
    </row>
    <row r="2645" spans="1:3" x14ac:dyDescent="0.2">
      <c r="A2645" s="41"/>
      <c r="B2645" s="5"/>
      <c r="C2645" s="42">
        <v>4.2030000000000003</v>
      </c>
    </row>
    <row r="2646" spans="1:3" x14ac:dyDescent="0.2">
      <c r="A2646" s="41"/>
      <c r="B2646" s="5"/>
      <c r="C2646" s="42">
        <v>1.6719999999999999</v>
      </c>
    </row>
    <row r="2647" spans="1:3" x14ac:dyDescent="0.2">
      <c r="A2647" s="41"/>
      <c r="B2647" s="5"/>
      <c r="C2647" s="42">
        <v>0.68720000000000003</v>
      </c>
    </row>
    <row r="2648" spans="1:3" x14ac:dyDescent="0.2">
      <c r="A2648" s="41"/>
      <c r="B2648" s="5"/>
      <c r="C2648" s="42">
        <v>2.1562000000000001</v>
      </c>
    </row>
    <row r="2649" spans="1:3" x14ac:dyDescent="0.2">
      <c r="A2649" s="41"/>
      <c r="B2649" s="5"/>
      <c r="C2649" s="42">
        <v>0.71889999999999998</v>
      </c>
    </row>
    <row r="2650" spans="1:3" x14ac:dyDescent="0.2">
      <c r="A2650" s="41"/>
      <c r="B2650" s="5"/>
      <c r="C2650" s="42">
        <v>1.6717</v>
      </c>
    </row>
    <row r="2651" spans="1:3" x14ac:dyDescent="0.2">
      <c r="A2651" s="41"/>
      <c r="B2651" s="5"/>
      <c r="C2651" s="42">
        <v>5.9530000000000003</v>
      </c>
    </row>
    <row r="2652" spans="1:3" x14ac:dyDescent="0.2">
      <c r="A2652" s="41"/>
      <c r="B2652" s="5"/>
      <c r="C2652" s="42">
        <v>4</v>
      </c>
    </row>
    <row r="2653" spans="1:3" x14ac:dyDescent="0.2">
      <c r="A2653" s="41"/>
      <c r="B2653" s="5"/>
      <c r="C2653" s="42">
        <v>0.56279999999999997</v>
      </c>
    </row>
    <row r="2654" spans="1:3" x14ac:dyDescent="0.2">
      <c r="A2654" s="41"/>
      <c r="B2654" s="5"/>
      <c r="C2654" s="42">
        <v>2.9217</v>
      </c>
    </row>
    <row r="2655" spans="1:3" x14ac:dyDescent="0.2">
      <c r="A2655" s="41"/>
      <c r="B2655" s="5"/>
      <c r="C2655" s="42">
        <v>6.0468999999999999</v>
      </c>
    </row>
    <row r="2656" spans="1:3" x14ac:dyDescent="0.2">
      <c r="A2656" s="41"/>
      <c r="B2656" s="5"/>
      <c r="C2656" s="42">
        <v>2.9529999999999998</v>
      </c>
    </row>
    <row r="2657" spans="1:3" x14ac:dyDescent="0.2">
      <c r="A2657" s="41"/>
      <c r="B2657" s="5"/>
      <c r="C2657" s="42">
        <v>0.64049999999999996</v>
      </c>
    </row>
    <row r="2658" spans="1:3" x14ac:dyDescent="0.2">
      <c r="A2658" s="41"/>
      <c r="B2658" s="5"/>
      <c r="C2658" s="42">
        <v>2.2031000000000001</v>
      </c>
    </row>
    <row r="2659" spans="1:3" x14ac:dyDescent="0.2">
      <c r="A2659" s="41"/>
      <c r="B2659" s="5"/>
      <c r="C2659" s="42">
        <v>0.79690000000000005</v>
      </c>
    </row>
    <row r="2660" spans="1:3" x14ac:dyDescent="0.2">
      <c r="A2660" s="41"/>
      <c r="B2660" s="5"/>
      <c r="C2660" s="42">
        <v>2.3593999999999999</v>
      </c>
    </row>
    <row r="2661" spans="1:3" x14ac:dyDescent="0.2">
      <c r="A2661" s="41"/>
      <c r="B2661" s="5"/>
      <c r="C2661" s="42">
        <v>0.46860000000000002</v>
      </c>
    </row>
    <row r="2662" spans="1:3" x14ac:dyDescent="0.2">
      <c r="A2662" s="41"/>
      <c r="B2662" s="5"/>
      <c r="C2662" s="42">
        <v>7.0469999999999997</v>
      </c>
    </row>
    <row r="2663" spans="1:3" x14ac:dyDescent="0.2">
      <c r="A2663" s="41"/>
      <c r="B2663" s="5"/>
      <c r="C2663" s="42">
        <v>1.8283</v>
      </c>
    </row>
    <row r="2664" spans="1:3" x14ac:dyDescent="0.2">
      <c r="A2664" s="41"/>
      <c r="B2664" s="5"/>
      <c r="C2664" s="42">
        <v>2.8439000000000001</v>
      </c>
    </row>
    <row r="2665" spans="1:3" x14ac:dyDescent="0.2">
      <c r="A2665" s="41"/>
      <c r="B2665" s="5"/>
      <c r="C2665" s="42">
        <v>0.25</v>
      </c>
    </row>
    <row r="2666" spans="1:3" x14ac:dyDescent="0.2">
      <c r="A2666" s="41"/>
      <c r="B2666" s="5"/>
      <c r="C2666" s="42">
        <v>0.28139999999999998</v>
      </c>
    </row>
    <row r="2667" spans="1:3" x14ac:dyDescent="0.2">
      <c r="A2667" s="41"/>
      <c r="B2667" s="5"/>
      <c r="C2667" s="42">
        <v>4.2655000000000003</v>
      </c>
    </row>
    <row r="2668" spans="1:3" x14ac:dyDescent="0.2">
      <c r="A2668" s="41"/>
      <c r="B2668" s="5"/>
      <c r="C2668" s="42">
        <v>3.6092</v>
      </c>
    </row>
    <row r="2669" spans="1:3" x14ac:dyDescent="0.2">
      <c r="A2669" s="41"/>
      <c r="B2669" s="5"/>
      <c r="C2669" s="42">
        <v>2.3595000000000002</v>
      </c>
    </row>
    <row r="2670" spans="1:3" x14ac:dyDescent="0.2">
      <c r="A2670" s="41"/>
      <c r="B2670" s="5"/>
      <c r="C2670" s="42">
        <v>0.79669999999999996</v>
      </c>
    </row>
    <row r="2671" spans="1:3" x14ac:dyDescent="0.2">
      <c r="A2671" s="41"/>
      <c r="B2671" s="5"/>
      <c r="C2671" s="42">
        <v>1.4374</v>
      </c>
    </row>
    <row r="2672" spans="1:3" x14ac:dyDescent="0.2">
      <c r="A2672" s="41"/>
      <c r="B2672" s="5"/>
      <c r="C2672" s="42">
        <v>1.1094999999999999</v>
      </c>
    </row>
    <row r="2673" spans="1:3" x14ac:dyDescent="0.2">
      <c r="A2673" s="41"/>
      <c r="B2673" s="5"/>
      <c r="C2673" s="42">
        <v>0.54690000000000005</v>
      </c>
    </row>
    <row r="2674" spans="1:3" x14ac:dyDescent="0.2">
      <c r="A2674" s="41"/>
      <c r="B2674" s="5"/>
      <c r="C2674" s="42">
        <v>1.8280000000000001</v>
      </c>
    </row>
    <row r="2675" spans="1:3" x14ac:dyDescent="0.2">
      <c r="A2675" s="41"/>
      <c r="B2675" s="5"/>
      <c r="C2675" s="42">
        <v>2.1095000000000002</v>
      </c>
    </row>
    <row r="2676" spans="1:3" x14ac:dyDescent="0.2">
      <c r="A2676" s="41"/>
      <c r="B2676" s="5"/>
      <c r="C2676" s="42">
        <v>0.48420000000000002</v>
      </c>
    </row>
    <row r="2677" spans="1:3" x14ac:dyDescent="0.2">
      <c r="A2677" s="41"/>
      <c r="B2677" s="5"/>
      <c r="C2677" s="42">
        <v>2.25</v>
      </c>
    </row>
    <row r="2678" spans="1:3" x14ac:dyDescent="0.2">
      <c r="A2678" s="41"/>
      <c r="B2678" s="5"/>
      <c r="C2678" s="42">
        <v>11.312200000000001</v>
      </c>
    </row>
    <row r="2679" spans="1:3" x14ac:dyDescent="0.2">
      <c r="A2679" s="41"/>
      <c r="B2679" s="5"/>
      <c r="C2679" s="42">
        <v>2.2031000000000001</v>
      </c>
    </row>
    <row r="2680" spans="1:3" x14ac:dyDescent="0.2">
      <c r="A2680" s="41"/>
      <c r="B2680" s="5"/>
      <c r="C2680" s="42">
        <v>0.125</v>
      </c>
    </row>
    <row r="2681" spans="1:3" x14ac:dyDescent="0.2">
      <c r="A2681" s="41"/>
      <c r="B2681" s="5"/>
      <c r="C2681" s="42">
        <v>1.9530000000000001</v>
      </c>
    </row>
    <row r="2682" spans="1:3" x14ac:dyDescent="0.2">
      <c r="A2682" s="41"/>
      <c r="B2682" s="5"/>
      <c r="C2682" s="42">
        <v>1.2814000000000001</v>
      </c>
    </row>
    <row r="2683" spans="1:3" x14ac:dyDescent="0.2">
      <c r="A2683" s="41"/>
      <c r="B2683" s="5"/>
      <c r="C2683" s="42">
        <v>0.1565</v>
      </c>
    </row>
    <row r="2684" spans="1:3" x14ac:dyDescent="0.2">
      <c r="A2684" s="41"/>
      <c r="B2684" s="5"/>
      <c r="C2684" s="42">
        <v>1</v>
      </c>
    </row>
    <row r="2685" spans="1:3" x14ac:dyDescent="0.2">
      <c r="A2685" s="41"/>
      <c r="B2685" s="5"/>
      <c r="C2685" s="42">
        <v>2.8283</v>
      </c>
    </row>
    <row r="2686" spans="1:3" x14ac:dyDescent="0.2">
      <c r="A2686" s="41"/>
      <c r="B2686" s="5"/>
      <c r="C2686" s="42">
        <v>0.84370000000000001</v>
      </c>
    </row>
    <row r="2687" spans="1:3" x14ac:dyDescent="0.2">
      <c r="A2687" s="41"/>
      <c r="B2687" s="5"/>
      <c r="C2687" s="42">
        <v>5.4842000000000004</v>
      </c>
    </row>
    <row r="2688" spans="1:3" x14ac:dyDescent="0.2">
      <c r="A2688" s="41"/>
      <c r="B2688" s="5"/>
      <c r="C2688" s="42">
        <v>5.4842000000000004</v>
      </c>
    </row>
    <row r="2689" spans="1:3" x14ac:dyDescent="0.2">
      <c r="A2689" s="41"/>
      <c r="B2689" s="5"/>
      <c r="C2689" s="42">
        <v>4.0467000000000004</v>
      </c>
    </row>
    <row r="2690" spans="1:3" x14ac:dyDescent="0.2">
      <c r="A2690" s="41"/>
      <c r="B2690" s="5"/>
      <c r="C2690" s="42">
        <v>0.3125</v>
      </c>
    </row>
    <row r="2691" spans="1:3" x14ac:dyDescent="0.2">
      <c r="A2691" s="41"/>
      <c r="B2691" s="5"/>
      <c r="C2691" s="42">
        <v>1.3594999999999999</v>
      </c>
    </row>
    <row r="2692" spans="1:3" x14ac:dyDescent="0.2">
      <c r="A2692" s="41"/>
      <c r="B2692" s="5"/>
      <c r="C2692" s="42">
        <v>1.5157</v>
      </c>
    </row>
    <row r="2693" spans="1:3" x14ac:dyDescent="0.2">
      <c r="A2693" s="41"/>
      <c r="B2693" s="5"/>
      <c r="C2693" s="42">
        <v>0.76570000000000005</v>
      </c>
    </row>
    <row r="2694" spans="1:3" x14ac:dyDescent="0.2">
      <c r="A2694" s="41"/>
      <c r="B2694" s="5"/>
      <c r="C2694" s="42">
        <v>3.6875</v>
      </c>
    </row>
    <row r="2695" spans="1:3" x14ac:dyDescent="0.2">
      <c r="A2695" s="41"/>
      <c r="B2695" s="5"/>
      <c r="C2695" s="42">
        <v>0.54690000000000005</v>
      </c>
    </row>
    <row r="2696" spans="1:3" x14ac:dyDescent="0.2">
      <c r="A2696" s="41"/>
      <c r="B2696" s="5"/>
      <c r="C2696" s="42">
        <v>3.1717</v>
      </c>
    </row>
    <row r="2697" spans="1:3" x14ac:dyDescent="0.2">
      <c r="A2697" s="41"/>
      <c r="B2697" s="5"/>
      <c r="C2697" s="42">
        <v>1.5155000000000001</v>
      </c>
    </row>
    <row r="2698" spans="1:3" x14ac:dyDescent="0.2">
      <c r="A2698" s="41"/>
      <c r="B2698" s="5"/>
      <c r="C2698" s="42">
        <v>0.95299999999999996</v>
      </c>
    </row>
    <row r="2699" spans="1:3" x14ac:dyDescent="0.2">
      <c r="A2699" s="41"/>
      <c r="B2699" s="5"/>
      <c r="C2699" s="42">
        <v>7.9531000000000001</v>
      </c>
    </row>
    <row r="2700" spans="1:3" x14ac:dyDescent="0.2">
      <c r="A2700" s="41"/>
      <c r="B2700" s="5"/>
      <c r="C2700" s="42">
        <v>0.25</v>
      </c>
    </row>
    <row r="2701" spans="1:3" x14ac:dyDescent="0.2">
      <c r="A2701" s="41"/>
      <c r="B2701" s="5"/>
      <c r="C2701" s="42">
        <v>7.5159000000000002</v>
      </c>
    </row>
    <row r="2702" spans="1:3" x14ac:dyDescent="0.2">
      <c r="A2702" s="41"/>
      <c r="B2702" s="5"/>
      <c r="C2702" s="42">
        <v>1.2811999999999999</v>
      </c>
    </row>
    <row r="2703" spans="1:3" x14ac:dyDescent="0.2">
      <c r="A2703" s="41"/>
      <c r="B2703" s="5"/>
      <c r="C2703" s="42">
        <v>0.60919999999999996</v>
      </c>
    </row>
    <row r="2704" spans="1:3" x14ac:dyDescent="0.2">
      <c r="A2704" s="41"/>
      <c r="B2704" s="5"/>
      <c r="C2704" s="42">
        <v>0.43759999999999999</v>
      </c>
    </row>
    <row r="2705" spans="1:3" x14ac:dyDescent="0.2">
      <c r="A2705" s="41"/>
      <c r="B2705" s="5"/>
      <c r="C2705" s="42">
        <v>0.51590000000000003</v>
      </c>
    </row>
    <row r="2706" spans="1:3" x14ac:dyDescent="0.2">
      <c r="A2706" s="41"/>
      <c r="B2706" s="5"/>
      <c r="C2706" s="42">
        <v>1.1564000000000001</v>
      </c>
    </row>
    <row r="2707" spans="1:3" x14ac:dyDescent="0.2">
      <c r="A2707" s="41"/>
      <c r="B2707" s="5"/>
      <c r="C2707" s="42">
        <v>2.3591000000000002</v>
      </c>
    </row>
    <row r="2708" spans="1:3" x14ac:dyDescent="0.2">
      <c r="A2708" s="41"/>
      <c r="B2708" s="5"/>
      <c r="C2708" s="42">
        <v>0.79700000000000004</v>
      </c>
    </row>
    <row r="2709" spans="1:3" x14ac:dyDescent="0.2">
      <c r="A2709" s="41"/>
      <c r="B2709" s="5"/>
      <c r="C2709" s="42">
        <v>1.4374</v>
      </c>
    </row>
    <row r="2710" spans="1:3" x14ac:dyDescent="0.2">
      <c r="A2710" s="41"/>
      <c r="B2710" s="5"/>
      <c r="C2710" s="42">
        <v>1.0469999999999999</v>
      </c>
    </row>
    <row r="2711" spans="1:3" x14ac:dyDescent="0.2">
      <c r="A2711" s="41"/>
      <c r="B2711" s="5"/>
      <c r="C2711" s="42">
        <v>1.0780000000000001</v>
      </c>
    </row>
    <row r="2712" spans="1:3" x14ac:dyDescent="0.2">
      <c r="A2712" s="41"/>
      <c r="B2712" s="5"/>
      <c r="C2712" s="42">
        <v>2.7656999999999998</v>
      </c>
    </row>
    <row r="2713" spans="1:3" x14ac:dyDescent="0.2">
      <c r="A2713" s="41"/>
      <c r="B2713" s="5"/>
      <c r="C2713" s="42">
        <v>4.0311000000000003</v>
      </c>
    </row>
    <row r="2714" spans="1:3" x14ac:dyDescent="0.2">
      <c r="A2714" s="41"/>
      <c r="B2714" s="5"/>
      <c r="C2714" s="42">
        <v>0.71850000000000003</v>
      </c>
    </row>
    <row r="2715" spans="1:3" x14ac:dyDescent="0.2">
      <c r="A2715" s="41"/>
      <c r="B2715" s="5"/>
      <c r="C2715" s="42">
        <v>0.76580000000000004</v>
      </c>
    </row>
    <row r="2716" spans="1:3" x14ac:dyDescent="0.2">
      <c r="A2716" s="41"/>
      <c r="B2716" s="5"/>
      <c r="C2716" s="42">
        <v>0.20330000000000001</v>
      </c>
    </row>
    <row r="2717" spans="1:3" x14ac:dyDescent="0.2">
      <c r="A2717" s="41"/>
      <c r="B2717" s="5"/>
      <c r="C2717" s="42">
        <v>4.5312000000000001</v>
      </c>
    </row>
    <row r="2718" spans="1:3" x14ac:dyDescent="0.2">
      <c r="A2718" s="41"/>
      <c r="B2718" s="5"/>
      <c r="C2718" s="42">
        <v>1.6876</v>
      </c>
    </row>
    <row r="2719" spans="1:3" x14ac:dyDescent="0.2">
      <c r="A2719" s="41"/>
      <c r="B2719" s="5"/>
      <c r="C2719" s="42">
        <v>1.4375</v>
      </c>
    </row>
    <row r="2720" spans="1:3" x14ac:dyDescent="0.2">
      <c r="A2720" s="41"/>
      <c r="B2720" s="5"/>
      <c r="C2720" s="42">
        <v>1.3128</v>
      </c>
    </row>
    <row r="2721" spans="1:3" x14ac:dyDescent="0.2">
      <c r="A2721" s="41"/>
      <c r="B2721" s="5"/>
      <c r="C2721" s="42">
        <v>5.1093999999999999</v>
      </c>
    </row>
    <row r="2722" spans="1:3" x14ac:dyDescent="0.2">
      <c r="A2722" s="41"/>
      <c r="B2722" s="5"/>
      <c r="C2722" s="42">
        <v>0.40639999999999998</v>
      </c>
    </row>
    <row r="2723" spans="1:3" x14ac:dyDescent="0.2">
      <c r="A2723" s="41"/>
      <c r="B2723" s="5"/>
      <c r="C2723" s="42">
        <v>0.35949999999999999</v>
      </c>
    </row>
    <row r="2724" spans="1:3" x14ac:dyDescent="0.2">
      <c r="A2724" s="41"/>
      <c r="B2724" s="5"/>
      <c r="C2724" s="42">
        <v>0.3594</v>
      </c>
    </row>
    <row r="2725" spans="1:3" x14ac:dyDescent="0.2">
      <c r="A2725" s="41"/>
      <c r="B2725" s="5"/>
      <c r="C2725" s="42">
        <v>1.7190000000000001</v>
      </c>
    </row>
    <row r="2726" spans="1:3" x14ac:dyDescent="0.2">
      <c r="A2726" s="41"/>
      <c r="B2726" s="5"/>
      <c r="C2726" s="42">
        <v>1.0780000000000001</v>
      </c>
    </row>
    <row r="2727" spans="1:3" x14ac:dyDescent="0.2">
      <c r="A2727" s="41"/>
      <c r="B2727" s="5"/>
      <c r="C2727" s="42">
        <v>0.71850000000000003</v>
      </c>
    </row>
    <row r="2728" spans="1:3" x14ac:dyDescent="0.2">
      <c r="A2728" s="41"/>
      <c r="B2728" s="5"/>
      <c r="C2728" s="42">
        <v>1.0467</v>
      </c>
    </row>
    <row r="2729" spans="1:3" x14ac:dyDescent="0.2">
      <c r="A2729" s="41"/>
      <c r="B2729" s="5"/>
      <c r="C2729" s="42">
        <v>1.25</v>
      </c>
    </row>
    <row r="2730" spans="1:3" x14ac:dyDescent="0.2">
      <c r="A2730" s="41"/>
      <c r="B2730" s="5"/>
      <c r="C2730" s="42">
        <v>0.48449999999999999</v>
      </c>
    </row>
    <row r="2731" spans="1:3" x14ac:dyDescent="0.2">
      <c r="A2731" s="41"/>
      <c r="B2731" s="5"/>
      <c r="C2731" s="42">
        <v>2.6717</v>
      </c>
    </row>
    <row r="2732" spans="1:3" x14ac:dyDescent="0.2">
      <c r="A2732" s="41"/>
      <c r="B2732" s="5"/>
      <c r="C2732" s="42">
        <v>1.8435999999999999</v>
      </c>
    </row>
    <row r="2733" spans="1:3" x14ac:dyDescent="0.2">
      <c r="A2733" s="41"/>
      <c r="B2733" s="5"/>
      <c r="C2733" s="42">
        <v>1.3594999999999999</v>
      </c>
    </row>
    <row r="2734" spans="1:3" x14ac:dyDescent="0.2">
      <c r="A2734" s="41"/>
      <c r="B2734" s="5"/>
      <c r="C2734" s="42">
        <v>4.8906000000000001</v>
      </c>
    </row>
    <row r="2735" spans="1:3" x14ac:dyDescent="0.2">
      <c r="A2735" s="41"/>
      <c r="B2735" s="5"/>
      <c r="C2735" s="42">
        <v>0.89049999999999996</v>
      </c>
    </row>
    <row r="2736" spans="1:3" x14ac:dyDescent="0.2">
      <c r="A2736" s="41"/>
      <c r="B2736" s="5"/>
      <c r="C2736" s="42">
        <v>2.7970000000000002</v>
      </c>
    </row>
    <row r="2737" spans="1:3" x14ac:dyDescent="0.2">
      <c r="A2737" s="41"/>
      <c r="B2737" s="5"/>
      <c r="C2737" s="42">
        <v>3.4845000000000002</v>
      </c>
    </row>
    <row r="2738" spans="1:3" x14ac:dyDescent="0.2">
      <c r="A2738" s="41"/>
      <c r="B2738" s="5"/>
      <c r="C2738" s="42">
        <v>3.3591000000000002</v>
      </c>
    </row>
    <row r="2739" spans="1:3" x14ac:dyDescent="0.2">
      <c r="A2739" s="41"/>
      <c r="B2739" s="5"/>
      <c r="C2739" s="42">
        <v>0.4375</v>
      </c>
    </row>
    <row r="2740" spans="1:3" x14ac:dyDescent="0.2">
      <c r="A2740" s="41"/>
      <c r="B2740" s="5"/>
      <c r="C2740" s="42">
        <v>1.0780000000000001</v>
      </c>
    </row>
    <row r="2741" spans="1:3" x14ac:dyDescent="0.2">
      <c r="A2741" s="41"/>
      <c r="B2741" s="5"/>
      <c r="C2741" s="42">
        <v>6.3594999999999997</v>
      </c>
    </row>
    <row r="2742" spans="1:3" x14ac:dyDescent="0.2">
      <c r="A2742" s="41"/>
      <c r="B2742" s="5"/>
      <c r="C2742" s="42">
        <v>1.6876</v>
      </c>
    </row>
    <row r="2743" spans="1:3" x14ac:dyDescent="0.2">
      <c r="A2743" s="41"/>
      <c r="B2743" s="5"/>
      <c r="C2743" s="42">
        <v>7.8100000000000003E-2</v>
      </c>
    </row>
    <row r="2744" spans="1:3" x14ac:dyDescent="0.2">
      <c r="A2744" s="41"/>
      <c r="B2744" s="5"/>
      <c r="C2744" s="42">
        <v>0.39050000000000001</v>
      </c>
    </row>
    <row r="2745" spans="1:3" x14ac:dyDescent="0.2">
      <c r="A2745" s="41"/>
      <c r="B2745" s="5"/>
      <c r="C2745" s="42">
        <v>2.6095000000000002</v>
      </c>
    </row>
    <row r="2746" spans="1:3" x14ac:dyDescent="0.2">
      <c r="A2746" s="41"/>
      <c r="B2746" s="5"/>
      <c r="C2746" s="42">
        <v>3.4062999999999999</v>
      </c>
    </row>
    <row r="2747" spans="1:3" x14ac:dyDescent="0.2">
      <c r="A2747" s="41"/>
      <c r="B2747" s="5"/>
      <c r="C2747" s="42">
        <v>4.3590999999999998</v>
      </c>
    </row>
    <row r="2748" spans="1:3" x14ac:dyDescent="0.2">
      <c r="A2748" s="41"/>
      <c r="B2748" s="5"/>
      <c r="C2748" s="42">
        <v>3.9689999999999999</v>
      </c>
    </row>
    <row r="2749" spans="1:3" x14ac:dyDescent="0.2">
      <c r="A2749" s="41"/>
      <c r="B2749" s="5"/>
      <c r="C2749" s="42">
        <v>2.5314999999999999</v>
      </c>
    </row>
    <row r="2750" spans="1:3" x14ac:dyDescent="0.2">
      <c r="A2750" s="41"/>
      <c r="B2750" s="5"/>
      <c r="C2750" s="42">
        <v>1.2030000000000001</v>
      </c>
    </row>
    <row r="2751" spans="1:3" x14ac:dyDescent="0.2">
      <c r="A2751" s="41"/>
      <c r="B2751" s="5"/>
      <c r="C2751" s="42">
        <v>1</v>
      </c>
    </row>
    <row r="2752" spans="1:3" x14ac:dyDescent="0.2">
      <c r="A2752" s="41"/>
      <c r="B2752" s="5"/>
      <c r="C2752" s="42">
        <v>1.0310999999999999</v>
      </c>
    </row>
    <row r="2753" spans="1:3" x14ac:dyDescent="0.2">
      <c r="A2753" s="41"/>
      <c r="B2753" s="5"/>
      <c r="C2753" s="42">
        <v>6.4375</v>
      </c>
    </row>
    <row r="2754" spans="1:3" x14ac:dyDescent="0.2">
      <c r="A2754" s="41"/>
      <c r="B2754" s="5"/>
      <c r="C2754" s="42">
        <v>2.1562999999999999</v>
      </c>
    </row>
    <row r="2755" spans="1:3" x14ac:dyDescent="0.2">
      <c r="A2755" s="41"/>
      <c r="B2755" s="5"/>
      <c r="C2755" s="42">
        <v>2.2029999999999998</v>
      </c>
    </row>
    <row r="2756" spans="1:3" x14ac:dyDescent="0.2">
      <c r="A2756" s="41"/>
      <c r="B2756" s="5"/>
      <c r="C2756" s="42">
        <v>0.92200000000000004</v>
      </c>
    </row>
    <row r="2757" spans="1:3" x14ac:dyDescent="0.2">
      <c r="A2757" s="41"/>
      <c r="B2757" s="5"/>
      <c r="C2757" s="42">
        <v>5</v>
      </c>
    </row>
    <row r="2758" spans="1:3" x14ac:dyDescent="0.2">
      <c r="A2758" s="41"/>
      <c r="B2758" s="5"/>
      <c r="C2758" s="42">
        <v>0.28100000000000003</v>
      </c>
    </row>
    <row r="2759" spans="1:3" x14ac:dyDescent="0.2">
      <c r="A2759" s="41"/>
      <c r="B2759" s="5"/>
      <c r="C2759" s="42">
        <v>1.9531000000000001</v>
      </c>
    </row>
    <row r="2760" spans="1:3" x14ac:dyDescent="0.2">
      <c r="A2760" s="41"/>
      <c r="B2760" s="5"/>
      <c r="C2760" s="42">
        <v>2.3125</v>
      </c>
    </row>
    <row r="2761" spans="1:3" x14ac:dyDescent="0.2">
      <c r="A2761" s="41"/>
      <c r="B2761" s="5"/>
      <c r="C2761" s="42">
        <v>1.2342</v>
      </c>
    </row>
    <row r="2762" spans="1:3" x14ac:dyDescent="0.2">
      <c r="A2762" s="41"/>
      <c r="B2762" s="5"/>
      <c r="C2762" s="42">
        <v>3.0310000000000001</v>
      </c>
    </row>
    <row r="2763" spans="1:3" x14ac:dyDescent="0.2">
      <c r="A2763" s="41"/>
      <c r="B2763" s="5"/>
      <c r="C2763" s="42">
        <v>0.28110000000000002</v>
      </c>
    </row>
    <row r="2764" spans="1:3" x14ac:dyDescent="0.2">
      <c r="A2764" s="41"/>
      <c r="B2764" s="5"/>
      <c r="C2764" s="42">
        <v>0.64070000000000005</v>
      </c>
    </row>
    <row r="2765" spans="1:3" x14ac:dyDescent="0.2">
      <c r="A2765" s="41"/>
      <c r="B2765" s="5"/>
      <c r="C2765" s="42">
        <v>1.1094999999999999</v>
      </c>
    </row>
    <row r="2766" spans="1:3" x14ac:dyDescent="0.2">
      <c r="A2766" s="41"/>
      <c r="B2766" s="5"/>
      <c r="C2766" s="42">
        <v>9.9220000000000006</v>
      </c>
    </row>
    <row r="2767" spans="1:3" x14ac:dyDescent="0.2">
      <c r="A2767" s="41"/>
      <c r="B2767" s="5"/>
      <c r="C2767" s="42">
        <v>4.6406000000000001</v>
      </c>
    </row>
    <row r="2768" spans="1:3" x14ac:dyDescent="0.2">
      <c r="A2768" s="41"/>
      <c r="B2768" s="5"/>
      <c r="C2768" s="42">
        <v>0.67190000000000005</v>
      </c>
    </row>
    <row r="2769" spans="1:3" x14ac:dyDescent="0.2">
      <c r="A2769" s="41"/>
      <c r="B2769" s="5"/>
      <c r="C2769" s="42">
        <v>1.6094999999999999</v>
      </c>
    </row>
    <row r="2770" spans="1:3" x14ac:dyDescent="0.2">
      <c r="A2770" s="41"/>
      <c r="B2770" s="5"/>
      <c r="C2770" s="42">
        <v>1.0465</v>
      </c>
    </row>
    <row r="2771" spans="1:3" x14ac:dyDescent="0.2">
      <c r="A2771" s="41"/>
      <c r="B2771" s="5"/>
      <c r="C2771" s="42">
        <v>4.6875</v>
      </c>
    </row>
    <row r="2772" spans="1:3" x14ac:dyDescent="0.2">
      <c r="A2772" s="41"/>
      <c r="B2772" s="5"/>
      <c r="C2772" s="42">
        <v>0.2031</v>
      </c>
    </row>
    <row r="2773" spans="1:3" x14ac:dyDescent="0.2">
      <c r="A2773" s="41"/>
      <c r="B2773" s="5"/>
      <c r="C2773" s="42">
        <v>3.5628000000000002</v>
      </c>
    </row>
    <row r="2774" spans="1:3" x14ac:dyDescent="0.2">
      <c r="A2774" s="41"/>
      <c r="B2774" s="5"/>
      <c r="C2774" s="42">
        <v>0.35920000000000002</v>
      </c>
    </row>
    <row r="2775" spans="1:3" x14ac:dyDescent="0.2">
      <c r="A2775" s="41"/>
      <c r="B2775" s="5"/>
      <c r="C2775" s="42">
        <v>2.9531000000000001</v>
      </c>
    </row>
    <row r="2776" spans="1:3" x14ac:dyDescent="0.2">
      <c r="A2776" s="41"/>
      <c r="B2776" s="5"/>
      <c r="C2776" s="42">
        <v>1.9219999999999999</v>
      </c>
    </row>
    <row r="2777" spans="1:3" x14ac:dyDescent="0.2">
      <c r="A2777" s="41"/>
      <c r="B2777" s="5"/>
      <c r="C2777" s="42">
        <v>2.7658</v>
      </c>
    </row>
    <row r="2778" spans="1:3" x14ac:dyDescent="0.2">
      <c r="A2778" s="41"/>
      <c r="B2778" s="5"/>
      <c r="C2778" s="42">
        <v>7.6092000000000004</v>
      </c>
    </row>
    <row r="2779" spans="1:3" x14ac:dyDescent="0.2">
      <c r="A2779" s="41"/>
      <c r="B2779" s="5"/>
      <c r="C2779" s="42">
        <v>5.8280000000000003</v>
      </c>
    </row>
    <row r="2780" spans="1:3" x14ac:dyDescent="0.2">
      <c r="A2780" s="41"/>
      <c r="B2780" s="5"/>
      <c r="C2780" s="42">
        <v>0.76549999999999996</v>
      </c>
    </row>
    <row r="2781" spans="1:3" x14ac:dyDescent="0.2">
      <c r="A2781" s="41"/>
      <c r="B2781" s="5"/>
      <c r="C2781" s="42">
        <v>6.9218999999999999</v>
      </c>
    </row>
    <row r="2782" spans="1:3" x14ac:dyDescent="0.2">
      <c r="A2782" s="41"/>
      <c r="B2782" s="5"/>
      <c r="C2782" s="42">
        <v>0.35949999999999999</v>
      </c>
    </row>
    <row r="2783" spans="1:3" x14ac:dyDescent="0.2">
      <c r="A2783" s="41"/>
      <c r="B2783" s="5"/>
      <c r="C2783" s="42">
        <v>3.9218999999999999</v>
      </c>
    </row>
    <row r="2784" spans="1:3" x14ac:dyDescent="0.2">
      <c r="A2784" s="41"/>
      <c r="B2784" s="5"/>
      <c r="C2784" s="42">
        <v>4.6406000000000001</v>
      </c>
    </row>
    <row r="2785" spans="1:3" x14ac:dyDescent="0.2">
      <c r="A2785" s="41"/>
      <c r="B2785" s="5"/>
      <c r="C2785" s="42">
        <v>2.875</v>
      </c>
    </row>
    <row r="2786" spans="1:3" x14ac:dyDescent="0.2">
      <c r="A2786" s="41"/>
      <c r="B2786" s="5"/>
      <c r="C2786" s="42">
        <v>1</v>
      </c>
    </row>
    <row r="2787" spans="1:3" x14ac:dyDescent="0.2">
      <c r="A2787" s="41"/>
      <c r="B2787" s="5"/>
      <c r="C2787" s="42">
        <v>0.3281</v>
      </c>
    </row>
    <row r="2788" spans="1:3" x14ac:dyDescent="0.2">
      <c r="A2788" s="41"/>
      <c r="B2788" s="5"/>
      <c r="C2788" s="42">
        <v>3.1720000000000002</v>
      </c>
    </row>
    <row r="2789" spans="1:3" x14ac:dyDescent="0.2">
      <c r="A2789" s="41"/>
      <c r="B2789" s="5"/>
      <c r="C2789" s="42">
        <v>8.875</v>
      </c>
    </row>
    <row r="2790" spans="1:3" x14ac:dyDescent="0.2">
      <c r="A2790" s="41"/>
      <c r="B2790" s="5"/>
      <c r="C2790" s="42">
        <v>1.0780000000000001</v>
      </c>
    </row>
    <row r="2791" spans="1:3" x14ac:dyDescent="0.2">
      <c r="A2791" s="41"/>
      <c r="B2791" s="5"/>
      <c r="C2791" s="42">
        <v>2.5625</v>
      </c>
    </row>
    <row r="2792" spans="1:3" x14ac:dyDescent="0.2">
      <c r="A2792" s="41"/>
      <c r="B2792" s="5"/>
      <c r="C2792" s="42">
        <v>0.4375</v>
      </c>
    </row>
    <row r="2793" spans="1:3" x14ac:dyDescent="0.2">
      <c r="A2793" s="41"/>
      <c r="B2793" s="5"/>
      <c r="C2793" s="42">
        <v>0.31280000000000002</v>
      </c>
    </row>
    <row r="2794" spans="1:3" x14ac:dyDescent="0.2">
      <c r="A2794" s="41"/>
      <c r="B2794" s="5"/>
      <c r="C2794" s="42">
        <v>0.64049999999999996</v>
      </c>
    </row>
    <row r="2795" spans="1:3" x14ac:dyDescent="0.2">
      <c r="A2795" s="41"/>
      <c r="B2795" s="5"/>
      <c r="C2795" s="42">
        <v>0.59370000000000001</v>
      </c>
    </row>
    <row r="2796" spans="1:3" x14ac:dyDescent="0.2">
      <c r="A2796" s="41"/>
      <c r="B2796" s="5"/>
      <c r="C2796" s="42">
        <v>1.1559999999999999</v>
      </c>
    </row>
    <row r="2797" spans="1:3" x14ac:dyDescent="0.2">
      <c r="A2797" s="41"/>
      <c r="B2797" s="5"/>
      <c r="C2797" s="42">
        <v>0.79700000000000004</v>
      </c>
    </row>
    <row r="2798" spans="1:3" x14ac:dyDescent="0.2">
      <c r="A2798" s="41"/>
      <c r="B2798" s="5"/>
      <c r="C2798" s="42">
        <v>1.7969999999999999</v>
      </c>
    </row>
    <row r="2799" spans="1:3" x14ac:dyDescent="0.2">
      <c r="A2799" s="41"/>
      <c r="B2799" s="5"/>
      <c r="C2799" s="42">
        <v>0.8125</v>
      </c>
    </row>
    <row r="2800" spans="1:3" x14ac:dyDescent="0.2">
      <c r="A2800" s="41"/>
      <c r="B2800" s="5"/>
      <c r="C2800" s="42">
        <v>0.71879999999999999</v>
      </c>
    </row>
    <row r="2801" spans="1:3" x14ac:dyDescent="0.2">
      <c r="A2801" s="41"/>
      <c r="B2801" s="5"/>
      <c r="C2801" s="42">
        <v>0.76549999999999996</v>
      </c>
    </row>
    <row r="2802" spans="1:3" x14ac:dyDescent="0.2">
      <c r="A2802" s="41"/>
      <c r="B2802" s="5"/>
      <c r="C2802" s="42">
        <v>1.6875</v>
      </c>
    </row>
    <row r="2803" spans="1:3" x14ac:dyDescent="0.2">
      <c r="A2803" s="41"/>
      <c r="B2803" s="5"/>
      <c r="C2803" s="42">
        <v>0.20300000000000001</v>
      </c>
    </row>
    <row r="2804" spans="1:3" x14ac:dyDescent="0.2">
      <c r="A2804" s="41"/>
      <c r="B2804" s="5"/>
      <c r="C2804" s="42">
        <v>0.67200000000000004</v>
      </c>
    </row>
    <row r="2805" spans="1:3" x14ac:dyDescent="0.2">
      <c r="A2805" s="41"/>
      <c r="B2805" s="5"/>
      <c r="C2805" s="42">
        <v>3</v>
      </c>
    </row>
    <row r="2806" spans="1:3" x14ac:dyDescent="0.2">
      <c r="A2806" s="41"/>
      <c r="B2806" s="5"/>
      <c r="C2806" s="42">
        <v>8.2029999999999994</v>
      </c>
    </row>
    <row r="2807" spans="1:3" x14ac:dyDescent="0.2">
      <c r="A2807" s="41"/>
      <c r="B2807" s="5"/>
      <c r="C2807" s="42">
        <v>7.4375</v>
      </c>
    </row>
    <row r="2808" spans="1:3" x14ac:dyDescent="0.2">
      <c r="A2808" s="41"/>
      <c r="B2808" s="5"/>
      <c r="C2808" s="42">
        <v>1.7190000000000001</v>
      </c>
    </row>
    <row r="2809" spans="1:3" x14ac:dyDescent="0.2">
      <c r="A2809" s="41"/>
      <c r="B2809" s="5"/>
      <c r="C2809" s="42">
        <v>1.2035</v>
      </c>
    </row>
    <row r="2810" spans="1:3" x14ac:dyDescent="0.2">
      <c r="A2810" s="41"/>
      <c r="B2810" s="5"/>
      <c r="C2810" s="42">
        <v>1.4378</v>
      </c>
    </row>
    <row r="2811" spans="1:3" x14ac:dyDescent="0.2">
      <c r="A2811" s="41"/>
      <c r="B2811" s="5"/>
      <c r="C2811" s="42">
        <v>5.7188999999999997</v>
      </c>
    </row>
    <row r="2812" spans="1:3" x14ac:dyDescent="0.2">
      <c r="A2812" s="41"/>
      <c r="B2812" s="5"/>
      <c r="C2812" s="42">
        <v>0.31219999999999998</v>
      </c>
    </row>
    <row r="2813" spans="1:3" x14ac:dyDescent="0.2">
      <c r="A2813" s="41"/>
      <c r="B2813" s="5"/>
      <c r="C2813" s="42">
        <v>1</v>
      </c>
    </row>
    <row r="2814" spans="1:3" x14ac:dyDescent="0.2">
      <c r="A2814" s="41"/>
      <c r="B2814" s="5"/>
      <c r="C2814" s="42">
        <v>5.0780000000000003</v>
      </c>
    </row>
    <row r="2815" spans="1:3" x14ac:dyDescent="0.2">
      <c r="A2815" s="41"/>
      <c r="B2815" s="5"/>
      <c r="C2815" s="42">
        <v>0.92190000000000005</v>
      </c>
    </row>
    <row r="2816" spans="1:3" x14ac:dyDescent="0.2">
      <c r="A2816" s="41"/>
      <c r="B2816" s="5"/>
      <c r="C2816" s="42">
        <v>3.7654999999999998</v>
      </c>
    </row>
    <row r="2817" spans="1:3" x14ac:dyDescent="0.2">
      <c r="A2817" s="41"/>
      <c r="B2817" s="5"/>
      <c r="C2817" s="42">
        <v>2.9217</v>
      </c>
    </row>
    <row r="2818" spans="1:3" x14ac:dyDescent="0.2">
      <c r="A2818" s="41"/>
      <c r="B2818" s="5"/>
      <c r="C2818" s="42">
        <v>0.67169999999999996</v>
      </c>
    </row>
    <row r="2819" spans="1:3" x14ac:dyDescent="0.2">
      <c r="A2819" s="41"/>
      <c r="B2819" s="5"/>
      <c r="C2819" s="42">
        <v>2.9218999999999999</v>
      </c>
    </row>
    <row r="2820" spans="1:3" x14ac:dyDescent="0.2">
      <c r="A2820" s="41"/>
      <c r="B2820" s="5"/>
      <c r="C2820" s="42">
        <v>4</v>
      </c>
    </row>
    <row r="2821" spans="1:3" x14ac:dyDescent="0.2">
      <c r="A2821" s="41"/>
      <c r="B2821" s="5"/>
      <c r="C2821" s="42">
        <v>1.2344999999999999</v>
      </c>
    </row>
    <row r="2822" spans="1:3" x14ac:dyDescent="0.2">
      <c r="A2822" s="41"/>
      <c r="B2822" s="5"/>
      <c r="C2822" s="42">
        <v>2.2035</v>
      </c>
    </row>
    <row r="2823" spans="1:3" x14ac:dyDescent="0.2">
      <c r="A2823" s="41"/>
      <c r="B2823" s="5"/>
      <c r="C2823" s="42">
        <v>1.7189000000000001</v>
      </c>
    </row>
    <row r="2824" spans="1:3" x14ac:dyDescent="0.2">
      <c r="A2824" s="41"/>
      <c r="B2824" s="5"/>
      <c r="C2824" s="42">
        <v>2.4687999999999999</v>
      </c>
    </row>
    <row r="2825" spans="1:3" x14ac:dyDescent="0.2">
      <c r="A2825" s="41"/>
      <c r="B2825" s="5"/>
      <c r="C2825" s="42">
        <v>1.5155000000000001</v>
      </c>
    </row>
    <row r="2826" spans="1:3" x14ac:dyDescent="0.2">
      <c r="A2826" s="41"/>
      <c r="B2826" s="5"/>
      <c r="C2826" s="42">
        <v>2.1560000000000001</v>
      </c>
    </row>
    <row r="2827" spans="1:3" x14ac:dyDescent="0.2">
      <c r="A2827" s="41"/>
      <c r="B2827" s="5"/>
      <c r="C2827" s="42">
        <v>1.3905000000000001</v>
      </c>
    </row>
    <row r="2828" spans="1:3" x14ac:dyDescent="0.2">
      <c r="A2828" s="41"/>
      <c r="B2828" s="5"/>
      <c r="C2828" s="42">
        <v>5.4063999999999997</v>
      </c>
    </row>
    <row r="2829" spans="1:3" x14ac:dyDescent="0.2">
      <c r="A2829" s="41"/>
      <c r="B2829" s="5"/>
      <c r="C2829" s="42">
        <v>5.9218999999999999</v>
      </c>
    </row>
    <row r="2830" spans="1:3" x14ac:dyDescent="0.2">
      <c r="A2830" s="41"/>
      <c r="B2830" s="5"/>
      <c r="C2830" s="42">
        <v>0.59389999999999998</v>
      </c>
    </row>
    <row r="2831" spans="1:3" x14ac:dyDescent="0.2">
      <c r="A2831" s="41"/>
      <c r="B2831" s="5"/>
      <c r="C2831" s="42">
        <v>0.48420000000000002</v>
      </c>
    </row>
    <row r="2832" spans="1:3" x14ac:dyDescent="0.2">
      <c r="A2832" s="41"/>
      <c r="B2832" s="5"/>
      <c r="C2832" s="42">
        <v>7.3592000000000004</v>
      </c>
    </row>
    <row r="2833" spans="1:3" x14ac:dyDescent="0.2">
      <c r="A2833" s="41"/>
      <c r="B2833" s="5"/>
      <c r="C2833" s="42">
        <v>1.25</v>
      </c>
    </row>
    <row r="2834" spans="1:3" x14ac:dyDescent="0.2">
      <c r="A2834" s="41"/>
      <c r="B2834" s="5"/>
      <c r="C2834" s="42">
        <v>1.5934999999999999</v>
      </c>
    </row>
    <row r="2835" spans="1:3" x14ac:dyDescent="0.2">
      <c r="A2835" s="41"/>
      <c r="B2835" s="5"/>
      <c r="C2835" s="42">
        <v>1.2031000000000001</v>
      </c>
    </row>
    <row r="2836" spans="1:3" x14ac:dyDescent="0.2">
      <c r="A2836" s="41"/>
      <c r="B2836" s="5"/>
      <c r="C2836" s="42">
        <v>3.25</v>
      </c>
    </row>
    <row r="2837" spans="1:3" x14ac:dyDescent="0.2">
      <c r="A2837" s="41"/>
      <c r="B2837" s="5"/>
      <c r="C2837" s="42">
        <v>4.4375</v>
      </c>
    </row>
    <row r="2838" spans="1:3" x14ac:dyDescent="0.2">
      <c r="A2838" s="41"/>
      <c r="B2838" s="5"/>
      <c r="C2838" s="42">
        <v>1.0781000000000001</v>
      </c>
    </row>
    <row r="2839" spans="1:3" x14ac:dyDescent="0.2">
      <c r="A2839" s="41"/>
      <c r="B2839" s="5"/>
      <c r="C2839" s="42">
        <v>3.2812999999999999</v>
      </c>
    </row>
    <row r="2840" spans="1:3" x14ac:dyDescent="0.2">
      <c r="A2840" s="41"/>
      <c r="B2840" s="5"/>
      <c r="C2840" s="42">
        <v>2.3279999999999998</v>
      </c>
    </row>
    <row r="2841" spans="1:3" x14ac:dyDescent="0.2">
      <c r="A2841" s="41"/>
      <c r="B2841" s="5"/>
      <c r="C2841" s="42">
        <v>1.0780000000000001</v>
      </c>
    </row>
    <row r="2842" spans="1:3" x14ac:dyDescent="0.2">
      <c r="A2842" s="41"/>
      <c r="B2842" s="5"/>
      <c r="C2842" s="42">
        <v>0.64080000000000004</v>
      </c>
    </row>
    <row r="2843" spans="1:3" x14ac:dyDescent="0.2">
      <c r="A2843" s="41"/>
      <c r="B2843" s="5"/>
      <c r="C2843" s="42">
        <v>0.45350000000000001</v>
      </c>
    </row>
    <row r="2844" spans="1:3" x14ac:dyDescent="0.2">
      <c r="A2844" s="41"/>
      <c r="B2844" s="5"/>
      <c r="C2844" s="42">
        <v>4.0468999999999999</v>
      </c>
    </row>
    <row r="2845" spans="1:3" x14ac:dyDescent="0.2">
      <c r="A2845" s="41"/>
      <c r="B2845" s="5"/>
      <c r="C2845" s="42">
        <v>1.4842</v>
      </c>
    </row>
    <row r="2846" spans="1:3" x14ac:dyDescent="0.2">
      <c r="A2846" s="41"/>
      <c r="B2846" s="5"/>
      <c r="C2846" s="42">
        <v>0.75</v>
      </c>
    </row>
    <row r="2847" spans="1:3" x14ac:dyDescent="0.2">
      <c r="A2847" s="41"/>
      <c r="B2847" s="5"/>
      <c r="C2847" s="42">
        <v>9.2342999999999993</v>
      </c>
    </row>
    <row r="2848" spans="1:3" x14ac:dyDescent="0.2">
      <c r="A2848" s="41"/>
      <c r="B2848" s="5"/>
      <c r="C2848" s="42">
        <v>0.5625</v>
      </c>
    </row>
    <row r="2849" spans="1:3" x14ac:dyDescent="0.2">
      <c r="A2849" s="41"/>
      <c r="B2849" s="5"/>
      <c r="C2849" s="42">
        <v>3.9529999999999998</v>
      </c>
    </row>
    <row r="2850" spans="1:3" x14ac:dyDescent="0.2">
      <c r="A2850" s="41"/>
      <c r="B2850" s="5"/>
      <c r="C2850" s="42">
        <v>5.3594999999999997</v>
      </c>
    </row>
    <row r="2851" spans="1:3" x14ac:dyDescent="0.2">
      <c r="A2851" s="41"/>
      <c r="B2851" s="5"/>
      <c r="C2851" s="42">
        <v>2</v>
      </c>
    </row>
    <row r="2852" spans="1:3" x14ac:dyDescent="0.2">
      <c r="A2852" s="41"/>
      <c r="B2852" s="5"/>
      <c r="C2852" s="42">
        <v>0.71899999999999997</v>
      </c>
    </row>
    <row r="2853" spans="1:3" x14ac:dyDescent="0.2">
      <c r="A2853" s="41"/>
      <c r="B2853" s="5"/>
      <c r="C2853" s="42">
        <v>3.5935000000000001</v>
      </c>
    </row>
    <row r="2854" spans="1:3" x14ac:dyDescent="0.2">
      <c r="A2854" s="41"/>
      <c r="B2854" s="5"/>
      <c r="C2854" s="42">
        <v>1.5155000000000001</v>
      </c>
    </row>
    <row r="2855" spans="1:3" x14ac:dyDescent="0.2">
      <c r="A2855" s="41"/>
      <c r="B2855" s="5"/>
      <c r="C2855" s="42">
        <v>3.2814000000000001</v>
      </c>
    </row>
    <row r="2856" spans="1:3" x14ac:dyDescent="0.2">
      <c r="A2856" s="41"/>
      <c r="B2856" s="5"/>
      <c r="C2856" s="42">
        <v>3.7658</v>
      </c>
    </row>
    <row r="2857" spans="1:3" x14ac:dyDescent="0.2">
      <c r="A2857" s="41"/>
      <c r="B2857" s="5"/>
      <c r="C2857" s="42">
        <v>6.5309999999999997</v>
      </c>
    </row>
    <row r="2858" spans="1:3" ht="16" thickBot="1" x14ac:dyDescent="0.25">
      <c r="A2858" s="68"/>
      <c r="B2858" s="69"/>
      <c r="C2858" s="70">
        <v>2.1717</v>
      </c>
    </row>
    <row r="2859" spans="1:3" ht="16" thickTop="1" x14ac:dyDescent="0.2"/>
  </sheetData>
  <mergeCells count="1">
    <mergeCell ref="B4:C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34"/>
  <sheetViews>
    <sheetView workbookViewId="0">
      <selection activeCell="H22" sqref="H22"/>
    </sheetView>
  </sheetViews>
  <sheetFormatPr baseColWidth="10" defaultColWidth="8.83203125" defaultRowHeight="15" x14ac:dyDescent="0.2"/>
  <cols>
    <col min="1" max="1" width="11.5" customWidth="1"/>
    <col min="2" max="2" width="16.5" customWidth="1"/>
    <col min="3" max="4" width="14" customWidth="1"/>
  </cols>
  <sheetData>
    <row r="1" spans="1:4" x14ac:dyDescent="0.2">
      <c r="A1" s="74" t="s">
        <v>1</v>
      </c>
      <c r="B1" s="74"/>
      <c r="C1" s="74" t="s">
        <v>21</v>
      </c>
      <c r="D1" s="74"/>
    </row>
    <row r="2" spans="1:4" x14ac:dyDescent="0.2">
      <c r="A2" t="s">
        <v>16</v>
      </c>
      <c r="B2" t="s">
        <v>20</v>
      </c>
      <c r="C2" t="s">
        <v>16</v>
      </c>
      <c r="D2" t="s">
        <v>20</v>
      </c>
    </row>
    <row r="3" spans="1:4" x14ac:dyDescent="0.2">
      <c r="A3">
        <v>8.99526</v>
      </c>
      <c r="B3">
        <v>19.974879999999999</v>
      </c>
      <c r="C3">
        <v>9.0045599999999997</v>
      </c>
      <c r="D3">
        <v>0.51244999999999996</v>
      </c>
    </row>
    <row r="4" spans="1:4" x14ac:dyDescent="0.2">
      <c r="A4">
        <v>9.0192499999999995</v>
      </c>
      <c r="B4">
        <v>19.971170000000001</v>
      </c>
      <c r="C4">
        <v>9.0305099999999996</v>
      </c>
      <c r="D4">
        <v>0.51685999999999999</v>
      </c>
    </row>
    <row r="5" spans="1:4" x14ac:dyDescent="0.2">
      <c r="A5">
        <v>9.0432400000000008</v>
      </c>
      <c r="B5">
        <v>19.998840000000001</v>
      </c>
      <c r="C5">
        <v>9.0564599999999995</v>
      </c>
      <c r="D5">
        <v>0.52756000000000003</v>
      </c>
    </row>
    <row r="6" spans="1:4" x14ac:dyDescent="0.2">
      <c r="A6">
        <v>9.0672300000000003</v>
      </c>
      <c r="B6">
        <v>20.047630000000002</v>
      </c>
      <c r="C6">
        <v>9.0824099999999994</v>
      </c>
      <c r="D6">
        <v>0.54078000000000004</v>
      </c>
    </row>
    <row r="7" spans="1:4" x14ac:dyDescent="0.2">
      <c r="A7">
        <v>9.0912100000000002</v>
      </c>
      <c r="B7">
        <v>20.11964</v>
      </c>
      <c r="C7">
        <v>9.1083599999999993</v>
      </c>
      <c r="D7">
        <v>0.56093000000000004</v>
      </c>
    </row>
    <row r="8" spans="1:4" x14ac:dyDescent="0.2">
      <c r="A8">
        <v>9.1151999999999997</v>
      </c>
      <c r="B8">
        <v>20.219439999999999</v>
      </c>
      <c r="C8">
        <v>9.1343099999999993</v>
      </c>
      <c r="D8">
        <v>0.58484999999999998</v>
      </c>
    </row>
    <row r="9" spans="1:4" x14ac:dyDescent="0.2">
      <c r="A9">
        <v>9.1391899999999993</v>
      </c>
      <c r="B9">
        <v>20.335920000000002</v>
      </c>
      <c r="C9">
        <v>9.1602599999999992</v>
      </c>
      <c r="D9">
        <v>0.61255000000000004</v>
      </c>
    </row>
    <row r="10" spans="1:4" x14ac:dyDescent="0.2">
      <c r="A10">
        <v>9.1631800000000005</v>
      </c>
      <c r="B10">
        <v>20.475000000000001</v>
      </c>
      <c r="C10">
        <v>9.1862100000000009</v>
      </c>
      <c r="D10">
        <v>0.65410000000000001</v>
      </c>
    </row>
    <row r="11" spans="1:4" x14ac:dyDescent="0.2">
      <c r="A11">
        <v>9.1871600000000004</v>
      </c>
      <c r="B11">
        <v>20.632860000000001</v>
      </c>
      <c r="C11">
        <v>9.2121600000000008</v>
      </c>
      <c r="D11">
        <v>0.69501999999999997</v>
      </c>
    </row>
    <row r="12" spans="1:4" x14ac:dyDescent="0.2">
      <c r="A12">
        <v>9.2111499999999999</v>
      </c>
      <c r="B12">
        <v>20.804300000000001</v>
      </c>
      <c r="C12">
        <v>9.2381100000000007</v>
      </c>
      <c r="D12">
        <v>0.73846000000000001</v>
      </c>
    </row>
    <row r="13" spans="1:4" x14ac:dyDescent="0.2">
      <c r="A13">
        <v>9.2351399999999995</v>
      </c>
      <c r="B13">
        <v>20.990069999999999</v>
      </c>
      <c r="C13">
        <v>9.2640600000000006</v>
      </c>
      <c r="D13">
        <v>0.79701</v>
      </c>
    </row>
    <row r="14" spans="1:4" x14ac:dyDescent="0.2">
      <c r="A14">
        <v>9.2591199999999994</v>
      </c>
      <c r="B14">
        <v>21.191780000000001</v>
      </c>
      <c r="C14">
        <v>9.2899999999999991</v>
      </c>
      <c r="D14">
        <v>0.85052000000000005</v>
      </c>
    </row>
    <row r="15" spans="1:4" x14ac:dyDescent="0.2">
      <c r="A15">
        <v>9.2831100000000006</v>
      </c>
      <c r="B15">
        <v>21.399039999999999</v>
      </c>
      <c r="C15">
        <v>9.3159500000000008</v>
      </c>
      <c r="D15">
        <v>0.91976999999999998</v>
      </c>
    </row>
    <row r="16" spans="1:4" x14ac:dyDescent="0.2">
      <c r="A16">
        <v>9.3071000000000002</v>
      </c>
      <c r="B16">
        <v>21.61112</v>
      </c>
      <c r="C16">
        <v>9.3419000000000008</v>
      </c>
      <c r="D16">
        <v>0.98902000000000001</v>
      </c>
    </row>
    <row r="17" spans="1:4" x14ac:dyDescent="0.2">
      <c r="A17">
        <v>9.3310899999999997</v>
      </c>
      <c r="B17">
        <v>21.82592</v>
      </c>
      <c r="C17">
        <v>9.3678500000000007</v>
      </c>
      <c r="D17">
        <v>1.0696000000000001</v>
      </c>
    </row>
    <row r="18" spans="1:4" x14ac:dyDescent="0.2">
      <c r="A18">
        <v>9.3550699999999996</v>
      </c>
      <c r="B18">
        <v>22.04504</v>
      </c>
      <c r="C18">
        <v>9.3938000000000006</v>
      </c>
      <c r="D18">
        <v>1.15774</v>
      </c>
    </row>
    <row r="19" spans="1:4" x14ac:dyDescent="0.2">
      <c r="A19">
        <v>9.3790600000000008</v>
      </c>
      <c r="B19">
        <v>22.256129999999999</v>
      </c>
      <c r="C19">
        <v>9.4197500000000005</v>
      </c>
      <c r="D19">
        <v>1.2421</v>
      </c>
    </row>
    <row r="20" spans="1:4" x14ac:dyDescent="0.2">
      <c r="A20">
        <v>9.4030500000000004</v>
      </c>
      <c r="B20">
        <v>22.467230000000001</v>
      </c>
      <c r="C20">
        <v>9.4457000000000004</v>
      </c>
      <c r="D20">
        <v>1.33653</v>
      </c>
    </row>
    <row r="21" spans="1:4" x14ac:dyDescent="0.2">
      <c r="A21">
        <v>9.4270399999999999</v>
      </c>
      <c r="B21">
        <v>22.67783</v>
      </c>
      <c r="C21">
        <v>9.4716500000000003</v>
      </c>
      <c r="D21">
        <v>1.4454400000000001</v>
      </c>
    </row>
    <row r="22" spans="1:4" x14ac:dyDescent="0.2">
      <c r="A22">
        <v>9.4510199999999998</v>
      </c>
      <c r="B22">
        <v>22.877929999999999</v>
      </c>
      <c r="C22">
        <v>9.4976000000000003</v>
      </c>
      <c r="D22">
        <v>1.56758</v>
      </c>
    </row>
    <row r="23" spans="1:4" x14ac:dyDescent="0.2">
      <c r="A23">
        <v>9.4750099999999993</v>
      </c>
      <c r="B23">
        <v>23.075060000000001</v>
      </c>
      <c r="C23">
        <v>9.5235500000000002</v>
      </c>
      <c r="D23">
        <v>1.6978899999999999</v>
      </c>
    </row>
    <row r="24" spans="1:4" x14ac:dyDescent="0.2">
      <c r="A24">
        <v>9.4990000000000006</v>
      </c>
      <c r="B24">
        <v>23.269970000000001</v>
      </c>
      <c r="C24">
        <v>9.5495000000000001</v>
      </c>
      <c r="D24">
        <v>1.84772</v>
      </c>
    </row>
    <row r="25" spans="1:4" x14ac:dyDescent="0.2">
      <c r="A25">
        <v>9.5229900000000001</v>
      </c>
      <c r="B25">
        <v>23.465129999999998</v>
      </c>
      <c r="C25">
        <v>9.57545</v>
      </c>
      <c r="D25">
        <v>2.0183300000000002</v>
      </c>
    </row>
    <row r="26" spans="1:4" x14ac:dyDescent="0.2">
      <c r="A26">
        <v>9.54697</v>
      </c>
      <c r="B26">
        <v>23.666840000000001</v>
      </c>
      <c r="C26">
        <v>9.6013999999999999</v>
      </c>
      <c r="D26">
        <v>2.2109700000000001</v>
      </c>
    </row>
    <row r="27" spans="1:4" x14ac:dyDescent="0.2">
      <c r="A27">
        <v>9.5709599999999995</v>
      </c>
      <c r="B27">
        <v>23.874839999999999</v>
      </c>
      <c r="C27">
        <v>9.6273499999999999</v>
      </c>
      <c r="D27">
        <v>2.4331999999999998</v>
      </c>
    </row>
    <row r="28" spans="1:4" x14ac:dyDescent="0.2">
      <c r="A28">
        <v>9.5949500000000008</v>
      </c>
      <c r="B28">
        <v>24.09693</v>
      </c>
      <c r="C28">
        <v>9.6532999999999998</v>
      </c>
      <c r="D28">
        <v>2.69699</v>
      </c>
    </row>
    <row r="29" spans="1:4" x14ac:dyDescent="0.2">
      <c r="A29">
        <v>9.6189400000000003</v>
      </c>
      <c r="B29">
        <v>24.341370000000001</v>
      </c>
      <c r="C29">
        <v>9.6792499999999997</v>
      </c>
      <c r="D29">
        <v>3.0060899999999999</v>
      </c>
    </row>
    <row r="30" spans="1:4" x14ac:dyDescent="0.2">
      <c r="A30">
        <v>9.6429200000000002</v>
      </c>
      <c r="B30">
        <v>24.61336</v>
      </c>
      <c r="C30">
        <v>9.7051999999999996</v>
      </c>
      <c r="D30">
        <v>3.3819300000000001</v>
      </c>
    </row>
    <row r="31" spans="1:4" x14ac:dyDescent="0.2">
      <c r="A31">
        <v>9.6669099999999997</v>
      </c>
      <c r="B31">
        <v>24.913879999999999</v>
      </c>
      <c r="C31">
        <v>9.7311499999999995</v>
      </c>
      <c r="D31">
        <v>3.8276500000000002</v>
      </c>
    </row>
    <row r="32" spans="1:4" x14ac:dyDescent="0.2">
      <c r="A32">
        <v>9.6908999999999992</v>
      </c>
      <c r="B32">
        <v>25.250959999999999</v>
      </c>
      <c r="C32">
        <v>9.7570999999999994</v>
      </c>
      <c r="D32">
        <v>4.3678100000000004</v>
      </c>
    </row>
    <row r="33" spans="1:4" x14ac:dyDescent="0.2">
      <c r="A33">
        <v>9.7148800000000008</v>
      </c>
      <c r="B33">
        <v>25.635349999999999</v>
      </c>
      <c r="C33">
        <v>9.7830499999999994</v>
      </c>
      <c r="D33">
        <v>5.0225400000000002</v>
      </c>
    </row>
    <row r="34" spans="1:4" x14ac:dyDescent="0.2">
      <c r="A34">
        <v>9.7388700000000004</v>
      </c>
      <c r="B34">
        <v>26.067910000000001</v>
      </c>
      <c r="C34">
        <v>9.8089999999999993</v>
      </c>
      <c r="D34">
        <v>5.7956200000000004</v>
      </c>
    </row>
    <row r="35" spans="1:4" x14ac:dyDescent="0.2">
      <c r="A35">
        <v>9.7628599999999999</v>
      </c>
      <c r="B35">
        <v>26.544560000000001</v>
      </c>
      <c r="C35">
        <v>9.8349499999999992</v>
      </c>
      <c r="D35">
        <v>6.7021699999999997</v>
      </c>
    </row>
    <row r="36" spans="1:4" x14ac:dyDescent="0.2">
      <c r="A36">
        <v>9.7868499999999994</v>
      </c>
      <c r="B36">
        <v>27.07582</v>
      </c>
      <c r="C36">
        <v>9.8609000000000009</v>
      </c>
      <c r="D36">
        <v>7.7547800000000002</v>
      </c>
    </row>
    <row r="37" spans="1:4" x14ac:dyDescent="0.2">
      <c r="A37">
        <v>9.8108299999999993</v>
      </c>
      <c r="B37">
        <v>27.668330000000001</v>
      </c>
      <c r="C37">
        <v>9.8868500000000008</v>
      </c>
      <c r="D37">
        <v>8.9691799999999997</v>
      </c>
    </row>
    <row r="38" spans="1:4" x14ac:dyDescent="0.2">
      <c r="A38">
        <v>9.8348200000000006</v>
      </c>
      <c r="B38">
        <v>28.305689999999998</v>
      </c>
      <c r="C38">
        <v>9.9128000000000007</v>
      </c>
      <c r="D38">
        <v>10.345370000000001</v>
      </c>
    </row>
    <row r="39" spans="1:4" x14ac:dyDescent="0.2">
      <c r="A39">
        <v>9.8588100000000001</v>
      </c>
      <c r="B39">
        <v>29.005420000000001</v>
      </c>
      <c r="C39">
        <v>9.9387500000000006</v>
      </c>
      <c r="D39">
        <v>11.879580000000001</v>
      </c>
    </row>
    <row r="40" spans="1:4" x14ac:dyDescent="0.2">
      <c r="A40">
        <v>9.8827999999999996</v>
      </c>
      <c r="B40">
        <v>29.769010000000002</v>
      </c>
      <c r="C40">
        <v>9.9647000000000006</v>
      </c>
      <c r="D40">
        <v>13.55922</v>
      </c>
    </row>
    <row r="41" spans="1:4" x14ac:dyDescent="0.2">
      <c r="A41">
        <v>9.9067799999999995</v>
      </c>
      <c r="B41">
        <v>30.5946</v>
      </c>
      <c r="C41">
        <v>9.9906500000000005</v>
      </c>
      <c r="D41">
        <v>15.361610000000001</v>
      </c>
    </row>
    <row r="42" spans="1:4" x14ac:dyDescent="0.2">
      <c r="A42">
        <v>9.9307700000000008</v>
      </c>
      <c r="B42">
        <v>31.48826</v>
      </c>
      <c r="C42">
        <v>10.0166</v>
      </c>
      <c r="D42">
        <v>17.28866</v>
      </c>
    </row>
    <row r="43" spans="1:4" x14ac:dyDescent="0.2">
      <c r="A43">
        <v>9.9547600000000003</v>
      </c>
      <c r="B43">
        <v>32.464669999999998</v>
      </c>
      <c r="C43">
        <v>10.04255</v>
      </c>
      <c r="D43">
        <v>19.315180000000002</v>
      </c>
    </row>
    <row r="44" spans="1:4" x14ac:dyDescent="0.2">
      <c r="A44">
        <v>9.9787499999999998</v>
      </c>
      <c r="B44">
        <v>33.521619999999999</v>
      </c>
      <c r="C44">
        <v>10.0685</v>
      </c>
      <c r="D44">
        <v>21.388909999999999</v>
      </c>
    </row>
    <row r="45" spans="1:4" x14ac:dyDescent="0.2">
      <c r="A45">
        <v>10.00273</v>
      </c>
      <c r="B45">
        <v>34.742840000000001</v>
      </c>
      <c r="C45">
        <v>10.09445</v>
      </c>
      <c r="D45">
        <v>23.49034</v>
      </c>
    </row>
    <row r="46" spans="1:4" x14ac:dyDescent="0.2">
      <c r="A46">
        <v>10.026719999999999</v>
      </c>
      <c r="B46">
        <v>36.060659999999999</v>
      </c>
      <c r="C46">
        <v>10.1204</v>
      </c>
      <c r="D46">
        <v>25.569109999999998</v>
      </c>
    </row>
    <row r="47" spans="1:4" x14ac:dyDescent="0.2">
      <c r="A47">
        <v>10.05071</v>
      </c>
      <c r="B47">
        <v>37.515700000000002</v>
      </c>
      <c r="C47">
        <v>10.14635</v>
      </c>
      <c r="D47">
        <v>27.564779999999999</v>
      </c>
    </row>
    <row r="48" spans="1:4" x14ac:dyDescent="0.2">
      <c r="A48">
        <v>10.0747</v>
      </c>
      <c r="B48">
        <v>39.172449999999998</v>
      </c>
      <c r="C48">
        <v>10.1723</v>
      </c>
      <c r="D48">
        <v>29.524560000000001</v>
      </c>
    </row>
    <row r="49" spans="1:4" x14ac:dyDescent="0.2">
      <c r="A49">
        <v>10.09868</v>
      </c>
      <c r="B49">
        <v>41.023249999999997</v>
      </c>
      <c r="C49">
        <v>10.19825</v>
      </c>
      <c r="D49">
        <v>31.330110000000001</v>
      </c>
    </row>
    <row r="50" spans="1:4" x14ac:dyDescent="0.2">
      <c r="A50">
        <v>10.122669999999999</v>
      </c>
      <c r="B50">
        <v>43.06711</v>
      </c>
      <c r="C50">
        <v>10.2242</v>
      </c>
      <c r="D50">
        <v>32.941749999999999</v>
      </c>
    </row>
    <row r="51" spans="1:4" x14ac:dyDescent="0.2">
      <c r="A51">
        <v>10.146660000000001</v>
      </c>
      <c r="B51">
        <v>45.341569999999997</v>
      </c>
      <c r="C51">
        <v>10.25014</v>
      </c>
      <c r="D51">
        <v>34.365160000000003</v>
      </c>
    </row>
    <row r="52" spans="1:4" x14ac:dyDescent="0.2">
      <c r="A52">
        <v>10.170640000000001</v>
      </c>
      <c r="B52">
        <v>47.860480000000003</v>
      </c>
      <c r="C52">
        <v>10.27609</v>
      </c>
      <c r="D52">
        <v>35.545569999999998</v>
      </c>
    </row>
    <row r="53" spans="1:4" x14ac:dyDescent="0.2">
      <c r="A53">
        <v>10.19463</v>
      </c>
      <c r="B53">
        <v>50.626179999999998</v>
      </c>
      <c r="C53">
        <v>10.30204</v>
      </c>
      <c r="D53">
        <v>36.516330000000004</v>
      </c>
    </row>
    <row r="54" spans="1:4" x14ac:dyDescent="0.2">
      <c r="A54">
        <v>10.21862</v>
      </c>
      <c r="B54">
        <v>53.5916</v>
      </c>
      <c r="C54">
        <v>10.32799</v>
      </c>
      <c r="D54">
        <v>37.208829999999999</v>
      </c>
    </row>
    <row r="55" spans="1:4" x14ac:dyDescent="0.2">
      <c r="A55">
        <v>10.242610000000001</v>
      </c>
      <c r="B55">
        <v>56.730690000000003</v>
      </c>
      <c r="C55">
        <v>10.35394</v>
      </c>
      <c r="D55">
        <v>37.616149999999998</v>
      </c>
    </row>
    <row r="56" spans="1:4" x14ac:dyDescent="0.2">
      <c r="A56">
        <v>10.266590000000001</v>
      </c>
      <c r="B56">
        <v>60.039499999999997</v>
      </c>
      <c r="C56">
        <v>10.37989</v>
      </c>
      <c r="D56">
        <v>37.771650000000001</v>
      </c>
    </row>
    <row r="57" spans="1:4" x14ac:dyDescent="0.2">
      <c r="A57">
        <v>10.29058</v>
      </c>
      <c r="B57">
        <v>63.531730000000003</v>
      </c>
      <c r="C57">
        <v>10.40584</v>
      </c>
      <c r="D57">
        <v>37.667769999999997</v>
      </c>
    </row>
    <row r="58" spans="1:4" x14ac:dyDescent="0.2">
      <c r="A58">
        <v>10.31457</v>
      </c>
      <c r="B58">
        <v>67.103880000000004</v>
      </c>
      <c r="C58">
        <v>10.431789999999999</v>
      </c>
      <c r="D58">
        <v>37.33034</v>
      </c>
    </row>
    <row r="59" spans="1:4" x14ac:dyDescent="0.2">
      <c r="A59">
        <v>10.338559999999999</v>
      </c>
      <c r="B59">
        <v>70.730990000000006</v>
      </c>
      <c r="C59">
        <v>10.457739999999999</v>
      </c>
      <c r="D59">
        <v>36.756819999999998</v>
      </c>
    </row>
    <row r="60" spans="1:4" x14ac:dyDescent="0.2">
      <c r="A60">
        <v>10.362539999999999</v>
      </c>
      <c r="B60">
        <v>74.491140000000001</v>
      </c>
      <c r="C60">
        <v>10.483689999999999</v>
      </c>
      <c r="D60">
        <v>36.001359999999998</v>
      </c>
    </row>
    <row r="61" spans="1:4" x14ac:dyDescent="0.2">
      <c r="A61">
        <v>10.38653</v>
      </c>
      <c r="B61">
        <v>78.180629999999994</v>
      </c>
      <c r="C61">
        <v>10.509639999999999</v>
      </c>
      <c r="D61">
        <v>35.077179999999998</v>
      </c>
    </row>
    <row r="62" spans="1:4" x14ac:dyDescent="0.2">
      <c r="A62">
        <v>10.41052</v>
      </c>
      <c r="B62">
        <v>81.789829999999995</v>
      </c>
      <c r="C62">
        <v>10.535589999999999</v>
      </c>
      <c r="D62">
        <v>34.006320000000002</v>
      </c>
    </row>
    <row r="63" spans="1:4" x14ac:dyDescent="0.2">
      <c r="A63">
        <v>10.43451</v>
      </c>
      <c r="B63">
        <v>85.266990000000007</v>
      </c>
      <c r="C63">
        <v>10.561540000000001</v>
      </c>
      <c r="D63">
        <v>32.813960000000002</v>
      </c>
    </row>
    <row r="64" spans="1:4" x14ac:dyDescent="0.2">
      <c r="A64">
        <v>10.458489999999999</v>
      </c>
      <c r="B64">
        <v>88.630269999999996</v>
      </c>
      <c r="C64">
        <v>10.587490000000001</v>
      </c>
      <c r="D64">
        <v>31.549189999999999</v>
      </c>
    </row>
    <row r="65" spans="1:4" x14ac:dyDescent="0.2">
      <c r="A65">
        <v>10.482480000000001</v>
      </c>
      <c r="B65">
        <v>91.611879999999999</v>
      </c>
      <c r="C65">
        <v>10.613440000000001</v>
      </c>
      <c r="D65">
        <v>30.19378</v>
      </c>
    </row>
    <row r="66" spans="1:4" x14ac:dyDescent="0.2">
      <c r="A66">
        <v>10.50647</v>
      </c>
      <c r="B66">
        <v>94.266040000000004</v>
      </c>
      <c r="C66">
        <v>10.639390000000001</v>
      </c>
      <c r="D66">
        <v>28.8201</v>
      </c>
    </row>
    <row r="67" spans="1:4" x14ac:dyDescent="0.2">
      <c r="A67">
        <v>10.53046</v>
      </c>
      <c r="B67">
        <v>96.506290000000007</v>
      </c>
      <c r="C67">
        <v>10.66534</v>
      </c>
      <c r="D67">
        <v>27.42943</v>
      </c>
    </row>
    <row r="68" spans="1:4" x14ac:dyDescent="0.2">
      <c r="A68">
        <v>10.55444</v>
      </c>
      <c r="B68">
        <v>98.252830000000003</v>
      </c>
      <c r="C68">
        <v>10.69129</v>
      </c>
      <c r="D68">
        <v>26.031829999999999</v>
      </c>
    </row>
    <row r="69" spans="1:4" x14ac:dyDescent="0.2">
      <c r="A69">
        <v>10.578430000000001</v>
      </c>
      <c r="B69">
        <v>99.44923</v>
      </c>
      <c r="C69">
        <v>10.71724</v>
      </c>
      <c r="D69">
        <v>24.644310000000001</v>
      </c>
    </row>
    <row r="70" spans="1:4" x14ac:dyDescent="0.2">
      <c r="A70">
        <v>10.60242</v>
      </c>
      <c r="B70">
        <v>100</v>
      </c>
      <c r="C70">
        <v>10.74319</v>
      </c>
      <c r="D70">
        <v>23.27252</v>
      </c>
    </row>
    <row r="71" spans="1:4" x14ac:dyDescent="0.2">
      <c r="A71">
        <v>10.6264</v>
      </c>
      <c r="B71">
        <v>99.910700000000006</v>
      </c>
      <c r="C71">
        <v>10.76914</v>
      </c>
      <c r="D71">
        <v>21.966840000000001</v>
      </c>
    </row>
    <row r="72" spans="1:4" x14ac:dyDescent="0.2">
      <c r="A72">
        <v>10.65039</v>
      </c>
      <c r="B72">
        <v>99.132649999999998</v>
      </c>
      <c r="C72">
        <v>10.79509</v>
      </c>
      <c r="D72">
        <v>20.703959999999999</v>
      </c>
    </row>
    <row r="73" spans="1:4" x14ac:dyDescent="0.2">
      <c r="A73">
        <v>10.674379999999999</v>
      </c>
      <c r="B73">
        <v>97.692430000000002</v>
      </c>
      <c r="C73">
        <v>10.82104</v>
      </c>
      <c r="D73">
        <v>19.495229999999999</v>
      </c>
    </row>
    <row r="74" spans="1:4" x14ac:dyDescent="0.2">
      <c r="A74">
        <v>10.698370000000001</v>
      </c>
      <c r="B74">
        <v>95.635239999999996</v>
      </c>
      <c r="C74">
        <v>10.84699</v>
      </c>
      <c r="D74">
        <v>18.365819999999999</v>
      </c>
    </row>
    <row r="75" spans="1:4" x14ac:dyDescent="0.2">
      <c r="A75">
        <v>10.72235</v>
      </c>
      <c r="B75">
        <v>92.945260000000005</v>
      </c>
      <c r="C75">
        <v>10.87294</v>
      </c>
      <c r="D75">
        <v>17.292439999999999</v>
      </c>
    </row>
    <row r="76" spans="1:4" x14ac:dyDescent="0.2">
      <c r="A76">
        <v>10.74634</v>
      </c>
      <c r="B76">
        <v>89.756259999999997</v>
      </c>
      <c r="C76">
        <v>10.89889</v>
      </c>
      <c r="D76">
        <v>16.292090000000002</v>
      </c>
    </row>
    <row r="77" spans="1:4" x14ac:dyDescent="0.2">
      <c r="A77">
        <v>10.77033</v>
      </c>
      <c r="B77">
        <v>86.106669999999994</v>
      </c>
      <c r="C77">
        <v>10.92484</v>
      </c>
      <c r="D77">
        <v>15.372310000000001</v>
      </c>
    </row>
    <row r="78" spans="1:4" x14ac:dyDescent="0.2">
      <c r="A78">
        <v>10.794320000000001</v>
      </c>
      <c r="B78">
        <v>82.220910000000003</v>
      </c>
      <c r="C78">
        <v>10.95079</v>
      </c>
      <c r="D78">
        <v>14.535019999999999</v>
      </c>
    </row>
    <row r="79" spans="1:4" x14ac:dyDescent="0.2">
      <c r="A79">
        <v>10.818300000000001</v>
      </c>
      <c r="B79">
        <v>78.166539999999998</v>
      </c>
      <c r="C79">
        <v>10.976739999999999</v>
      </c>
      <c r="D79">
        <v>13.7506</v>
      </c>
    </row>
    <row r="80" spans="1:4" x14ac:dyDescent="0.2">
      <c r="A80">
        <v>10.84229</v>
      </c>
      <c r="B80">
        <v>73.982240000000004</v>
      </c>
      <c r="C80">
        <v>11.002689999999999</v>
      </c>
      <c r="D80">
        <v>13.029769999999999</v>
      </c>
    </row>
    <row r="81" spans="1:4" x14ac:dyDescent="0.2">
      <c r="A81">
        <v>10.86628</v>
      </c>
      <c r="B81">
        <v>69.902429999999995</v>
      </c>
      <c r="C81">
        <v>11.028639999999999</v>
      </c>
      <c r="D81">
        <v>12.385109999999999</v>
      </c>
    </row>
    <row r="82" spans="1:4" x14ac:dyDescent="0.2">
      <c r="A82">
        <v>10.890269999999999</v>
      </c>
      <c r="B82">
        <v>66.028649999999999</v>
      </c>
      <c r="C82">
        <v>11.054589999999999</v>
      </c>
      <c r="D82">
        <v>11.802149999999999</v>
      </c>
    </row>
    <row r="83" spans="1:4" x14ac:dyDescent="0.2">
      <c r="A83">
        <v>10.914249999999999</v>
      </c>
      <c r="B83">
        <v>62.320270000000001</v>
      </c>
      <c r="C83">
        <v>11.080539999999999</v>
      </c>
      <c r="D83">
        <v>11.26451</v>
      </c>
    </row>
    <row r="84" spans="1:4" x14ac:dyDescent="0.2">
      <c r="A84">
        <v>10.93824</v>
      </c>
      <c r="B84">
        <v>58.952539999999999</v>
      </c>
      <c r="C84">
        <v>11.106490000000001</v>
      </c>
      <c r="D84">
        <v>10.769690000000001</v>
      </c>
    </row>
    <row r="85" spans="1:4" x14ac:dyDescent="0.2">
      <c r="A85">
        <v>10.96223</v>
      </c>
      <c r="B85">
        <v>56.032940000000004</v>
      </c>
      <c r="C85">
        <v>11.132440000000001</v>
      </c>
      <c r="D85">
        <v>10.33089</v>
      </c>
    </row>
    <row r="86" spans="1:4" x14ac:dyDescent="0.2">
      <c r="A86">
        <v>10.986219999999999</v>
      </c>
      <c r="B86">
        <v>53.44943</v>
      </c>
      <c r="C86">
        <v>11.158390000000001</v>
      </c>
      <c r="D86">
        <v>9.9412000000000003</v>
      </c>
    </row>
    <row r="87" spans="1:4" x14ac:dyDescent="0.2">
      <c r="A87">
        <v>11.010199999999999</v>
      </c>
      <c r="B87">
        <v>51.272790000000001</v>
      </c>
      <c r="C87">
        <v>11.184340000000001</v>
      </c>
      <c r="D87">
        <v>9.5917999999999992</v>
      </c>
    </row>
    <row r="88" spans="1:4" x14ac:dyDescent="0.2">
      <c r="A88">
        <v>11.034190000000001</v>
      </c>
      <c r="B88">
        <v>49.397170000000003</v>
      </c>
      <c r="C88">
        <v>11.210290000000001</v>
      </c>
      <c r="D88">
        <v>9.2858400000000003</v>
      </c>
    </row>
    <row r="89" spans="1:4" x14ac:dyDescent="0.2">
      <c r="A89">
        <v>11.05818</v>
      </c>
      <c r="B89">
        <v>47.832320000000003</v>
      </c>
      <c r="C89">
        <v>11.236230000000001</v>
      </c>
      <c r="D89">
        <v>9.0132499999999993</v>
      </c>
    </row>
    <row r="90" spans="1:4" x14ac:dyDescent="0.2">
      <c r="A90">
        <v>11.08216</v>
      </c>
      <c r="B90">
        <v>46.544269999999997</v>
      </c>
      <c r="C90">
        <v>11.262180000000001</v>
      </c>
      <c r="D90">
        <v>8.7834599999999998</v>
      </c>
    </row>
    <row r="91" spans="1:4" x14ac:dyDescent="0.2">
      <c r="A91">
        <v>11.10615</v>
      </c>
      <c r="B91">
        <v>45.459040000000002</v>
      </c>
      <c r="C91">
        <v>11.288130000000001</v>
      </c>
      <c r="D91">
        <v>8.5901899999999998</v>
      </c>
    </row>
    <row r="92" spans="1:4" x14ac:dyDescent="0.2">
      <c r="A92">
        <v>11.130140000000001</v>
      </c>
      <c r="B92">
        <v>44.484850000000002</v>
      </c>
      <c r="C92">
        <v>11.314080000000001</v>
      </c>
      <c r="D92">
        <v>8.4183199999999996</v>
      </c>
    </row>
    <row r="93" spans="1:4" x14ac:dyDescent="0.2">
      <c r="A93">
        <v>11.15413</v>
      </c>
      <c r="B93">
        <v>43.63937</v>
      </c>
      <c r="C93">
        <v>11.34003</v>
      </c>
      <c r="D93">
        <v>8.2785600000000006</v>
      </c>
    </row>
    <row r="94" spans="1:4" x14ac:dyDescent="0.2">
      <c r="A94">
        <v>11.17811</v>
      </c>
      <c r="B94">
        <v>42.853789999999996</v>
      </c>
      <c r="C94">
        <v>11.36598</v>
      </c>
      <c r="D94">
        <v>8.1696500000000007</v>
      </c>
    </row>
    <row r="95" spans="1:4" x14ac:dyDescent="0.2">
      <c r="A95">
        <v>11.2021</v>
      </c>
      <c r="B95">
        <v>42.072290000000002</v>
      </c>
      <c r="C95">
        <v>11.39193</v>
      </c>
      <c r="D95">
        <v>8.08277</v>
      </c>
    </row>
    <row r="96" spans="1:4" x14ac:dyDescent="0.2">
      <c r="A96">
        <v>11.226089999999999</v>
      </c>
      <c r="B96">
        <v>41.263249999999999</v>
      </c>
      <c r="C96">
        <v>11.41788</v>
      </c>
      <c r="D96">
        <v>8.01478</v>
      </c>
    </row>
    <row r="97" spans="1:4" x14ac:dyDescent="0.2">
      <c r="A97">
        <v>11.250080000000001</v>
      </c>
      <c r="B97">
        <v>40.450499999999998</v>
      </c>
      <c r="C97">
        <v>11.44383</v>
      </c>
      <c r="D97">
        <v>7.9612699999999998</v>
      </c>
    </row>
    <row r="98" spans="1:4" x14ac:dyDescent="0.2">
      <c r="A98">
        <v>11.27406</v>
      </c>
      <c r="B98">
        <v>39.583150000000003</v>
      </c>
      <c r="C98">
        <v>11.46978</v>
      </c>
      <c r="D98">
        <v>7.9253900000000002</v>
      </c>
    </row>
    <row r="99" spans="1:4" x14ac:dyDescent="0.2">
      <c r="A99">
        <v>11.29805</v>
      </c>
      <c r="B99">
        <v>38.66133</v>
      </c>
      <c r="C99">
        <v>11.49573</v>
      </c>
      <c r="D99">
        <v>7.8901300000000001</v>
      </c>
    </row>
    <row r="100" spans="1:4" x14ac:dyDescent="0.2">
      <c r="A100">
        <v>11.322039999999999</v>
      </c>
      <c r="B100">
        <v>37.691470000000002</v>
      </c>
      <c r="C100">
        <v>11.52168</v>
      </c>
      <c r="D100">
        <v>7.8580199999999998</v>
      </c>
    </row>
    <row r="101" spans="1:4" x14ac:dyDescent="0.2">
      <c r="A101">
        <v>11.346030000000001</v>
      </c>
      <c r="B101">
        <v>36.661200000000001</v>
      </c>
      <c r="C101">
        <v>11.54763</v>
      </c>
      <c r="D101">
        <v>7.8334700000000002</v>
      </c>
    </row>
    <row r="102" spans="1:4" x14ac:dyDescent="0.2">
      <c r="A102">
        <v>11.370010000000001</v>
      </c>
      <c r="B102">
        <v>35.593760000000003</v>
      </c>
      <c r="C102">
        <v>11.57358</v>
      </c>
      <c r="D102">
        <v>7.8089199999999996</v>
      </c>
    </row>
    <row r="103" spans="1:4" x14ac:dyDescent="0.2">
      <c r="A103">
        <v>11.394</v>
      </c>
      <c r="B103">
        <v>34.490250000000003</v>
      </c>
      <c r="C103">
        <v>11.59953</v>
      </c>
      <c r="D103">
        <v>7.7856300000000003</v>
      </c>
    </row>
    <row r="104" spans="1:4" x14ac:dyDescent="0.2">
      <c r="A104">
        <v>11.41799</v>
      </c>
      <c r="B104">
        <v>33.354500000000002</v>
      </c>
      <c r="C104">
        <v>11.62548</v>
      </c>
      <c r="D104">
        <v>7.7572999999999999</v>
      </c>
    </row>
    <row r="105" spans="1:4" x14ac:dyDescent="0.2">
      <c r="A105">
        <v>11.441979999999999</v>
      </c>
      <c r="B105">
        <v>32.2059</v>
      </c>
      <c r="C105">
        <v>11.65143</v>
      </c>
      <c r="D105">
        <v>7.7245600000000003</v>
      </c>
    </row>
    <row r="106" spans="1:4" x14ac:dyDescent="0.2">
      <c r="A106">
        <v>11.465960000000001</v>
      </c>
      <c r="B106">
        <v>31.053850000000001</v>
      </c>
      <c r="C106">
        <v>11.677379999999999</v>
      </c>
      <c r="D106">
        <v>7.6899300000000004</v>
      </c>
    </row>
    <row r="107" spans="1:4" x14ac:dyDescent="0.2">
      <c r="A107">
        <v>11.48995</v>
      </c>
      <c r="B107">
        <v>29.879429999999999</v>
      </c>
      <c r="C107">
        <v>11.703329999999999</v>
      </c>
      <c r="D107">
        <v>7.6578299999999997</v>
      </c>
    </row>
    <row r="108" spans="1:4" x14ac:dyDescent="0.2">
      <c r="A108">
        <v>11.51394</v>
      </c>
      <c r="B108">
        <v>28.743680000000001</v>
      </c>
      <c r="C108">
        <v>11.729279999999999</v>
      </c>
      <c r="D108">
        <v>7.62887</v>
      </c>
    </row>
    <row r="109" spans="1:4" x14ac:dyDescent="0.2">
      <c r="A109">
        <v>11.53792</v>
      </c>
      <c r="B109">
        <v>27.625350000000001</v>
      </c>
      <c r="C109">
        <v>11.755229999999999</v>
      </c>
      <c r="D109">
        <v>7.6030600000000002</v>
      </c>
    </row>
    <row r="110" spans="1:4" x14ac:dyDescent="0.2">
      <c r="A110">
        <v>11.561909999999999</v>
      </c>
      <c r="B110">
        <v>26.549630000000001</v>
      </c>
      <c r="C110">
        <v>11.781180000000001</v>
      </c>
      <c r="D110">
        <v>7.5810199999999996</v>
      </c>
    </row>
    <row r="111" spans="1:4" x14ac:dyDescent="0.2">
      <c r="A111">
        <v>11.585900000000001</v>
      </c>
      <c r="B111">
        <v>25.496759999999998</v>
      </c>
      <c r="C111">
        <v>11.807130000000001</v>
      </c>
      <c r="D111">
        <v>7.5646500000000003</v>
      </c>
    </row>
    <row r="112" spans="1:4" x14ac:dyDescent="0.2">
      <c r="A112">
        <v>11.60989</v>
      </c>
      <c r="B112">
        <v>24.474150000000002</v>
      </c>
      <c r="C112">
        <v>11.833080000000001</v>
      </c>
      <c r="D112">
        <v>7.5640299999999998</v>
      </c>
    </row>
    <row r="113" spans="1:4" x14ac:dyDescent="0.2">
      <c r="A113">
        <v>11.63387</v>
      </c>
      <c r="B113">
        <v>23.512070000000001</v>
      </c>
      <c r="C113">
        <v>11.859030000000001</v>
      </c>
      <c r="D113">
        <v>7.5728400000000002</v>
      </c>
    </row>
    <row r="114" spans="1:4" x14ac:dyDescent="0.2">
      <c r="A114">
        <v>11.657859999999999</v>
      </c>
      <c r="B114">
        <v>22.59779</v>
      </c>
      <c r="C114">
        <v>11.884980000000001</v>
      </c>
      <c r="D114">
        <v>7.59361</v>
      </c>
    </row>
    <row r="115" spans="1:4" x14ac:dyDescent="0.2">
      <c r="A115">
        <v>11.681850000000001</v>
      </c>
      <c r="B115">
        <v>21.7134</v>
      </c>
      <c r="C115">
        <v>11.91093</v>
      </c>
      <c r="D115">
        <v>7.6269799999999996</v>
      </c>
    </row>
    <row r="116" spans="1:4" x14ac:dyDescent="0.2">
      <c r="A116">
        <v>11.70584</v>
      </c>
      <c r="B116">
        <v>20.891259999999999</v>
      </c>
      <c r="C116">
        <v>11.93688</v>
      </c>
      <c r="D116">
        <v>7.6741999999999999</v>
      </c>
    </row>
    <row r="117" spans="1:4" x14ac:dyDescent="0.2">
      <c r="A117">
        <v>11.72982</v>
      </c>
      <c r="B117">
        <v>20.12162</v>
      </c>
      <c r="C117">
        <v>11.96283</v>
      </c>
      <c r="D117">
        <v>7.7283400000000002</v>
      </c>
    </row>
    <row r="118" spans="1:4" x14ac:dyDescent="0.2">
      <c r="A118">
        <v>11.75381</v>
      </c>
      <c r="B118">
        <v>19.387789999999999</v>
      </c>
      <c r="C118">
        <v>11.98878</v>
      </c>
      <c r="D118">
        <v>7.7938099999999997</v>
      </c>
    </row>
    <row r="119" spans="1:4" x14ac:dyDescent="0.2">
      <c r="A119">
        <v>11.777799999999999</v>
      </c>
      <c r="B119">
        <v>18.72092</v>
      </c>
      <c r="C119">
        <v>12.01473</v>
      </c>
      <c r="D119">
        <v>7.8731299999999997</v>
      </c>
    </row>
    <row r="120" spans="1:4" x14ac:dyDescent="0.2">
      <c r="A120">
        <v>11.80179</v>
      </c>
      <c r="B120">
        <v>18.077390000000001</v>
      </c>
      <c r="C120">
        <v>12.04068</v>
      </c>
      <c r="D120">
        <v>7.9549700000000003</v>
      </c>
    </row>
    <row r="121" spans="1:4" x14ac:dyDescent="0.2">
      <c r="A121">
        <v>11.82577</v>
      </c>
      <c r="B121">
        <v>17.483139999999999</v>
      </c>
      <c r="C121">
        <v>12.06663</v>
      </c>
      <c r="D121">
        <v>8.0380800000000008</v>
      </c>
    </row>
    <row r="122" spans="1:4" x14ac:dyDescent="0.2">
      <c r="A122">
        <v>11.84976</v>
      </c>
      <c r="B122">
        <v>16.934850000000001</v>
      </c>
      <c r="C122">
        <v>12.09258</v>
      </c>
      <c r="D122">
        <v>8.1306200000000004</v>
      </c>
    </row>
    <row r="123" spans="1:4" x14ac:dyDescent="0.2">
      <c r="A123">
        <v>11.873749999999999</v>
      </c>
      <c r="B123">
        <v>16.423850000000002</v>
      </c>
      <c r="C123">
        <v>12.11853</v>
      </c>
      <c r="D123">
        <v>8.2288300000000003</v>
      </c>
    </row>
    <row r="124" spans="1:4" x14ac:dyDescent="0.2">
      <c r="A124">
        <v>11.897740000000001</v>
      </c>
      <c r="B124">
        <v>15.94225</v>
      </c>
      <c r="C124">
        <v>12.14448</v>
      </c>
      <c r="D124">
        <v>8.3194800000000004</v>
      </c>
    </row>
    <row r="125" spans="1:4" x14ac:dyDescent="0.2">
      <c r="A125">
        <v>11.921720000000001</v>
      </c>
      <c r="B125">
        <v>15.508459999999999</v>
      </c>
      <c r="C125">
        <v>12.17043</v>
      </c>
      <c r="D125">
        <v>8.4000699999999995</v>
      </c>
    </row>
    <row r="126" spans="1:4" x14ac:dyDescent="0.2">
      <c r="A126">
        <v>11.94571</v>
      </c>
      <c r="B126">
        <v>15.10233</v>
      </c>
      <c r="C126">
        <v>12.19638</v>
      </c>
      <c r="D126">
        <v>8.4756099999999996</v>
      </c>
    </row>
    <row r="127" spans="1:4" x14ac:dyDescent="0.2">
      <c r="A127">
        <v>11.9697</v>
      </c>
      <c r="B127">
        <v>14.718059999999999</v>
      </c>
      <c r="C127">
        <v>12.22232</v>
      </c>
      <c r="D127">
        <v>8.5511599999999994</v>
      </c>
    </row>
    <row r="128" spans="1:4" x14ac:dyDescent="0.2">
      <c r="A128">
        <v>11.993679999999999</v>
      </c>
      <c r="B128">
        <v>14.371589999999999</v>
      </c>
      <c r="C128">
        <v>12.24827</v>
      </c>
      <c r="D128">
        <v>8.6122200000000007</v>
      </c>
    </row>
    <row r="129" spans="3:4" x14ac:dyDescent="0.2">
      <c r="C129">
        <v>12.27422</v>
      </c>
      <c r="D129">
        <v>8.6600699999999993</v>
      </c>
    </row>
    <row r="130" spans="3:4" x14ac:dyDescent="0.2">
      <c r="C130">
        <v>12.30017</v>
      </c>
      <c r="D130">
        <v>8.6959499999999998</v>
      </c>
    </row>
    <row r="131" spans="3:4" x14ac:dyDescent="0.2">
      <c r="C131">
        <v>12.32612</v>
      </c>
      <c r="D131">
        <v>8.7186199999999996</v>
      </c>
    </row>
    <row r="132" spans="3:4" x14ac:dyDescent="0.2">
      <c r="C132">
        <v>12.352069999999999</v>
      </c>
      <c r="D132">
        <v>8.7293199999999995</v>
      </c>
    </row>
    <row r="133" spans="3:4" x14ac:dyDescent="0.2">
      <c r="C133">
        <v>12.378019999999999</v>
      </c>
      <c r="D133">
        <v>8.7286900000000003</v>
      </c>
    </row>
    <row r="134" spans="3:4" x14ac:dyDescent="0.2">
      <c r="C134">
        <v>12.403969999999999</v>
      </c>
      <c r="D134">
        <v>8.7135800000000003</v>
      </c>
    </row>
    <row r="135" spans="3:4" x14ac:dyDescent="0.2">
      <c r="C135">
        <v>12.429919999999999</v>
      </c>
      <c r="D135">
        <v>8.6877700000000004</v>
      </c>
    </row>
    <row r="136" spans="3:4" x14ac:dyDescent="0.2">
      <c r="C136">
        <v>12.455870000000001</v>
      </c>
      <c r="D136">
        <v>8.6506299999999996</v>
      </c>
    </row>
    <row r="137" spans="3:4" x14ac:dyDescent="0.2">
      <c r="C137">
        <v>12.481820000000001</v>
      </c>
      <c r="D137">
        <v>8.6052999999999997</v>
      </c>
    </row>
    <row r="138" spans="3:4" x14ac:dyDescent="0.2">
      <c r="C138">
        <v>12.507770000000001</v>
      </c>
      <c r="D138">
        <v>8.5555599999999998</v>
      </c>
    </row>
    <row r="139" spans="3:4" x14ac:dyDescent="0.2">
      <c r="C139">
        <v>12.533720000000001</v>
      </c>
      <c r="D139">
        <v>8.5033100000000008</v>
      </c>
    </row>
    <row r="140" spans="3:4" x14ac:dyDescent="0.2">
      <c r="C140">
        <v>12.559670000000001</v>
      </c>
      <c r="D140">
        <v>8.4497999999999998</v>
      </c>
    </row>
    <row r="141" spans="3:4" x14ac:dyDescent="0.2">
      <c r="C141">
        <v>12.58562</v>
      </c>
      <c r="D141">
        <v>8.4050999999999991</v>
      </c>
    </row>
    <row r="142" spans="3:4" x14ac:dyDescent="0.2">
      <c r="C142">
        <v>12.61157</v>
      </c>
      <c r="D142">
        <v>8.3704800000000006</v>
      </c>
    </row>
    <row r="143" spans="3:4" x14ac:dyDescent="0.2">
      <c r="C143">
        <v>12.63752</v>
      </c>
      <c r="D143">
        <v>8.3622899999999998</v>
      </c>
    </row>
    <row r="144" spans="3:4" x14ac:dyDescent="0.2">
      <c r="C144">
        <v>12.66347</v>
      </c>
      <c r="D144">
        <v>8.3912499999999994</v>
      </c>
    </row>
    <row r="145" spans="3:4" x14ac:dyDescent="0.2">
      <c r="C145">
        <v>12.68942</v>
      </c>
      <c r="D145">
        <v>8.4831699999999994</v>
      </c>
    </row>
    <row r="146" spans="3:4" x14ac:dyDescent="0.2">
      <c r="C146">
        <v>12.71537</v>
      </c>
      <c r="D146">
        <v>8.6682500000000005</v>
      </c>
    </row>
    <row r="147" spans="3:4" x14ac:dyDescent="0.2">
      <c r="C147">
        <v>12.74132</v>
      </c>
      <c r="D147">
        <v>8.9836600000000004</v>
      </c>
    </row>
    <row r="148" spans="3:4" x14ac:dyDescent="0.2">
      <c r="C148">
        <v>12.76727</v>
      </c>
      <c r="D148">
        <v>9.4872999999999994</v>
      </c>
    </row>
    <row r="149" spans="3:4" x14ac:dyDescent="0.2">
      <c r="C149">
        <v>12.79322</v>
      </c>
      <c r="D149">
        <v>10.235200000000001</v>
      </c>
    </row>
    <row r="150" spans="3:4" x14ac:dyDescent="0.2">
      <c r="C150">
        <v>12.81917</v>
      </c>
      <c r="D150">
        <v>11.31865</v>
      </c>
    </row>
    <row r="151" spans="3:4" x14ac:dyDescent="0.2">
      <c r="C151">
        <v>12.84512</v>
      </c>
      <c r="D151">
        <v>12.842790000000001</v>
      </c>
    </row>
    <row r="152" spans="3:4" x14ac:dyDescent="0.2">
      <c r="C152">
        <v>12.87107</v>
      </c>
      <c r="D152">
        <v>14.873710000000001</v>
      </c>
    </row>
    <row r="153" spans="3:4" x14ac:dyDescent="0.2">
      <c r="C153">
        <v>12.897019999999999</v>
      </c>
      <c r="D153">
        <v>17.51782</v>
      </c>
    </row>
    <row r="154" spans="3:4" x14ac:dyDescent="0.2">
      <c r="C154">
        <v>12.922969999999999</v>
      </c>
      <c r="D154">
        <v>20.82546</v>
      </c>
    </row>
    <row r="155" spans="3:4" x14ac:dyDescent="0.2">
      <c r="C155">
        <v>12.948919999999999</v>
      </c>
      <c r="D155">
        <v>24.833169999999999</v>
      </c>
    </row>
    <row r="156" spans="3:4" x14ac:dyDescent="0.2">
      <c r="C156">
        <v>12.974869999999999</v>
      </c>
      <c r="D156">
        <v>29.594439999999999</v>
      </c>
    </row>
    <row r="157" spans="3:4" x14ac:dyDescent="0.2">
      <c r="C157">
        <v>13.000819999999999</v>
      </c>
      <c r="D157">
        <v>35.058929999999997</v>
      </c>
    </row>
    <row r="158" spans="3:4" x14ac:dyDescent="0.2">
      <c r="C158">
        <v>13.026770000000001</v>
      </c>
      <c r="D158">
        <v>41.126510000000003</v>
      </c>
    </row>
    <row r="159" spans="3:4" x14ac:dyDescent="0.2">
      <c r="C159">
        <v>13.052720000000001</v>
      </c>
      <c r="D159">
        <v>47.682000000000002</v>
      </c>
    </row>
    <row r="160" spans="3:4" x14ac:dyDescent="0.2">
      <c r="C160">
        <v>13.078670000000001</v>
      </c>
      <c r="D160">
        <v>54.612699999999997</v>
      </c>
    </row>
    <row r="161" spans="3:4" x14ac:dyDescent="0.2">
      <c r="C161">
        <v>13.104620000000001</v>
      </c>
      <c r="D161">
        <v>61.691969999999998</v>
      </c>
    </row>
    <row r="162" spans="3:4" x14ac:dyDescent="0.2">
      <c r="C162">
        <v>13.130570000000001</v>
      </c>
      <c r="D162">
        <v>68.890860000000004</v>
      </c>
    </row>
    <row r="163" spans="3:4" x14ac:dyDescent="0.2">
      <c r="C163">
        <v>13.15652</v>
      </c>
      <c r="D163">
        <v>75.717060000000004</v>
      </c>
    </row>
    <row r="164" spans="3:4" x14ac:dyDescent="0.2">
      <c r="C164">
        <v>13.182460000000001</v>
      </c>
      <c r="D164">
        <v>82.065420000000003</v>
      </c>
    </row>
    <row r="165" spans="3:4" x14ac:dyDescent="0.2">
      <c r="C165">
        <v>13.208410000000001</v>
      </c>
      <c r="D165">
        <v>87.716880000000003</v>
      </c>
    </row>
    <row r="166" spans="3:4" x14ac:dyDescent="0.2">
      <c r="C166">
        <v>13.234360000000001</v>
      </c>
      <c r="D166">
        <v>92.507109999999997</v>
      </c>
    </row>
    <row r="167" spans="3:4" x14ac:dyDescent="0.2">
      <c r="C167">
        <v>13.26031</v>
      </c>
      <c r="D167">
        <v>96.266779999999997</v>
      </c>
    </row>
    <row r="168" spans="3:4" x14ac:dyDescent="0.2">
      <c r="C168">
        <v>13.28626</v>
      </c>
      <c r="D168">
        <v>98.752229999999997</v>
      </c>
    </row>
    <row r="169" spans="3:4" x14ac:dyDescent="0.2">
      <c r="C169">
        <v>13.31221</v>
      </c>
      <c r="D169">
        <v>100</v>
      </c>
    </row>
    <row r="170" spans="3:4" x14ac:dyDescent="0.2">
      <c r="C170">
        <v>13.33816</v>
      </c>
      <c r="D170">
        <v>99.913749999999993</v>
      </c>
    </row>
    <row r="171" spans="3:4" x14ac:dyDescent="0.2">
      <c r="C171">
        <v>13.36411</v>
      </c>
      <c r="D171">
        <v>98.545739999999995</v>
      </c>
    </row>
    <row r="172" spans="3:4" x14ac:dyDescent="0.2">
      <c r="C172">
        <v>13.39006</v>
      </c>
      <c r="D172">
        <v>95.946969999999993</v>
      </c>
    </row>
    <row r="173" spans="3:4" x14ac:dyDescent="0.2">
      <c r="C173">
        <v>13.41601</v>
      </c>
      <c r="D173">
        <v>92.279219999999995</v>
      </c>
    </row>
    <row r="174" spans="3:4" x14ac:dyDescent="0.2">
      <c r="C174">
        <v>13.44196</v>
      </c>
      <c r="D174">
        <v>87.780460000000005</v>
      </c>
    </row>
    <row r="175" spans="3:4" x14ac:dyDescent="0.2">
      <c r="C175">
        <v>13.46791</v>
      </c>
      <c r="D175">
        <v>82.603059999999999</v>
      </c>
    </row>
    <row r="176" spans="3:4" x14ac:dyDescent="0.2">
      <c r="C176">
        <v>13.49386</v>
      </c>
      <c r="D176">
        <v>76.958529999999996</v>
      </c>
    </row>
    <row r="177" spans="3:4" x14ac:dyDescent="0.2">
      <c r="C177">
        <v>13.51981</v>
      </c>
      <c r="D177">
        <v>70.980329999999995</v>
      </c>
    </row>
    <row r="178" spans="3:4" x14ac:dyDescent="0.2">
      <c r="C178">
        <v>13.54576</v>
      </c>
      <c r="D178">
        <v>65.139380000000003</v>
      </c>
    </row>
    <row r="179" spans="3:4" x14ac:dyDescent="0.2">
      <c r="C179">
        <v>13.571709999999999</v>
      </c>
      <c r="D179">
        <v>59.501150000000003</v>
      </c>
    </row>
    <row r="180" spans="3:4" x14ac:dyDescent="0.2">
      <c r="C180">
        <v>13.597659999999999</v>
      </c>
      <c r="D180">
        <v>54.162570000000002</v>
      </c>
    </row>
    <row r="181" spans="3:4" x14ac:dyDescent="0.2">
      <c r="C181">
        <v>13.623609999999999</v>
      </c>
      <c r="D181">
        <v>49.24391</v>
      </c>
    </row>
    <row r="182" spans="3:4" x14ac:dyDescent="0.2">
      <c r="C182">
        <v>13.649559999999999</v>
      </c>
      <c r="D182">
        <v>44.831409999999998</v>
      </c>
    </row>
    <row r="183" spans="3:4" x14ac:dyDescent="0.2">
      <c r="C183">
        <v>13.675509999999999</v>
      </c>
      <c r="D183">
        <v>41.03145</v>
      </c>
    </row>
    <row r="184" spans="3:4" x14ac:dyDescent="0.2">
      <c r="C184">
        <v>13.701460000000001</v>
      </c>
      <c r="D184">
        <v>37.664000000000001</v>
      </c>
    </row>
    <row r="185" spans="3:4" x14ac:dyDescent="0.2">
      <c r="C185">
        <v>13.727410000000001</v>
      </c>
      <c r="D185">
        <v>34.92483</v>
      </c>
    </row>
    <row r="186" spans="3:4" x14ac:dyDescent="0.2">
      <c r="C186">
        <v>13.753360000000001</v>
      </c>
      <c r="D186">
        <v>32.653419999999997</v>
      </c>
    </row>
    <row r="187" spans="3:4" x14ac:dyDescent="0.2">
      <c r="C187">
        <v>13.779310000000001</v>
      </c>
      <c r="D187">
        <v>30.747779999999999</v>
      </c>
    </row>
    <row r="188" spans="3:4" x14ac:dyDescent="0.2">
      <c r="C188">
        <v>13.805260000000001</v>
      </c>
      <c r="D188">
        <v>29.27149</v>
      </c>
    </row>
    <row r="189" spans="3:4" x14ac:dyDescent="0.2">
      <c r="C189">
        <v>13.83121</v>
      </c>
      <c r="D189">
        <v>28.129490000000001</v>
      </c>
    </row>
    <row r="190" spans="3:4" x14ac:dyDescent="0.2">
      <c r="C190">
        <v>13.85716</v>
      </c>
      <c r="D190">
        <v>27.301629999999999</v>
      </c>
    </row>
    <row r="191" spans="3:4" x14ac:dyDescent="0.2">
      <c r="C191">
        <v>13.88311</v>
      </c>
      <c r="D191">
        <v>26.718669999999999</v>
      </c>
    </row>
    <row r="192" spans="3:4" x14ac:dyDescent="0.2">
      <c r="C192">
        <v>13.90906</v>
      </c>
      <c r="D192">
        <v>26.369900000000001</v>
      </c>
    </row>
    <row r="193" spans="3:4" x14ac:dyDescent="0.2">
      <c r="C193">
        <v>13.93501</v>
      </c>
      <c r="D193">
        <v>26.250910000000001</v>
      </c>
    </row>
    <row r="194" spans="3:4" x14ac:dyDescent="0.2">
      <c r="C194">
        <v>13.96096</v>
      </c>
      <c r="D194">
        <v>26.31324</v>
      </c>
    </row>
    <row r="195" spans="3:4" x14ac:dyDescent="0.2">
      <c r="C195">
        <v>13.98691</v>
      </c>
      <c r="D195">
        <v>26.549320000000002</v>
      </c>
    </row>
    <row r="196" spans="3:4" x14ac:dyDescent="0.2">
      <c r="C196">
        <v>14.01286</v>
      </c>
      <c r="D196">
        <v>26.93901</v>
      </c>
    </row>
    <row r="197" spans="3:4" x14ac:dyDescent="0.2">
      <c r="C197">
        <v>14.03881</v>
      </c>
      <c r="D197">
        <v>27.462160000000001</v>
      </c>
    </row>
    <row r="198" spans="3:4" x14ac:dyDescent="0.2">
      <c r="C198">
        <v>14.06476</v>
      </c>
      <c r="D198">
        <v>28.109970000000001</v>
      </c>
    </row>
    <row r="199" spans="3:4" x14ac:dyDescent="0.2">
      <c r="C199">
        <v>14.09071</v>
      </c>
      <c r="D199">
        <v>28.84843</v>
      </c>
    </row>
    <row r="200" spans="3:4" x14ac:dyDescent="0.2">
      <c r="C200">
        <v>14.11666</v>
      </c>
      <c r="D200">
        <v>29.67062</v>
      </c>
    </row>
    <row r="201" spans="3:4" x14ac:dyDescent="0.2">
      <c r="C201">
        <v>14.142609999999999</v>
      </c>
      <c r="D201">
        <v>30.568989999999999</v>
      </c>
    </row>
    <row r="202" spans="3:4" x14ac:dyDescent="0.2">
      <c r="C202">
        <v>14.16855</v>
      </c>
      <c r="D202">
        <v>31.520230000000002</v>
      </c>
    </row>
    <row r="203" spans="3:4" x14ac:dyDescent="0.2">
      <c r="C203">
        <v>14.1945</v>
      </c>
      <c r="D203">
        <v>32.505479999999999</v>
      </c>
    </row>
    <row r="204" spans="3:4" x14ac:dyDescent="0.2">
      <c r="C204">
        <v>14.22045</v>
      </c>
      <c r="D204">
        <v>33.512749999999997</v>
      </c>
    </row>
    <row r="205" spans="3:4" x14ac:dyDescent="0.2">
      <c r="C205">
        <v>14.2464</v>
      </c>
      <c r="D205">
        <v>34.513109999999998</v>
      </c>
    </row>
    <row r="206" spans="3:4" x14ac:dyDescent="0.2">
      <c r="C206">
        <v>14.272349999999999</v>
      </c>
      <c r="D206">
        <v>35.490169999999999</v>
      </c>
    </row>
    <row r="207" spans="3:4" x14ac:dyDescent="0.2">
      <c r="C207">
        <v>14.298299999999999</v>
      </c>
      <c r="D207">
        <v>36.437640000000002</v>
      </c>
    </row>
    <row r="208" spans="3:4" x14ac:dyDescent="0.2">
      <c r="C208">
        <v>14.324249999999999</v>
      </c>
      <c r="D208">
        <v>37.342930000000003</v>
      </c>
    </row>
    <row r="209" spans="3:4" x14ac:dyDescent="0.2">
      <c r="C209">
        <v>14.350199999999999</v>
      </c>
      <c r="D209">
        <v>38.186520000000002</v>
      </c>
    </row>
    <row r="210" spans="3:4" x14ac:dyDescent="0.2">
      <c r="C210">
        <v>14.376150000000001</v>
      </c>
      <c r="D210">
        <v>38.94135</v>
      </c>
    </row>
    <row r="211" spans="3:4" x14ac:dyDescent="0.2">
      <c r="C211">
        <v>14.402100000000001</v>
      </c>
      <c r="D211">
        <v>39.612450000000003</v>
      </c>
    </row>
    <row r="212" spans="3:4" x14ac:dyDescent="0.2">
      <c r="C212">
        <v>14.428050000000001</v>
      </c>
      <c r="D212">
        <v>40.182189999999999</v>
      </c>
    </row>
    <row r="213" spans="3:4" x14ac:dyDescent="0.2">
      <c r="C213">
        <v>14.454000000000001</v>
      </c>
      <c r="D213">
        <v>40.644280000000002</v>
      </c>
    </row>
    <row r="214" spans="3:4" x14ac:dyDescent="0.2">
      <c r="C214">
        <v>14.479950000000001</v>
      </c>
      <c r="D214">
        <v>40.998089999999998</v>
      </c>
    </row>
    <row r="215" spans="3:4" x14ac:dyDescent="0.2">
      <c r="C215">
        <v>14.5059</v>
      </c>
      <c r="D215">
        <v>41.2348</v>
      </c>
    </row>
    <row r="216" spans="3:4" x14ac:dyDescent="0.2">
      <c r="C216">
        <v>14.53185</v>
      </c>
      <c r="D216">
        <v>41.347490000000001</v>
      </c>
    </row>
    <row r="217" spans="3:4" x14ac:dyDescent="0.2">
      <c r="C217">
        <v>14.5578</v>
      </c>
      <c r="D217">
        <v>41.351260000000003</v>
      </c>
    </row>
    <row r="218" spans="3:4" x14ac:dyDescent="0.2">
      <c r="C218">
        <v>14.58375</v>
      </c>
      <c r="D218">
        <v>41.246130000000001</v>
      </c>
    </row>
    <row r="219" spans="3:4" x14ac:dyDescent="0.2">
      <c r="C219">
        <v>14.6097</v>
      </c>
      <c r="D219">
        <v>41.03145</v>
      </c>
    </row>
    <row r="220" spans="3:4" x14ac:dyDescent="0.2">
      <c r="C220">
        <v>14.63565</v>
      </c>
      <c r="D220">
        <v>40.734310000000001</v>
      </c>
    </row>
    <row r="221" spans="3:4" x14ac:dyDescent="0.2">
      <c r="C221">
        <v>14.6616</v>
      </c>
      <c r="D221">
        <v>40.35595</v>
      </c>
    </row>
    <row r="222" spans="3:4" x14ac:dyDescent="0.2">
      <c r="C222">
        <v>14.68755</v>
      </c>
      <c r="D222">
        <v>39.900149999999996</v>
      </c>
    </row>
    <row r="223" spans="3:4" x14ac:dyDescent="0.2">
      <c r="C223">
        <v>14.7135</v>
      </c>
      <c r="D223">
        <v>39.393999999999998</v>
      </c>
    </row>
    <row r="224" spans="3:4" x14ac:dyDescent="0.2">
      <c r="C224">
        <v>14.73945</v>
      </c>
      <c r="D224">
        <v>38.8444</v>
      </c>
    </row>
    <row r="225" spans="3:4" x14ac:dyDescent="0.2">
      <c r="C225">
        <v>14.7654</v>
      </c>
      <c r="D225">
        <v>38.263330000000003</v>
      </c>
    </row>
    <row r="226" spans="3:4" x14ac:dyDescent="0.2">
      <c r="C226">
        <v>14.79135</v>
      </c>
      <c r="D226">
        <v>37.651409999999998</v>
      </c>
    </row>
    <row r="227" spans="3:4" x14ac:dyDescent="0.2">
      <c r="C227">
        <v>14.817299999999999</v>
      </c>
      <c r="D227">
        <v>37.036340000000003</v>
      </c>
    </row>
    <row r="228" spans="3:4" x14ac:dyDescent="0.2">
      <c r="C228">
        <v>14.843249999999999</v>
      </c>
      <c r="D228">
        <v>36.420639999999999</v>
      </c>
    </row>
    <row r="229" spans="3:4" x14ac:dyDescent="0.2">
      <c r="C229">
        <v>14.869199999999999</v>
      </c>
      <c r="D229">
        <v>35.80368</v>
      </c>
    </row>
    <row r="230" spans="3:4" x14ac:dyDescent="0.2">
      <c r="C230">
        <v>14.895149999999999</v>
      </c>
      <c r="D230">
        <v>35.18421</v>
      </c>
    </row>
    <row r="231" spans="3:4" x14ac:dyDescent="0.2">
      <c r="C231">
        <v>14.921099999999999</v>
      </c>
      <c r="D231">
        <v>34.580469999999998</v>
      </c>
    </row>
    <row r="232" spans="3:4" x14ac:dyDescent="0.2">
      <c r="C232">
        <v>14.947050000000001</v>
      </c>
      <c r="D232">
        <v>33.969180000000001</v>
      </c>
    </row>
    <row r="233" spans="3:4" x14ac:dyDescent="0.2">
      <c r="C233">
        <v>14.973000000000001</v>
      </c>
      <c r="D233">
        <v>33.340890000000002</v>
      </c>
    </row>
    <row r="234" spans="3:4" x14ac:dyDescent="0.2">
      <c r="C234">
        <v>14.998950000000001</v>
      </c>
      <c r="D234">
        <v>32.701270000000001</v>
      </c>
    </row>
  </sheetData>
  <mergeCells count="2">
    <mergeCell ref="A1:B1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1-figure supplement 1</vt:lpstr>
      <vt:lpstr>Figure 1-figure supplement 2</vt:lpstr>
      <vt:lpstr>Figure 2</vt:lpstr>
      <vt:lpstr>Figure 2-figure supplement 1</vt:lpstr>
      <vt:lpstr>Figure 2- figure supplement 2</vt:lpstr>
      <vt:lpstr>Figure 2-figure supplement 3</vt:lpstr>
      <vt:lpstr>Figure 3</vt:lpstr>
      <vt:lpstr>Figure 3-figure supplement 1</vt:lpstr>
      <vt:lpstr>Figure 4</vt:lpstr>
      <vt:lpstr>Figure 4-figure supplement 1</vt:lpstr>
      <vt:lpstr>Figure 5</vt:lpstr>
      <vt:lpstr>Figure 5-figure supplement 1</vt:lpstr>
      <vt:lpstr>Figure 5-figure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2020-11-06T23:13:07Z</dcterms:modified>
</cp:coreProperties>
</file>