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5"/>
  <workbookPr/>
  <mc:AlternateContent xmlns:mc="http://schemas.openxmlformats.org/markup-compatibility/2006">
    <mc:Choice Requires="x15">
      <x15ac:absPath xmlns:x15ac="http://schemas.microsoft.com/office/spreadsheetml/2010/11/ac" url="/Users/ekorpi/Documents/TEXTfiles/Nagaeva Elina/Sst-manuscript2019/version_170220_NatNeurosci_eLife/source files/"/>
    </mc:Choice>
  </mc:AlternateContent>
  <xr:revisionPtr revIDLastSave="0" documentId="13_ncr:1_{E85C2D2B-0245-A14E-98EF-1B900AF70850}" xr6:coauthVersionLast="36" xr6:coauthVersionMax="36" xr10:uidLastSave="{00000000-0000-0000-0000-000000000000}"/>
  <bookViews>
    <workbookView xWindow="3080" yWindow="460" windowWidth="32720" windowHeight="217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4" i="1"/>
  <c r="S5" i="1"/>
  <c r="S6" i="1"/>
  <c r="S7" i="1"/>
  <c r="S8" i="1"/>
  <c r="S9" i="1"/>
  <c r="S10" i="1"/>
  <c r="S11" i="1"/>
  <c r="M5" i="1"/>
  <c r="M6" i="1"/>
  <c r="M7" i="1"/>
  <c r="M8" i="1"/>
  <c r="M9" i="1"/>
  <c r="M10" i="1"/>
  <c r="M11" i="1"/>
  <c r="L5" i="1"/>
  <c r="L6" i="1"/>
  <c r="L7" i="1"/>
  <c r="L8" i="1"/>
  <c r="L9" i="1"/>
  <c r="L10" i="1"/>
  <c r="L11" i="1"/>
  <c r="E5" i="1"/>
  <c r="E6" i="1"/>
  <c r="E7" i="1"/>
  <c r="E8" i="1"/>
  <c r="E9" i="1"/>
  <c r="E10" i="1"/>
  <c r="E11" i="1"/>
  <c r="F5" i="1"/>
  <c r="F6" i="1"/>
  <c r="F7" i="1"/>
  <c r="F8" i="1"/>
  <c r="F9" i="1"/>
  <c r="F10" i="1"/>
  <c r="F11" i="1"/>
  <c r="E4" i="1"/>
  <c r="G17" i="1"/>
  <c r="G18" i="1"/>
  <c r="G19" i="1"/>
  <c r="G20" i="1"/>
  <c r="G21" i="1"/>
  <c r="G16" i="1"/>
  <c r="F16" i="1"/>
  <c r="F18" i="1"/>
  <c r="F17" i="1"/>
  <c r="F19" i="1"/>
  <c r="F20" i="1"/>
  <c r="F21" i="1"/>
  <c r="V18" i="1"/>
  <c r="V19" i="1"/>
  <c r="V20" i="1"/>
  <c r="V21" i="1"/>
  <c r="N17" i="1"/>
  <c r="N18" i="1"/>
  <c r="N19" i="1"/>
  <c r="N20" i="1"/>
  <c r="N21" i="1"/>
  <c r="N16" i="1"/>
  <c r="O17" i="1"/>
  <c r="O18" i="1"/>
  <c r="O19" i="1"/>
  <c r="O20" i="1"/>
  <c r="O21" i="1"/>
  <c r="O16" i="1"/>
  <c r="V16" i="1"/>
  <c r="W21" i="1" l="1"/>
  <c r="W20" i="1"/>
  <c r="W19" i="1"/>
  <c r="W18" i="1"/>
  <c r="W17" i="1"/>
  <c r="V17" i="1"/>
  <c r="W16" i="1"/>
  <c r="F4" i="1" l="1"/>
  <c r="S4" i="1"/>
  <c r="M4" i="1"/>
  <c r="L4" i="1"/>
</calcChain>
</file>

<file path=xl/sharedStrings.xml><?xml version="1.0" encoding="utf-8"?>
<sst xmlns="http://schemas.openxmlformats.org/spreadsheetml/2006/main" count="46" uniqueCount="16">
  <si>
    <t>Sst</t>
  </si>
  <si>
    <t>mean</t>
  </si>
  <si>
    <t>sem</t>
  </si>
  <si>
    <t>Fig.1b</t>
  </si>
  <si>
    <t>bregma</t>
  </si>
  <si>
    <t>TH</t>
  </si>
  <si>
    <t>Fig. 1c</t>
  </si>
  <si>
    <t>IHC-based counting</t>
  </si>
  <si>
    <t>ISH-based counting</t>
  </si>
  <si>
    <t>DAT (Slc6a3)</t>
  </si>
  <si>
    <t>Sst+DAT (Slc6a3)</t>
  </si>
  <si>
    <t>Mouse 1</t>
  </si>
  <si>
    <t>Mouse 2</t>
  </si>
  <si>
    <t>Mouse 3</t>
  </si>
  <si>
    <t>Mouse 4</t>
  </si>
  <si>
    <t>Sst+Th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</si>
</sst>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C00CC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2"/>
      <color rgb="FFCC00CC"/>
      <name val="Calibri"/>
      <family val="2"/>
      <scheme val="minor"/>
    </font>
    <font>
      <b/>
      <i/>
      <sz val="12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2" borderId="0" xfId="0" applyFill="1"/>
    <xf numFmtId="0" fontId="1" fillId="2" borderId="0" xfId="0" applyFont="1" applyFill="1"/>
    <xf numFmtId="0" fontId="1" fillId="0" borderId="0" xfId="0" applyFont="1" applyFill="1"/>
    <xf numFmtId="0" fontId="0" fillId="0" borderId="0" xfId="0" quotePrefix="1" applyNumberFormat="1" applyFill="1"/>
    <xf numFmtId="0" fontId="5" fillId="0" borderId="0" xfId="0" applyFont="1" applyBorder="1"/>
    <xf numFmtId="0" fontId="6" fillId="0" borderId="0" xfId="0" applyFont="1"/>
    <xf numFmtId="0" fontId="7" fillId="0" borderId="0" xfId="0" applyFont="1" applyFill="1"/>
    <xf numFmtId="0" fontId="8" fillId="0" borderId="0" xfId="0" applyFont="1"/>
    <xf numFmtId="2" fontId="0" fillId="0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workbookViewId="0">
      <selection activeCell="H30" sqref="H30"/>
    </sheetView>
  </sheetViews>
  <sheetFormatPr baseColWidth="10" defaultColWidth="8.83203125" defaultRowHeight="16" x14ac:dyDescent="0.2"/>
  <sheetData>
    <row r="1" spans="1:23" s="6" customFormat="1" x14ac:dyDescent="0.2">
      <c r="A1" s="7" t="s">
        <v>3</v>
      </c>
      <c r="B1" s="6" t="s">
        <v>7</v>
      </c>
    </row>
    <row r="2" spans="1:23" x14ac:dyDescent="0.2">
      <c r="A2" s="1"/>
      <c r="B2" s="3" t="s">
        <v>0</v>
      </c>
      <c r="C2" s="1"/>
      <c r="D2" s="1"/>
      <c r="E2" s="1"/>
      <c r="F2" s="1"/>
      <c r="G2" s="1"/>
      <c r="H2" s="1"/>
      <c r="I2" s="4" t="s">
        <v>5</v>
      </c>
      <c r="J2" s="1"/>
      <c r="K2" s="1"/>
      <c r="L2" s="1"/>
      <c r="M2" s="1"/>
      <c r="N2" s="1"/>
      <c r="O2" s="1"/>
      <c r="P2" s="5" t="s">
        <v>15</v>
      </c>
      <c r="Q2" s="1"/>
      <c r="R2" s="1"/>
      <c r="S2" s="1"/>
      <c r="T2" s="1"/>
    </row>
    <row r="3" spans="1:23" x14ac:dyDescent="0.2">
      <c r="A3" s="1" t="s">
        <v>4</v>
      </c>
      <c r="B3" s="1" t="s">
        <v>11</v>
      </c>
      <c r="C3" s="1" t="s">
        <v>12</v>
      </c>
      <c r="D3" s="1" t="s">
        <v>13</v>
      </c>
      <c r="E3" s="1" t="s">
        <v>1</v>
      </c>
      <c r="F3" s="1" t="s">
        <v>2</v>
      </c>
      <c r="G3" s="1"/>
      <c r="H3" s="1" t="s">
        <v>4</v>
      </c>
      <c r="I3" s="1" t="s">
        <v>11</v>
      </c>
      <c r="J3" s="1" t="s">
        <v>12</v>
      </c>
      <c r="K3" s="1" t="s">
        <v>13</v>
      </c>
      <c r="L3" s="1" t="s">
        <v>1</v>
      </c>
      <c r="M3" s="1" t="s">
        <v>2</v>
      </c>
      <c r="N3" s="1"/>
      <c r="O3" s="1" t="s">
        <v>4</v>
      </c>
      <c r="P3" s="1" t="s">
        <v>11</v>
      </c>
      <c r="Q3" s="1" t="s">
        <v>12</v>
      </c>
      <c r="R3" s="1" t="s">
        <v>13</v>
      </c>
      <c r="S3" s="1" t="s">
        <v>1</v>
      </c>
      <c r="T3" s="1" t="s">
        <v>2</v>
      </c>
    </row>
    <row r="4" spans="1:23" x14ac:dyDescent="0.2">
      <c r="A4" s="9">
        <v>-2.8</v>
      </c>
      <c r="B4" s="1">
        <v>6</v>
      </c>
      <c r="C4" s="1">
        <v>9</v>
      </c>
      <c r="D4" s="1">
        <v>4</v>
      </c>
      <c r="E4" s="14">
        <f>AVERAGE(B4:D4)</f>
        <v>6.333333333333333</v>
      </c>
      <c r="F4" s="14">
        <f>_xlfn.STDEV.S(B4:D4)/SQRT(COUNT(B4:D4))</f>
        <v>1.4529663145135581</v>
      </c>
      <c r="G4" s="1"/>
      <c r="H4" s="9">
        <v>-2.8</v>
      </c>
      <c r="I4" s="1">
        <v>228</v>
      </c>
      <c r="J4" s="1">
        <v>142</v>
      </c>
      <c r="K4" s="1">
        <v>232</v>
      </c>
      <c r="L4" s="14">
        <f>AVERAGE(I4:K4)</f>
        <v>200.66666666666666</v>
      </c>
      <c r="M4" s="14">
        <f>_xlfn.STDEV.S(I4:K4)/SQRT(COUNT(I4:K4))</f>
        <v>29.356051808405343</v>
      </c>
      <c r="N4" s="1"/>
      <c r="O4" s="9">
        <v>-2.8</v>
      </c>
      <c r="P4" s="1">
        <v>0</v>
      </c>
      <c r="Q4" s="1">
        <v>0</v>
      </c>
      <c r="R4" s="1">
        <v>0</v>
      </c>
      <c r="S4" s="14">
        <f>AVERAGE(P4:R4)</f>
        <v>0</v>
      </c>
      <c r="T4" s="14">
        <f>_xlfn.STDEV.S(P4:R4)/SQRT(COUNT(P4:R4))</f>
        <v>0</v>
      </c>
    </row>
    <row r="5" spans="1:23" x14ac:dyDescent="0.2">
      <c r="A5" s="9">
        <v>-2.93</v>
      </c>
      <c r="B5" s="1">
        <v>5</v>
      </c>
      <c r="C5" s="1">
        <v>6</v>
      </c>
      <c r="D5" s="1">
        <v>11</v>
      </c>
      <c r="E5" s="14">
        <f t="shared" ref="E5:E11" si="0">AVERAGE(B5:D5)</f>
        <v>7.333333333333333</v>
      </c>
      <c r="F5" s="14">
        <f t="shared" ref="F5:F11" si="1">_xlfn.STDEV.S(B5:D5)/SQRT(COUNT(B5:D5))</f>
        <v>1.8559214542766735</v>
      </c>
      <c r="G5" s="1"/>
      <c r="H5" s="9">
        <v>-2.93</v>
      </c>
      <c r="I5" s="1">
        <v>249</v>
      </c>
      <c r="J5" s="1">
        <v>133</v>
      </c>
      <c r="K5" s="1">
        <v>237</v>
      </c>
      <c r="L5" s="14">
        <f t="shared" ref="L5:L11" si="2">AVERAGE(I5:K5)</f>
        <v>206.33333333333334</v>
      </c>
      <c r="M5" s="14">
        <f t="shared" ref="M5:M11" si="3">_xlfn.STDEV.S(I5:K5)/SQRT(COUNT(I5:K5))</f>
        <v>36.829939511821699</v>
      </c>
      <c r="N5" s="1"/>
      <c r="O5" s="9">
        <v>-2.93</v>
      </c>
      <c r="P5" s="1">
        <v>0</v>
      </c>
      <c r="Q5" s="1">
        <v>0</v>
      </c>
      <c r="R5" s="1">
        <v>0</v>
      </c>
      <c r="S5" s="14">
        <f t="shared" ref="S5:S11" si="4">AVERAGE(P5:R5)</f>
        <v>0</v>
      </c>
      <c r="T5" s="14">
        <f t="shared" ref="T5:T11" si="5">_xlfn.STDEV.S(P5:R5)/SQRT(COUNT(P5:R5))</f>
        <v>0</v>
      </c>
    </row>
    <row r="6" spans="1:23" x14ac:dyDescent="0.2">
      <c r="A6" s="9">
        <v>-3.11</v>
      </c>
      <c r="B6" s="1">
        <v>2</v>
      </c>
      <c r="C6" s="1">
        <v>34</v>
      </c>
      <c r="D6" s="1">
        <v>24</v>
      </c>
      <c r="E6" s="14">
        <f t="shared" si="0"/>
        <v>20</v>
      </c>
      <c r="F6" s="14">
        <f t="shared" si="1"/>
        <v>9.4516312525052175</v>
      </c>
      <c r="G6" s="1"/>
      <c r="H6" s="9">
        <v>-3.11</v>
      </c>
      <c r="I6" s="1">
        <v>326</v>
      </c>
      <c r="J6" s="1">
        <v>161</v>
      </c>
      <c r="K6" s="1">
        <v>391</v>
      </c>
      <c r="L6" s="14">
        <f t="shared" si="2"/>
        <v>292.66666666666669</v>
      </c>
      <c r="M6" s="14">
        <f t="shared" si="3"/>
        <v>68.455175926376157</v>
      </c>
      <c r="N6" s="1"/>
      <c r="O6" s="9">
        <v>-3.11</v>
      </c>
      <c r="P6" s="1">
        <v>0</v>
      </c>
      <c r="Q6" s="1">
        <v>0</v>
      </c>
      <c r="R6" s="1">
        <v>0</v>
      </c>
      <c r="S6" s="14">
        <f t="shared" si="4"/>
        <v>0</v>
      </c>
      <c r="T6" s="14">
        <f t="shared" si="5"/>
        <v>0</v>
      </c>
    </row>
    <row r="7" spans="1:23" x14ac:dyDescent="0.2">
      <c r="A7" s="9">
        <v>-3.29</v>
      </c>
      <c r="B7" s="1">
        <v>1</v>
      </c>
      <c r="C7" s="1">
        <v>9</v>
      </c>
      <c r="D7" s="1">
        <v>17</v>
      </c>
      <c r="E7" s="14">
        <f t="shared" si="0"/>
        <v>9</v>
      </c>
      <c r="F7" s="14">
        <f t="shared" si="1"/>
        <v>4.6188021535170067</v>
      </c>
      <c r="G7" s="1"/>
      <c r="H7" s="9">
        <v>-3.29</v>
      </c>
      <c r="I7" s="1">
        <v>404</v>
      </c>
      <c r="J7" s="1">
        <v>171</v>
      </c>
      <c r="K7" s="1">
        <v>361</v>
      </c>
      <c r="L7" s="14">
        <f t="shared" si="2"/>
        <v>312</v>
      </c>
      <c r="M7" s="14">
        <f t="shared" si="3"/>
        <v>71.584448962978925</v>
      </c>
      <c r="N7" s="1"/>
      <c r="O7" s="9">
        <v>-3.29</v>
      </c>
      <c r="P7" s="1">
        <v>0</v>
      </c>
      <c r="Q7" s="1">
        <v>1</v>
      </c>
      <c r="R7" s="1">
        <v>1</v>
      </c>
      <c r="S7" s="14">
        <f t="shared" si="4"/>
        <v>0.66666666666666663</v>
      </c>
      <c r="T7" s="14">
        <f t="shared" si="5"/>
        <v>0.33333333333333337</v>
      </c>
    </row>
    <row r="8" spans="1:23" x14ac:dyDescent="0.2">
      <c r="A8" s="9">
        <v>-3.38</v>
      </c>
      <c r="B8" s="1">
        <v>2</v>
      </c>
      <c r="C8" s="1">
        <v>11</v>
      </c>
      <c r="D8" s="1">
        <v>8</v>
      </c>
      <c r="E8" s="14">
        <f t="shared" si="0"/>
        <v>7</v>
      </c>
      <c r="F8" s="14">
        <f t="shared" si="1"/>
        <v>2.6457513110645907</v>
      </c>
      <c r="G8" s="1"/>
      <c r="H8" s="9">
        <v>-3.38</v>
      </c>
      <c r="I8" s="1">
        <v>321</v>
      </c>
      <c r="J8" s="1">
        <v>210</v>
      </c>
      <c r="K8" s="1">
        <v>334</v>
      </c>
      <c r="L8" s="14">
        <f t="shared" si="2"/>
        <v>288.33333333333331</v>
      </c>
      <c r="M8" s="14">
        <f t="shared" si="3"/>
        <v>39.346043144274489</v>
      </c>
      <c r="N8" s="1"/>
      <c r="O8" s="9">
        <v>-3.38</v>
      </c>
      <c r="P8" s="1">
        <v>0</v>
      </c>
      <c r="Q8" s="1">
        <v>0</v>
      </c>
      <c r="R8" s="1">
        <v>2</v>
      </c>
      <c r="S8" s="14">
        <f t="shared" si="4"/>
        <v>0.66666666666666663</v>
      </c>
      <c r="T8" s="14">
        <f t="shared" si="5"/>
        <v>0.66666666666666674</v>
      </c>
    </row>
    <row r="9" spans="1:23" x14ac:dyDescent="0.2">
      <c r="A9" s="9">
        <v>-3.47</v>
      </c>
      <c r="B9" s="1">
        <v>0</v>
      </c>
      <c r="C9" s="1">
        <v>55</v>
      </c>
      <c r="D9" s="1">
        <v>10</v>
      </c>
      <c r="E9" s="14">
        <f t="shared" si="0"/>
        <v>21.666666666666668</v>
      </c>
      <c r="F9" s="14">
        <f t="shared" si="1"/>
        <v>16.9148192751537</v>
      </c>
      <c r="G9" s="1"/>
      <c r="H9" s="9">
        <v>-3.47</v>
      </c>
      <c r="I9" s="1">
        <v>439</v>
      </c>
      <c r="J9" s="1">
        <v>358</v>
      </c>
      <c r="K9" s="1">
        <v>396</v>
      </c>
      <c r="L9" s="14">
        <f t="shared" si="2"/>
        <v>397.66666666666669</v>
      </c>
      <c r="M9" s="14">
        <f t="shared" si="3"/>
        <v>23.397530733913879</v>
      </c>
      <c r="N9" s="1"/>
      <c r="O9" s="9">
        <v>-3.47</v>
      </c>
      <c r="P9" s="1">
        <v>0</v>
      </c>
      <c r="Q9" s="1">
        <v>2</v>
      </c>
      <c r="R9" s="1">
        <v>0</v>
      </c>
      <c r="S9" s="14">
        <f t="shared" si="4"/>
        <v>0.66666666666666663</v>
      </c>
      <c r="T9" s="14">
        <f t="shared" si="5"/>
        <v>0.66666666666666674</v>
      </c>
    </row>
    <row r="10" spans="1:23" x14ac:dyDescent="0.2">
      <c r="A10" s="9">
        <v>-3.56</v>
      </c>
      <c r="B10" s="1">
        <v>30</v>
      </c>
      <c r="C10" s="1">
        <v>76</v>
      </c>
      <c r="D10" s="1">
        <v>23</v>
      </c>
      <c r="E10" s="14">
        <f t="shared" si="0"/>
        <v>43</v>
      </c>
      <c r="F10" s="14">
        <f t="shared" si="1"/>
        <v>16.623276853055579</v>
      </c>
      <c r="G10" s="1"/>
      <c r="H10" s="9">
        <v>-3.56</v>
      </c>
      <c r="I10" s="1">
        <v>316</v>
      </c>
      <c r="J10" s="1">
        <v>262</v>
      </c>
      <c r="K10" s="1">
        <v>308</v>
      </c>
      <c r="L10" s="14">
        <f t="shared" si="2"/>
        <v>295.33333333333331</v>
      </c>
      <c r="M10" s="14">
        <f t="shared" si="3"/>
        <v>16.825905952165282</v>
      </c>
      <c r="N10" s="1"/>
      <c r="O10" s="9">
        <v>-3.56</v>
      </c>
      <c r="P10" s="1">
        <v>5</v>
      </c>
      <c r="Q10" s="1">
        <v>9</v>
      </c>
      <c r="R10" s="1">
        <v>2</v>
      </c>
      <c r="S10" s="14">
        <f t="shared" si="4"/>
        <v>5.333333333333333</v>
      </c>
      <c r="T10" s="14">
        <f t="shared" si="5"/>
        <v>2.0275875100994067</v>
      </c>
    </row>
    <row r="11" spans="1:23" x14ac:dyDescent="0.2">
      <c r="A11" s="9">
        <v>-3.69</v>
      </c>
      <c r="B11" s="1">
        <v>65</v>
      </c>
      <c r="C11" s="1">
        <v>82</v>
      </c>
      <c r="D11" s="1">
        <v>113</v>
      </c>
      <c r="E11" s="14">
        <f t="shared" si="0"/>
        <v>86.666666666666671</v>
      </c>
      <c r="F11" s="14">
        <f t="shared" si="1"/>
        <v>14.051492605572001</v>
      </c>
      <c r="G11" s="1"/>
      <c r="H11" s="9">
        <v>-3.69</v>
      </c>
      <c r="I11" s="1">
        <v>221</v>
      </c>
      <c r="J11" s="1">
        <v>237</v>
      </c>
      <c r="K11" s="1">
        <v>223</v>
      </c>
      <c r="L11" s="14">
        <f t="shared" si="2"/>
        <v>227</v>
      </c>
      <c r="M11" s="14">
        <f t="shared" si="3"/>
        <v>5.0332229568471671</v>
      </c>
      <c r="N11" s="1"/>
      <c r="O11" s="9">
        <v>-3.69</v>
      </c>
      <c r="P11" s="1">
        <v>12</v>
      </c>
      <c r="Q11" s="1">
        <v>11</v>
      </c>
      <c r="R11" s="1">
        <v>10</v>
      </c>
      <c r="S11" s="14">
        <f t="shared" si="4"/>
        <v>11</v>
      </c>
      <c r="T11" s="14">
        <f t="shared" si="5"/>
        <v>0.57735026918962584</v>
      </c>
    </row>
    <row r="12" spans="1:23" x14ac:dyDescent="0.2">
      <c r="A12" s="2"/>
      <c r="B12" s="1"/>
      <c r="C12" s="1"/>
      <c r="D12" s="1"/>
      <c r="E12" s="1"/>
      <c r="F12" s="1"/>
      <c r="G12" s="1"/>
      <c r="H12" s="2"/>
      <c r="I12" s="1"/>
      <c r="J12" s="1"/>
      <c r="K12" s="1"/>
      <c r="L12" s="14"/>
      <c r="M12" s="14"/>
      <c r="N12" s="1"/>
      <c r="O12" s="2"/>
      <c r="P12" s="1"/>
      <c r="Q12" s="1"/>
      <c r="R12" s="1"/>
      <c r="S12" s="1"/>
      <c r="T12" s="1"/>
    </row>
    <row r="13" spans="1:23" s="6" customFormat="1" x14ac:dyDescent="0.2">
      <c r="A13" s="7" t="s">
        <v>6</v>
      </c>
      <c r="B13" s="6" t="s">
        <v>8</v>
      </c>
    </row>
    <row r="14" spans="1:23" x14ac:dyDescent="0.2">
      <c r="A14" s="8"/>
      <c r="B14" s="12" t="s">
        <v>0</v>
      </c>
      <c r="C14" s="1"/>
      <c r="D14" s="1"/>
      <c r="E14" s="1"/>
      <c r="F14" s="1"/>
      <c r="G14" s="1"/>
      <c r="H14" s="1"/>
      <c r="J14" s="11" t="s">
        <v>9</v>
      </c>
      <c r="P14" s="1"/>
      <c r="Q14" s="1"/>
      <c r="R14" s="13" t="s">
        <v>10</v>
      </c>
      <c r="S14" s="1"/>
      <c r="T14" s="1"/>
    </row>
    <row r="15" spans="1:23" x14ac:dyDescent="0.2">
      <c r="A15" s="1"/>
      <c r="B15" s="1" t="s">
        <v>11</v>
      </c>
      <c r="C15" s="1" t="s">
        <v>12</v>
      </c>
      <c r="D15" s="1" t="s">
        <v>13</v>
      </c>
      <c r="E15" s="1" t="s">
        <v>14</v>
      </c>
      <c r="F15" s="1" t="s">
        <v>1</v>
      </c>
      <c r="G15" s="1" t="s">
        <v>2</v>
      </c>
      <c r="H15" s="1"/>
      <c r="J15" s="1" t="s">
        <v>11</v>
      </c>
      <c r="K15" s="1" t="s">
        <v>12</v>
      </c>
      <c r="L15" s="1" t="s">
        <v>13</v>
      </c>
      <c r="M15" s="1" t="s">
        <v>14</v>
      </c>
      <c r="N15" t="s">
        <v>1</v>
      </c>
      <c r="O15" t="s">
        <v>2</v>
      </c>
      <c r="P15" s="1"/>
      <c r="Q15" s="1"/>
      <c r="R15" s="1" t="s">
        <v>11</v>
      </c>
      <c r="S15" s="1" t="s">
        <v>12</v>
      </c>
      <c r="T15" s="1" t="s">
        <v>13</v>
      </c>
      <c r="U15" s="1" t="s">
        <v>14</v>
      </c>
      <c r="V15" t="s">
        <v>1</v>
      </c>
      <c r="W15" t="s">
        <v>2</v>
      </c>
    </row>
    <row r="16" spans="1:23" x14ac:dyDescent="0.2">
      <c r="A16">
        <v>-3.07</v>
      </c>
      <c r="B16">
        <v>6</v>
      </c>
      <c r="C16">
        <v>10</v>
      </c>
      <c r="D16">
        <v>10</v>
      </c>
      <c r="E16">
        <v>10</v>
      </c>
      <c r="F16">
        <f>AVERAGE(B16:E16)</f>
        <v>9</v>
      </c>
      <c r="G16" s="15">
        <f>_xlfn.STDEV.S(B16:E16)/SQRT(COUNT(B16:E16))</f>
        <v>1</v>
      </c>
      <c r="I16">
        <v>-3.07</v>
      </c>
      <c r="J16" s="10">
        <v>259</v>
      </c>
      <c r="K16" s="10">
        <v>184</v>
      </c>
      <c r="L16" s="10">
        <v>123</v>
      </c>
      <c r="M16" s="10">
        <v>354</v>
      </c>
      <c r="N16">
        <f>AVERAGE(J16:M16)</f>
        <v>230</v>
      </c>
      <c r="O16" s="15">
        <f>_xlfn.STDEV.S(J16:M16)/SQRT(COUNT(J16:M16))</f>
        <v>49.818002100980863</v>
      </c>
      <c r="Q16">
        <v>-3.07</v>
      </c>
      <c r="R16">
        <v>0</v>
      </c>
      <c r="S16">
        <v>0</v>
      </c>
      <c r="T16">
        <v>0</v>
      </c>
      <c r="U16">
        <v>0</v>
      </c>
      <c r="V16">
        <f>AVERAGE(R16:U16)</f>
        <v>0</v>
      </c>
      <c r="W16" s="15">
        <f>_xlfn.STDEV.S(R16:U16)/SQRT(COUNT(R16:U16))</f>
        <v>0</v>
      </c>
    </row>
    <row r="17" spans="1:23" x14ac:dyDescent="0.2">
      <c r="A17">
        <v>-3.27</v>
      </c>
      <c r="B17">
        <v>13</v>
      </c>
      <c r="C17">
        <v>19</v>
      </c>
      <c r="D17">
        <v>5</v>
      </c>
      <c r="E17">
        <v>9</v>
      </c>
      <c r="F17">
        <f t="shared" ref="F17:F21" si="6">AVERAGE(B17:E17)</f>
        <v>11.5</v>
      </c>
      <c r="G17" s="15">
        <f t="shared" ref="G17:G21" si="7">_xlfn.STDEV.S(B17:E17)/SQRT(COUNT(B17:E17))</f>
        <v>2.9860788111948193</v>
      </c>
      <c r="I17">
        <v>-3.27</v>
      </c>
      <c r="J17" s="10">
        <v>133</v>
      </c>
      <c r="K17" s="10">
        <v>257</v>
      </c>
      <c r="L17" s="10">
        <v>243</v>
      </c>
      <c r="M17" s="10">
        <v>294</v>
      </c>
      <c r="N17">
        <f t="shared" ref="N17:N21" si="8">AVERAGE(J17:M17)</f>
        <v>231.75</v>
      </c>
      <c r="O17" s="15">
        <f t="shared" ref="O17:O21" si="9">_xlfn.STDEV.S(J17:M17)/SQRT(COUNT(J17:M17))</f>
        <v>34.62988834326017</v>
      </c>
      <c r="Q17">
        <v>-3.27</v>
      </c>
      <c r="R17">
        <v>0</v>
      </c>
      <c r="S17">
        <v>0</v>
      </c>
      <c r="T17">
        <v>0</v>
      </c>
      <c r="U17">
        <v>0</v>
      </c>
      <c r="V17">
        <f t="shared" ref="V17:V21" si="10">AVERAGE(R17:U17)</f>
        <v>0</v>
      </c>
      <c r="W17" s="15">
        <f t="shared" ref="W17:W21" si="11">_xlfn.STDEV.S(R17:U17)/SQRT(COUNT(R17:U17))</f>
        <v>0</v>
      </c>
    </row>
    <row r="18" spans="1:23" x14ac:dyDescent="0.2">
      <c r="A18">
        <v>-3.51</v>
      </c>
      <c r="B18">
        <v>6</v>
      </c>
      <c r="C18">
        <v>9</v>
      </c>
      <c r="D18">
        <v>17</v>
      </c>
      <c r="E18">
        <v>1</v>
      </c>
      <c r="F18">
        <f>AVERAGE(B18:E18)</f>
        <v>8.25</v>
      </c>
      <c r="G18" s="15">
        <f t="shared" si="7"/>
        <v>3.3509948771471834</v>
      </c>
      <c r="I18">
        <v>-3.51</v>
      </c>
      <c r="J18" s="10">
        <v>119</v>
      </c>
      <c r="K18" s="10">
        <v>249</v>
      </c>
      <c r="L18" s="10">
        <v>120</v>
      </c>
      <c r="M18" s="10">
        <v>170</v>
      </c>
      <c r="N18">
        <f t="shared" si="8"/>
        <v>164.5</v>
      </c>
      <c r="O18" s="15">
        <f t="shared" si="9"/>
        <v>30.579132318189366</v>
      </c>
      <c r="Q18">
        <v>-3.51</v>
      </c>
      <c r="R18">
        <v>1</v>
      </c>
      <c r="S18">
        <v>0</v>
      </c>
      <c r="T18">
        <v>0</v>
      </c>
      <c r="U18">
        <v>0</v>
      </c>
      <c r="V18">
        <f t="shared" si="10"/>
        <v>0.25</v>
      </c>
      <c r="W18" s="15">
        <f t="shared" si="11"/>
        <v>0.25</v>
      </c>
    </row>
    <row r="19" spans="1:23" x14ac:dyDescent="0.2">
      <c r="A19">
        <v>-3.63</v>
      </c>
      <c r="B19">
        <v>7</v>
      </c>
      <c r="C19">
        <v>17</v>
      </c>
      <c r="D19">
        <v>13</v>
      </c>
      <c r="E19">
        <v>12</v>
      </c>
      <c r="F19">
        <f t="shared" si="6"/>
        <v>12.25</v>
      </c>
      <c r="G19" s="15">
        <f t="shared" si="7"/>
        <v>2.056493779875511</v>
      </c>
      <c r="I19">
        <v>-3.63</v>
      </c>
      <c r="J19" s="10">
        <v>310</v>
      </c>
      <c r="K19" s="10">
        <v>249</v>
      </c>
      <c r="L19" s="10">
        <v>183</v>
      </c>
      <c r="M19" s="10">
        <v>166</v>
      </c>
      <c r="N19">
        <f t="shared" si="8"/>
        <v>227</v>
      </c>
      <c r="O19" s="15">
        <f t="shared" si="9"/>
        <v>32.951985271502735</v>
      </c>
      <c r="Q19">
        <v>-3.63</v>
      </c>
      <c r="R19">
        <v>0</v>
      </c>
      <c r="S19">
        <v>0</v>
      </c>
      <c r="T19">
        <v>2</v>
      </c>
      <c r="U19">
        <v>0</v>
      </c>
      <c r="V19">
        <f t="shared" si="10"/>
        <v>0.5</v>
      </c>
      <c r="W19" s="15">
        <f t="shared" si="11"/>
        <v>0.5</v>
      </c>
    </row>
    <row r="20" spans="1:23" x14ac:dyDescent="0.2">
      <c r="A20">
        <v>-3.79</v>
      </c>
      <c r="B20">
        <v>17</v>
      </c>
      <c r="C20">
        <v>64</v>
      </c>
      <c r="D20">
        <v>17</v>
      </c>
      <c r="E20">
        <v>20</v>
      </c>
      <c r="F20">
        <f t="shared" si="6"/>
        <v>29.5</v>
      </c>
      <c r="G20" s="15">
        <f t="shared" si="7"/>
        <v>11.521718621802913</v>
      </c>
      <c r="I20">
        <v>-3.79</v>
      </c>
      <c r="J20" s="10">
        <v>242</v>
      </c>
      <c r="K20" s="10">
        <v>140</v>
      </c>
      <c r="L20" s="10">
        <v>225</v>
      </c>
      <c r="M20" s="10">
        <v>222</v>
      </c>
      <c r="N20">
        <f t="shared" si="8"/>
        <v>207.25</v>
      </c>
      <c r="O20" s="15">
        <f t="shared" si="9"/>
        <v>22.845039578283366</v>
      </c>
      <c r="Q20">
        <v>-3.79</v>
      </c>
      <c r="R20">
        <v>0</v>
      </c>
      <c r="S20">
        <v>0</v>
      </c>
      <c r="T20">
        <v>0</v>
      </c>
      <c r="U20">
        <v>0</v>
      </c>
      <c r="V20">
        <f t="shared" si="10"/>
        <v>0</v>
      </c>
      <c r="W20" s="15">
        <f t="shared" si="11"/>
        <v>0</v>
      </c>
    </row>
    <row r="21" spans="1:23" x14ac:dyDescent="0.2">
      <c r="A21">
        <v>-3.87</v>
      </c>
      <c r="B21">
        <v>24</v>
      </c>
      <c r="C21">
        <v>54</v>
      </c>
      <c r="D21">
        <v>36</v>
      </c>
      <c r="E21">
        <v>17</v>
      </c>
      <c r="F21">
        <f t="shared" si="6"/>
        <v>32.75</v>
      </c>
      <c r="G21" s="15">
        <f t="shared" si="7"/>
        <v>8.0970673703508229</v>
      </c>
      <c r="I21">
        <v>-3.87</v>
      </c>
      <c r="J21" s="10">
        <v>140</v>
      </c>
      <c r="K21" s="10">
        <v>67</v>
      </c>
      <c r="L21" s="10">
        <v>158</v>
      </c>
      <c r="M21" s="10">
        <v>200</v>
      </c>
      <c r="N21">
        <f t="shared" si="8"/>
        <v>141.25</v>
      </c>
      <c r="O21" s="15">
        <f t="shared" si="9"/>
        <v>27.759007547100815</v>
      </c>
      <c r="Q21">
        <v>-3.87</v>
      </c>
      <c r="R21">
        <v>0</v>
      </c>
      <c r="S21">
        <v>0</v>
      </c>
      <c r="T21">
        <v>1</v>
      </c>
      <c r="U21">
        <v>2</v>
      </c>
      <c r="V21">
        <f t="shared" si="10"/>
        <v>0.75</v>
      </c>
      <c r="W21" s="15">
        <f t="shared" si="11"/>
        <v>0.47871355387816905</v>
      </c>
    </row>
  </sheetData>
  <pageMargins left="0.7" right="0.7" top="0.75" bottom="0.75" header="0.3" footer="0.3"/>
  <pageSetup paperSize="9" orientation="portrait" horizontalDpi="90" verticalDpi="90" r:id="rId1"/>
  <ignoredErrors>
    <ignoredError sqref="F4 L4:M4 S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31817DE88A641BA5CE522232A7CC0" ma:contentTypeVersion="13" ma:contentTypeDescription="Create a new document." ma:contentTypeScope="" ma:versionID="c34c80ff3dbe12ef2e262c90ba53fa3a">
  <xsd:schema xmlns:xsd="http://www.w3.org/2001/XMLSchema" xmlns:xs="http://www.w3.org/2001/XMLSchema" xmlns:p="http://schemas.microsoft.com/office/2006/metadata/properties" xmlns:ns3="5ae4ae68-0049-4184-be77-e668272e6e7c" xmlns:ns4="26e4ec89-5996-44e7-a9d4-248443d98212" targetNamespace="http://schemas.microsoft.com/office/2006/metadata/properties" ma:root="true" ma:fieldsID="bfbf11f4bffe50bbc42e3e84f85c4201" ns3:_="" ns4:_="">
    <xsd:import namespace="5ae4ae68-0049-4184-be77-e668272e6e7c"/>
    <xsd:import namespace="26e4ec89-5996-44e7-a9d4-248443d982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4ae68-0049-4184-be77-e668272e6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4ec89-5996-44e7-a9d4-248443d982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7ACB23-F8D2-41A1-B36D-03C1B964C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D0A27-73B6-48EA-8A43-E24D0CDFC05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ae4ae68-0049-4184-be77-e668272e6e7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6e4ec89-5996-44e7-a9d4-248443d9821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5DC634-BE33-47D7-A4FC-5A7F4320E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4ae68-0049-4184-be77-e668272e6e7c"/>
    <ds:schemaRef ds:uri="26e4ec89-5996-44e7-a9d4-248443d982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Nagaeva, Elina</dc:creator>
  <cp:lastModifiedBy>Esa R. Korpi</cp:lastModifiedBy>
  <dcterms:created xsi:type="dcterms:W3CDTF">2020-07-27T11:20:08Z</dcterms:created>
  <dcterms:modified xsi:type="dcterms:W3CDTF">2020-07-28T06:45:52Z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0x01010066631817DE88A641BA5CE522232A7CC0</vt:lpwstr>
  </property>
</Properties>
</file>