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hleencunningham/Documents/Lloyd Lab (original)/eLife/"/>
    </mc:Choice>
  </mc:AlternateContent>
  <xr:revisionPtr revIDLastSave="0" documentId="13_ncr:1_{4C626933-2DBE-184A-81EC-9EE1983E4657}" xr6:coauthVersionLast="45" xr6:coauthVersionMax="45" xr10:uidLastSave="{00000000-0000-0000-0000-000000000000}"/>
  <bookViews>
    <workbookView xWindow="920" yWindow="1640" windowWidth="26000" windowHeight="15100" firstSheet="7" activeTab="12" xr2:uid="{76DC6B2C-4545-434F-8A0E-D11B745F0A96}"/>
  </bookViews>
  <sheets>
    <sheet name="Figure 1- Source Data" sheetId="1" r:id="rId1"/>
    <sheet name="Figure 2- Source Data" sheetId="6" r:id="rId2"/>
    <sheet name="Figure 3- Source Data" sheetId="7" r:id="rId3"/>
    <sheet name="Figure 4-Source Data" sheetId="8" r:id="rId4"/>
    <sheet name="Figure 5- Source Data" sheetId="9" r:id="rId5"/>
    <sheet name="Figure 6- Source Data" sheetId="10" r:id="rId6"/>
    <sheet name="Figure 7- Source Data" sheetId="11" r:id="rId7"/>
    <sheet name="Figure S1- Source Data" sheetId="12" r:id="rId8"/>
    <sheet name="Figure S2- Source Data" sheetId="13" r:id="rId9"/>
    <sheet name="Figure S3- Source Data" sheetId="19" r:id="rId10"/>
    <sheet name="Figure S4- Source Data" sheetId="15" r:id="rId11"/>
    <sheet name="Figure S6- Source Data" sheetId="16" r:id="rId12"/>
    <sheet name="Figure S7- Source Data" sheetId="17" r:id="rId13"/>
    <sheet name="Figure S8- Source Data" sheetId="18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7" l="1"/>
  <c r="F19" i="17" s="1"/>
  <c r="E20" i="17"/>
  <c r="F20" i="17" s="1"/>
  <c r="E21" i="17"/>
  <c r="F21" i="17"/>
  <c r="E22" i="17"/>
  <c r="F22" i="17"/>
  <c r="E23" i="17"/>
  <c r="F23" i="17"/>
  <c r="E24" i="17"/>
  <c r="F24" i="17"/>
  <c r="E25" i="17"/>
  <c r="F25" i="17"/>
  <c r="L7" i="10" l="1"/>
  <c r="M7" i="10" s="1"/>
  <c r="N7" i="10" s="1"/>
  <c r="L6" i="10"/>
  <c r="M6" i="10" s="1"/>
  <c r="N6" i="10" s="1"/>
  <c r="L5" i="10"/>
  <c r="M5" i="10" s="1"/>
  <c r="N5" i="10" s="1"/>
  <c r="M16" i="1" l="1"/>
  <c r="N16" i="1" s="1"/>
  <c r="M17" i="1"/>
  <c r="N17" i="1" s="1"/>
  <c r="M15" i="1"/>
  <c r="N15" i="1" s="1"/>
  <c r="M4" i="1"/>
  <c r="N4" i="1" s="1"/>
  <c r="M5" i="1"/>
  <c r="N5" i="1" s="1"/>
  <c r="M6" i="1"/>
  <c r="N6" i="1" s="1"/>
  <c r="M3" i="1"/>
  <c r="N3" i="1" s="1"/>
</calcChain>
</file>

<file path=xl/sharedStrings.xml><?xml version="1.0" encoding="utf-8"?>
<sst xmlns="http://schemas.openxmlformats.org/spreadsheetml/2006/main" count="547" uniqueCount="285">
  <si>
    <t>attp2</t>
  </si>
  <si>
    <t>ref2P RNAi #1</t>
  </si>
  <si>
    <t>GMR-Gal4</t>
  </si>
  <si>
    <t>ref2p OE</t>
  </si>
  <si>
    <t>ref2P RNAi #1 / 30R</t>
  </si>
  <si>
    <t>attp2 / 30R</t>
  </si>
  <si>
    <t>ref2P OE / 30R</t>
  </si>
  <si>
    <t>36R*LucRNAi</t>
  </si>
  <si>
    <t>36R*P62 RNAi 1</t>
  </si>
  <si>
    <t>36R*P62 RNAi 2</t>
  </si>
  <si>
    <t>36R*P62 OE</t>
  </si>
  <si>
    <t>Alive</t>
  </si>
  <si>
    <t>Dead</t>
  </si>
  <si>
    <t>luc RNAi</t>
  </si>
  <si>
    <t>ref2p RNAi 1</t>
  </si>
  <si>
    <t>ref2pHA</t>
  </si>
  <si>
    <t>Total</t>
  </si>
  <si>
    <t>Climbing Performance</t>
  </si>
  <si>
    <t>OK371*UAS-p62:GFP</t>
  </si>
  <si>
    <t>OK371; 30R*UAS-p62:GFP</t>
  </si>
  <si>
    <t>MVB</t>
  </si>
  <si>
    <t>MLB</t>
  </si>
  <si>
    <t>Lysosome</t>
  </si>
  <si>
    <t>LacZ</t>
  </si>
  <si>
    <t>LacZ normalized</t>
  </si>
  <si>
    <t>Fig 1B</t>
  </si>
  <si>
    <t>Adult flies, 15 days, sum of both eyes</t>
  </si>
  <si>
    <t>Fig 1D</t>
  </si>
  <si>
    <t>Eye Degernation Score (see methods)</t>
  </si>
  <si>
    <t>Eye Degneration Score (see methods)</t>
  </si>
  <si>
    <t xml:space="preserve">Fig 1E </t>
  </si>
  <si>
    <t>% Alive</t>
  </si>
  <si>
    <t>% Dead</t>
  </si>
  <si>
    <t>Genotype</t>
  </si>
  <si>
    <t>Fig 1F</t>
  </si>
  <si>
    <t>Fig 1G</t>
  </si>
  <si>
    <t>Fig 2E</t>
  </si>
  <si>
    <t>Fig 2B</t>
  </si>
  <si>
    <t>Number of Atg8:mcherry+ autophagosomes</t>
  </si>
  <si>
    <t>Number of p62:GFP puncta</t>
  </si>
  <si>
    <t>OK371*UAS-Atg8:mcherry</t>
  </si>
  <si>
    <t>OK371; 30R*UAS-Atg8:mcherry</t>
  </si>
  <si>
    <t>Per VNC</t>
  </si>
  <si>
    <t>Fig 2H</t>
  </si>
  <si>
    <t>GFP:Lamp+ area (um^2)</t>
  </si>
  <si>
    <t>OK371*UAS-GFP:Lamp1</t>
  </si>
  <si>
    <t>OK371; 30R*UAS-GFP:Lamp1</t>
  </si>
  <si>
    <t>Fig 2J</t>
  </si>
  <si>
    <t>control</t>
  </si>
  <si>
    <t>30R</t>
  </si>
  <si>
    <t>Act/w1118</t>
  </si>
  <si>
    <t>Act/30R</t>
  </si>
  <si>
    <t>Uninduced ( 30R; luc RNAi RU-)</t>
  </si>
  <si>
    <t>each cell represents the average number of "successes" of 10 trials of 10 flies</t>
  </si>
  <si>
    <t>vial 2</t>
  </si>
  <si>
    <t>vial 3</t>
  </si>
  <si>
    <t>vial 4</t>
  </si>
  <si>
    <t>vial 5</t>
  </si>
  <si>
    <t>vial 6</t>
  </si>
  <si>
    <t>vial 7</t>
  </si>
  <si>
    <t>vial 8</t>
  </si>
  <si>
    <t>vial 9</t>
  </si>
  <si>
    <t>Fig 3B</t>
  </si>
  <si>
    <t>Fig 3D</t>
  </si>
  <si>
    <t xml:space="preserve">% nuclear mitf </t>
  </si>
  <si>
    <t>N/(N+C)</t>
  </si>
  <si>
    <t>Fig 4B</t>
  </si>
  <si>
    <t>Fig 4D</t>
  </si>
  <si>
    <t>vGlut/+</t>
  </si>
  <si>
    <t>vGlut/30R</t>
  </si>
  <si>
    <t>ref2P RNAi #1 alone</t>
  </si>
  <si>
    <t>30R; ref2P RNAi #1</t>
  </si>
  <si>
    <t>UAS-Mitf</t>
  </si>
  <si>
    <t>vGlut&gt;CD8:GFP</t>
  </si>
  <si>
    <t>Fig 4E</t>
  </si>
  <si>
    <t>Control</t>
  </si>
  <si>
    <t>Mitf</t>
  </si>
  <si>
    <t>Vha16-1</t>
  </si>
  <si>
    <t>Vha68-2</t>
  </si>
  <si>
    <t>Vha55</t>
  </si>
  <si>
    <t>Vha44</t>
  </si>
  <si>
    <t>Vha100-2</t>
  </si>
  <si>
    <t>Atg8</t>
  </si>
  <si>
    <t>Atg9</t>
  </si>
  <si>
    <t>Fold change was calculated using the standard curve method relative actin</t>
  </si>
  <si>
    <t>RNA target</t>
  </si>
  <si>
    <t>daGS/+ RU+</t>
  </si>
  <si>
    <t>daGS&gt;Mitf RU+</t>
  </si>
  <si>
    <t>daGS&gt;30R RU+</t>
  </si>
  <si>
    <t>daGS&gt;30R;Mitf RU+</t>
  </si>
  <si>
    <t>Fig 5B</t>
  </si>
  <si>
    <t xml:space="preserve">Fig 5D </t>
  </si>
  <si>
    <t>vGlut&gt;GFP:Lamp1</t>
  </si>
  <si>
    <t>emb RNAi</t>
  </si>
  <si>
    <t>30R;luc RNAi</t>
  </si>
  <si>
    <t>30R;emb RNAi</t>
  </si>
  <si>
    <t>Fig 5F</t>
  </si>
  <si>
    <t>30R ; luc RNAi</t>
  </si>
  <si>
    <t>30R ; emb RNAi</t>
  </si>
  <si>
    <t>vGlut&gt;Atg8:mcherry</t>
  </si>
  <si>
    <t>Fig 5H</t>
  </si>
  <si>
    <t>per VNC</t>
  </si>
  <si>
    <t>p62-GFP+ Area (µm^2)</t>
  </si>
  <si>
    <t>vGlut&gt;p62:GFP</t>
  </si>
  <si>
    <t>Fig 6B</t>
  </si>
  <si>
    <t>w1118</t>
  </si>
  <si>
    <t>30R ; Mitf Dp</t>
  </si>
  <si>
    <t>30R ; Mitf RNAi 1</t>
  </si>
  <si>
    <t>Fig 6C</t>
  </si>
  <si>
    <t>w1118 ; 30R</t>
  </si>
  <si>
    <t>Mitf Dp ; 30R</t>
  </si>
  <si>
    <t>%Alive</t>
  </si>
  <si>
    <t>%Dead</t>
  </si>
  <si>
    <t>vGlut-Gal4</t>
  </si>
  <si>
    <t>Fig 6D</t>
  </si>
  <si>
    <t>vial 10</t>
  </si>
  <si>
    <t>vial 11</t>
  </si>
  <si>
    <t>vial 12</t>
  </si>
  <si>
    <t>vial 13</t>
  </si>
  <si>
    <t>vial 14</t>
  </si>
  <si>
    <t>vial 15</t>
  </si>
  <si>
    <t>vial 16</t>
  </si>
  <si>
    <t>vial 17</t>
  </si>
  <si>
    <t>Genotype (elavGS-Gal4)</t>
  </si>
  <si>
    <t>30R ; lacZ RU-</t>
  </si>
  <si>
    <t>30R; lacZ RU+</t>
  </si>
  <si>
    <t>30R; Mit Dp RU-</t>
  </si>
  <si>
    <t>30R; Mitf Dp RU+</t>
  </si>
  <si>
    <t>Fig 6F</t>
  </si>
  <si>
    <t>Fig 6H</t>
  </si>
  <si>
    <t>p62:GFP+ area (um^2)</t>
  </si>
  <si>
    <t>47R-VFH</t>
  </si>
  <si>
    <t>Normal</t>
  </si>
  <si>
    <t>Starvation</t>
  </si>
  <si>
    <t>Fig 7B</t>
  </si>
  <si>
    <t xml:space="preserve">Fig 7D </t>
  </si>
  <si>
    <t>C9-ALS</t>
  </si>
  <si>
    <t>Fig S1B</t>
  </si>
  <si>
    <t>Attp2</t>
  </si>
  <si>
    <t>36111</t>
  </si>
  <si>
    <t>33978</t>
  </si>
  <si>
    <t>Act-Gal4</t>
  </si>
  <si>
    <t>Fold change measure by ddCt method</t>
  </si>
  <si>
    <t>Fig S2C</t>
  </si>
  <si>
    <t>Fig S1C</t>
  </si>
  <si>
    <t>Fold change measured by ddCt method; normalized to control</t>
  </si>
  <si>
    <t>30R ; p62 RNAi</t>
  </si>
  <si>
    <t>Fig S2A</t>
  </si>
  <si>
    <t>Volume of p62:GFP puncta, um^2</t>
  </si>
  <si>
    <t>Avg of all puncta Per VNC</t>
  </si>
  <si>
    <t>Intensity of p62:GFP puncta, AU</t>
  </si>
  <si>
    <t>Whole</t>
  </si>
  <si>
    <t>Soluble</t>
  </si>
  <si>
    <t>Pellet</t>
  </si>
  <si>
    <t>C</t>
  </si>
  <si>
    <t>p62/Actin</t>
  </si>
  <si>
    <t>Fig S2F</t>
  </si>
  <si>
    <t>Fig S2H</t>
  </si>
  <si>
    <t>lacZ</t>
  </si>
  <si>
    <t>3R</t>
  </si>
  <si>
    <t>36R</t>
  </si>
  <si>
    <t>GR36</t>
  </si>
  <si>
    <t>vGlut*UAS-p62:GFP</t>
  </si>
  <si>
    <t>vGlut; 30R*UAS-p62:GFP</t>
  </si>
  <si>
    <t>area p62:GFP puncta</t>
  </si>
  <si>
    <t>um^2</t>
  </si>
  <si>
    <t>FigS2J</t>
  </si>
  <si>
    <t>number of puntca</t>
  </si>
  <si>
    <t>Amplitude</t>
  </si>
  <si>
    <t>Fly #</t>
  </si>
  <si>
    <t>ON transient</t>
  </si>
  <si>
    <t>OFF transient</t>
  </si>
  <si>
    <t>Fig S3B</t>
  </si>
  <si>
    <t>Fig S3C</t>
  </si>
  <si>
    <t>Fig S3D</t>
  </si>
  <si>
    <t>Cp1 full length/cleaved</t>
  </si>
  <si>
    <t>cell 1</t>
  </si>
  <si>
    <t>cell 2</t>
  </si>
  <si>
    <t>cell 3</t>
  </si>
  <si>
    <t>cell 4</t>
  </si>
  <si>
    <t>cell 5</t>
  </si>
  <si>
    <t>cell 6</t>
  </si>
  <si>
    <t>cell 7</t>
  </si>
  <si>
    <t>cell 8</t>
  </si>
  <si>
    <t>cell 9</t>
  </si>
  <si>
    <t>cell 10</t>
  </si>
  <si>
    <t>cell 11</t>
  </si>
  <si>
    <t>cell 12</t>
  </si>
  <si>
    <t>cell 13</t>
  </si>
  <si>
    <t>cell 14</t>
  </si>
  <si>
    <t>cell 15</t>
  </si>
  <si>
    <t>cell 16</t>
  </si>
  <si>
    <t>cell 17</t>
  </si>
  <si>
    <t>cell 18</t>
  </si>
  <si>
    <t>cell 19</t>
  </si>
  <si>
    <t>cell 20</t>
  </si>
  <si>
    <t>cell 21</t>
  </si>
  <si>
    <t>cell 22</t>
  </si>
  <si>
    <t>cell 23</t>
  </si>
  <si>
    <t>cell 24</t>
  </si>
  <si>
    <t>cell 25</t>
  </si>
  <si>
    <t>cell 26</t>
  </si>
  <si>
    <t>cell 27</t>
  </si>
  <si>
    <t>cell 28</t>
  </si>
  <si>
    <t>cell 29</t>
  </si>
  <si>
    <t>vGlut&gt;Rab7:GFP ; Atg8:mCherry</t>
  </si>
  <si>
    <t># Atg8+ vesciles per cell</t>
  </si>
  <si>
    <t># Rab7+ Les per cell</t>
  </si>
  <si>
    <t>Fig S4C</t>
  </si>
  <si>
    <t>Fig S4D</t>
  </si>
  <si>
    <t>Note: images are the same as quantified in S4C</t>
  </si>
  <si>
    <t>Fig S4F</t>
  </si>
  <si>
    <t>Fig S4E</t>
  </si>
  <si>
    <t>Amphisome # (Y)</t>
  </si>
  <si>
    <t>Autophagosome # (X)</t>
  </si>
  <si>
    <t>Fig S4H</t>
  </si>
  <si>
    <t>% Amphisomes per AV (Rab7+Atg8+ / Atg8+)</t>
  </si>
  <si>
    <t>DMSO</t>
  </si>
  <si>
    <t>0.5</t>
  </si>
  <si>
    <t>1.0</t>
  </si>
  <si>
    <t>No Drug</t>
  </si>
  <si>
    <t>0.1%</t>
  </si>
  <si>
    <t>0.2%</t>
  </si>
  <si>
    <t>Rapamycin</t>
  </si>
  <si>
    <t>Trehalose</t>
  </si>
  <si>
    <t>GMR&gt;30R</t>
  </si>
  <si>
    <t>Fig S4I</t>
  </si>
  <si>
    <t>EtOH</t>
  </si>
  <si>
    <t>EtOH+Rap</t>
  </si>
  <si>
    <t>EtOH+Tre</t>
  </si>
  <si>
    <t>RU</t>
  </si>
  <si>
    <t>RU+Rap</t>
  </si>
  <si>
    <t>RU+Tre</t>
  </si>
  <si>
    <t>elavGS&gt;30R</t>
  </si>
  <si>
    <t>GR36*w1118</t>
  </si>
  <si>
    <t>GR36*MitfDp</t>
  </si>
  <si>
    <t>Fig  S6B</t>
  </si>
  <si>
    <t>Canton S</t>
  </si>
  <si>
    <t>Rab7 WT</t>
  </si>
  <si>
    <t>Rab7 DN</t>
  </si>
  <si>
    <t>TRPML</t>
  </si>
  <si>
    <t>TRPML RNAi</t>
  </si>
  <si>
    <t>UAS-CP1</t>
  </si>
  <si>
    <t>CP1 RNAi</t>
  </si>
  <si>
    <t>UAS-Vha-100</t>
  </si>
  <si>
    <t>UAS-Vha44</t>
  </si>
  <si>
    <t>Vha44 RNAi</t>
  </si>
  <si>
    <t>UAS-VhaSFD</t>
  </si>
  <si>
    <t>Vha100-1</t>
  </si>
  <si>
    <t>VhaSFD</t>
  </si>
  <si>
    <t>CP1</t>
  </si>
  <si>
    <t>Fed</t>
  </si>
  <si>
    <t>Starved</t>
  </si>
  <si>
    <t>mCherry control</t>
  </si>
  <si>
    <t>GR-mCherry</t>
  </si>
  <si>
    <t>PR-mCherry</t>
  </si>
  <si>
    <t>GA-mCherry</t>
  </si>
  <si>
    <t>Fig S8B</t>
  </si>
  <si>
    <t>% Nuclear TFEB:GFP ( N/(N+C) )</t>
  </si>
  <si>
    <t>Day 1</t>
  </si>
  <si>
    <t>Day 28</t>
  </si>
  <si>
    <t>Day 54</t>
  </si>
  <si>
    <t>Avg # PRs per ommatidium</t>
  </si>
  <si>
    <t>30R  normalized</t>
  </si>
  <si>
    <t>Autophagosomes</t>
  </si>
  <si>
    <t>Autolysosome</t>
  </si>
  <si>
    <t># of vesicles, normalized to LacZ average</t>
  </si>
  <si>
    <t>Avg of at least 3 cells per SG</t>
  </si>
  <si>
    <t>Avg of 10 cells / VNC</t>
  </si>
  <si>
    <t>30R ; UAS-Mitf</t>
  </si>
  <si>
    <t>% nuclear mitf</t>
  </si>
  <si>
    <t>each value is mean of 5 cells</t>
  </si>
  <si>
    <t>vGlut&gt;S-GFP</t>
  </si>
  <si>
    <t>Nuclear TFEB / Total Protein</t>
  </si>
  <si>
    <t>Cytoplasmic TFEB / Total Protein</t>
  </si>
  <si>
    <t>Day 56</t>
  </si>
  <si>
    <t>Fig S7B</t>
  </si>
  <si>
    <t>Fig S7C</t>
  </si>
  <si>
    <t>vGlut/attp2</t>
  </si>
  <si>
    <t>vGlut&gt;30R/attp2</t>
  </si>
  <si>
    <t>vGlut&gt;30R; ref2P RNAi 1</t>
  </si>
  <si>
    <t>vGlut&gt;30R; ref2p RNAi 2</t>
  </si>
  <si>
    <t>30R; luc RNAi</t>
  </si>
  <si>
    <t>vGlut&gt;LDS-44R x</t>
  </si>
  <si>
    <t>Vha100-1 RNAi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</si>
</sst>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17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3" fillId="0" borderId="0" xfId="0" applyFont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2" borderId="5" xfId="0" applyFill="1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1" fillId="0" borderId="0" xfId="0" applyFont="1" applyBorder="1"/>
    <xf numFmtId="0" fontId="1" fillId="0" borderId="2" xfId="0" applyFont="1" applyBorder="1"/>
    <xf numFmtId="0" fontId="0" fillId="0" borderId="8" xfId="0" applyBorder="1"/>
    <xf numFmtId="0" fontId="1" fillId="0" borderId="3" xfId="0" applyFont="1" applyBorder="1"/>
    <xf numFmtId="0" fontId="1" fillId="0" borderId="4" xfId="0" applyFont="1" applyBorder="1"/>
    <xf numFmtId="0" fontId="10" fillId="0" borderId="1" xfId="0" applyFont="1" applyBorder="1"/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0" xfId="0" applyFont="1" applyBorder="1"/>
    <xf numFmtId="0" fontId="1" fillId="0" borderId="1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0" xfId="0" applyFont="1" applyBorder="1"/>
    <xf numFmtId="0" fontId="0" fillId="0" borderId="0" xfId="0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1" xfId="0" applyFill="1" applyBorder="1"/>
    <xf numFmtId="0" fontId="0" fillId="0" borderId="8" xfId="0" applyFill="1" applyBorder="1"/>
    <xf numFmtId="0" fontId="0" fillId="0" borderId="3" xfId="0" applyFill="1" applyBorder="1"/>
    <xf numFmtId="0" fontId="3" fillId="0" borderId="1" xfId="0" applyFont="1" applyBorder="1"/>
    <xf numFmtId="0" fontId="4" fillId="0" borderId="0" xfId="0" applyFont="1" applyBorder="1" applyAlignment="1">
      <alignment horizontal="center"/>
    </xf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164" fontId="0" fillId="0" borderId="0" xfId="0" applyNumberFormat="1" applyBorder="1"/>
    <xf numFmtId="0" fontId="11" fillId="0" borderId="0" xfId="0" applyFont="1" applyBorder="1"/>
    <xf numFmtId="0" fontId="11" fillId="0" borderId="2" xfId="0" applyFont="1" applyBorder="1"/>
    <xf numFmtId="0" fontId="11" fillId="0" borderId="3" xfId="0" applyFont="1" applyBorder="1"/>
    <xf numFmtId="0" fontId="11" fillId="0" borderId="4" xfId="0" applyFont="1" applyBorder="1"/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10" fillId="0" borderId="2" xfId="0" applyFont="1" applyBorder="1"/>
    <xf numFmtId="0" fontId="1" fillId="2" borderId="5" xfId="0" applyFont="1" applyFill="1" applyBorder="1"/>
    <xf numFmtId="0" fontId="1" fillId="0" borderId="6" xfId="0" applyFont="1" applyBorder="1"/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0" xfId="0" applyFont="1" applyBorder="1"/>
    <xf numFmtId="0" fontId="12" fillId="0" borderId="2" xfId="0" applyFont="1" applyBorder="1"/>
    <xf numFmtId="0" fontId="12" fillId="0" borderId="3" xfId="0" applyFont="1" applyBorder="1"/>
    <xf numFmtId="0" fontId="12" fillId="0" borderId="4" xfId="0" applyFont="1" applyBorder="1"/>
    <xf numFmtId="0" fontId="13" fillId="0" borderId="6" xfId="0" applyFont="1" applyBorder="1"/>
    <xf numFmtId="0" fontId="13" fillId="0" borderId="7" xfId="0" applyFont="1" applyBorder="1"/>
    <xf numFmtId="0" fontId="13" fillId="0" borderId="1" xfId="0" applyFont="1" applyBorder="1"/>
    <xf numFmtId="0" fontId="13" fillId="0" borderId="8" xfId="0" applyFont="1" applyBorder="1"/>
    <xf numFmtId="0" fontId="13" fillId="2" borderId="5" xfId="0" applyFont="1" applyFill="1" applyBorder="1"/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Fill="1" applyBorder="1"/>
    <xf numFmtId="0" fontId="0" fillId="0" borderId="4" xfId="0" applyFill="1" applyBorder="1"/>
    <xf numFmtId="0" fontId="1" fillId="0" borderId="1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12" fillId="0" borderId="0" xfId="0" applyFont="1"/>
    <xf numFmtId="0" fontId="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/>
    <xf numFmtId="0" fontId="3" fillId="0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/>
    <xf numFmtId="0" fontId="9" fillId="0" borderId="0" xfId="0" applyFont="1" applyFill="1" applyBorder="1"/>
    <xf numFmtId="0" fontId="0" fillId="0" borderId="0" xfId="0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left"/>
    </xf>
    <xf numFmtId="165" fontId="11" fillId="0" borderId="0" xfId="0" applyNumberFormat="1" applyFont="1" applyBorder="1"/>
    <xf numFmtId="0" fontId="0" fillId="0" borderId="0" xfId="0" applyBorder="1" applyAlignment="1">
      <alignment horizontal="left" vertical="center"/>
    </xf>
    <xf numFmtId="0" fontId="15" fillId="2" borderId="5" xfId="0" applyFont="1" applyFill="1" applyBorder="1" applyAlignment="1">
      <alignment horizontal="left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8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2" borderId="5" xfId="0" applyFont="1" applyFill="1" applyBorder="1"/>
    <xf numFmtId="0" fontId="4" fillId="0" borderId="1" xfId="0" applyFont="1" applyFill="1" applyBorder="1" applyAlignment="1">
      <alignment horizontal="center"/>
    </xf>
    <xf numFmtId="0" fontId="11" fillId="0" borderId="2" xfId="0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15" fillId="0" borderId="1" xfId="0" applyFont="1" applyFill="1" applyBorder="1"/>
    <xf numFmtId="0" fontId="11" fillId="0" borderId="2" xfId="0" applyFont="1" applyBorder="1" applyAlignment="1">
      <alignment horizontal="center"/>
    </xf>
    <xf numFmtId="0" fontId="13" fillId="0" borderId="0" xfId="0" applyFont="1" applyBorder="1"/>
    <xf numFmtId="0" fontId="13" fillId="0" borderId="3" xfId="0" applyFont="1" applyBorder="1"/>
    <xf numFmtId="0" fontId="13" fillId="0" borderId="2" xfId="0" applyFont="1" applyBorder="1"/>
    <xf numFmtId="0" fontId="12" fillId="0" borderId="1" xfId="0" applyFont="1" applyBorder="1" applyAlignment="1">
      <alignment horizontal="center"/>
    </xf>
    <xf numFmtId="0" fontId="16" fillId="0" borderId="0" xfId="0" applyFont="1" applyBorder="1"/>
    <xf numFmtId="0" fontId="12" fillId="0" borderId="1" xfId="0" applyFont="1" applyBorder="1" applyAlignment="1">
      <alignment horizontal="left"/>
    </xf>
    <xf numFmtId="0" fontId="16" fillId="0" borderId="1" xfId="0" applyFont="1" applyBorder="1"/>
    <xf numFmtId="0" fontId="12" fillId="0" borderId="8" xfId="0" applyFont="1" applyBorder="1" applyAlignment="1">
      <alignment horizontal="left"/>
    </xf>
    <xf numFmtId="0" fontId="16" fillId="0" borderId="3" xfId="0" applyFont="1" applyBorder="1"/>
    <xf numFmtId="0" fontId="13" fillId="0" borderId="4" xfId="0" applyFont="1" applyBorder="1"/>
    <xf numFmtId="0" fontId="12" fillId="0" borderId="0" xfId="0" applyFont="1" applyAlignment="1">
      <alignment horizontal="left"/>
    </xf>
    <xf numFmtId="0" fontId="16" fillId="0" borderId="0" xfId="0" applyFont="1"/>
    <xf numFmtId="0" fontId="12" fillId="0" borderId="0" xfId="0" applyNumberFormat="1" applyFont="1"/>
    <xf numFmtId="0" fontId="13" fillId="0" borderId="0" xfId="0" applyFont="1" applyFill="1" applyBorder="1"/>
    <xf numFmtId="0" fontId="16" fillId="0" borderId="8" xfId="0" applyFont="1" applyBorder="1"/>
    <xf numFmtId="0" fontId="0" fillId="0" borderId="0" xfId="0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D1AF7-311C-8A42-9E52-C4288C837068}">
  <dimension ref="A1:AR86"/>
  <sheetViews>
    <sheetView workbookViewId="0">
      <selection activeCell="P25" sqref="P25"/>
    </sheetView>
  </sheetViews>
  <sheetFormatPr baseColWidth="10" defaultRowHeight="16" x14ac:dyDescent="0.2"/>
  <cols>
    <col min="1" max="1" width="31.83203125" style="73" customWidth="1"/>
    <col min="2" max="2" width="18.5" style="73" customWidth="1"/>
    <col min="3" max="3" width="17" style="73" customWidth="1"/>
    <col min="4" max="4" width="18.6640625" style="73" customWidth="1"/>
    <col min="5" max="5" width="17.33203125" style="73" customWidth="1"/>
    <col min="6" max="6" width="18" style="73" customWidth="1"/>
    <col min="7" max="7" width="21.5" style="73" customWidth="1"/>
    <col min="8" max="8" width="10.83203125" style="73"/>
    <col min="9" max="9" width="23.83203125" style="73" customWidth="1"/>
    <col min="10" max="16" width="10.83203125" style="73"/>
    <col min="17" max="17" width="21.33203125" style="73" customWidth="1"/>
    <col min="18" max="18" width="29.1640625" style="73" customWidth="1"/>
    <col min="19" max="19" width="27.83203125" style="73" customWidth="1"/>
    <col min="20" max="20" width="22.83203125" style="73" customWidth="1"/>
    <col min="21" max="21" width="25.6640625" style="73" customWidth="1"/>
    <col min="22" max="22" width="10.83203125" style="73"/>
    <col min="23" max="23" width="20.5" style="73" customWidth="1"/>
    <col min="24" max="28" width="10.83203125" style="73"/>
    <col min="29" max="29" width="20.5" style="73" customWidth="1"/>
    <col min="30" max="16384" width="10.83203125" style="73"/>
  </cols>
  <sheetData>
    <row r="1" spans="1:44" x14ac:dyDescent="0.2">
      <c r="A1" s="56" t="s">
        <v>25</v>
      </c>
      <c r="B1" s="52"/>
      <c r="C1" s="52"/>
      <c r="D1" s="52"/>
      <c r="E1" s="52"/>
      <c r="F1" s="52"/>
      <c r="G1" s="53"/>
      <c r="I1" s="56" t="s">
        <v>30</v>
      </c>
      <c r="J1" s="52"/>
      <c r="K1" s="52"/>
      <c r="L1" s="52"/>
      <c r="M1" s="52"/>
      <c r="N1" s="53"/>
      <c r="V1" s="103"/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3"/>
      <c r="AP1" s="103"/>
      <c r="AQ1" s="103"/>
      <c r="AR1" s="103"/>
    </row>
    <row r="2" spans="1:44" x14ac:dyDescent="0.2">
      <c r="A2" s="54" t="s">
        <v>2</v>
      </c>
      <c r="B2" s="103" t="s">
        <v>0</v>
      </c>
      <c r="C2" s="103" t="s">
        <v>1</v>
      </c>
      <c r="D2" s="103" t="s">
        <v>3</v>
      </c>
      <c r="E2" s="103" t="s">
        <v>5</v>
      </c>
      <c r="F2" s="103" t="s">
        <v>4</v>
      </c>
      <c r="G2" s="105" t="s">
        <v>6</v>
      </c>
      <c r="I2" s="106" t="s">
        <v>33</v>
      </c>
      <c r="J2" s="46" t="s">
        <v>11</v>
      </c>
      <c r="K2" s="46" t="s">
        <v>12</v>
      </c>
      <c r="L2" s="107" t="s">
        <v>16</v>
      </c>
      <c r="M2" s="46" t="s">
        <v>31</v>
      </c>
      <c r="N2" s="47" t="s">
        <v>32</v>
      </c>
      <c r="V2" s="103"/>
      <c r="W2" s="46"/>
      <c r="X2" s="46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3"/>
      <c r="AL2" s="103"/>
      <c r="AM2" s="103"/>
      <c r="AN2" s="103"/>
      <c r="AO2" s="103"/>
      <c r="AP2" s="103"/>
      <c r="AQ2" s="103"/>
      <c r="AR2" s="103"/>
    </row>
    <row r="3" spans="1:44" x14ac:dyDescent="0.2">
      <c r="A3" s="54" t="s">
        <v>28</v>
      </c>
      <c r="B3" s="48">
        <v>0</v>
      </c>
      <c r="C3" s="48">
        <v>0</v>
      </c>
      <c r="D3" s="48">
        <v>0</v>
      </c>
      <c r="E3" s="48">
        <v>7</v>
      </c>
      <c r="F3" s="48">
        <v>1</v>
      </c>
      <c r="G3" s="49">
        <v>15</v>
      </c>
      <c r="I3" s="54" t="s">
        <v>278</v>
      </c>
      <c r="J3" s="48">
        <v>164</v>
      </c>
      <c r="K3" s="48">
        <v>25</v>
      </c>
      <c r="L3" s="107">
        <v>189</v>
      </c>
      <c r="M3" s="103">
        <f>J3/(J3+K3)*100</f>
        <v>86.772486772486772</v>
      </c>
      <c r="N3" s="105">
        <f>100-M3</f>
        <v>13.227513227513228</v>
      </c>
      <c r="V3" s="103"/>
      <c r="W3" s="48"/>
      <c r="X3" s="48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  <c r="AO3" s="103"/>
      <c r="AP3" s="103"/>
      <c r="AQ3" s="103"/>
      <c r="AR3" s="103"/>
    </row>
    <row r="4" spans="1:44" x14ac:dyDescent="0.2">
      <c r="A4" s="54" t="s">
        <v>26</v>
      </c>
      <c r="B4" s="48">
        <v>0</v>
      </c>
      <c r="C4" s="48">
        <v>0</v>
      </c>
      <c r="D4" s="48">
        <v>0</v>
      </c>
      <c r="E4" s="48">
        <v>4</v>
      </c>
      <c r="F4" s="48">
        <v>1</v>
      </c>
      <c r="G4" s="49">
        <v>13</v>
      </c>
      <c r="I4" s="108" t="s">
        <v>279</v>
      </c>
      <c r="J4" s="48">
        <v>19</v>
      </c>
      <c r="K4" s="48">
        <v>186</v>
      </c>
      <c r="L4" s="48">
        <v>205</v>
      </c>
      <c r="M4" s="103">
        <f>J4/(J4+K4)*100</f>
        <v>9.2682926829268286</v>
      </c>
      <c r="N4" s="105">
        <f>100-M4</f>
        <v>90.731707317073173</v>
      </c>
      <c r="V4" s="103"/>
      <c r="W4" s="48"/>
      <c r="X4" s="48"/>
      <c r="Y4" s="103"/>
      <c r="Z4" s="103"/>
      <c r="AA4" s="103"/>
      <c r="AB4" s="103"/>
      <c r="AC4" s="103"/>
      <c r="AD4" s="103"/>
      <c r="AE4" s="103"/>
      <c r="AF4" s="103"/>
      <c r="AG4" s="103"/>
      <c r="AH4" s="103"/>
      <c r="AI4" s="103"/>
      <c r="AJ4" s="103"/>
      <c r="AK4" s="103"/>
      <c r="AL4" s="103"/>
      <c r="AM4" s="103"/>
      <c r="AN4" s="103"/>
      <c r="AO4" s="103"/>
      <c r="AP4" s="103"/>
      <c r="AQ4" s="103"/>
      <c r="AR4" s="103"/>
    </row>
    <row r="5" spans="1:44" x14ac:dyDescent="0.2">
      <c r="A5" s="54"/>
      <c r="B5" s="48">
        <v>0</v>
      </c>
      <c r="C5" s="48">
        <v>0</v>
      </c>
      <c r="D5" s="48">
        <v>0</v>
      </c>
      <c r="E5" s="48">
        <v>8</v>
      </c>
      <c r="F5" s="48">
        <v>2</v>
      </c>
      <c r="G5" s="49">
        <v>14</v>
      </c>
      <c r="I5" s="108" t="s">
        <v>280</v>
      </c>
      <c r="J5" s="48">
        <v>74</v>
      </c>
      <c r="K5" s="48">
        <v>82</v>
      </c>
      <c r="L5" s="48">
        <v>156</v>
      </c>
      <c r="M5" s="103">
        <f>J5/(J5+K5)*100</f>
        <v>47.435897435897431</v>
      </c>
      <c r="N5" s="105">
        <f>100-M5</f>
        <v>52.564102564102569</v>
      </c>
      <c r="V5" s="103"/>
      <c r="W5" s="48"/>
      <c r="X5" s="48"/>
      <c r="Y5" s="103"/>
      <c r="Z5" s="103"/>
      <c r="AA5" s="103"/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03"/>
      <c r="AN5" s="103"/>
      <c r="AO5" s="103"/>
      <c r="AP5" s="103"/>
      <c r="AQ5" s="103"/>
      <c r="AR5" s="103"/>
    </row>
    <row r="6" spans="1:44" x14ac:dyDescent="0.2">
      <c r="A6" s="54"/>
      <c r="B6" s="48">
        <v>0</v>
      </c>
      <c r="C6" s="48">
        <v>0</v>
      </c>
      <c r="D6" s="48">
        <v>0</v>
      </c>
      <c r="E6" s="48">
        <v>4</v>
      </c>
      <c r="F6" s="48">
        <v>0</v>
      </c>
      <c r="G6" s="49">
        <v>13</v>
      </c>
      <c r="I6" s="108" t="s">
        <v>281</v>
      </c>
      <c r="J6" s="48">
        <v>68</v>
      </c>
      <c r="K6" s="48">
        <v>102</v>
      </c>
      <c r="L6" s="48">
        <v>170</v>
      </c>
      <c r="M6" s="103">
        <f>J6/(J6+K6)*100</f>
        <v>40</v>
      </c>
      <c r="N6" s="105">
        <f>100-M6</f>
        <v>60</v>
      </c>
      <c r="V6" s="103"/>
      <c r="W6" s="48"/>
      <c r="X6" s="48"/>
      <c r="Y6" s="103"/>
      <c r="Z6" s="103"/>
      <c r="AA6" s="103"/>
      <c r="AB6" s="103"/>
      <c r="AC6" s="103"/>
      <c r="AD6" s="103"/>
      <c r="AE6" s="103"/>
      <c r="AF6" s="103"/>
      <c r="AG6" s="103"/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</row>
    <row r="7" spans="1:44" x14ac:dyDescent="0.2">
      <c r="A7" s="54"/>
      <c r="B7" s="48">
        <v>0</v>
      </c>
      <c r="C7" s="48">
        <v>0</v>
      </c>
      <c r="D7" s="48">
        <v>0</v>
      </c>
      <c r="E7" s="48">
        <v>5</v>
      </c>
      <c r="F7" s="48">
        <v>3</v>
      </c>
      <c r="G7" s="49">
        <v>14</v>
      </c>
      <c r="I7" s="109"/>
      <c r="J7" s="107"/>
      <c r="K7" s="107"/>
      <c r="L7" s="107"/>
      <c r="M7" s="103"/>
      <c r="N7" s="105"/>
      <c r="V7" s="103"/>
      <c r="W7" s="48"/>
      <c r="X7" s="48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  <c r="AK7" s="103"/>
      <c r="AL7" s="103"/>
      <c r="AM7" s="103"/>
      <c r="AN7" s="103"/>
      <c r="AO7" s="103"/>
      <c r="AP7" s="103"/>
      <c r="AQ7" s="103"/>
      <c r="AR7" s="103"/>
    </row>
    <row r="8" spans="1:44" x14ac:dyDescent="0.2">
      <c r="A8" s="54"/>
      <c r="B8" s="48">
        <v>0</v>
      </c>
      <c r="C8" s="48">
        <v>0</v>
      </c>
      <c r="D8" s="48">
        <v>0</v>
      </c>
      <c r="E8" s="48">
        <v>7</v>
      </c>
      <c r="F8" s="48">
        <v>2</v>
      </c>
      <c r="G8" s="49">
        <v>13</v>
      </c>
      <c r="I8" s="109"/>
      <c r="J8" s="107"/>
      <c r="K8" s="107"/>
      <c r="L8" s="107"/>
      <c r="M8" s="103"/>
      <c r="N8" s="105"/>
      <c r="V8" s="103"/>
      <c r="W8" s="48"/>
      <c r="X8" s="48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103"/>
    </row>
    <row r="9" spans="1:44" x14ac:dyDescent="0.2">
      <c r="A9" s="54"/>
      <c r="B9" s="48">
        <v>0</v>
      </c>
      <c r="C9" s="48">
        <v>0</v>
      </c>
      <c r="D9" s="48">
        <v>0</v>
      </c>
      <c r="E9" s="48">
        <v>9</v>
      </c>
      <c r="F9" s="48">
        <v>13</v>
      </c>
      <c r="G9" s="49">
        <v>15</v>
      </c>
      <c r="I9" s="110"/>
      <c r="J9" s="50"/>
      <c r="K9" s="50"/>
      <c r="L9" s="111"/>
      <c r="M9" s="104"/>
      <c r="N9" s="112"/>
      <c r="V9" s="103"/>
      <c r="W9" s="48"/>
      <c r="X9" s="48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3"/>
      <c r="AQ9" s="103"/>
      <c r="AR9" s="103"/>
    </row>
    <row r="10" spans="1:44" x14ac:dyDescent="0.2">
      <c r="A10" s="54"/>
      <c r="B10" s="48">
        <v>0</v>
      </c>
      <c r="C10" s="48">
        <v>0</v>
      </c>
      <c r="D10" s="48">
        <v>0</v>
      </c>
      <c r="E10" s="48">
        <v>5</v>
      </c>
      <c r="F10" s="48">
        <v>4</v>
      </c>
      <c r="G10" s="49">
        <v>18</v>
      </c>
      <c r="I10" s="113"/>
      <c r="L10" s="114"/>
      <c r="V10" s="103"/>
      <c r="W10" s="48"/>
      <c r="X10" s="48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3"/>
      <c r="AQ10" s="103"/>
      <c r="AR10" s="103"/>
    </row>
    <row r="11" spans="1:44" x14ac:dyDescent="0.2">
      <c r="A11" s="54"/>
      <c r="B11" s="48">
        <v>0</v>
      </c>
      <c r="C11" s="48">
        <v>0</v>
      </c>
      <c r="D11" s="48">
        <v>0</v>
      </c>
      <c r="E11" s="48">
        <v>5</v>
      </c>
      <c r="F11" s="48">
        <v>0</v>
      </c>
      <c r="G11" s="49">
        <v>17</v>
      </c>
      <c r="I11" s="113"/>
      <c r="J11" s="115"/>
      <c r="K11" s="115"/>
      <c r="L11" s="114"/>
      <c r="V11" s="48"/>
      <c r="W11" s="48"/>
      <c r="X11" s="48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3"/>
      <c r="AO11" s="103"/>
      <c r="AP11" s="103"/>
      <c r="AQ11" s="103"/>
      <c r="AR11" s="103"/>
    </row>
    <row r="12" spans="1:44" x14ac:dyDescent="0.2">
      <c r="A12" s="54"/>
      <c r="B12" s="48">
        <v>0</v>
      </c>
      <c r="C12" s="48">
        <v>0</v>
      </c>
      <c r="D12" s="48">
        <v>1</v>
      </c>
      <c r="E12" s="48">
        <v>14</v>
      </c>
      <c r="F12" s="48">
        <v>1</v>
      </c>
      <c r="G12" s="49">
        <v>11</v>
      </c>
      <c r="I12" s="56" t="s">
        <v>34</v>
      </c>
      <c r="J12" s="52"/>
      <c r="K12" s="52"/>
      <c r="L12" s="52"/>
      <c r="M12" s="52"/>
      <c r="N12" s="5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103"/>
      <c r="AO12" s="103"/>
      <c r="AP12" s="103"/>
      <c r="AQ12" s="103"/>
      <c r="AR12" s="103"/>
    </row>
    <row r="13" spans="1:44" x14ac:dyDescent="0.2">
      <c r="A13" s="54"/>
      <c r="B13" s="48">
        <v>0</v>
      </c>
      <c r="C13" s="48">
        <v>0</v>
      </c>
      <c r="D13" s="48">
        <v>0</v>
      </c>
      <c r="E13" s="48">
        <v>11</v>
      </c>
      <c r="F13" s="48">
        <v>5</v>
      </c>
      <c r="G13" s="49">
        <v>16</v>
      </c>
      <c r="I13" s="54" t="s">
        <v>33</v>
      </c>
      <c r="J13" s="103"/>
      <c r="K13" s="103"/>
      <c r="L13" s="103"/>
      <c r="M13" s="103"/>
      <c r="N13" s="105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03"/>
      <c r="AJ13" s="103"/>
      <c r="AK13" s="103"/>
      <c r="AL13" s="103"/>
      <c r="AM13" s="103"/>
      <c r="AN13" s="103"/>
      <c r="AO13" s="103"/>
      <c r="AP13" s="103"/>
      <c r="AQ13" s="103"/>
      <c r="AR13" s="103"/>
    </row>
    <row r="14" spans="1:44" x14ac:dyDescent="0.2">
      <c r="A14" s="54"/>
      <c r="B14" s="48">
        <v>0</v>
      </c>
      <c r="C14" s="48">
        <v>0</v>
      </c>
      <c r="D14" s="48">
        <v>0</v>
      </c>
      <c r="E14" s="48">
        <v>10</v>
      </c>
      <c r="F14" s="48">
        <v>0</v>
      </c>
      <c r="G14" s="49">
        <v>15</v>
      </c>
      <c r="I14" s="108" t="s">
        <v>283</v>
      </c>
      <c r="J14" s="46" t="s">
        <v>11</v>
      </c>
      <c r="K14" s="46" t="s">
        <v>12</v>
      </c>
      <c r="L14" s="46" t="s">
        <v>16</v>
      </c>
      <c r="M14" s="46" t="s">
        <v>31</v>
      </c>
      <c r="N14" s="47" t="s">
        <v>32</v>
      </c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03"/>
      <c r="AJ14" s="103"/>
      <c r="AK14" s="103"/>
      <c r="AL14" s="103"/>
      <c r="AM14" s="103"/>
      <c r="AN14" s="103"/>
      <c r="AO14" s="103"/>
      <c r="AP14" s="103"/>
      <c r="AQ14" s="103"/>
      <c r="AR14" s="103"/>
    </row>
    <row r="15" spans="1:44" x14ac:dyDescent="0.2">
      <c r="A15" s="54"/>
      <c r="B15" s="48">
        <v>0</v>
      </c>
      <c r="C15" s="48">
        <v>0</v>
      </c>
      <c r="D15" s="48">
        <v>0</v>
      </c>
      <c r="E15" s="48">
        <v>12</v>
      </c>
      <c r="F15" s="48">
        <v>9</v>
      </c>
      <c r="G15" s="49">
        <v>8</v>
      </c>
      <c r="I15" s="108" t="s">
        <v>13</v>
      </c>
      <c r="J15" s="48">
        <v>22</v>
      </c>
      <c r="K15" s="48">
        <v>62</v>
      </c>
      <c r="L15" s="48">
        <v>84</v>
      </c>
      <c r="M15" s="103">
        <f>J15/(J15+K15)*100</f>
        <v>26.190476190476193</v>
      </c>
      <c r="N15" s="105">
        <f>100-M15</f>
        <v>73.80952380952381</v>
      </c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</row>
    <row r="16" spans="1:44" x14ac:dyDescent="0.2">
      <c r="A16" s="54"/>
      <c r="B16" s="48">
        <v>0</v>
      </c>
      <c r="C16" s="48">
        <v>0</v>
      </c>
      <c r="D16" s="48">
        <v>0</v>
      </c>
      <c r="E16" s="48">
        <v>15</v>
      </c>
      <c r="F16" s="48">
        <v>5</v>
      </c>
      <c r="G16" s="49">
        <v>13</v>
      </c>
      <c r="I16" s="108" t="s">
        <v>14</v>
      </c>
      <c r="J16" s="48">
        <v>46</v>
      </c>
      <c r="K16" s="48">
        <v>14</v>
      </c>
      <c r="L16" s="48">
        <v>60</v>
      </c>
      <c r="M16" s="103">
        <f t="shared" ref="M16:M17" si="0">J16/(J16+K16)*100</f>
        <v>76.666666666666671</v>
      </c>
      <c r="N16" s="105">
        <f t="shared" ref="N16:N17" si="1">100-M16</f>
        <v>23.333333333333329</v>
      </c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</row>
    <row r="17" spans="1:44" x14ac:dyDescent="0.2">
      <c r="A17" s="54"/>
      <c r="B17" s="48">
        <v>0</v>
      </c>
      <c r="C17" s="48">
        <v>0</v>
      </c>
      <c r="D17" s="48">
        <v>0</v>
      </c>
      <c r="E17" s="48">
        <v>13</v>
      </c>
      <c r="F17" s="48">
        <v>1</v>
      </c>
      <c r="G17" s="49">
        <v>12</v>
      </c>
      <c r="I17" s="108" t="s">
        <v>15</v>
      </c>
      <c r="J17" s="48">
        <v>5</v>
      </c>
      <c r="K17" s="48">
        <v>109</v>
      </c>
      <c r="L17" s="48">
        <v>114</v>
      </c>
      <c r="M17" s="103">
        <f t="shared" si="0"/>
        <v>4.3859649122807012</v>
      </c>
      <c r="N17" s="105">
        <f t="shared" si="1"/>
        <v>95.614035087719301</v>
      </c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03"/>
      <c r="AJ17" s="103"/>
      <c r="AK17" s="103"/>
      <c r="AL17" s="103"/>
      <c r="AM17" s="103"/>
      <c r="AN17" s="103"/>
      <c r="AO17" s="103"/>
      <c r="AP17" s="103"/>
      <c r="AQ17" s="103"/>
      <c r="AR17" s="103"/>
    </row>
    <row r="18" spans="1:44" x14ac:dyDescent="0.2">
      <c r="A18" s="54"/>
      <c r="B18" s="48"/>
      <c r="C18" s="48"/>
      <c r="D18" s="48"/>
      <c r="E18" s="48">
        <v>10</v>
      </c>
      <c r="F18" s="48"/>
      <c r="G18" s="49"/>
      <c r="I18" s="55"/>
      <c r="J18" s="104"/>
      <c r="K18" s="104"/>
      <c r="L18" s="104"/>
      <c r="M18" s="104"/>
      <c r="N18" s="112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03"/>
      <c r="AJ18" s="103"/>
      <c r="AK18" s="103"/>
      <c r="AL18" s="103"/>
      <c r="AM18" s="103"/>
      <c r="AN18" s="103"/>
      <c r="AO18" s="103"/>
      <c r="AP18" s="103"/>
      <c r="AQ18" s="103"/>
      <c r="AR18" s="103"/>
    </row>
    <row r="19" spans="1:44" x14ac:dyDescent="0.2">
      <c r="A19" s="54"/>
      <c r="B19" s="48"/>
      <c r="C19" s="48"/>
      <c r="D19" s="48"/>
      <c r="E19" s="48">
        <v>8</v>
      </c>
      <c r="F19" s="48"/>
      <c r="G19" s="49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</row>
    <row r="20" spans="1:44" x14ac:dyDescent="0.2">
      <c r="A20" s="54"/>
      <c r="B20" s="48"/>
      <c r="C20" s="48"/>
      <c r="D20" s="48"/>
      <c r="E20" s="48">
        <v>8</v>
      </c>
      <c r="F20" s="48"/>
      <c r="G20" s="49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</row>
    <row r="21" spans="1:44" x14ac:dyDescent="0.2">
      <c r="A21" s="55"/>
      <c r="B21" s="50"/>
      <c r="C21" s="50"/>
      <c r="D21" s="50"/>
      <c r="E21" s="50">
        <v>8</v>
      </c>
      <c r="F21" s="50"/>
      <c r="G21" s="51"/>
      <c r="I21" s="56" t="s">
        <v>35</v>
      </c>
      <c r="J21" s="52" t="s">
        <v>53</v>
      </c>
      <c r="K21" s="52"/>
      <c r="L21" s="52"/>
      <c r="M21" s="53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</row>
    <row r="22" spans="1:44" x14ac:dyDescent="0.2">
      <c r="I22" s="54" t="s">
        <v>123</v>
      </c>
      <c r="J22" s="46" t="s">
        <v>52</v>
      </c>
      <c r="K22" s="46" t="s">
        <v>70</v>
      </c>
      <c r="L22" s="46" t="s">
        <v>282</v>
      </c>
      <c r="M22" s="47" t="s">
        <v>71</v>
      </c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</row>
    <row r="23" spans="1:44" x14ac:dyDescent="0.2">
      <c r="A23" s="56" t="s">
        <v>27</v>
      </c>
      <c r="B23" s="52"/>
      <c r="C23" s="52"/>
      <c r="D23" s="52"/>
      <c r="E23" s="53"/>
      <c r="I23" s="54" t="s">
        <v>17</v>
      </c>
      <c r="J23" s="48">
        <v>0.26</v>
      </c>
      <c r="K23" s="48">
        <v>0.42</v>
      </c>
      <c r="L23" s="48">
        <v>0.22</v>
      </c>
      <c r="M23" s="49">
        <v>0.34</v>
      </c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</row>
    <row r="24" spans="1:44" x14ac:dyDescent="0.2">
      <c r="A24" s="109" t="s">
        <v>2</v>
      </c>
      <c r="B24" s="46" t="s">
        <v>7</v>
      </c>
      <c r="C24" s="46" t="s">
        <v>8</v>
      </c>
      <c r="D24" s="46" t="s">
        <v>9</v>
      </c>
      <c r="E24" s="47" t="s">
        <v>10</v>
      </c>
      <c r="I24" s="54"/>
      <c r="J24" s="48">
        <v>0.37</v>
      </c>
      <c r="K24" s="48">
        <v>0.38</v>
      </c>
      <c r="L24" s="48">
        <v>0.25</v>
      </c>
      <c r="M24" s="49">
        <v>0.37</v>
      </c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</row>
    <row r="25" spans="1:44" x14ac:dyDescent="0.2">
      <c r="A25" s="109" t="s">
        <v>29</v>
      </c>
      <c r="B25" s="48">
        <v>8</v>
      </c>
      <c r="C25" s="48">
        <v>3</v>
      </c>
      <c r="D25" s="48">
        <v>1</v>
      </c>
      <c r="E25" s="49">
        <v>8</v>
      </c>
      <c r="I25" s="54"/>
      <c r="J25" s="48">
        <v>0.63</v>
      </c>
      <c r="K25" s="48">
        <v>0.42</v>
      </c>
      <c r="L25" s="48">
        <v>0.2</v>
      </c>
      <c r="M25" s="49">
        <v>0.41</v>
      </c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03"/>
      <c r="AJ25" s="103"/>
      <c r="AK25" s="103"/>
      <c r="AL25" s="103"/>
      <c r="AM25" s="103"/>
      <c r="AN25" s="103"/>
      <c r="AO25" s="103"/>
      <c r="AP25" s="103"/>
      <c r="AQ25" s="103"/>
      <c r="AR25" s="103"/>
    </row>
    <row r="26" spans="1:44" x14ac:dyDescent="0.2">
      <c r="A26" s="54" t="s">
        <v>26</v>
      </c>
      <c r="B26" s="48">
        <v>6</v>
      </c>
      <c r="C26" s="48">
        <v>3</v>
      </c>
      <c r="D26" s="48">
        <v>2</v>
      </c>
      <c r="E26" s="49">
        <v>7</v>
      </c>
      <c r="I26" s="54"/>
      <c r="J26" s="48">
        <v>0.4</v>
      </c>
      <c r="K26" s="48">
        <v>0.4</v>
      </c>
      <c r="L26" s="48">
        <v>0.35</v>
      </c>
      <c r="M26" s="49">
        <v>0.46</v>
      </c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</row>
    <row r="27" spans="1:44" x14ac:dyDescent="0.2">
      <c r="A27" s="109"/>
      <c r="B27" s="48">
        <v>10</v>
      </c>
      <c r="C27" s="48">
        <v>6</v>
      </c>
      <c r="D27" s="48">
        <v>1</v>
      </c>
      <c r="E27" s="49">
        <v>8</v>
      </c>
      <c r="I27" s="54"/>
      <c r="J27" s="48">
        <v>0.52</v>
      </c>
      <c r="K27" s="48">
        <v>0.4</v>
      </c>
      <c r="L27" s="48">
        <v>0.23</v>
      </c>
      <c r="M27" s="49">
        <v>0.36</v>
      </c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</row>
    <row r="28" spans="1:44" x14ac:dyDescent="0.2">
      <c r="A28" s="109"/>
      <c r="B28" s="48">
        <v>8</v>
      </c>
      <c r="C28" s="48">
        <v>2</v>
      </c>
      <c r="D28" s="48">
        <v>2</v>
      </c>
      <c r="E28" s="49">
        <v>5</v>
      </c>
      <c r="I28" s="54"/>
      <c r="J28" s="48">
        <v>0.52</v>
      </c>
      <c r="K28" s="48">
        <v>0.28999999999999998</v>
      </c>
      <c r="L28" s="48">
        <v>0.21</v>
      </c>
      <c r="M28" s="49">
        <v>0.5</v>
      </c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</row>
    <row r="29" spans="1:44" x14ac:dyDescent="0.2">
      <c r="A29" s="109"/>
      <c r="B29" s="48">
        <v>8</v>
      </c>
      <c r="C29" s="48">
        <v>6</v>
      </c>
      <c r="D29" s="48">
        <v>2</v>
      </c>
      <c r="E29" s="49">
        <v>6</v>
      </c>
      <c r="I29" s="54"/>
      <c r="J29" s="48">
        <v>0.4</v>
      </c>
      <c r="K29" s="48">
        <v>0.44</v>
      </c>
      <c r="L29" s="48">
        <v>0.14000000000000001</v>
      </c>
      <c r="M29" s="49">
        <v>0.36</v>
      </c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</row>
    <row r="30" spans="1:44" x14ac:dyDescent="0.2">
      <c r="A30" s="109"/>
      <c r="B30" s="48">
        <v>7</v>
      </c>
      <c r="C30" s="48">
        <v>4</v>
      </c>
      <c r="D30" s="48">
        <v>2</v>
      </c>
      <c r="E30" s="49">
        <v>7</v>
      </c>
      <c r="I30" s="54"/>
      <c r="J30" s="48">
        <v>0.42</v>
      </c>
      <c r="K30" s="48">
        <v>0.37</v>
      </c>
      <c r="L30" s="48">
        <v>0.31</v>
      </c>
      <c r="M30" s="49">
        <v>0.59</v>
      </c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</row>
    <row r="31" spans="1:44" x14ac:dyDescent="0.2">
      <c r="A31" s="109"/>
      <c r="B31" s="48">
        <v>6</v>
      </c>
      <c r="C31" s="48">
        <v>1</v>
      </c>
      <c r="D31" s="48">
        <v>2</v>
      </c>
      <c r="E31" s="49">
        <v>7</v>
      </c>
      <c r="I31" s="55"/>
      <c r="J31" s="50">
        <v>0.42</v>
      </c>
      <c r="K31" s="50"/>
      <c r="L31" s="50"/>
      <c r="M31" s="51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</row>
    <row r="32" spans="1:44" x14ac:dyDescent="0.2">
      <c r="A32" s="109"/>
      <c r="B32" s="48">
        <v>7</v>
      </c>
      <c r="C32" s="48">
        <v>3</v>
      </c>
      <c r="D32" s="48">
        <v>3</v>
      </c>
      <c r="E32" s="49">
        <v>8</v>
      </c>
      <c r="I32" s="113"/>
      <c r="J32" s="74"/>
      <c r="K32" s="74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</row>
    <row r="33" spans="1:44" x14ac:dyDescent="0.2">
      <c r="A33" s="109"/>
      <c r="B33" s="48">
        <v>9</v>
      </c>
      <c r="C33" s="48">
        <v>5</v>
      </c>
      <c r="D33" s="48">
        <v>2</v>
      </c>
      <c r="E33" s="49">
        <v>12</v>
      </c>
      <c r="I33" s="113"/>
      <c r="J33" s="74"/>
      <c r="K33" s="74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03"/>
      <c r="AJ33" s="103"/>
      <c r="AK33" s="103"/>
      <c r="AL33" s="103"/>
      <c r="AM33" s="103"/>
      <c r="AN33" s="103"/>
      <c r="AO33" s="103"/>
      <c r="AP33" s="103"/>
      <c r="AQ33" s="103"/>
      <c r="AR33" s="103"/>
    </row>
    <row r="34" spans="1:44" x14ac:dyDescent="0.2">
      <c r="A34" s="109"/>
      <c r="B34" s="48">
        <v>7</v>
      </c>
      <c r="C34" s="48">
        <v>8</v>
      </c>
      <c r="D34" s="48">
        <v>2</v>
      </c>
      <c r="E34" s="49">
        <v>10</v>
      </c>
      <c r="I34" s="113"/>
      <c r="J34" s="74"/>
      <c r="K34" s="74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</row>
    <row r="35" spans="1:44" x14ac:dyDescent="0.2">
      <c r="A35" s="109"/>
      <c r="B35" s="48">
        <v>8</v>
      </c>
      <c r="C35" s="48">
        <v>6</v>
      </c>
      <c r="D35" s="48">
        <v>2</v>
      </c>
      <c r="E35" s="49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</row>
    <row r="36" spans="1:44" x14ac:dyDescent="0.2">
      <c r="A36" s="109"/>
      <c r="B36" s="48">
        <v>9</v>
      </c>
      <c r="C36" s="48">
        <v>7</v>
      </c>
      <c r="D36" s="48">
        <v>3</v>
      </c>
      <c r="E36" s="49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03"/>
      <c r="AJ36" s="103"/>
      <c r="AK36" s="103"/>
      <c r="AL36" s="103"/>
      <c r="AM36" s="103"/>
      <c r="AN36" s="103"/>
      <c r="AO36" s="103"/>
      <c r="AP36" s="103"/>
      <c r="AQ36" s="103"/>
      <c r="AR36" s="103"/>
    </row>
    <row r="37" spans="1:44" x14ac:dyDescent="0.2">
      <c r="A37" s="109"/>
      <c r="B37" s="48">
        <v>10</v>
      </c>
      <c r="C37" s="48">
        <v>6</v>
      </c>
      <c r="D37" s="48">
        <v>3</v>
      </c>
      <c r="E37" s="49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03"/>
      <c r="AJ37" s="103"/>
      <c r="AK37" s="103"/>
      <c r="AL37" s="103"/>
      <c r="AM37" s="103"/>
      <c r="AN37" s="103"/>
      <c r="AO37" s="103"/>
      <c r="AP37" s="103"/>
      <c r="AQ37" s="103"/>
      <c r="AR37" s="103"/>
    </row>
    <row r="38" spans="1:44" x14ac:dyDescent="0.2">
      <c r="A38" s="109"/>
      <c r="B38" s="48">
        <v>10</v>
      </c>
      <c r="C38" s="48">
        <v>6</v>
      </c>
      <c r="D38" s="48">
        <v>2</v>
      </c>
      <c r="E38" s="49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03"/>
      <c r="AJ38" s="103"/>
      <c r="AK38" s="103"/>
      <c r="AL38" s="103"/>
      <c r="AM38" s="103"/>
      <c r="AN38" s="103"/>
      <c r="AO38" s="103"/>
      <c r="AP38" s="103"/>
      <c r="AQ38" s="103"/>
      <c r="AR38" s="103"/>
    </row>
    <row r="39" spans="1:44" x14ac:dyDescent="0.2">
      <c r="A39" s="109"/>
      <c r="B39" s="48">
        <v>8</v>
      </c>
      <c r="C39" s="48">
        <v>8</v>
      </c>
      <c r="D39" s="48">
        <v>3</v>
      </c>
      <c r="E39" s="49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</row>
    <row r="40" spans="1:44" x14ac:dyDescent="0.2">
      <c r="A40" s="109"/>
      <c r="B40" s="48">
        <v>9</v>
      </c>
      <c r="C40" s="48">
        <v>6</v>
      </c>
      <c r="D40" s="48">
        <v>2</v>
      </c>
      <c r="E40" s="49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</row>
    <row r="41" spans="1:44" x14ac:dyDescent="0.2">
      <c r="A41" s="109"/>
      <c r="B41" s="48">
        <v>8</v>
      </c>
      <c r="C41" s="48">
        <v>5</v>
      </c>
      <c r="D41" s="48">
        <v>2</v>
      </c>
      <c r="E41" s="49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03"/>
      <c r="AJ41" s="103"/>
      <c r="AK41" s="103"/>
      <c r="AL41" s="103"/>
      <c r="AM41" s="103"/>
      <c r="AN41" s="103"/>
      <c r="AO41" s="103"/>
      <c r="AP41" s="103"/>
      <c r="AQ41" s="103"/>
      <c r="AR41" s="103"/>
    </row>
    <row r="42" spans="1:44" x14ac:dyDescent="0.2">
      <c r="A42" s="109"/>
      <c r="B42" s="48">
        <v>6</v>
      </c>
      <c r="C42" s="48">
        <v>5</v>
      </c>
      <c r="D42" s="48">
        <v>3</v>
      </c>
      <c r="E42" s="49"/>
    </row>
    <row r="43" spans="1:44" x14ac:dyDescent="0.2">
      <c r="A43" s="109"/>
      <c r="B43" s="48">
        <v>11</v>
      </c>
      <c r="C43" s="48">
        <v>8</v>
      </c>
      <c r="D43" s="48">
        <v>3</v>
      </c>
      <c r="E43" s="49"/>
    </row>
    <row r="44" spans="1:44" x14ac:dyDescent="0.2">
      <c r="A44" s="109"/>
      <c r="B44" s="48">
        <v>7</v>
      </c>
      <c r="C44" s="48">
        <v>6</v>
      </c>
      <c r="D44" s="48">
        <v>1</v>
      </c>
      <c r="E44" s="49"/>
    </row>
    <row r="45" spans="1:44" x14ac:dyDescent="0.2">
      <c r="A45" s="109"/>
      <c r="B45" s="48">
        <v>10</v>
      </c>
      <c r="C45" s="48">
        <v>9</v>
      </c>
      <c r="D45" s="48">
        <v>3</v>
      </c>
      <c r="E45" s="49"/>
    </row>
    <row r="46" spans="1:44" x14ac:dyDescent="0.2">
      <c r="A46" s="109"/>
      <c r="B46" s="48">
        <v>7</v>
      </c>
      <c r="C46" s="48">
        <v>5</v>
      </c>
      <c r="D46" s="48">
        <v>2</v>
      </c>
      <c r="E46" s="49"/>
    </row>
    <row r="47" spans="1:44" x14ac:dyDescent="0.2">
      <c r="A47" s="109"/>
      <c r="B47" s="48">
        <v>9</v>
      </c>
      <c r="C47" s="48">
        <v>5</v>
      </c>
      <c r="D47" s="48">
        <v>2</v>
      </c>
      <c r="E47" s="49"/>
    </row>
    <row r="48" spans="1:44" x14ac:dyDescent="0.2">
      <c r="A48" s="109"/>
      <c r="B48" s="48"/>
      <c r="C48" s="48">
        <v>2</v>
      </c>
      <c r="D48" s="48">
        <v>3</v>
      </c>
      <c r="E48" s="49"/>
    </row>
    <row r="49" spans="1:5" x14ac:dyDescent="0.2">
      <c r="A49" s="109"/>
      <c r="B49" s="48"/>
      <c r="C49" s="48">
        <v>8</v>
      </c>
      <c r="D49" s="48">
        <v>2</v>
      </c>
      <c r="E49" s="49"/>
    </row>
    <row r="50" spans="1:5" x14ac:dyDescent="0.2">
      <c r="A50" s="109"/>
      <c r="B50" s="48"/>
      <c r="C50" s="48">
        <v>5</v>
      </c>
      <c r="D50" s="48">
        <v>2</v>
      </c>
      <c r="E50" s="49"/>
    </row>
    <row r="51" spans="1:5" x14ac:dyDescent="0.2">
      <c r="A51" s="109"/>
      <c r="B51" s="48"/>
      <c r="C51" s="48">
        <v>3</v>
      </c>
      <c r="D51" s="48">
        <v>2</v>
      </c>
      <c r="E51" s="49"/>
    </row>
    <row r="52" spans="1:5" x14ac:dyDescent="0.2">
      <c r="A52" s="109"/>
      <c r="B52" s="48"/>
      <c r="C52" s="48">
        <v>4</v>
      </c>
      <c r="D52" s="48">
        <v>2</v>
      </c>
      <c r="E52" s="49"/>
    </row>
    <row r="53" spans="1:5" x14ac:dyDescent="0.2">
      <c r="A53" s="109"/>
      <c r="B53" s="48"/>
      <c r="C53" s="48">
        <v>6</v>
      </c>
      <c r="D53" s="48"/>
      <c r="E53" s="49"/>
    </row>
    <row r="54" spans="1:5" x14ac:dyDescent="0.2">
      <c r="A54" s="109"/>
      <c r="B54" s="48"/>
      <c r="C54" s="48">
        <v>2</v>
      </c>
      <c r="D54" s="48"/>
      <c r="E54" s="49"/>
    </row>
    <row r="55" spans="1:5" x14ac:dyDescent="0.2">
      <c r="A55" s="109"/>
      <c r="B55" s="48"/>
      <c r="C55" s="48">
        <v>6</v>
      </c>
      <c r="D55" s="48"/>
      <c r="E55" s="49"/>
    </row>
    <row r="56" spans="1:5" x14ac:dyDescent="0.2">
      <c r="A56" s="109"/>
      <c r="B56" s="48"/>
      <c r="C56" s="48">
        <v>6</v>
      </c>
      <c r="D56" s="48"/>
      <c r="E56" s="49"/>
    </row>
    <row r="57" spans="1:5" x14ac:dyDescent="0.2">
      <c r="A57" s="109"/>
      <c r="B57" s="48"/>
      <c r="C57" s="48">
        <v>6</v>
      </c>
      <c r="D57" s="48"/>
      <c r="E57" s="49"/>
    </row>
    <row r="58" spans="1:5" x14ac:dyDescent="0.2">
      <c r="A58" s="109"/>
      <c r="B58" s="48"/>
      <c r="C58" s="48">
        <v>6</v>
      </c>
      <c r="D58" s="48"/>
      <c r="E58" s="49"/>
    </row>
    <row r="59" spans="1:5" x14ac:dyDescent="0.2">
      <c r="A59" s="109"/>
      <c r="B59" s="48"/>
      <c r="C59" s="48">
        <v>6</v>
      </c>
      <c r="D59" s="48"/>
      <c r="E59" s="49"/>
    </row>
    <row r="60" spans="1:5" x14ac:dyDescent="0.2">
      <c r="A60" s="109"/>
      <c r="B60" s="48"/>
      <c r="C60" s="48">
        <v>8</v>
      </c>
      <c r="D60" s="48"/>
      <c r="E60" s="49"/>
    </row>
    <row r="61" spans="1:5" x14ac:dyDescent="0.2">
      <c r="A61" s="109"/>
      <c r="B61" s="48"/>
      <c r="C61" s="48">
        <v>8</v>
      </c>
      <c r="D61" s="48"/>
      <c r="E61" s="49"/>
    </row>
    <row r="62" spans="1:5" x14ac:dyDescent="0.2">
      <c r="A62" s="109"/>
      <c r="B62" s="48"/>
      <c r="C62" s="48">
        <v>4</v>
      </c>
      <c r="D62" s="48"/>
      <c r="E62" s="49"/>
    </row>
    <row r="63" spans="1:5" x14ac:dyDescent="0.2">
      <c r="A63" s="109"/>
      <c r="B63" s="48"/>
      <c r="C63" s="48">
        <v>7</v>
      </c>
      <c r="D63" s="48"/>
      <c r="E63" s="49"/>
    </row>
    <row r="64" spans="1:5" x14ac:dyDescent="0.2">
      <c r="A64" s="109"/>
      <c r="B64" s="48"/>
      <c r="C64" s="48">
        <v>8</v>
      </c>
      <c r="D64" s="48"/>
      <c r="E64" s="49"/>
    </row>
    <row r="65" spans="1:5" x14ac:dyDescent="0.2">
      <c r="A65" s="109"/>
      <c r="B65" s="48"/>
      <c r="C65" s="48">
        <v>8</v>
      </c>
      <c r="D65" s="48"/>
      <c r="E65" s="49"/>
    </row>
    <row r="66" spans="1:5" x14ac:dyDescent="0.2">
      <c r="A66" s="109"/>
      <c r="B66" s="48"/>
      <c r="C66" s="48">
        <v>3</v>
      </c>
      <c r="D66" s="48"/>
      <c r="E66" s="49"/>
    </row>
    <row r="67" spans="1:5" x14ac:dyDescent="0.2">
      <c r="A67" s="109"/>
      <c r="B67" s="48"/>
      <c r="C67" s="48">
        <v>5</v>
      </c>
      <c r="D67" s="48"/>
      <c r="E67" s="49"/>
    </row>
    <row r="68" spans="1:5" x14ac:dyDescent="0.2">
      <c r="A68" s="109"/>
      <c r="B68" s="48"/>
      <c r="C68" s="48">
        <v>5</v>
      </c>
      <c r="D68" s="48"/>
      <c r="E68" s="49"/>
    </row>
    <row r="69" spans="1:5" x14ac:dyDescent="0.2">
      <c r="A69" s="109"/>
      <c r="B69" s="48"/>
      <c r="C69" s="48">
        <v>6</v>
      </c>
      <c r="D69" s="48"/>
      <c r="E69" s="49"/>
    </row>
    <row r="70" spans="1:5" x14ac:dyDescent="0.2">
      <c r="A70" s="109"/>
      <c r="B70" s="48"/>
      <c r="C70" s="48">
        <v>6</v>
      </c>
      <c r="D70" s="48"/>
      <c r="E70" s="49"/>
    </row>
    <row r="71" spans="1:5" x14ac:dyDescent="0.2">
      <c r="A71" s="109"/>
      <c r="B71" s="48"/>
      <c r="C71" s="48">
        <v>6</v>
      </c>
      <c r="D71" s="48"/>
      <c r="E71" s="49"/>
    </row>
    <row r="72" spans="1:5" x14ac:dyDescent="0.2">
      <c r="A72" s="109"/>
      <c r="B72" s="48"/>
      <c r="C72" s="48">
        <v>8</v>
      </c>
      <c r="D72" s="48"/>
      <c r="E72" s="49"/>
    </row>
    <row r="73" spans="1:5" x14ac:dyDescent="0.2">
      <c r="A73" s="109"/>
      <c r="B73" s="48"/>
      <c r="C73" s="48">
        <v>5</v>
      </c>
      <c r="D73" s="48"/>
      <c r="E73" s="49"/>
    </row>
    <row r="74" spans="1:5" x14ac:dyDescent="0.2">
      <c r="A74" s="109"/>
      <c r="B74" s="48"/>
      <c r="C74" s="48">
        <v>3</v>
      </c>
      <c r="D74" s="48"/>
      <c r="E74" s="49"/>
    </row>
    <row r="75" spans="1:5" x14ac:dyDescent="0.2">
      <c r="A75" s="109"/>
      <c r="B75" s="48"/>
      <c r="C75" s="48">
        <v>8</v>
      </c>
      <c r="D75" s="48"/>
      <c r="E75" s="49"/>
    </row>
    <row r="76" spans="1:5" x14ac:dyDescent="0.2">
      <c r="A76" s="109"/>
      <c r="B76" s="48"/>
      <c r="C76" s="48">
        <v>5</v>
      </c>
      <c r="D76" s="48"/>
      <c r="E76" s="49"/>
    </row>
    <row r="77" spans="1:5" x14ac:dyDescent="0.2">
      <c r="A77" s="109"/>
      <c r="B77" s="48"/>
      <c r="C77" s="48">
        <v>3</v>
      </c>
      <c r="D77" s="48"/>
      <c r="E77" s="49"/>
    </row>
    <row r="78" spans="1:5" x14ac:dyDescent="0.2">
      <c r="A78" s="109"/>
      <c r="B78" s="48"/>
      <c r="C78" s="48">
        <v>8</v>
      </c>
      <c r="D78" s="48"/>
      <c r="E78" s="49"/>
    </row>
    <row r="79" spans="1:5" x14ac:dyDescent="0.2">
      <c r="A79" s="109"/>
      <c r="B79" s="48"/>
      <c r="C79" s="48">
        <v>5</v>
      </c>
      <c r="D79" s="48"/>
      <c r="E79" s="49"/>
    </row>
    <row r="80" spans="1:5" x14ac:dyDescent="0.2">
      <c r="A80" s="109"/>
      <c r="B80" s="48"/>
      <c r="C80" s="48">
        <v>6</v>
      </c>
      <c r="D80" s="48"/>
      <c r="E80" s="49"/>
    </row>
    <row r="81" spans="1:5" x14ac:dyDescent="0.2">
      <c r="A81" s="109"/>
      <c r="B81" s="48"/>
      <c r="C81" s="48">
        <v>6</v>
      </c>
      <c r="D81" s="48"/>
      <c r="E81" s="49"/>
    </row>
    <row r="82" spans="1:5" x14ac:dyDescent="0.2">
      <c r="A82" s="109"/>
      <c r="B82" s="48"/>
      <c r="C82" s="48">
        <v>7</v>
      </c>
      <c r="D82" s="48"/>
      <c r="E82" s="49"/>
    </row>
    <row r="83" spans="1:5" x14ac:dyDescent="0.2">
      <c r="A83" s="109"/>
      <c r="B83" s="48"/>
      <c r="C83" s="48">
        <v>6</v>
      </c>
      <c r="D83" s="48"/>
      <c r="E83" s="49"/>
    </row>
    <row r="84" spans="1:5" x14ac:dyDescent="0.2">
      <c r="A84" s="109"/>
      <c r="B84" s="48"/>
      <c r="C84" s="48">
        <v>6</v>
      </c>
      <c r="D84" s="48"/>
      <c r="E84" s="49"/>
    </row>
    <row r="85" spans="1:5" x14ac:dyDescent="0.2">
      <c r="A85" s="109"/>
      <c r="B85" s="48"/>
      <c r="C85" s="48">
        <v>5</v>
      </c>
      <c r="D85" s="48"/>
      <c r="E85" s="49"/>
    </row>
    <row r="86" spans="1:5" x14ac:dyDescent="0.2">
      <c r="A86" s="117"/>
      <c r="B86" s="50"/>
      <c r="C86" s="50">
        <v>2</v>
      </c>
      <c r="D86" s="50"/>
      <c r="E86" s="51"/>
    </row>
  </sheetData>
  <phoneticPr fontId="1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EF690-8F83-B448-BA59-D53B4BD4C632}">
  <dimension ref="B2:U13"/>
  <sheetViews>
    <sheetView workbookViewId="0">
      <selection activeCell="T21" sqref="T21"/>
    </sheetView>
  </sheetViews>
  <sheetFormatPr baseColWidth="10" defaultRowHeight="16" x14ac:dyDescent="0.2"/>
  <cols>
    <col min="9" max="9" width="12" customWidth="1"/>
    <col min="16" max="16" width="12.6640625" customWidth="1"/>
  </cols>
  <sheetData>
    <row r="2" spans="2:21" x14ac:dyDescent="0.2">
      <c r="B2" s="6" t="s">
        <v>172</v>
      </c>
      <c r="C2" s="7"/>
      <c r="D2" s="126" t="s">
        <v>260</v>
      </c>
      <c r="E2" s="126"/>
      <c r="F2" s="126" t="s">
        <v>275</v>
      </c>
      <c r="G2" s="127"/>
      <c r="I2" s="6" t="s">
        <v>173</v>
      </c>
      <c r="J2" s="7"/>
      <c r="K2" s="126" t="s">
        <v>260</v>
      </c>
      <c r="L2" s="126"/>
      <c r="M2" s="126" t="s">
        <v>275</v>
      </c>
      <c r="N2" s="127"/>
      <c r="P2" s="6" t="s">
        <v>174</v>
      </c>
      <c r="Q2" s="7"/>
      <c r="R2" s="126" t="s">
        <v>260</v>
      </c>
      <c r="S2" s="126"/>
      <c r="T2" s="126" t="s">
        <v>275</v>
      </c>
      <c r="U2" s="127"/>
    </row>
    <row r="3" spans="2:21" x14ac:dyDescent="0.2">
      <c r="B3" s="3" t="s">
        <v>168</v>
      </c>
      <c r="C3" s="9" t="s">
        <v>169</v>
      </c>
      <c r="D3" s="9" t="s">
        <v>23</v>
      </c>
      <c r="E3" s="9" t="s">
        <v>49</v>
      </c>
      <c r="F3" s="9" t="s">
        <v>23</v>
      </c>
      <c r="G3" s="2" t="s">
        <v>49</v>
      </c>
      <c r="I3" s="3" t="s">
        <v>170</v>
      </c>
      <c r="J3" s="9" t="s">
        <v>169</v>
      </c>
      <c r="K3" s="9" t="s">
        <v>23</v>
      </c>
      <c r="L3" s="9" t="s">
        <v>49</v>
      </c>
      <c r="M3" s="9" t="s">
        <v>23</v>
      </c>
      <c r="N3" s="2" t="s">
        <v>49</v>
      </c>
      <c r="P3" s="3" t="s">
        <v>171</v>
      </c>
      <c r="Q3" s="9" t="s">
        <v>169</v>
      </c>
      <c r="R3" s="9" t="s">
        <v>23</v>
      </c>
      <c r="S3" s="9" t="s">
        <v>49</v>
      </c>
      <c r="T3" s="9" t="s">
        <v>23</v>
      </c>
      <c r="U3" s="2" t="s">
        <v>49</v>
      </c>
    </row>
    <row r="4" spans="2:21" x14ac:dyDescent="0.2">
      <c r="B4" s="3"/>
      <c r="C4" s="9">
        <v>1</v>
      </c>
      <c r="D4" s="9">
        <v>13.3606</v>
      </c>
      <c r="E4" s="9">
        <v>15.286300000000001</v>
      </c>
      <c r="F4" s="9">
        <v>11.148099999999999</v>
      </c>
      <c r="G4" s="2">
        <v>5.1971400000000001</v>
      </c>
      <c r="I4" s="3"/>
      <c r="J4" s="9">
        <v>1</v>
      </c>
      <c r="K4" s="9">
        <v>1.09253</v>
      </c>
      <c r="L4" s="9">
        <v>0.161743</v>
      </c>
      <c r="M4" s="9">
        <v>0.92468300000000003</v>
      </c>
      <c r="N4" s="2">
        <v>4.2724600000000001E-2</v>
      </c>
      <c r="P4" s="3"/>
      <c r="Q4" s="9">
        <v>1</v>
      </c>
      <c r="R4" s="9">
        <v>3.0731199999999999</v>
      </c>
      <c r="S4" s="9">
        <v>1.5502899999999999</v>
      </c>
      <c r="T4" s="9">
        <v>3.7780800000000001</v>
      </c>
      <c r="U4" s="2">
        <v>0</v>
      </c>
    </row>
    <row r="5" spans="2:21" x14ac:dyDescent="0.2">
      <c r="B5" s="3"/>
      <c r="C5" s="9">
        <v>2</v>
      </c>
      <c r="D5" s="9">
        <v>12.072800000000001</v>
      </c>
      <c r="E5" s="9">
        <v>12.026999999999999</v>
      </c>
      <c r="F5" s="9">
        <v>12.5244</v>
      </c>
      <c r="G5" s="2">
        <v>5.8197000000000001</v>
      </c>
      <c r="I5" s="3"/>
      <c r="J5" s="9">
        <v>2</v>
      </c>
      <c r="K5" s="9">
        <v>0.393677</v>
      </c>
      <c r="L5" s="9">
        <v>0.21667500000000001</v>
      </c>
      <c r="M5" s="9">
        <v>1.0376000000000001</v>
      </c>
      <c r="N5" s="2">
        <v>3.6621099999999997E-2</v>
      </c>
      <c r="P5" s="3"/>
      <c r="Q5" s="9">
        <v>2</v>
      </c>
      <c r="R5" s="9">
        <v>1.79138</v>
      </c>
      <c r="S5" s="9">
        <v>0.91552699999999998</v>
      </c>
      <c r="T5" s="9">
        <v>2.3956300000000001</v>
      </c>
      <c r="U5" s="2">
        <v>0</v>
      </c>
    </row>
    <row r="6" spans="2:21" x14ac:dyDescent="0.2">
      <c r="B6" s="3"/>
      <c r="C6" s="9">
        <v>3</v>
      </c>
      <c r="D6" s="9">
        <v>10.965</v>
      </c>
      <c r="E6" s="9">
        <v>13.583399999999999</v>
      </c>
      <c r="F6" s="9">
        <v>9.3475300000000008</v>
      </c>
      <c r="G6" s="2">
        <v>6.5063500000000003</v>
      </c>
      <c r="I6" s="3"/>
      <c r="J6" s="9">
        <v>3</v>
      </c>
      <c r="K6" s="9">
        <v>0.58288600000000002</v>
      </c>
      <c r="L6" s="9">
        <v>9.7656300000000001E-2</v>
      </c>
      <c r="M6" s="9">
        <v>0.473022</v>
      </c>
      <c r="N6" s="2">
        <v>0.13427700000000001</v>
      </c>
      <c r="P6" s="3"/>
      <c r="Q6" s="9">
        <v>3</v>
      </c>
      <c r="R6" s="9">
        <v>2.8900100000000002</v>
      </c>
      <c r="S6" s="9">
        <v>1.15662</v>
      </c>
      <c r="T6" s="9">
        <v>1.62659</v>
      </c>
      <c r="U6" s="2">
        <v>0</v>
      </c>
    </row>
    <row r="7" spans="2:21" x14ac:dyDescent="0.2">
      <c r="B7" s="3"/>
      <c r="C7" s="9">
        <v>4</v>
      </c>
      <c r="D7" s="9">
        <v>11.407500000000001</v>
      </c>
      <c r="E7" s="9">
        <v>14.462300000000001</v>
      </c>
      <c r="F7" s="9">
        <v>9.6740700000000004</v>
      </c>
      <c r="G7" s="2">
        <v>7.0831299999999997</v>
      </c>
      <c r="I7" s="3"/>
      <c r="J7" s="9">
        <v>4</v>
      </c>
      <c r="K7" s="9">
        <v>0.61645499999999998</v>
      </c>
      <c r="L7" s="9">
        <v>0.112915</v>
      </c>
      <c r="M7" s="9">
        <v>0.56762699999999999</v>
      </c>
      <c r="N7" s="2">
        <v>9.4604499999999994E-2</v>
      </c>
      <c r="P7" s="3"/>
      <c r="Q7" s="9">
        <v>4</v>
      </c>
      <c r="R7" s="9">
        <v>1.8249500000000001</v>
      </c>
      <c r="S7" s="9">
        <v>3.0792199999999998</v>
      </c>
      <c r="T7" s="9">
        <v>1.80054</v>
      </c>
      <c r="U7" s="2">
        <v>0</v>
      </c>
    </row>
    <row r="8" spans="2:21" x14ac:dyDescent="0.2">
      <c r="B8" s="3"/>
      <c r="C8" s="9">
        <v>5</v>
      </c>
      <c r="D8" s="9">
        <v>14.2517</v>
      </c>
      <c r="E8" s="9">
        <v>13.4552</v>
      </c>
      <c r="F8" s="9">
        <v>9.9639900000000008</v>
      </c>
      <c r="G8" s="2">
        <v>5.62134</v>
      </c>
      <c r="I8" s="3"/>
      <c r="J8" s="9">
        <v>5</v>
      </c>
      <c r="K8" s="9">
        <v>0.82702600000000004</v>
      </c>
      <c r="L8" s="9">
        <v>0.31738300000000003</v>
      </c>
      <c r="M8" s="9">
        <v>0.42419400000000002</v>
      </c>
      <c r="N8" s="2">
        <v>1.2207000000000001E-2</v>
      </c>
      <c r="P8" s="3"/>
      <c r="Q8" s="9">
        <v>5</v>
      </c>
      <c r="R8" s="9">
        <v>3.0975299999999999</v>
      </c>
      <c r="S8" s="9">
        <v>2.7404799999999998</v>
      </c>
      <c r="T8" s="9">
        <v>2.1728499999999999</v>
      </c>
      <c r="U8" s="2">
        <v>0</v>
      </c>
    </row>
    <row r="9" spans="2:21" x14ac:dyDescent="0.2">
      <c r="B9" s="3"/>
      <c r="C9" s="9">
        <v>6</v>
      </c>
      <c r="D9" s="9">
        <v>9.4879200000000008</v>
      </c>
      <c r="E9" s="9">
        <v>11.288500000000001</v>
      </c>
      <c r="F9" s="9">
        <v>9.5428499999999996</v>
      </c>
      <c r="G9" s="2">
        <v>5.31006</v>
      </c>
      <c r="I9" s="3"/>
      <c r="J9" s="9">
        <v>6</v>
      </c>
      <c r="K9" s="9">
        <v>0.29296899999999998</v>
      </c>
      <c r="L9" s="9">
        <v>0.18920899999999999</v>
      </c>
      <c r="M9" s="9">
        <v>1.3793899999999999</v>
      </c>
      <c r="N9" s="2">
        <v>2.1362300000000001E-2</v>
      </c>
      <c r="P9" s="3"/>
      <c r="Q9" s="9">
        <v>6</v>
      </c>
      <c r="R9" s="9">
        <v>1.39771</v>
      </c>
      <c r="S9" s="9">
        <v>2.81067</v>
      </c>
      <c r="T9" s="9">
        <v>2.3925800000000002</v>
      </c>
      <c r="U9" s="2">
        <v>2.1362300000000001E-2</v>
      </c>
    </row>
    <row r="10" spans="2:21" x14ac:dyDescent="0.2">
      <c r="B10" s="3"/>
      <c r="C10" s="9">
        <v>7</v>
      </c>
      <c r="D10" s="9">
        <v>11.6486</v>
      </c>
      <c r="E10" s="9">
        <v>13.3514</v>
      </c>
      <c r="F10" s="9"/>
      <c r="G10" s="2">
        <v>5.77698</v>
      </c>
      <c r="I10" s="3"/>
      <c r="J10" s="9">
        <v>7</v>
      </c>
      <c r="K10" s="9">
        <v>0.54931600000000003</v>
      </c>
      <c r="L10" s="9">
        <v>0.161743</v>
      </c>
      <c r="M10" s="9"/>
      <c r="N10" s="2">
        <v>8.5449200000000003E-2</v>
      </c>
      <c r="P10" s="3"/>
      <c r="Q10" s="9">
        <v>7</v>
      </c>
      <c r="R10" s="9">
        <v>2.02637</v>
      </c>
      <c r="S10" s="9">
        <v>1.81274</v>
      </c>
      <c r="T10" s="9"/>
      <c r="U10" s="2">
        <v>1.5258799999999999E-2</v>
      </c>
    </row>
    <row r="11" spans="2:21" x14ac:dyDescent="0.2">
      <c r="B11" s="3"/>
      <c r="C11" s="9">
        <v>8</v>
      </c>
      <c r="D11" s="9">
        <v>12.7258</v>
      </c>
      <c r="E11" s="9">
        <v>12.106299999999999</v>
      </c>
      <c r="F11" s="9"/>
      <c r="G11" s="2"/>
      <c r="I11" s="3"/>
      <c r="J11" s="9">
        <v>8</v>
      </c>
      <c r="K11" s="9">
        <v>0.51574699999999996</v>
      </c>
      <c r="L11" s="9">
        <v>0.73852499999999999</v>
      </c>
      <c r="M11" s="9"/>
      <c r="N11" s="2"/>
      <c r="P11" s="3"/>
      <c r="Q11" s="9">
        <v>8</v>
      </c>
      <c r="R11" s="9">
        <v>2.6458699999999999</v>
      </c>
      <c r="S11" s="9">
        <v>3.0914299999999999</v>
      </c>
      <c r="T11" s="9"/>
      <c r="U11" s="2"/>
    </row>
    <row r="12" spans="2:21" x14ac:dyDescent="0.2">
      <c r="B12" s="3"/>
      <c r="C12" s="9">
        <v>9</v>
      </c>
      <c r="D12" s="9">
        <v>12.5061</v>
      </c>
      <c r="E12" s="9">
        <v>13.913</v>
      </c>
      <c r="F12" s="9"/>
      <c r="G12" s="2"/>
      <c r="I12" s="3"/>
      <c r="J12" s="9">
        <v>9</v>
      </c>
      <c r="K12" s="9">
        <v>0.93689</v>
      </c>
      <c r="L12" s="9">
        <v>0.387573</v>
      </c>
      <c r="M12" s="9"/>
      <c r="N12" s="2"/>
      <c r="P12" s="3"/>
      <c r="Q12" s="9">
        <v>9</v>
      </c>
      <c r="R12" s="9">
        <v>2.1179199999999998</v>
      </c>
      <c r="S12" s="9">
        <v>2.4566699999999999</v>
      </c>
      <c r="T12" s="9"/>
      <c r="U12" s="2"/>
    </row>
    <row r="13" spans="2:21" x14ac:dyDescent="0.2">
      <c r="B13" s="12"/>
      <c r="C13" s="4">
        <v>10</v>
      </c>
      <c r="D13" s="4">
        <v>12.3535</v>
      </c>
      <c r="E13" s="4">
        <v>12.5732</v>
      </c>
      <c r="F13" s="4"/>
      <c r="G13" s="5"/>
      <c r="I13" s="12"/>
      <c r="J13" s="4">
        <v>10</v>
      </c>
      <c r="K13" s="4">
        <v>1.09863</v>
      </c>
      <c r="L13" s="4">
        <v>0.34484900000000002</v>
      </c>
      <c r="M13" s="4"/>
      <c r="N13" s="5"/>
      <c r="P13" s="12"/>
      <c r="Q13" s="4">
        <v>10</v>
      </c>
      <c r="R13" s="4">
        <v>2.7831999999999999</v>
      </c>
      <c r="S13" s="4">
        <v>1.47095</v>
      </c>
      <c r="T13" s="4"/>
      <c r="U13" s="5"/>
    </row>
  </sheetData>
  <mergeCells count="6">
    <mergeCell ref="T2:U2"/>
    <mergeCell ref="D2:E2"/>
    <mergeCell ref="F2:G2"/>
    <mergeCell ref="K2:L2"/>
    <mergeCell ref="M2:N2"/>
    <mergeCell ref="R2:S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48B24-32E8-EC45-9862-B613FD168404}">
  <dimension ref="B2:T48"/>
  <sheetViews>
    <sheetView topLeftCell="A8" workbookViewId="0">
      <selection activeCell="L48" sqref="L48"/>
    </sheetView>
  </sheetViews>
  <sheetFormatPr baseColWidth="10" defaultRowHeight="16" x14ac:dyDescent="0.2"/>
  <cols>
    <col min="2" max="2" width="16.6640625" customWidth="1"/>
  </cols>
  <sheetData>
    <row r="2" spans="2:20" x14ac:dyDescent="0.2">
      <c r="B2" s="6" t="s">
        <v>208</v>
      </c>
      <c r="C2" s="7" t="s">
        <v>205</v>
      </c>
      <c r="D2" s="8"/>
      <c r="F2" s="6" t="s">
        <v>209</v>
      </c>
      <c r="G2" s="7" t="s">
        <v>205</v>
      </c>
      <c r="H2" s="8" t="s">
        <v>210</v>
      </c>
      <c r="K2" s="6" t="s">
        <v>212</v>
      </c>
      <c r="L2" s="7" t="s">
        <v>205</v>
      </c>
      <c r="M2" s="8" t="s">
        <v>210</v>
      </c>
      <c r="P2" s="6" t="s">
        <v>211</v>
      </c>
      <c r="Q2" s="7" t="s">
        <v>205</v>
      </c>
      <c r="R2" s="7" t="s">
        <v>210</v>
      </c>
      <c r="S2" s="7"/>
      <c r="T2" s="8"/>
    </row>
    <row r="3" spans="2:20" x14ac:dyDescent="0.2">
      <c r="B3" s="3" t="s">
        <v>206</v>
      </c>
      <c r="C3" s="86" t="s">
        <v>105</v>
      </c>
      <c r="D3" s="102" t="s">
        <v>49</v>
      </c>
      <c r="F3" s="3" t="s">
        <v>207</v>
      </c>
      <c r="G3" s="86" t="s">
        <v>105</v>
      </c>
      <c r="H3" s="102" t="s">
        <v>49</v>
      </c>
      <c r="K3" s="3" t="s">
        <v>216</v>
      </c>
      <c r="L3" s="86" t="s">
        <v>105</v>
      </c>
      <c r="M3" s="102" t="s">
        <v>49</v>
      </c>
      <c r="P3" s="3"/>
      <c r="Q3" s="131" t="s">
        <v>105</v>
      </c>
      <c r="R3" s="131"/>
      <c r="S3" s="131" t="s">
        <v>49</v>
      </c>
      <c r="T3" s="132"/>
    </row>
    <row r="4" spans="2:20" x14ac:dyDescent="0.2">
      <c r="B4" s="3" t="s">
        <v>176</v>
      </c>
      <c r="C4" s="37">
        <v>14</v>
      </c>
      <c r="D4" s="38">
        <v>11</v>
      </c>
      <c r="F4" s="3" t="s">
        <v>176</v>
      </c>
      <c r="G4" s="37">
        <v>17</v>
      </c>
      <c r="H4" s="38">
        <v>48</v>
      </c>
      <c r="K4" s="3" t="s">
        <v>176</v>
      </c>
      <c r="L4" s="37">
        <v>50</v>
      </c>
      <c r="M4" s="38">
        <v>36.36</v>
      </c>
      <c r="P4" s="3"/>
      <c r="Q4" s="9" t="s">
        <v>214</v>
      </c>
      <c r="R4" s="9" t="s">
        <v>213</v>
      </c>
      <c r="S4" s="9" t="s">
        <v>214</v>
      </c>
      <c r="T4" s="2" t="s">
        <v>213</v>
      </c>
    </row>
    <row r="5" spans="2:20" x14ac:dyDescent="0.2">
      <c r="B5" s="3" t="s">
        <v>177</v>
      </c>
      <c r="C5" s="37">
        <v>21</v>
      </c>
      <c r="D5" s="38">
        <v>3</v>
      </c>
      <c r="F5" s="3" t="s">
        <v>177</v>
      </c>
      <c r="G5" s="37">
        <v>10</v>
      </c>
      <c r="H5" s="38">
        <v>50</v>
      </c>
      <c r="K5" s="3" t="s">
        <v>177</v>
      </c>
      <c r="L5" s="37">
        <v>23.81</v>
      </c>
      <c r="M5" s="38">
        <v>66.67</v>
      </c>
      <c r="P5" s="3" t="s">
        <v>176</v>
      </c>
      <c r="Q5" s="10">
        <v>14</v>
      </c>
      <c r="R5" s="10">
        <v>7</v>
      </c>
      <c r="S5" s="10">
        <v>11</v>
      </c>
      <c r="T5" s="11">
        <v>4</v>
      </c>
    </row>
    <row r="6" spans="2:20" x14ac:dyDescent="0.2">
      <c r="B6" s="3" t="s">
        <v>178</v>
      </c>
      <c r="C6" s="37">
        <v>19</v>
      </c>
      <c r="D6" s="38">
        <v>1</v>
      </c>
      <c r="F6" s="3" t="s">
        <v>178</v>
      </c>
      <c r="G6" s="37">
        <v>32</v>
      </c>
      <c r="H6" s="38">
        <v>18</v>
      </c>
      <c r="K6" s="3" t="s">
        <v>178</v>
      </c>
      <c r="L6" s="37">
        <v>31.58</v>
      </c>
      <c r="M6" s="38">
        <v>100</v>
      </c>
      <c r="P6" s="3" t="s">
        <v>177</v>
      </c>
      <c r="Q6" s="10">
        <v>21</v>
      </c>
      <c r="R6" s="10">
        <v>5</v>
      </c>
      <c r="S6" s="10">
        <v>3</v>
      </c>
      <c r="T6" s="11">
        <v>2</v>
      </c>
    </row>
    <row r="7" spans="2:20" x14ac:dyDescent="0.2">
      <c r="B7" s="3" t="s">
        <v>179</v>
      </c>
      <c r="C7" s="37">
        <v>15</v>
      </c>
      <c r="D7" s="38">
        <v>2</v>
      </c>
      <c r="F7" s="3" t="s">
        <v>179</v>
      </c>
      <c r="G7" s="37">
        <v>24</v>
      </c>
      <c r="H7" s="38">
        <v>25</v>
      </c>
      <c r="K7" s="3" t="s">
        <v>179</v>
      </c>
      <c r="L7" s="37">
        <v>46.67</v>
      </c>
      <c r="M7" s="38">
        <v>0</v>
      </c>
      <c r="P7" s="3" t="s">
        <v>178</v>
      </c>
      <c r="Q7" s="10">
        <v>19</v>
      </c>
      <c r="R7" s="10">
        <v>6</v>
      </c>
      <c r="S7" s="10">
        <v>1</v>
      </c>
      <c r="T7" s="11">
        <v>1</v>
      </c>
    </row>
    <row r="8" spans="2:20" x14ac:dyDescent="0.2">
      <c r="B8" s="3" t="s">
        <v>180</v>
      </c>
      <c r="C8" s="37">
        <v>8</v>
      </c>
      <c r="D8" s="38">
        <v>5</v>
      </c>
      <c r="F8" s="3" t="s">
        <v>180</v>
      </c>
      <c r="G8" s="37">
        <v>29</v>
      </c>
      <c r="H8" s="38">
        <v>51</v>
      </c>
      <c r="K8" s="3" t="s">
        <v>180</v>
      </c>
      <c r="L8" s="37">
        <v>12.5</v>
      </c>
      <c r="M8" s="38">
        <v>60</v>
      </c>
      <c r="P8" s="3" t="s">
        <v>179</v>
      </c>
      <c r="Q8" s="10">
        <v>15</v>
      </c>
      <c r="R8" s="10">
        <v>7</v>
      </c>
      <c r="S8" s="10">
        <v>2</v>
      </c>
      <c r="T8" s="11">
        <v>0</v>
      </c>
    </row>
    <row r="9" spans="2:20" x14ac:dyDescent="0.2">
      <c r="B9" s="3" t="s">
        <v>181</v>
      </c>
      <c r="C9" s="37">
        <v>13</v>
      </c>
      <c r="D9" s="38">
        <v>7</v>
      </c>
      <c r="F9" s="3" t="s">
        <v>181</v>
      </c>
      <c r="G9" s="37">
        <v>27</v>
      </c>
      <c r="H9" s="38">
        <v>42</v>
      </c>
      <c r="K9" s="3" t="s">
        <v>181</v>
      </c>
      <c r="L9" s="37">
        <v>38.46</v>
      </c>
      <c r="M9" s="38">
        <v>28.57</v>
      </c>
      <c r="P9" s="3" t="s">
        <v>180</v>
      </c>
      <c r="Q9" s="10">
        <v>8</v>
      </c>
      <c r="R9" s="10">
        <v>1</v>
      </c>
      <c r="S9" s="10">
        <v>5</v>
      </c>
      <c r="T9" s="11">
        <v>3</v>
      </c>
    </row>
    <row r="10" spans="2:20" x14ac:dyDescent="0.2">
      <c r="B10" s="3" t="s">
        <v>182</v>
      </c>
      <c r="C10" s="37">
        <v>4</v>
      </c>
      <c r="D10" s="38">
        <v>5</v>
      </c>
      <c r="F10" s="3" t="s">
        <v>182</v>
      </c>
      <c r="G10" s="37">
        <v>16</v>
      </c>
      <c r="H10" s="38">
        <v>42</v>
      </c>
      <c r="K10" s="3" t="s">
        <v>182</v>
      </c>
      <c r="L10" s="37">
        <v>25</v>
      </c>
      <c r="M10" s="38">
        <v>0</v>
      </c>
      <c r="P10" s="3" t="s">
        <v>181</v>
      </c>
      <c r="Q10" s="10">
        <v>13</v>
      </c>
      <c r="R10" s="10">
        <v>5</v>
      </c>
      <c r="S10" s="10">
        <v>7</v>
      </c>
      <c r="T10" s="11">
        <v>2</v>
      </c>
    </row>
    <row r="11" spans="2:20" x14ac:dyDescent="0.2">
      <c r="B11" s="3" t="s">
        <v>183</v>
      </c>
      <c r="C11" s="37">
        <v>5</v>
      </c>
      <c r="D11" s="38">
        <v>4</v>
      </c>
      <c r="F11" s="3" t="s">
        <v>183</v>
      </c>
      <c r="G11" s="37">
        <v>10</v>
      </c>
      <c r="H11" s="38">
        <v>42</v>
      </c>
      <c r="K11" s="3" t="s">
        <v>183</v>
      </c>
      <c r="L11" s="37">
        <v>0</v>
      </c>
      <c r="M11" s="38">
        <v>25</v>
      </c>
      <c r="P11" s="3" t="s">
        <v>182</v>
      </c>
      <c r="Q11" s="10">
        <v>4</v>
      </c>
      <c r="R11" s="10">
        <v>1</v>
      </c>
      <c r="S11" s="10">
        <v>5</v>
      </c>
      <c r="T11" s="11">
        <v>0</v>
      </c>
    </row>
    <row r="12" spans="2:20" x14ac:dyDescent="0.2">
      <c r="B12" s="3" t="s">
        <v>184</v>
      </c>
      <c r="C12" s="37">
        <v>31</v>
      </c>
      <c r="D12" s="38">
        <v>3</v>
      </c>
      <c r="F12" s="3" t="s">
        <v>184</v>
      </c>
      <c r="G12" s="37">
        <v>32</v>
      </c>
      <c r="H12" s="38">
        <v>40</v>
      </c>
      <c r="K12" s="3" t="s">
        <v>184</v>
      </c>
      <c r="L12" s="37">
        <v>38.71</v>
      </c>
      <c r="M12" s="38">
        <v>33.33</v>
      </c>
      <c r="P12" s="3" t="s">
        <v>183</v>
      </c>
      <c r="Q12" s="10">
        <v>5</v>
      </c>
      <c r="R12" s="10">
        <v>0</v>
      </c>
      <c r="S12" s="10">
        <v>4</v>
      </c>
      <c r="T12" s="11">
        <v>1</v>
      </c>
    </row>
    <row r="13" spans="2:20" x14ac:dyDescent="0.2">
      <c r="B13" s="3" t="s">
        <v>185</v>
      </c>
      <c r="C13" s="37">
        <v>24</v>
      </c>
      <c r="D13" s="38">
        <v>2</v>
      </c>
      <c r="F13" s="3" t="s">
        <v>185</v>
      </c>
      <c r="G13" s="37">
        <v>30</v>
      </c>
      <c r="H13" s="38">
        <v>25</v>
      </c>
      <c r="K13" s="3" t="s">
        <v>185</v>
      </c>
      <c r="L13" s="37">
        <v>37.5</v>
      </c>
      <c r="M13" s="38">
        <v>0</v>
      </c>
      <c r="P13" s="3" t="s">
        <v>184</v>
      </c>
      <c r="Q13" s="10">
        <v>31</v>
      </c>
      <c r="R13" s="10">
        <v>12</v>
      </c>
      <c r="S13" s="10">
        <v>3</v>
      </c>
      <c r="T13" s="11">
        <v>1</v>
      </c>
    </row>
    <row r="14" spans="2:20" x14ac:dyDescent="0.2">
      <c r="B14" s="3" t="s">
        <v>186</v>
      </c>
      <c r="C14" s="37">
        <v>19</v>
      </c>
      <c r="D14" s="38">
        <v>3</v>
      </c>
      <c r="F14" s="3" t="s">
        <v>186</v>
      </c>
      <c r="G14" s="37">
        <v>31</v>
      </c>
      <c r="H14" s="38">
        <v>20</v>
      </c>
      <c r="K14" s="3" t="s">
        <v>186</v>
      </c>
      <c r="L14" s="37">
        <v>15.79</v>
      </c>
      <c r="M14" s="38">
        <v>66.67</v>
      </c>
      <c r="P14" s="3" t="s">
        <v>185</v>
      </c>
      <c r="Q14" s="10">
        <v>24</v>
      </c>
      <c r="R14" s="10">
        <v>9</v>
      </c>
      <c r="S14" s="10">
        <v>2</v>
      </c>
      <c r="T14" s="11">
        <v>0</v>
      </c>
    </row>
    <row r="15" spans="2:20" x14ac:dyDescent="0.2">
      <c r="B15" s="3" t="s">
        <v>187</v>
      </c>
      <c r="C15" s="37">
        <v>13</v>
      </c>
      <c r="D15" s="38">
        <v>6</v>
      </c>
      <c r="F15" s="3" t="s">
        <v>187</v>
      </c>
      <c r="G15" s="37">
        <v>16</v>
      </c>
      <c r="H15" s="38">
        <v>48</v>
      </c>
      <c r="K15" s="3" t="s">
        <v>187</v>
      </c>
      <c r="L15" s="37">
        <v>38.46</v>
      </c>
      <c r="M15" s="38">
        <v>50</v>
      </c>
      <c r="P15" s="3" t="s">
        <v>186</v>
      </c>
      <c r="Q15" s="10">
        <v>19</v>
      </c>
      <c r="R15" s="10">
        <v>3</v>
      </c>
      <c r="S15" s="10">
        <v>3</v>
      </c>
      <c r="T15" s="11">
        <v>2</v>
      </c>
    </row>
    <row r="16" spans="2:20" x14ac:dyDescent="0.2">
      <c r="B16" s="3" t="s">
        <v>188</v>
      </c>
      <c r="C16" s="37">
        <v>6</v>
      </c>
      <c r="D16" s="38">
        <v>6</v>
      </c>
      <c r="F16" s="3" t="s">
        <v>188</v>
      </c>
      <c r="G16" s="37">
        <v>13</v>
      </c>
      <c r="H16" s="38">
        <v>37</v>
      </c>
      <c r="K16" s="3" t="s">
        <v>188</v>
      </c>
      <c r="L16" s="37">
        <v>33.33</v>
      </c>
      <c r="M16" s="38">
        <v>50</v>
      </c>
      <c r="P16" s="3" t="s">
        <v>187</v>
      </c>
      <c r="Q16" s="10">
        <v>13</v>
      </c>
      <c r="R16" s="10">
        <v>5</v>
      </c>
      <c r="S16" s="10">
        <v>6</v>
      </c>
      <c r="T16" s="11">
        <v>3</v>
      </c>
    </row>
    <row r="17" spans="2:20" x14ac:dyDescent="0.2">
      <c r="B17" s="3" t="s">
        <v>189</v>
      </c>
      <c r="C17" s="37">
        <v>13</v>
      </c>
      <c r="D17" s="38">
        <v>5</v>
      </c>
      <c r="F17" s="3" t="s">
        <v>189</v>
      </c>
      <c r="G17" s="37">
        <v>27</v>
      </c>
      <c r="H17" s="38">
        <v>41</v>
      </c>
      <c r="K17" s="3" t="s">
        <v>189</v>
      </c>
      <c r="L17" s="37">
        <v>69.23</v>
      </c>
      <c r="M17" s="38">
        <v>20</v>
      </c>
      <c r="P17" s="3" t="s">
        <v>188</v>
      </c>
      <c r="Q17" s="10">
        <v>6</v>
      </c>
      <c r="R17" s="10">
        <v>2</v>
      </c>
      <c r="S17" s="10">
        <v>6</v>
      </c>
      <c r="T17" s="11">
        <v>3</v>
      </c>
    </row>
    <row r="18" spans="2:20" x14ac:dyDescent="0.2">
      <c r="B18" s="3" t="s">
        <v>190</v>
      </c>
      <c r="C18" s="37">
        <v>6</v>
      </c>
      <c r="D18" s="38">
        <v>2</v>
      </c>
      <c r="F18" s="3" t="s">
        <v>190</v>
      </c>
      <c r="G18" s="37">
        <v>13</v>
      </c>
      <c r="H18" s="38">
        <v>42</v>
      </c>
      <c r="K18" s="3" t="s">
        <v>190</v>
      </c>
      <c r="L18" s="37">
        <v>33.33</v>
      </c>
      <c r="M18" s="38">
        <v>50</v>
      </c>
      <c r="P18" s="3" t="s">
        <v>189</v>
      </c>
      <c r="Q18" s="10">
        <v>13</v>
      </c>
      <c r="R18" s="10">
        <v>9</v>
      </c>
      <c r="S18" s="10">
        <v>5</v>
      </c>
      <c r="T18" s="11">
        <v>1</v>
      </c>
    </row>
    <row r="19" spans="2:20" x14ac:dyDescent="0.2">
      <c r="B19" s="3" t="s">
        <v>191</v>
      </c>
      <c r="C19" s="37">
        <v>12</v>
      </c>
      <c r="D19" s="38">
        <v>4</v>
      </c>
      <c r="F19" s="3" t="s">
        <v>191</v>
      </c>
      <c r="G19" s="37">
        <v>19</v>
      </c>
      <c r="H19" s="38">
        <v>26</v>
      </c>
      <c r="K19" s="3" t="s">
        <v>191</v>
      </c>
      <c r="L19" s="37">
        <v>50</v>
      </c>
      <c r="M19" s="38">
        <v>50</v>
      </c>
      <c r="P19" s="3" t="s">
        <v>190</v>
      </c>
      <c r="Q19" s="10">
        <v>6</v>
      </c>
      <c r="R19" s="10">
        <v>2</v>
      </c>
      <c r="S19" s="10">
        <v>2</v>
      </c>
      <c r="T19" s="11">
        <v>1</v>
      </c>
    </row>
    <row r="20" spans="2:20" x14ac:dyDescent="0.2">
      <c r="B20" s="3" t="s">
        <v>192</v>
      </c>
      <c r="C20" s="37">
        <v>5</v>
      </c>
      <c r="D20" s="38">
        <v>3</v>
      </c>
      <c r="F20" s="3" t="s">
        <v>192</v>
      </c>
      <c r="G20" s="37">
        <v>8</v>
      </c>
      <c r="H20" s="38">
        <v>54</v>
      </c>
      <c r="K20" s="3" t="s">
        <v>192</v>
      </c>
      <c r="L20" s="37">
        <v>0</v>
      </c>
      <c r="M20" s="38">
        <v>0</v>
      </c>
      <c r="P20" s="3" t="s">
        <v>191</v>
      </c>
      <c r="Q20" s="10">
        <v>12</v>
      </c>
      <c r="R20" s="10">
        <v>6</v>
      </c>
      <c r="S20" s="10">
        <v>4</v>
      </c>
      <c r="T20" s="11">
        <v>2</v>
      </c>
    </row>
    <row r="21" spans="2:20" x14ac:dyDescent="0.2">
      <c r="B21" s="3" t="s">
        <v>193</v>
      </c>
      <c r="C21" s="37">
        <v>8</v>
      </c>
      <c r="D21" s="38">
        <v>3</v>
      </c>
      <c r="F21" s="3" t="s">
        <v>193</v>
      </c>
      <c r="G21" s="37">
        <v>15</v>
      </c>
      <c r="H21" s="38">
        <v>53</v>
      </c>
      <c r="K21" s="3" t="s">
        <v>193</v>
      </c>
      <c r="L21" s="37">
        <v>12.5</v>
      </c>
      <c r="M21" s="38">
        <v>66.67</v>
      </c>
      <c r="P21" s="3" t="s">
        <v>192</v>
      </c>
      <c r="Q21" s="10">
        <v>5</v>
      </c>
      <c r="R21" s="10">
        <v>0</v>
      </c>
      <c r="S21" s="10">
        <v>3</v>
      </c>
      <c r="T21" s="11">
        <v>0</v>
      </c>
    </row>
    <row r="22" spans="2:20" x14ac:dyDescent="0.2">
      <c r="B22" s="3" t="s">
        <v>194</v>
      </c>
      <c r="C22" s="37">
        <v>13</v>
      </c>
      <c r="D22" s="38">
        <v>2</v>
      </c>
      <c r="F22" s="3" t="s">
        <v>194</v>
      </c>
      <c r="G22" s="37">
        <v>18</v>
      </c>
      <c r="H22" s="38">
        <v>43</v>
      </c>
      <c r="K22" s="3" t="s">
        <v>194</v>
      </c>
      <c r="L22" s="37">
        <v>46.15</v>
      </c>
      <c r="M22" s="38">
        <v>0</v>
      </c>
      <c r="P22" s="3" t="s">
        <v>193</v>
      </c>
      <c r="Q22" s="10">
        <v>8</v>
      </c>
      <c r="R22" s="10">
        <v>1</v>
      </c>
      <c r="S22" s="10">
        <v>3</v>
      </c>
      <c r="T22" s="11">
        <v>2</v>
      </c>
    </row>
    <row r="23" spans="2:20" x14ac:dyDescent="0.2">
      <c r="B23" s="3" t="s">
        <v>195</v>
      </c>
      <c r="C23" s="37">
        <v>24</v>
      </c>
      <c r="D23" s="38">
        <v>3</v>
      </c>
      <c r="F23" s="3" t="s">
        <v>195</v>
      </c>
      <c r="G23" s="37">
        <v>30</v>
      </c>
      <c r="H23" s="38">
        <v>26</v>
      </c>
      <c r="K23" s="3" t="s">
        <v>195</v>
      </c>
      <c r="L23" s="37">
        <v>25</v>
      </c>
      <c r="M23" s="38">
        <v>33.33</v>
      </c>
      <c r="P23" s="3" t="s">
        <v>194</v>
      </c>
      <c r="Q23" s="10">
        <v>13</v>
      </c>
      <c r="R23" s="10">
        <v>6</v>
      </c>
      <c r="S23" s="10">
        <v>2</v>
      </c>
      <c r="T23" s="11">
        <v>0</v>
      </c>
    </row>
    <row r="24" spans="2:20" x14ac:dyDescent="0.2">
      <c r="B24" s="3" t="s">
        <v>196</v>
      </c>
      <c r="C24" s="37">
        <v>18</v>
      </c>
      <c r="D24" s="38">
        <v>8</v>
      </c>
      <c r="F24" s="3" t="s">
        <v>196</v>
      </c>
      <c r="G24" s="37">
        <v>18</v>
      </c>
      <c r="H24" s="38">
        <v>44</v>
      </c>
      <c r="K24" s="3" t="s">
        <v>196</v>
      </c>
      <c r="L24" s="37">
        <v>16.670000000000002</v>
      </c>
      <c r="M24" s="38">
        <v>25</v>
      </c>
      <c r="P24" s="3" t="s">
        <v>195</v>
      </c>
      <c r="Q24" s="10">
        <v>24</v>
      </c>
      <c r="R24" s="10">
        <v>6</v>
      </c>
      <c r="S24" s="10">
        <v>3</v>
      </c>
      <c r="T24" s="11">
        <v>1</v>
      </c>
    </row>
    <row r="25" spans="2:20" x14ac:dyDescent="0.2">
      <c r="B25" s="3" t="s">
        <v>197</v>
      </c>
      <c r="C25" s="37">
        <v>10</v>
      </c>
      <c r="D25" s="38">
        <v>12</v>
      </c>
      <c r="F25" s="3" t="s">
        <v>197</v>
      </c>
      <c r="G25" s="37">
        <v>15</v>
      </c>
      <c r="H25" s="38">
        <v>65</v>
      </c>
      <c r="K25" s="3" t="s">
        <v>197</v>
      </c>
      <c r="L25" s="37">
        <v>30</v>
      </c>
      <c r="M25" s="38">
        <v>16.670000000000002</v>
      </c>
      <c r="P25" s="3" t="s">
        <v>196</v>
      </c>
      <c r="Q25" s="10">
        <v>18</v>
      </c>
      <c r="R25" s="10">
        <v>3</v>
      </c>
      <c r="S25" s="10">
        <v>8</v>
      </c>
      <c r="T25" s="11">
        <v>2</v>
      </c>
    </row>
    <row r="26" spans="2:20" x14ac:dyDescent="0.2">
      <c r="B26" s="3" t="s">
        <v>198</v>
      </c>
      <c r="C26" s="37">
        <v>10</v>
      </c>
      <c r="D26" s="38">
        <v>9</v>
      </c>
      <c r="F26" s="3" t="s">
        <v>198</v>
      </c>
      <c r="G26" s="37">
        <v>13</v>
      </c>
      <c r="H26" s="38">
        <v>40</v>
      </c>
      <c r="K26" s="3" t="s">
        <v>198</v>
      </c>
      <c r="L26" s="37">
        <v>40</v>
      </c>
      <c r="M26" s="38">
        <v>11.11</v>
      </c>
      <c r="P26" s="3" t="s">
        <v>197</v>
      </c>
      <c r="Q26" s="10">
        <v>10</v>
      </c>
      <c r="R26" s="10">
        <v>3</v>
      </c>
      <c r="S26" s="10">
        <v>12</v>
      </c>
      <c r="T26" s="11">
        <v>2</v>
      </c>
    </row>
    <row r="27" spans="2:20" x14ac:dyDescent="0.2">
      <c r="B27" s="3" t="s">
        <v>199</v>
      </c>
      <c r="C27" s="37">
        <v>9</v>
      </c>
      <c r="D27" s="38">
        <v>6</v>
      </c>
      <c r="F27" s="3" t="s">
        <v>199</v>
      </c>
      <c r="G27" s="37">
        <v>14</v>
      </c>
      <c r="H27" s="38">
        <v>53</v>
      </c>
      <c r="K27" s="3" t="s">
        <v>199</v>
      </c>
      <c r="L27" s="37">
        <v>11.11</v>
      </c>
      <c r="M27" s="38">
        <v>33.33</v>
      </c>
      <c r="P27" s="3" t="s">
        <v>198</v>
      </c>
      <c r="Q27" s="10">
        <v>10</v>
      </c>
      <c r="R27" s="10">
        <v>4</v>
      </c>
      <c r="S27" s="10">
        <v>9</v>
      </c>
      <c r="T27" s="11">
        <v>1</v>
      </c>
    </row>
    <row r="28" spans="2:20" x14ac:dyDescent="0.2">
      <c r="B28" s="3" t="s">
        <v>200</v>
      </c>
      <c r="C28" s="37">
        <v>9</v>
      </c>
      <c r="D28" s="38"/>
      <c r="F28" s="3" t="s">
        <v>200</v>
      </c>
      <c r="G28" s="37">
        <v>16</v>
      </c>
      <c r="H28" s="38"/>
      <c r="K28" s="3" t="s">
        <v>200</v>
      </c>
      <c r="L28" s="37">
        <v>0</v>
      </c>
      <c r="M28" s="38"/>
      <c r="P28" s="3" t="s">
        <v>199</v>
      </c>
      <c r="Q28" s="10">
        <v>9</v>
      </c>
      <c r="R28" s="10">
        <v>1</v>
      </c>
      <c r="S28" s="10">
        <v>6</v>
      </c>
      <c r="T28" s="11">
        <v>2</v>
      </c>
    </row>
    <row r="29" spans="2:20" x14ac:dyDescent="0.2">
      <c r="B29" s="3" t="s">
        <v>201</v>
      </c>
      <c r="C29" s="37">
        <v>13</v>
      </c>
      <c r="D29" s="38"/>
      <c r="F29" s="3" t="s">
        <v>201</v>
      </c>
      <c r="G29" s="37">
        <v>13</v>
      </c>
      <c r="H29" s="38"/>
      <c r="K29" s="3" t="s">
        <v>201</v>
      </c>
      <c r="L29" s="37">
        <v>15.38</v>
      </c>
      <c r="M29" s="38"/>
      <c r="P29" s="3" t="s">
        <v>200</v>
      </c>
      <c r="Q29" s="10">
        <v>9</v>
      </c>
      <c r="R29" s="10">
        <v>0</v>
      </c>
      <c r="S29" s="9"/>
      <c r="T29" s="2"/>
    </row>
    <row r="30" spans="2:20" x14ac:dyDescent="0.2">
      <c r="B30" s="3" t="s">
        <v>202</v>
      </c>
      <c r="C30" s="37">
        <v>9</v>
      </c>
      <c r="D30" s="38"/>
      <c r="F30" s="3" t="s">
        <v>202</v>
      </c>
      <c r="G30" s="37">
        <v>13</v>
      </c>
      <c r="H30" s="38"/>
      <c r="K30" s="3" t="s">
        <v>202</v>
      </c>
      <c r="L30" s="37">
        <v>33.33</v>
      </c>
      <c r="M30" s="38"/>
      <c r="P30" s="3" t="s">
        <v>201</v>
      </c>
      <c r="Q30" s="10">
        <v>13</v>
      </c>
      <c r="R30" s="10">
        <v>2</v>
      </c>
      <c r="S30" s="9"/>
      <c r="T30" s="2"/>
    </row>
    <row r="31" spans="2:20" x14ac:dyDescent="0.2">
      <c r="B31" s="3" t="s">
        <v>203</v>
      </c>
      <c r="C31" s="37">
        <v>12</v>
      </c>
      <c r="D31" s="38"/>
      <c r="F31" s="3" t="s">
        <v>203</v>
      </c>
      <c r="G31" s="37">
        <v>16</v>
      </c>
      <c r="H31" s="38"/>
      <c r="K31" s="3" t="s">
        <v>203</v>
      </c>
      <c r="L31" s="37">
        <v>16.670000000000002</v>
      </c>
      <c r="M31" s="38"/>
      <c r="P31" s="3" t="s">
        <v>202</v>
      </c>
      <c r="Q31" s="10">
        <v>9</v>
      </c>
      <c r="R31" s="10">
        <v>3</v>
      </c>
      <c r="S31" s="9"/>
      <c r="T31" s="2"/>
    </row>
    <row r="32" spans="2:20" x14ac:dyDescent="0.2">
      <c r="B32" s="12" t="s">
        <v>204</v>
      </c>
      <c r="C32" s="39">
        <v>15</v>
      </c>
      <c r="D32" s="40"/>
      <c r="F32" s="12" t="s">
        <v>204</v>
      </c>
      <c r="G32" s="39">
        <v>22</v>
      </c>
      <c r="H32" s="40"/>
      <c r="K32" s="12" t="s">
        <v>204</v>
      </c>
      <c r="L32" s="39">
        <v>40</v>
      </c>
      <c r="M32" s="40"/>
      <c r="P32" s="3" t="s">
        <v>203</v>
      </c>
      <c r="Q32" s="10">
        <v>12</v>
      </c>
      <c r="R32" s="10">
        <v>2</v>
      </c>
      <c r="S32" s="9"/>
      <c r="T32" s="2"/>
    </row>
    <row r="33" spans="2:20" x14ac:dyDescent="0.2">
      <c r="P33" s="12" t="s">
        <v>204</v>
      </c>
      <c r="Q33" s="13">
        <v>15</v>
      </c>
      <c r="R33" s="13">
        <v>6</v>
      </c>
      <c r="S33" s="4"/>
      <c r="T33" s="5"/>
    </row>
    <row r="36" spans="2:20" x14ac:dyDescent="0.2">
      <c r="B36" s="6" t="s">
        <v>215</v>
      </c>
      <c r="C36" s="7"/>
      <c r="D36" s="7"/>
      <c r="E36" s="7"/>
      <c r="F36" s="7"/>
      <c r="G36" s="7"/>
      <c r="H36" s="7"/>
      <c r="I36" s="8"/>
      <c r="K36" s="6" t="s">
        <v>226</v>
      </c>
      <c r="L36" s="7" t="s">
        <v>53</v>
      </c>
      <c r="M36" s="7"/>
      <c r="N36" s="7"/>
      <c r="O36" s="7"/>
      <c r="P36" s="7"/>
      <c r="Q36" s="8"/>
    </row>
    <row r="37" spans="2:20" x14ac:dyDescent="0.2">
      <c r="B37" s="3" t="s">
        <v>225</v>
      </c>
      <c r="C37" s="131" t="s">
        <v>223</v>
      </c>
      <c r="D37" s="131"/>
      <c r="E37" s="131"/>
      <c r="F37" s="70"/>
      <c r="G37" s="131" t="s">
        <v>224</v>
      </c>
      <c r="H37" s="131"/>
      <c r="I37" s="132"/>
      <c r="K37" s="3" t="s">
        <v>33</v>
      </c>
      <c r="L37" s="131" t="s">
        <v>233</v>
      </c>
      <c r="M37" s="131"/>
      <c r="N37" s="131"/>
      <c r="O37" s="131"/>
      <c r="P37" s="131"/>
      <c r="Q37" s="132"/>
    </row>
    <row r="38" spans="2:20" x14ac:dyDescent="0.2">
      <c r="B38" s="3" t="s">
        <v>28</v>
      </c>
      <c r="C38" s="16" t="s">
        <v>217</v>
      </c>
      <c r="D38" s="16" t="s">
        <v>218</v>
      </c>
      <c r="E38" s="16" t="s">
        <v>219</v>
      </c>
      <c r="F38" s="16"/>
      <c r="G38" s="16" t="s">
        <v>220</v>
      </c>
      <c r="H38" s="16" t="s">
        <v>221</v>
      </c>
      <c r="I38" s="17" t="s">
        <v>222</v>
      </c>
      <c r="J38" s="72"/>
      <c r="K38" s="3" t="s">
        <v>17</v>
      </c>
      <c r="L38" s="16" t="s">
        <v>227</v>
      </c>
      <c r="M38" s="16" t="s">
        <v>228</v>
      </c>
      <c r="N38" s="16" t="s">
        <v>229</v>
      </c>
      <c r="O38" s="16" t="s">
        <v>230</v>
      </c>
      <c r="P38" s="16" t="s">
        <v>231</v>
      </c>
      <c r="Q38" s="17" t="s">
        <v>232</v>
      </c>
    </row>
    <row r="39" spans="2:20" x14ac:dyDescent="0.2">
      <c r="B39" s="3" t="s">
        <v>26</v>
      </c>
      <c r="C39" s="10">
        <v>11</v>
      </c>
      <c r="D39" s="10">
        <v>13</v>
      </c>
      <c r="E39" s="10">
        <v>1</v>
      </c>
      <c r="F39" s="10"/>
      <c r="G39" s="10">
        <v>12</v>
      </c>
      <c r="H39" s="10">
        <v>1</v>
      </c>
      <c r="I39" s="11">
        <v>1</v>
      </c>
      <c r="J39" s="71"/>
      <c r="K39" s="3"/>
      <c r="L39" s="10">
        <v>0.69</v>
      </c>
      <c r="M39" s="10">
        <v>0.69</v>
      </c>
      <c r="N39" s="10">
        <v>0.74</v>
      </c>
      <c r="O39" s="10">
        <v>0.49</v>
      </c>
      <c r="P39" s="10">
        <v>0.66</v>
      </c>
      <c r="Q39" s="11">
        <v>0.67</v>
      </c>
    </row>
    <row r="40" spans="2:20" x14ac:dyDescent="0.2">
      <c r="B40" s="3"/>
      <c r="C40" s="10">
        <v>15</v>
      </c>
      <c r="D40" s="10">
        <v>10</v>
      </c>
      <c r="E40" s="10">
        <v>0</v>
      </c>
      <c r="F40" s="10"/>
      <c r="G40" s="10">
        <v>14</v>
      </c>
      <c r="H40" s="10">
        <v>2</v>
      </c>
      <c r="I40" s="11">
        <v>0</v>
      </c>
      <c r="J40" s="71"/>
      <c r="K40" s="3"/>
      <c r="L40" s="10">
        <v>0.73</v>
      </c>
      <c r="M40" s="10">
        <v>0.74</v>
      </c>
      <c r="N40" s="10">
        <v>0.76</v>
      </c>
      <c r="O40" s="10">
        <v>0.52</v>
      </c>
      <c r="P40" s="10">
        <v>0.62</v>
      </c>
      <c r="Q40" s="11">
        <v>0.67</v>
      </c>
    </row>
    <row r="41" spans="2:20" x14ac:dyDescent="0.2">
      <c r="B41" s="3"/>
      <c r="C41" s="10">
        <v>12</v>
      </c>
      <c r="D41" s="10">
        <v>6</v>
      </c>
      <c r="E41" s="10">
        <v>1</v>
      </c>
      <c r="F41" s="10"/>
      <c r="G41" s="10">
        <v>7</v>
      </c>
      <c r="H41" s="10">
        <v>6</v>
      </c>
      <c r="I41" s="11">
        <v>0</v>
      </c>
      <c r="J41" s="71"/>
      <c r="K41" s="3"/>
      <c r="L41" s="10">
        <v>0.76</v>
      </c>
      <c r="M41" s="10">
        <v>0.67</v>
      </c>
      <c r="N41" s="10">
        <v>0.8</v>
      </c>
      <c r="O41" s="10">
        <v>0.53</v>
      </c>
      <c r="P41" s="10">
        <v>0.64</v>
      </c>
      <c r="Q41" s="11">
        <v>0.65</v>
      </c>
    </row>
    <row r="42" spans="2:20" x14ac:dyDescent="0.2">
      <c r="B42" s="3"/>
      <c r="C42" s="10">
        <v>14</v>
      </c>
      <c r="D42" s="10">
        <v>12</v>
      </c>
      <c r="E42" s="10">
        <v>3</v>
      </c>
      <c r="F42" s="10"/>
      <c r="G42" s="10">
        <v>6</v>
      </c>
      <c r="H42" s="10">
        <v>0</v>
      </c>
      <c r="I42" s="11">
        <v>0</v>
      </c>
      <c r="J42" s="71"/>
      <c r="K42" s="3"/>
      <c r="L42" s="10">
        <v>0.7</v>
      </c>
      <c r="M42" s="10">
        <v>0.81</v>
      </c>
      <c r="N42" s="10">
        <v>0.6</v>
      </c>
      <c r="O42" s="10">
        <v>0.44</v>
      </c>
      <c r="P42" s="10">
        <v>0.69</v>
      </c>
      <c r="Q42" s="11">
        <v>0.64</v>
      </c>
    </row>
    <row r="43" spans="2:20" x14ac:dyDescent="0.2">
      <c r="B43" s="3"/>
      <c r="C43" s="10">
        <v>12</v>
      </c>
      <c r="D43" s="10">
        <v>14</v>
      </c>
      <c r="E43" s="10">
        <v>5</v>
      </c>
      <c r="F43" s="10"/>
      <c r="G43" s="10">
        <v>14</v>
      </c>
      <c r="H43" s="10">
        <v>2</v>
      </c>
      <c r="I43" s="11">
        <v>2</v>
      </c>
      <c r="J43" s="71"/>
      <c r="K43" s="3"/>
      <c r="L43" s="10">
        <v>0.68</v>
      </c>
      <c r="M43" s="10">
        <v>0.7</v>
      </c>
      <c r="N43" s="10">
        <v>0.69</v>
      </c>
      <c r="O43" s="10">
        <v>0.37</v>
      </c>
      <c r="P43" s="10">
        <v>0.61</v>
      </c>
      <c r="Q43" s="11">
        <v>0.57999999999999996</v>
      </c>
    </row>
    <row r="44" spans="2:20" x14ac:dyDescent="0.2">
      <c r="B44" s="3"/>
      <c r="C44" s="10">
        <v>12</v>
      </c>
      <c r="D44" s="10">
        <v>8</v>
      </c>
      <c r="E44" s="10">
        <v>2</v>
      </c>
      <c r="F44" s="10"/>
      <c r="G44" s="10">
        <v>12</v>
      </c>
      <c r="H44" s="10">
        <v>6</v>
      </c>
      <c r="I44" s="11">
        <v>0</v>
      </c>
      <c r="J44" s="71"/>
      <c r="K44" s="3"/>
      <c r="L44" s="10">
        <v>0.65</v>
      </c>
      <c r="M44" s="10">
        <v>0.56000000000000005</v>
      </c>
      <c r="N44" s="10">
        <v>0.81</v>
      </c>
      <c r="O44" s="10">
        <v>0.25</v>
      </c>
      <c r="P44" s="10">
        <v>0.56000000000000005</v>
      </c>
      <c r="Q44" s="11">
        <v>0.49</v>
      </c>
    </row>
    <row r="45" spans="2:20" x14ac:dyDescent="0.2">
      <c r="B45" s="3"/>
      <c r="C45" s="10">
        <v>12</v>
      </c>
      <c r="D45" s="10">
        <v>10</v>
      </c>
      <c r="E45" s="10">
        <v>5</v>
      </c>
      <c r="F45" s="10"/>
      <c r="G45" s="10">
        <v>14</v>
      </c>
      <c r="H45" s="10">
        <v>10</v>
      </c>
      <c r="I45" s="11">
        <v>0</v>
      </c>
      <c r="J45" s="71"/>
      <c r="K45" s="3"/>
      <c r="L45" s="10">
        <v>0.78</v>
      </c>
      <c r="M45" s="10">
        <v>0.74</v>
      </c>
      <c r="N45" s="10">
        <v>0.69</v>
      </c>
      <c r="O45" s="10">
        <v>0.46</v>
      </c>
      <c r="P45" s="10">
        <v>0.56999999999999995</v>
      </c>
      <c r="Q45" s="11">
        <v>0.7</v>
      </c>
    </row>
    <row r="46" spans="2:20" x14ac:dyDescent="0.2">
      <c r="B46" s="3"/>
      <c r="C46" s="10">
        <v>12</v>
      </c>
      <c r="D46" s="10">
        <v>16</v>
      </c>
      <c r="E46" s="10">
        <v>4</v>
      </c>
      <c r="F46" s="10"/>
      <c r="G46" s="10">
        <v>13</v>
      </c>
      <c r="H46" s="10">
        <v>1</v>
      </c>
      <c r="I46" s="11">
        <v>0</v>
      </c>
      <c r="J46" s="71"/>
      <c r="K46" s="3"/>
      <c r="L46" s="10">
        <v>0.61</v>
      </c>
      <c r="M46" s="10">
        <v>0.66</v>
      </c>
      <c r="N46" s="10">
        <v>0.65</v>
      </c>
      <c r="O46" s="10">
        <v>0.52</v>
      </c>
      <c r="P46" s="10">
        <v>0.54</v>
      </c>
      <c r="Q46" s="11">
        <v>0.62</v>
      </c>
    </row>
    <row r="47" spans="2:20" x14ac:dyDescent="0.2">
      <c r="B47" s="3"/>
      <c r="C47" s="10">
        <v>13</v>
      </c>
      <c r="D47" s="10">
        <v>13</v>
      </c>
      <c r="E47" s="10">
        <v>2</v>
      </c>
      <c r="F47" s="10"/>
      <c r="G47" s="10">
        <v>14</v>
      </c>
      <c r="H47" s="10">
        <v>11</v>
      </c>
      <c r="I47" s="11">
        <v>1</v>
      </c>
      <c r="J47" s="71"/>
      <c r="K47" s="3"/>
      <c r="L47" s="10">
        <v>0.83</v>
      </c>
      <c r="M47" s="10">
        <v>0.74</v>
      </c>
      <c r="N47" s="10">
        <v>0.69</v>
      </c>
      <c r="O47" s="10">
        <v>0.46</v>
      </c>
      <c r="P47" s="10">
        <v>0.57999999999999996</v>
      </c>
      <c r="Q47" s="11">
        <v>0.61</v>
      </c>
    </row>
    <row r="48" spans="2:20" x14ac:dyDescent="0.2">
      <c r="B48" s="12"/>
      <c r="C48" s="13">
        <v>13</v>
      </c>
      <c r="D48" s="13">
        <v>9</v>
      </c>
      <c r="E48" s="13">
        <v>0</v>
      </c>
      <c r="F48" s="13"/>
      <c r="G48" s="13">
        <v>14</v>
      </c>
      <c r="H48" s="13">
        <v>6</v>
      </c>
      <c r="I48" s="14">
        <v>0</v>
      </c>
      <c r="J48" s="71"/>
      <c r="K48" s="12"/>
      <c r="L48" s="13">
        <v>0.73</v>
      </c>
      <c r="M48" s="13">
        <v>0.64</v>
      </c>
      <c r="N48" s="13">
        <v>0.71</v>
      </c>
      <c r="O48" s="13">
        <v>0.54</v>
      </c>
      <c r="P48" s="13">
        <v>0.68</v>
      </c>
      <c r="Q48" s="14">
        <v>0.71</v>
      </c>
    </row>
  </sheetData>
  <mergeCells count="5">
    <mergeCell ref="Q3:R3"/>
    <mergeCell ref="S3:T3"/>
    <mergeCell ref="G37:I37"/>
    <mergeCell ref="C37:E37"/>
    <mergeCell ref="L37:Q37"/>
  </mergeCells>
  <phoneticPr fontId="14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6A925-9414-D149-B5A5-B178E4CF9843}">
  <dimension ref="B2:D62"/>
  <sheetViews>
    <sheetView workbookViewId="0">
      <selection activeCell="J19" sqref="J19"/>
    </sheetView>
  </sheetViews>
  <sheetFormatPr baseColWidth="10" defaultRowHeight="16" x14ac:dyDescent="0.2"/>
  <cols>
    <col min="1" max="3" width="10.83203125" style="73"/>
    <col min="4" max="4" width="13.33203125" style="73" customWidth="1"/>
    <col min="5" max="16384" width="10.83203125" style="73"/>
  </cols>
  <sheetData>
    <row r="2" spans="2:4" x14ac:dyDescent="0.2">
      <c r="B2" s="56" t="s">
        <v>236</v>
      </c>
      <c r="C2" s="52"/>
      <c r="D2" s="53"/>
    </row>
    <row r="3" spans="2:4" x14ac:dyDescent="0.2">
      <c r="B3" s="54" t="s">
        <v>2</v>
      </c>
      <c r="C3" s="46" t="s">
        <v>234</v>
      </c>
      <c r="D3" s="47" t="s">
        <v>235</v>
      </c>
    </row>
    <row r="4" spans="2:4" x14ac:dyDescent="0.2">
      <c r="B4" s="54" t="s">
        <v>28</v>
      </c>
      <c r="C4" s="48">
        <v>18</v>
      </c>
      <c r="D4" s="49">
        <v>18</v>
      </c>
    </row>
    <row r="5" spans="2:4" x14ac:dyDescent="0.2">
      <c r="B5" s="54" t="s">
        <v>26</v>
      </c>
      <c r="C5" s="48">
        <v>17</v>
      </c>
      <c r="D5" s="49">
        <v>17</v>
      </c>
    </row>
    <row r="6" spans="2:4" x14ac:dyDescent="0.2">
      <c r="B6" s="54"/>
      <c r="C6" s="48">
        <v>16</v>
      </c>
      <c r="D6" s="49">
        <v>18</v>
      </c>
    </row>
    <row r="7" spans="2:4" x14ac:dyDescent="0.2">
      <c r="B7" s="54"/>
      <c r="C7" s="48">
        <v>15</v>
      </c>
      <c r="D7" s="49">
        <v>18</v>
      </c>
    </row>
    <row r="8" spans="2:4" x14ac:dyDescent="0.2">
      <c r="B8" s="54"/>
      <c r="C8" s="48">
        <v>17</v>
      </c>
      <c r="D8" s="49">
        <v>18</v>
      </c>
    </row>
    <row r="9" spans="2:4" x14ac:dyDescent="0.2">
      <c r="B9" s="54"/>
      <c r="C9" s="48">
        <v>16</v>
      </c>
      <c r="D9" s="49">
        <v>19</v>
      </c>
    </row>
    <row r="10" spans="2:4" x14ac:dyDescent="0.2">
      <c r="B10" s="54"/>
      <c r="C10" s="48">
        <v>18</v>
      </c>
      <c r="D10" s="49">
        <v>18</v>
      </c>
    </row>
    <row r="11" spans="2:4" x14ac:dyDescent="0.2">
      <c r="B11" s="54"/>
      <c r="C11" s="48">
        <v>17</v>
      </c>
      <c r="D11" s="49">
        <v>18</v>
      </c>
    </row>
    <row r="12" spans="2:4" x14ac:dyDescent="0.2">
      <c r="B12" s="54"/>
      <c r="C12" s="48">
        <v>17</v>
      </c>
      <c r="D12" s="49">
        <v>18</v>
      </c>
    </row>
    <row r="13" spans="2:4" x14ac:dyDescent="0.2">
      <c r="B13" s="54"/>
      <c r="C13" s="48">
        <v>16</v>
      </c>
      <c r="D13" s="49">
        <v>17</v>
      </c>
    </row>
    <row r="14" spans="2:4" x14ac:dyDescent="0.2">
      <c r="B14" s="54"/>
      <c r="C14" s="48">
        <v>16</v>
      </c>
      <c r="D14" s="49">
        <v>17</v>
      </c>
    </row>
    <row r="15" spans="2:4" x14ac:dyDescent="0.2">
      <c r="B15" s="54"/>
      <c r="C15" s="48">
        <v>16</v>
      </c>
      <c r="D15" s="49">
        <v>18</v>
      </c>
    </row>
    <row r="16" spans="2:4" x14ac:dyDescent="0.2">
      <c r="B16" s="54"/>
      <c r="C16" s="48">
        <v>18</v>
      </c>
      <c r="D16" s="49">
        <v>18</v>
      </c>
    </row>
    <row r="17" spans="2:4" x14ac:dyDescent="0.2">
      <c r="B17" s="54"/>
      <c r="C17" s="48">
        <v>18</v>
      </c>
      <c r="D17" s="49">
        <v>16</v>
      </c>
    </row>
    <row r="18" spans="2:4" x14ac:dyDescent="0.2">
      <c r="B18" s="54"/>
      <c r="C18" s="48">
        <v>16</v>
      </c>
      <c r="D18" s="49">
        <v>18</v>
      </c>
    </row>
    <row r="19" spans="2:4" x14ac:dyDescent="0.2">
      <c r="B19" s="54"/>
      <c r="C19" s="48">
        <v>17</v>
      </c>
      <c r="D19" s="49">
        <v>18</v>
      </c>
    </row>
    <row r="20" spans="2:4" x14ac:dyDescent="0.2">
      <c r="B20" s="54"/>
      <c r="C20" s="48">
        <v>18</v>
      </c>
      <c r="D20" s="49">
        <v>17</v>
      </c>
    </row>
    <row r="21" spans="2:4" x14ac:dyDescent="0.2">
      <c r="B21" s="54"/>
      <c r="C21" s="48">
        <v>18</v>
      </c>
      <c r="D21" s="49">
        <v>16</v>
      </c>
    </row>
    <row r="22" spans="2:4" x14ac:dyDescent="0.2">
      <c r="B22" s="54"/>
      <c r="C22" s="48">
        <v>19</v>
      </c>
      <c r="D22" s="49">
        <v>16</v>
      </c>
    </row>
    <row r="23" spans="2:4" x14ac:dyDescent="0.2">
      <c r="B23" s="54"/>
      <c r="C23" s="48">
        <v>17</v>
      </c>
      <c r="D23" s="49">
        <v>16</v>
      </c>
    </row>
    <row r="24" spans="2:4" x14ac:dyDescent="0.2">
      <c r="B24" s="54"/>
      <c r="C24" s="48">
        <v>16</v>
      </c>
      <c r="D24" s="49">
        <v>17</v>
      </c>
    </row>
    <row r="25" spans="2:4" x14ac:dyDescent="0.2">
      <c r="B25" s="54"/>
      <c r="C25" s="48">
        <v>16</v>
      </c>
      <c r="D25" s="49">
        <v>17</v>
      </c>
    </row>
    <row r="26" spans="2:4" x14ac:dyDescent="0.2">
      <c r="B26" s="54"/>
      <c r="C26" s="48">
        <v>16</v>
      </c>
      <c r="D26" s="49">
        <v>19</v>
      </c>
    </row>
    <row r="27" spans="2:4" x14ac:dyDescent="0.2">
      <c r="B27" s="54"/>
      <c r="C27" s="48">
        <v>18</v>
      </c>
      <c r="D27" s="49">
        <v>19</v>
      </c>
    </row>
    <row r="28" spans="2:4" x14ac:dyDescent="0.2">
      <c r="B28" s="54"/>
      <c r="C28" s="48">
        <v>18</v>
      </c>
      <c r="D28" s="49">
        <v>16</v>
      </c>
    </row>
    <row r="29" spans="2:4" x14ac:dyDescent="0.2">
      <c r="B29" s="54"/>
      <c r="C29" s="48">
        <v>16</v>
      </c>
      <c r="D29" s="49">
        <v>16</v>
      </c>
    </row>
    <row r="30" spans="2:4" x14ac:dyDescent="0.2">
      <c r="B30" s="54"/>
      <c r="C30" s="48">
        <v>17</v>
      </c>
      <c r="D30" s="49">
        <v>18</v>
      </c>
    </row>
    <row r="31" spans="2:4" x14ac:dyDescent="0.2">
      <c r="B31" s="54"/>
      <c r="C31" s="48">
        <v>16</v>
      </c>
      <c r="D31" s="49">
        <v>18</v>
      </c>
    </row>
    <row r="32" spans="2:4" x14ac:dyDescent="0.2">
      <c r="B32" s="54"/>
      <c r="C32" s="48">
        <v>15</v>
      </c>
      <c r="D32" s="49">
        <v>17</v>
      </c>
    </row>
    <row r="33" spans="2:4" x14ac:dyDescent="0.2">
      <c r="B33" s="54"/>
      <c r="C33" s="48">
        <v>17</v>
      </c>
      <c r="D33" s="49">
        <v>18</v>
      </c>
    </row>
    <row r="34" spans="2:4" x14ac:dyDescent="0.2">
      <c r="B34" s="54"/>
      <c r="C34" s="48">
        <v>17</v>
      </c>
      <c r="D34" s="49">
        <v>19</v>
      </c>
    </row>
    <row r="35" spans="2:4" x14ac:dyDescent="0.2">
      <c r="B35" s="54"/>
      <c r="C35" s="48">
        <v>18</v>
      </c>
      <c r="D35" s="49">
        <v>18</v>
      </c>
    </row>
    <row r="36" spans="2:4" x14ac:dyDescent="0.2">
      <c r="B36" s="54"/>
      <c r="C36" s="48">
        <v>17</v>
      </c>
      <c r="D36" s="49">
        <v>19</v>
      </c>
    </row>
    <row r="37" spans="2:4" x14ac:dyDescent="0.2">
      <c r="B37" s="54"/>
      <c r="C37" s="48">
        <v>19</v>
      </c>
      <c r="D37" s="49">
        <v>19</v>
      </c>
    </row>
    <row r="38" spans="2:4" x14ac:dyDescent="0.2">
      <c r="B38" s="54"/>
      <c r="C38" s="48">
        <v>18</v>
      </c>
      <c r="D38" s="49">
        <v>18</v>
      </c>
    </row>
    <row r="39" spans="2:4" x14ac:dyDescent="0.2">
      <c r="B39" s="54"/>
      <c r="C39" s="48">
        <v>16</v>
      </c>
      <c r="D39" s="49">
        <v>18</v>
      </c>
    </row>
    <row r="40" spans="2:4" x14ac:dyDescent="0.2">
      <c r="B40" s="54"/>
      <c r="C40" s="48">
        <v>16</v>
      </c>
      <c r="D40" s="49">
        <v>16</v>
      </c>
    </row>
    <row r="41" spans="2:4" x14ac:dyDescent="0.2">
      <c r="B41" s="54"/>
      <c r="C41" s="48">
        <v>17</v>
      </c>
      <c r="D41" s="49">
        <v>16</v>
      </c>
    </row>
    <row r="42" spans="2:4" x14ac:dyDescent="0.2">
      <c r="B42" s="54"/>
      <c r="C42" s="48">
        <v>17</v>
      </c>
      <c r="D42" s="49">
        <v>17</v>
      </c>
    </row>
    <row r="43" spans="2:4" x14ac:dyDescent="0.2">
      <c r="B43" s="54"/>
      <c r="C43" s="48">
        <v>19</v>
      </c>
      <c r="D43" s="49">
        <v>18</v>
      </c>
    </row>
    <row r="44" spans="2:4" x14ac:dyDescent="0.2">
      <c r="B44" s="54"/>
      <c r="C44" s="48">
        <v>18</v>
      </c>
      <c r="D44" s="49">
        <v>18</v>
      </c>
    </row>
    <row r="45" spans="2:4" x14ac:dyDescent="0.2">
      <c r="B45" s="54"/>
      <c r="C45" s="48">
        <v>17</v>
      </c>
      <c r="D45" s="49">
        <v>16</v>
      </c>
    </row>
    <row r="46" spans="2:4" x14ac:dyDescent="0.2">
      <c r="B46" s="54"/>
      <c r="C46" s="48">
        <v>16</v>
      </c>
      <c r="D46" s="49">
        <v>17</v>
      </c>
    </row>
    <row r="47" spans="2:4" x14ac:dyDescent="0.2">
      <c r="B47" s="54"/>
      <c r="C47" s="48">
        <v>19</v>
      </c>
      <c r="D47" s="49">
        <v>16</v>
      </c>
    </row>
    <row r="48" spans="2:4" x14ac:dyDescent="0.2">
      <c r="B48" s="54"/>
      <c r="C48" s="48">
        <v>19</v>
      </c>
      <c r="D48" s="49">
        <v>18</v>
      </c>
    </row>
    <row r="49" spans="2:4" x14ac:dyDescent="0.2">
      <c r="B49" s="54"/>
      <c r="C49" s="48">
        <v>18</v>
      </c>
      <c r="D49" s="49">
        <v>18</v>
      </c>
    </row>
    <row r="50" spans="2:4" x14ac:dyDescent="0.2">
      <c r="B50" s="54"/>
      <c r="C50" s="48">
        <v>19</v>
      </c>
      <c r="D50" s="49">
        <v>17</v>
      </c>
    </row>
    <row r="51" spans="2:4" x14ac:dyDescent="0.2">
      <c r="B51" s="54"/>
      <c r="C51" s="48">
        <v>18</v>
      </c>
      <c r="D51" s="49">
        <v>16</v>
      </c>
    </row>
    <row r="52" spans="2:4" x14ac:dyDescent="0.2">
      <c r="B52" s="54"/>
      <c r="C52" s="103"/>
      <c r="D52" s="49">
        <v>19</v>
      </c>
    </row>
    <row r="53" spans="2:4" x14ac:dyDescent="0.2">
      <c r="B53" s="54"/>
      <c r="C53" s="103"/>
      <c r="D53" s="49">
        <v>18</v>
      </c>
    </row>
    <row r="54" spans="2:4" x14ac:dyDescent="0.2">
      <c r="B54" s="54"/>
      <c r="C54" s="103"/>
      <c r="D54" s="49">
        <v>17</v>
      </c>
    </row>
    <row r="55" spans="2:4" x14ac:dyDescent="0.2">
      <c r="B55" s="54"/>
      <c r="C55" s="103"/>
      <c r="D55" s="49">
        <v>17</v>
      </c>
    </row>
    <row r="56" spans="2:4" x14ac:dyDescent="0.2">
      <c r="B56" s="54"/>
      <c r="C56" s="103"/>
      <c r="D56" s="49">
        <v>18</v>
      </c>
    </row>
    <row r="57" spans="2:4" x14ac:dyDescent="0.2">
      <c r="B57" s="54"/>
      <c r="C57" s="103"/>
      <c r="D57" s="49">
        <v>16</v>
      </c>
    </row>
    <row r="58" spans="2:4" x14ac:dyDescent="0.2">
      <c r="B58" s="54"/>
      <c r="C58" s="103"/>
      <c r="D58" s="49">
        <v>18</v>
      </c>
    </row>
    <row r="59" spans="2:4" x14ac:dyDescent="0.2">
      <c r="B59" s="54"/>
      <c r="C59" s="103"/>
      <c r="D59" s="49">
        <v>18</v>
      </c>
    </row>
    <row r="60" spans="2:4" x14ac:dyDescent="0.2">
      <c r="B60" s="54"/>
      <c r="C60" s="103"/>
      <c r="D60" s="49">
        <v>18</v>
      </c>
    </row>
    <row r="61" spans="2:4" x14ac:dyDescent="0.2">
      <c r="B61" s="54"/>
      <c r="C61" s="103"/>
      <c r="D61" s="49">
        <v>19</v>
      </c>
    </row>
    <row r="62" spans="2:4" x14ac:dyDescent="0.2">
      <c r="B62" s="55"/>
      <c r="C62" s="104"/>
      <c r="D62" s="51">
        <v>19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F4037-10E0-5248-BBBE-12AC0B4BDFE4}">
  <dimension ref="B2:O25"/>
  <sheetViews>
    <sheetView tabSelected="1" topLeftCell="A2" workbookViewId="0">
      <selection activeCell="M24" sqref="M24"/>
    </sheetView>
  </sheetViews>
  <sheetFormatPr baseColWidth="10" defaultRowHeight="16" x14ac:dyDescent="0.2"/>
  <sheetData>
    <row r="2" spans="2:15" x14ac:dyDescent="0.2">
      <c r="B2" s="6" t="s">
        <v>276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8"/>
    </row>
    <row r="3" spans="2:15" x14ac:dyDescent="0.2">
      <c r="B3" s="54" t="s">
        <v>225</v>
      </c>
      <c r="C3" s="46" t="s">
        <v>237</v>
      </c>
      <c r="D3" s="46" t="s">
        <v>238</v>
      </c>
      <c r="E3" s="46" t="s">
        <v>240</v>
      </c>
      <c r="F3" s="46" t="s">
        <v>242</v>
      </c>
      <c r="G3" s="46" t="s">
        <v>244</v>
      </c>
      <c r="H3" s="46" t="s">
        <v>245</v>
      </c>
      <c r="I3" s="46" t="s">
        <v>247</v>
      </c>
      <c r="J3" s="46" t="s">
        <v>0</v>
      </c>
      <c r="K3" s="46" t="s">
        <v>239</v>
      </c>
      <c r="L3" s="46" t="s">
        <v>241</v>
      </c>
      <c r="M3" s="46" t="s">
        <v>243</v>
      </c>
      <c r="N3" s="46" t="s">
        <v>284</v>
      </c>
      <c r="O3" s="47" t="s">
        <v>246</v>
      </c>
    </row>
    <row r="4" spans="2:15" x14ac:dyDescent="0.2">
      <c r="B4" s="54" t="s">
        <v>28</v>
      </c>
      <c r="C4" s="48">
        <v>16</v>
      </c>
      <c r="D4" s="48">
        <v>9</v>
      </c>
      <c r="E4" s="48">
        <v>3</v>
      </c>
      <c r="F4" s="48">
        <v>6</v>
      </c>
      <c r="G4" s="48">
        <v>0</v>
      </c>
      <c r="H4" s="48">
        <v>1</v>
      </c>
      <c r="I4" s="48">
        <v>2</v>
      </c>
      <c r="J4" s="48">
        <v>10</v>
      </c>
      <c r="K4" s="48">
        <v>8</v>
      </c>
      <c r="L4" s="48">
        <v>12</v>
      </c>
      <c r="M4" s="48">
        <v>14</v>
      </c>
      <c r="N4" s="48">
        <v>15</v>
      </c>
      <c r="O4" s="49">
        <v>16</v>
      </c>
    </row>
    <row r="5" spans="2:15" x14ac:dyDescent="0.2">
      <c r="B5" s="54" t="s">
        <v>26</v>
      </c>
      <c r="C5" s="48">
        <v>12</v>
      </c>
      <c r="D5" s="48">
        <v>7</v>
      </c>
      <c r="E5" s="48">
        <v>0</v>
      </c>
      <c r="F5" s="48">
        <v>10</v>
      </c>
      <c r="G5" s="48">
        <v>0</v>
      </c>
      <c r="H5" s="48">
        <v>2</v>
      </c>
      <c r="I5" s="48">
        <v>2</v>
      </c>
      <c r="J5" s="48">
        <v>8</v>
      </c>
      <c r="K5" s="48">
        <v>17</v>
      </c>
      <c r="L5" s="48">
        <v>12</v>
      </c>
      <c r="M5" s="48">
        <v>12</v>
      </c>
      <c r="N5" s="48">
        <v>13</v>
      </c>
      <c r="O5" s="49">
        <v>15</v>
      </c>
    </row>
    <row r="6" spans="2:15" x14ac:dyDescent="0.2">
      <c r="B6" s="54"/>
      <c r="C6" s="48">
        <v>18</v>
      </c>
      <c r="D6" s="48">
        <v>5</v>
      </c>
      <c r="E6" s="48">
        <v>2</v>
      </c>
      <c r="F6" s="48">
        <v>8</v>
      </c>
      <c r="G6" s="48">
        <v>2</v>
      </c>
      <c r="H6" s="48">
        <v>6</v>
      </c>
      <c r="I6" s="48">
        <v>3</v>
      </c>
      <c r="J6" s="48">
        <v>8</v>
      </c>
      <c r="K6" s="48">
        <v>16</v>
      </c>
      <c r="L6" s="48">
        <v>8</v>
      </c>
      <c r="M6" s="48">
        <v>15</v>
      </c>
      <c r="N6" s="48">
        <v>14</v>
      </c>
      <c r="O6" s="49">
        <v>17</v>
      </c>
    </row>
    <row r="7" spans="2:15" x14ac:dyDescent="0.2">
      <c r="B7" s="54"/>
      <c r="C7" s="48">
        <v>7</v>
      </c>
      <c r="D7" s="48">
        <v>3</v>
      </c>
      <c r="E7" s="48">
        <v>0</v>
      </c>
      <c r="F7" s="48">
        <v>10</v>
      </c>
      <c r="G7" s="48">
        <v>4</v>
      </c>
      <c r="H7" s="48">
        <v>3</v>
      </c>
      <c r="I7" s="48">
        <v>2</v>
      </c>
      <c r="J7" s="48">
        <v>8</v>
      </c>
      <c r="K7" s="48">
        <v>18</v>
      </c>
      <c r="L7" s="48">
        <v>20</v>
      </c>
      <c r="M7" s="48">
        <v>12</v>
      </c>
      <c r="N7" s="48">
        <v>18</v>
      </c>
      <c r="O7" s="49">
        <v>15</v>
      </c>
    </row>
    <row r="8" spans="2:15" x14ac:dyDescent="0.2">
      <c r="B8" s="54"/>
      <c r="C8" s="48">
        <v>15</v>
      </c>
      <c r="D8" s="48">
        <v>7</v>
      </c>
      <c r="E8" s="48">
        <v>4</v>
      </c>
      <c r="F8" s="48">
        <v>10</v>
      </c>
      <c r="G8" s="103"/>
      <c r="H8" s="48">
        <v>6</v>
      </c>
      <c r="I8" s="48">
        <v>3</v>
      </c>
      <c r="J8" s="48">
        <v>9</v>
      </c>
      <c r="K8" s="48">
        <v>15</v>
      </c>
      <c r="L8" s="48">
        <v>13</v>
      </c>
      <c r="M8" s="48">
        <v>9</v>
      </c>
      <c r="N8" s="103"/>
      <c r="O8" s="49">
        <v>14</v>
      </c>
    </row>
    <row r="9" spans="2:15" x14ac:dyDescent="0.2">
      <c r="B9" s="54"/>
      <c r="C9" s="48">
        <v>13</v>
      </c>
      <c r="D9" s="48">
        <v>3</v>
      </c>
      <c r="E9" s="48">
        <v>3</v>
      </c>
      <c r="F9" s="48">
        <v>4</v>
      </c>
      <c r="G9" s="103"/>
      <c r="H9" s="48">
        <v>4</v>
      </c>
      <c r="I9" s="103"/>
      <c r="J9" s="48">
        <v>8</v>
      </c>
      <c r="K9" s="48">
        <v>8</v>
      </c>
      <c r="L9" s="48">
        <v>13</v>
      </c>
      <c r="M9" s="48">
        <v>10</v>
      </c>
      <c r="N9" s="103"/>
      <c r="O9" s="49">
        <v>9</v>
      </c>
    </row>
    <row r="10" spans="2:15" x14ac:dyDescent="0.2">
      <c r="B10" s="54"/>
      <c r="C10" s="48">
        <v>14</v>
      </c>
      <c r="D10" s="48">
        <v>14</v>
      </c>
      <c r="E10" s="48">
        <v>1</v>
      </c>
      <c r="F10" s="48">
        <v>8</v>
      </c>
      <c r="G10" s="103"/>
      <c r="H10" s="48">
        <v>5</v>
      </c>
      <c r="I10" s="103"/>
      <c r="J10" s="103"/>
      <c r="K10" s="48">
        <v>12</v>
      </c>
      <c r="L10" s="48">
        <v>16</v>
      </c>
      <c r="M10" s="48">
        <v>11</v>
      </c>
      <c r="N10" s="103"/>
      <c r="O10" s="49">
        <v>10</v>
      </c>
    </row>
    <row r="11" spans="2:15" x14ac:dyDescent="0.2">
      <c r="B11" s="54"/>
      <c r="C11" s="48">
        <v>15</v>
      </c>
      <c r="D11" s="48">
        <v>3</v>
      </c>
      <c r="E11" s="48">
        <v>0</v>
      </c>
      <c r="F11" s="48">
        <v>3</v>
      </c>
      <c r="G11" s="103"/>
      <c r="H11" s="48">
        <v>5</v>
      </c>
      <c r="I11" s="103"/>
      <c r="J11" s="103"/>
      <c r="K11" s="48">
        <v>12</v>
      </c>
      <c r="L11" s="48">
        <v>19</v>
      </c>
      <c r="M11" s="48">
        <v>8</v>
      </c>
      <c r="N11" s="103"/>
      <c r="O11" s="49">
        <v>8</v>
      </c>
    </row>
    <row r="12" spans="2:15" x14ac:dyDescent="0.2">
      <c r="B12" s="54"/>
      <c r="C12" s="48">
        <v>10</v>
      </c>
      <c r="D12" s="48">
        <v>6</v>
      </c>
      <c r="E12" s="48">
        <v>7</v>
      </c>
      <c r="F12" s="103"/>
      <c r="G12" s="103"/>
      <c r="H12" s="103"/>
      <c r="I12" s="48"/>
      <c r="J12" s="103"/>
      <c r="K12" s="48">
        <v>16</v>
      </c>
      <c r="L12" s="48">
        <v>17</v>
      </c>
      <c r="M12" s="48">
        <v>12</v>
      </c>
      <c r="N12" s="103"/>
      <c r="O12" s="49">
        <v>10</v>
      </c>
    </row>
    <row r="13" spans="2:15" x14ac:dyDescent="0.2">
      <c r="B13" s="55"/>
      <c r="C13" s="50">
        <v>13</v>
      </c>
      <c r="D13" s="50">
        <v>6</v>
      </c>
      <c r="E13" s="50">
        <v>0</v>
      </c>
      <c r="F13" s="104"/>
      <c r="G13" s="104"/>
      <c r="H13" s="50"/>
      <c r="I13" s="50"/>
      <c r="J13" s="104"/>
      <c r="K13" s="50">
        <v>16</v>
      </c>
      <c r="L13" s="104"/>
      <c r="M13" s="50">
        <v>17</v>
      </c>
      <c r="N13" s="104"/>
      <c r="O13" s="51">
        <v>18</v>
      </c>
    </row>
    <row r="14" spans="2:15" x14ac:dyDescent="0.2"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</row>
    <row r="17" spans="2:6" x14ac:dyDescent="0.2">
      <c r="B17" s="6" t="s">
        <v>277</v>
      </c>
      <c r="C17" s="7"/>
      <c r="D17" s="7"/>
      <c r="E17" s="7"/>
      <c r="F17" s="8"/>
    </row>
    <row r="18" spans="2:6" x14ac:dyDescent="0.2">
      <c r="B18" s="18"/>
      <c r="C18" s="16" t="s">
        <v>11</v>
      </c>
      <c r="D18" s="16" t="s">
        <v>12</v>
      </c>
      <c r="E18" s="9" t="s">
        <v>31</v>
      </c>
      <c r="F18" s="17" t="s">
        <v>32</v>
      </c>
    </row>
    <row r="19" spans="2:6" x14ac:dyDescent="0.2">
      <c r="B19" s="20" t="s">
        <v>105</v>
      </c>
      <c r="C19" s="10">
        <v>3</v>
      </c>
      <c r="D19" s="10">
        <v>86</v>
      </c>
      <c r="E19" s="9">
        <f t="shared" ref="E19:E25" si="0">C19/(C19+D19)*100</f>
        <v>3.3707865168539324</v>
      </c>
      <c r="F19" s="2">
        <f t="shared" ref="F19:F25" si="1">100-E19</f>
        <v>96.629213483146074</v>
      </c>
    </row>
    <row r="20" spans="2:6" x14ac:dyDescent="0.2">
      <c r="B20" s="20" t="s">
        <v>240</v>
      </c>
      <c r="C20" s="10">
        <v>4</v>
      </c>
      <c r="D20" s="10">
        <v>116</v>
      </c>
      <c r="E20" s="9">
        <f t="shared" si="0"/>
        <v>3.3333333333333335</v>
      </c>
      <c r="F20" s="2">
        <f t="shared" si="1"/>
        <v>96.666666666666671</v>
      </c>
    </row>
    <row r="21" spans="2:6" x14ac:dyDescent="0.2">
      <c r="B21" s="20" t="s">
        <v>248</v>
      </c>
      <c r="C21" s="10">
        <v>4</v>
      </c>
      <c r="D21" s="10">
        <v>84</v>
      </c>
      <c r="E21" s="9">
        <f t="shared" si="0"/>
        <v>4.5454545454545459</v>
      </c>
      <c r="F21" s="2">
        <f t="shared" si="1"/>
        <v>95.454545454545453</v>
      </c>
    </row>
    <row r="22" spans="2:6" x14ac:dyDescent="0.2">
      <c r="B22" s="20" t="s">
        <v>249</v>
      </c>
      <c r="C22" s="10">
        <v>20</v>
      </c>
      <c r="D22" s="10">
        <v>126</v>
      </c>
      <c r="E22" s="9">
        <f t="shared" si="0"/>
        <v>13.698630136986301</v>
      </c>
      <c r="F22" s="2">
        <f t="shared" si="1"/>
        <v>86.301369863013704</v>
      </c>
    </row>
    <row r="23" spans="2:6" x14ac:dyDescent="0.2">
      <c r="B23" s="20" t="s">
        <v>250</v>
      </c>
      <c r="C23" s="10">
        <v>56</v>
      </c>
      <c r="D23" s="10">
        <v>63</v>
      </c>
      <c r="E23" s="9">
        <f t="shared" si="0"/>
        <v>47.058823529411761</v>
      </c>
      <c r="F23" s="2">
        <f t="shared" si="1"/>
        <v>52.941176470588239</v>
      </c>
    </row>
    <row r="24" spans="2:6" x14ac:dyDescent="0.2">
      <c r="B24" s="20" t="s">
        <v>78</v>
      </c>
      <c r="C24" s="10">
        <v>10</v>
      </c>
      <c r="D24" s="10">
        <v>113</v>
      </c>
      <c r="E24" s="9">
        <f t="shared" si="0"/>
        <v>8.1300813008130071</v>
      </c>
      <c r="F24" s="2">
        <f t="shared" si="1"/>
        <v>91.869918699186996</v>
      </c>
    </row>
    <row r="25" spans="2:6" x14ac:dyDescent="0.2">
      <c r="B25" s="21" t="s">
        <v>80</v>
      </c>
      <c r="C25" s="13">
        <v>15</v>
      </c>
      <c r="D25" s="13">
        <v>90</v>
      </c>
      <c r="E25" s="4">
        <f t="shared" si="0"/>
        <v>14.285714285714285</v>
      </c>
      <c r="F25" s="5">
        <f t="shared" si="1"/>
        <v>85.714285714285722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56103-63BD-CA49-93AE-3ED3D275FCBE}">
  <dimension ref="I2:Q238"/>
  <sheetViews>
    <sheetView topLeftCell="C1" workbookViewId="0">
      <selection activeCell="R21" sqref="R21"/>
    </sheetView>
  </sheetViews>
  <sheetFormatPr baseColWidth="10" defaultRowHeight="16" x14ac:dyDescent="0.2"/>
  <cols>
    <col min="7" max="7" width="10.5" customWidth="1"/>
  </cols>
  <sheetData>
    <row r="2" spans="9:17" x14ac:dyDescent="0.2">
      <c r="I2" s="6" t="s">
        <v>257</v>
      </c>
      <c r="J2" s="126" t="s">
        <v>258</v>
      </c>
      <c r="K2" s="126"/>
      <c r="L2" s="126"/>
      <c r="M2" s="126"/>
      <c r="N2" s="126"/>
      <c r="O2" s="126"/>
      <c r="P2" s="126"/>
      <c r="Q2" s="127"/>
    </row>
    <row r="3" spans="9:17" x14ac:dyDescent="0.2">
      <c r="I3" s="3"/>
      <c r="J3" s="133" t="s">
        <v>253</v>
      </c>
      <c r="K3" s="133"/>
      <c r="L3" s="133" t="s">
        <v>256</v>
      </c>
      <c r="M3" s="133"/>
      <c r="N3" s="133" t="s">
        <v>254</v>
      </c>
      <c r="O3" s="133"/>
      <c r="P3" s="133" t="s">
        <v>255</v>
      </c>
      <c r="Q3" s="134"/>
    </row>
    <row r="4" spans="9:17" x14ac:dyDescent="0.2">
      <c r="I4" s="3"/>
      <c r="J4" s="10" t="s">
        <v>251</v>
      </c>
      <c r="K4" s="10" t="s">
        <v>252</v>
      </c>
      <c r="L4" s="10" t="s">
        <v>251</v>
      </c>
      <c r="M4" s="10" t="s">
        <v>252</v>
      </c>
      <c r="N4" s="10" t="s">
        <v>251</v>
      </c>
      <c r="O4" s="10" t="s">
        <v>252</v>
      </c>
      <c r="P4" s="10" t="s">
        <v>251</v>
      </c>
      <c r="Q4" s="11" t="s">
        <v>252</v>
      </c>
    </row>
    <row r="5" spans="9:17" x14ac:dyDescent="0.2">
      <c r="I5" s="3"/>
      <c r="J5" s="10">
        <v>37.581139</v>
      </c>
      <c r="K5" s="10">
        <v>55.862445000000001</v>
      </c>
      <c r="L5" s="10">
        <v>37.301462999999998</v>
      </c>
      <c r="M5" s="10">
        <v>58.095174999999998</v>
      </c>
      <c r="N5" s="10">
        <v>72.480986000000001</v>
      </c>
      <c r="O5" s="10">
        <v>58.893568999999999</v>
      </c>
      <c r="P5" s="10">
        <v>62.175209000000002</v>
      </c>
      <c r="Q5" s="11">
        <v>86.865094999999997</v>
      </c>
    </row>
    <row r="6" spans="9:17" x14ac:dyDescent="0.2">
      <c r="I6" s="3"/>
      <c r="J6" s="10">
        <v>43.214542000000002</v>
      </c>
      <c r="K6" s="10">
        <v>61.984907</v>
      </c>
      <c r="L6" s="10">
        <v>30.806816000000001</v>
      </c>
      <c r="M6" s="10">
        <v>50.819508999999996</v>
      </c>
      <c r="N6" s="10">
        <v>60.763824999999997</v>
      </c>
      <c r="O6" s="10">
        <v>57.846845999999999</v>
      </c>
      <c r="P6" s="10">
        <v>51.886145999999997</v>
      </c>
      <c r="Q6" s="11">
        <v>77.512139000000005</v>
      </c>
    </row>
    <row r="7" spans="9:17" x14ac:dyDescent="0.2">
      <c r="I7" s="3"/>
      <c r="J7" s="10">
        <v>45.830908999999998</v>
      </c>
      <c r="K7" s="10">
        <v>65.436503000000002</v>
      </c>
      <c r="L7" s="10">
        <v>24.051257</v>
      </c>
      <c r="M7" s="10">
        <v>76.603381999999996</v>
      </c>
      <c r="N7" s="10">
        <v>44.516503999999998</v>
      </c>
      <c r="O7" s="10">
        <v>59.037114000000003</v>
      </c>
      <c r="P7" s="10">
        <v>55.427466000000003</v>
      </c>
      <c r="Q7" s="11">
        <v>72.571510000000004</v>
      </c>
    </row>
    <row r="8" spans="9:17" x14ac:dyDescent="0.2">
      <c r="I8" s="3"/>
      <c r="J8" s="10">
        <v>42.907716999999998</v>
      </c>
      <c r="K8" s="10">
        <v>70.945970000000003</v>
      </c>
      <c r="L8" s="10">
        <v>33.394185999999998</v>
      </c>
      <c r="M8" s="10">
        <v>56.560324000000001</v>
      </c>
      <c r="N8" s="10">
        <v>45.539878999999999</v>
      </c>
      <c r="O8" s="10">
        <v>71.494179000000003</v>
      </c>
      <c r="P8" s="10">
        <v>49.944502999999997</v>
      </c>
      <c r="Q8" s="11">
        <v>74.712643999999997</v>
      </c>
    </row>
    <row r="9" spans="9:17" x14ac:dyDescent="0.2">
      <c r="I9" s="3"/>
      <c r="J9" s="10">
        <v>42.432098000000003</v>
      </c>
      <c r="K9" s="10">
        <v>70.276177000000004</v>
      </c>
      <c r="L9" s="10">
        <v>32.930408999999997</v>
      </c>
      <c r="M9" s="10">
        <v>48.341957000000001</v>
      </c>
      <c r="N9" s="10">
        <v>40.531016000000001</v>
      </c>
      <c r="O9" s="10">
        <v>70.302403999999996</v>
      </c>
      <c r="P9" s="10">
        <v>55.509129999999999</v>
      </c>
      <c r="Q9" s="11">
        <v>72.824624999999997</v>
      </c>
    </row>
    <row r="10" spans="9:17" x14ac:dyDescent="0.2">
      <c r="I10" s="3"/>
      <c r="J10" s="10">
        <v>35.515360999999999</v>
      </c>
      <c r="K10" s="10">
        <v>49.580024000000002</v>
      </c>
      <c r="L10" s="10">
        <v>36.894463000000002</v>
      </c>
      <c r="M10" s="10">
        <v>63.914563999999999</v>
      </c>
      <c r="N10" s="10">
        <v>34.905737000000002</v>
      </c>
      <c r="O10" s="10">
        <v>65.512885999999995</v>
      </c>
      <c r="P10" s="10">
        <v>43.613394999999997</v>
      </c>
      <c r="Q10" s="11">
        <v>54.981212999999997</v>
      </c>
    </row>
    <row r="11" spans="9:17" x14ac:dyDescent="0.2">
      <c r="I11" s="3"/>
      <c r="J11" s="10">
        <v>40.803021000000001</v>
      </c>
      <c r="K11" s="10">
        <v>53.637628999999997</v>
      </c>
      <c r="L11" s="10">
        <v>43.186199000000002</v>
      </c>
      <c r="M11" s="10">
        <v>51.248494999999998</v>
      </c>
      <c r="N11" s="10">
        <v>44.516503999999998</v>
      </c>
      <c r="O11" s="10">
        <v>71.289615999999995</v>
      </c>
      <c r="P11" s="10">
        <v>50.974524000000002</v>
      </c>
      <c r="Q11" s="11">
        <v>59.265822</v>
      </c>
    </row>
    <row r="12" spans="9:17" x14ac:dyDescent="0.2">
      <c r="I12" s="3"/>
      <c r="J12" s="10">
        <v>38.214295</v>
      </c>
      <c r="K12" s="10">
        <v>56.294854999999998</v>
      </c>
      <c r="L12" s="10">
        <v>39.902678000000002</v>
      </c>
      <c r="M12" s="10">
        <v>53.867513000000002</v>
      </c>
      <c r="N12" s="10">
        <v>45.539878999999999</v>
      </c>
      <c r="O12" s="10">
        <v>72.1066</v>
      </c>
      <c r="P12" s="10">
        <v>44.459032999999998</v>
      </c>
      <c r="Q12" s="11">
        <v>63.696111000000002</v>
      </c>
    </row>
    <row r="13" spans="9:17" x14ac:dyDescent="0.2">
      <c r="I13" s="3"/>
      <c r="J13" s="10">
        <v>40.476143</v>
      </c>
      <c r="K13" s="10">
        <v>54.270606999999998</v>
      </c>
      <c r="L13" s="10">
        <v>39.191228000000002</v>
      </c>
      <c r="M13" s="10">
        <v>60.406084999999997</v>
      </c>
      <c r="N13" s="10">
        <v>40.531016000000001</v>
      </c>
      <c r="O13" s="10">
        <v>67.638850000000005</v>
      </c>
      <c r="P13" s="10">
        <v>55.625602000000001</v>
      </c>
      <c r="Q13" s="11">
        <v>58.617966000000003</v>
      </c>
    </row>
    <row r="14" spans="9:17" x14ac:dyDescent="0.2">
      <c r="I14" s="3"/>
      <c r="J14" s="10">
        <v>33.644697000000001</v>
      </c>
      <c r="K14" s="10">
        <v>58.969869000000003</v>
      </c>
      <c r="L14" s="10">
        <v>38.725054</v>
      </c>
      <c r="M14" s="10">
        <v>58.471429000000001</v>
      </c>
      <c r="N14" s="10">
        <v>34.905737000000002</v>
      </c>
      <c r="O14" s="10">
        <v>77.883467999999993</v>
      </c>
      <c r="P14" s="10">
        <v>68.207043999999996</v>
      </c>
      <c r="Q14" s="11">
        <v>52.022879000000003</v>
      </c>
    </row>
    <row r="15" spans="9:17" x14ac:dyDescent="0.2">
      <c r="I15" s="3"/>
      <c r="J15" s="10">
        <v>42.860357</v>
      </c>
      <c r="K15" s="10">
        <v>61.192768999999998</v>
      </c>
      <c r="L15" s="10">
        <v>38.904763000000003</v>
      </c>
      <c r="M15" s="10">
        <v>54.154753999999997</v>
      </c>
      <c r="N15" s="10">
        <v>66.913086000000007</v>
      </c>
      <c r="O15" s="10">
        <v>74.506781000000004</v>
      </c>
      <c r="P15" s="10">
        <v>41.177636999999997</v>
      </c>
      <c r="Q15" s="11">
        <v>65.385655</v>
      </c>
    </row>
    <row r="16" spans="9:17" x14ac:dyDescent="0.2">
      <c r="I16" s="3"/>
      <c r="J16" s="10">
        <v>42.918266000000003</v>
      </c>
      <c r="K16" s="10">
        <v>74.539784999999995</v>
      </c>
      <c r="L16" s="10">
        <v>43.748750000000001</v>
      </c>
      <c r="M16" s="10">
        <v>37.272739999999999</v>
      </c>
      <c r="N16" s="10">
        <v>68.959477000000007</v>
      </c>
      <c r="O16" s="10">
        <v>49.058121999999997</v>
      </c>
      <c r="P16" s="10">
        <v>41.789462</v>
      </c>
      <c r="Q16" s="11">
        <v>65.416443999999998</v>
      </c>
    </row>
    <row r="17" spans="9:17" x14ac:dyDescent="0.2">
      <c r="I17" s="3"/>
      <c r="J17" s="10">
        <v>46.043959000000001</v>
      </c>
      <c r="K17" s="10">
        <v>59.114502000000002</v>
      </c>
      <c r="L17" s="10">
        <v>34.611207999999998</v>
      </c>
      <c r="M17" s="10">
        <v>55.559475999999997</v>
      </c>
      <c r="N17" s="10">
        <v>46.355362</v>
      </c>
      <c r="O17" s="10">
        <v>55.140788999999998</v>
      </c>
      <c r="P17" s="10">
        <v>67.097025000000002</v>
      </c>
      <c r="Q17" s="11">
        <v>63.669908</v>
      </c>
    </row>
    <row r="18" spans="9:17" x14ac:dyDescent="0.2">
      <c r="I18" s="3"/>
      <c r="J18" s="10">
        <v>42.850200000000001</v>
      </c>
      <c r="K18" s="10">
        <v>59.528007000000002</v>
      </c>
      <c r="L18" s="10">
        <v>32.512391000000001</v>
      </c>
      <c r="M18" s="10">
        <v>48.259318</v>
      </c>
      <c r="N18" s="10">
        <v>46.514414000000002</v>
      </c>
      <c r="O18" s="10">
        <v>55.632472999999997</v>
      </c>
      <c r="P18" s="10">
        <v>58.665883000000001</v>
      </c>
      <c r="Q18" s="11">
        <v>62.097172999999998</v>
      </c>
    </row>
    <row r="19" spans="9:17" x14ac:dyDescent="0.2">
      <c r="I19" s="3"/>
      <c r="J19" s="10">
        <v>48.787973000000001</v>
      </c>
      <c r="K19" s="10">
        <v>54.464286000000001</v>
      </c>
      <c r="L19" s="10">
        <v>37.926040999999998</v>
      </c>
      <c r="M19" s="10">
        <v>59.808252000000003</v>
      </c>
      <c r="N19" s="10">
        <v>65.103555</v>
      </c>
      <c r="O19" s="10">
        <v>63.930202000000001</v>
      </c>
      <c r="P19" s="10">
        <v>66.70778</v>
      </c>
      <c r="Q19" s="11">
        <v>57.851757999999997</v>
      </c>
    </row>
    <row r="20" spans="9:17" x14ac:dyDescent="0.2">
      <c r="I20" s="3"/>
      <c r="J20" s="10">
        <v>43.43168</v>
      </c>
      <c r="K20" s="10">
        <v>53.124532000000002</v>
      </c>
      <c r="L20" s="10">
        <v>34.528348999999999</v>
      </c>
      <c r="M20" s="10">
        <v>58.611410999999997</v>
      </c>
      <c r="N20" s="10">
        <v>43.382362999999998</v>
      </c>
      <c r="O20" s="10">
        <v>75.949414000000004</v>
      </c>
      <c r="P20" s="10">
        <v>43.437345000000001</v>
      </c>
      <c r="Q20" s="11">
        <v>55.740611999999999</v>
      </c>
    </row>
    <row r="21" spans="9:17" x14ac:dyDescent="0.2">
      <c r="I21" s="3"/>
      <c r="J21" s="10">
        <v>40.194220000000001</v>
      </c>
      <c r="K21" s="10">
        <v>54.804223999999998</v>
      </c>
      <c r="L21" s="10">
        <v>28.895835000000002</v>
      </c>
      <c r="M21" s="10">
        <v>58.611410999999997</v>
      </c>
      <c r="N21" s="10">
        <v>52.484019000000004</v>
      </c>
      <c r="O21" s="10">
        <v>76.255762000000004</v>
      </c>
      <c r="P21" s="10">
        <v>42.594526999999999</v>
      </c>
      <c r="Q21" s="11">
        <v>60.727198999999999</v>
      </c>
    </row>
    <row r="22" spans="9:17" x14ac:dyDescent="0.2">
      <c r="I22" s="3"/>
      <c r="J22" s="10">
        <v>42.971352000000003</v>
      </c>
      <c r="K22" s="10">
        <v>54.026654000000001</v>
      </c>
      <c r="L22" s="10">
        <v>33.885478999999997</v>
      </c>
      <c r="M22" s="10">
        <v>44.377892000000003</v>
      </c>
      <c r="N22" s="10">
        <v>59.988093999999997</v>
      </c>
      <c r="O22" s="10">
        <v>50.951625</v>
      </c>
      <c r="P22" s="10">
        <v>43.437345000000001</v>
      </c>
      <c r="Q22" s="11">
        <v>63.828105000000001</v>
      </c>
    </row>
    <row r="23" spans="9:17" x14ac:dyDescent="0.2">
      <c r="I23" s="3"/>
      <c r="J23" s="10">
        <v>42.512905000000003</v>
      </c>
      <c r="K23" s="10">
        <v>54.207977</v>
      </c>
      <c r="L23" s="10">
        <v>38.527310999999997</v>
      </c>
      <c r="M23" s="10">
        <v>48.307623</v>
      </c>
      <c r="N23" s="10">
        <v>55.869098999999999</v>
      </c>
      <c r="O23" s="10">
        <v>52.504761000000002</v>
      </c>
      <c r="P23" s="10">
        <v>42.594526999999999</v>
      </c>
      <c r="Q23" s="11">
        <v>54.771152000000001</v>
      </c>
    </row>
    <row r="24" spans="9:17" x14ac:dyDescent="0.2">
      <c r="I24" s="3"/>
      <c r="J24" s="10">
        <v>36.552610000000001</v>
      </c>
      <c r="K24" s="10">
        <v>62.350631</v>
      </c>
      <c r="L24" s="10">
        <v>35.999845000000001</v>
      </c>
      <c r="M24" s="10">
        <v>54.372047999999999</v>
      </c>
      <c r="N24" s="10"/>
      <c r="O24" s="10">
        <v>51.669016999999997</v>
      </c>
      <c r="P24" s="10">
        <v>59.470505000000003</v>
      </c>
      <c r="Q24" s="11">
        <v>62.607214999999997</v>
      </c>
    </row>
    <row r="25" spans="9:17" x14ac:dyDescent="0.2">
      <c r="I25" s="3"/>
      <c r="J25" s="10">
        <v>46.874234999999999</v>
      </c>
      <c r="K25" s="10">
        <v>57.916401</v>
      </c>
      <c r="L25" s="10">
        <v>38.376530000000002</v>
      </c>
      <c r="M25" s="10">
        <v>63.314793000000002</v>
      </c>
      <c r="N25" s="10"/>
      <c r="O25" s="10">
        <v>49.981518999999999</v>
      </c>
      <c r="P25" s="10">
        <v>65.884202999999999</v>
      </c>
      <c r="Q25" s="11">
        <v>64.939049999999995</v>
      </c>
    </row>
    <row r="26" spans="9:17" x14ac:dyDescent="0.2">
      <c r="I26" s="3"/>
      <c r="J26" s="10">
        <v>41.110773000000002</v>
      </c>
      <c r="K26" s="10">
        <v>68.914756999999994</v>
      </c>
      <c r="L26" s="10">
        <v>44.241923999999997</v>
      </c>
      <c r="M26" s="10">
        <v>56.935048000000002</v>
      </c>
      <c r="N26" s="10"/>
      <c r="O26" s="10"/>
      <c r="P26" s="10"/>
      <c r="Q26" s="11"/>
    </row>
    <row r="27" spans="9:17" x14ac:dyDescent="0.2">
      <c r="I27" s="3"/>
      <c r="J27" s="10">
        <v>43.004705000000001</v>
      </c>
      <c r="K27" s="10">
        <v>72.420339999999996</v>
      </c>
      <c r="L27" s="10">
        <v>37.459677999999997</v>
      </c>
      <c r="M27" s="10">
        <v>54.248750999999999</v>
      </c>
      <c r="N27" s="10"/>
      <c r="O27" s="10"/>
      <c r="P27" s="10"/>
      <c r="Q27" s="11"/>
    </row>
    <row r="28" spans="9:17" x14ac:dyDescent="0.2">
      <c r="I28" s="3"/>
      <c r="J28" s="10">
        <v>41.031632999999999</v>
      </c>
      <c r="K28" s="10">
        <v>53.788218000000001</v>
      </c>
      <c r="L28" s="10">
        <v>42.744321999999997</v>
      </c>
      <c r="M28" s="10">
        <v>51.028393999999999</v>
      </c>
      <c r="N28" s="10"/>
      <c r="O28" s="10"/>
      <c r="P28" s="10"/>
      <c r="Q28" s="11"/>
    </row>
    <row r="29" spans="9:17" x14ac:dyDescent="0.2">
      <c r="I29" s="3"/>
      <c r="J29" s="10">
        <v>39.198619000000001</v>
      </c>
      <c r="K29" s="10">
        <v>60.490774000000002</v>
      </c>
      <c r="L29" s="10">
        <v>33.772562000000001</v>
      </c>
      <c r="M29" s="10">
        <v>54.781965999999997</v>
      </c>
      <c r="N29" s="10"/>
      <c r="O29" s="10"/>
      <c r="P29" s="10"/>
      <c r="Q29" s="11"/>
    </row>
    <row r="30" spans="9:17" x14ac:dyDescent="0.2">
      <c r="I30" s="3"/>
      <c r="J30" s="10">
        <v>36.614007999999998</v>
      </c>
      <c r="K30" s="10">
        <v>66.118482999999998</v>
      </c>
      <c r="L30" s="10">
        <v>41.859819000000002</v>
      </c>
      <c r="M30" s="10">
        <v>53.568421000000001</v>
      </c>
      <c r="N30" s="10"/>
      <c r="O30" s="10"/>
      <c r="P30" s="10"/>
      <c r="Q30" s="11"/>
    </row>
    <row r="31" spans="9:17" x14ac:dyDescent="0.2">
      <c r="I31" s="3"/>
      <c r="J31" s="10">
        <v>36.302168000000002</v>
      </c>
      <c r="K31" s="10">
        <v>66.172396000000006</v>
      </c>
      <c r="L31" s="10">
        <v>35.153908999999999</v>
      </c>
      <c r="M31" s="10">
        <v>51.133893999999998</v>
      </c>
      <c r="N31" s="10"/>
      <c r="O31" s="10"/>
      <c r="P31" s="10"/>
      <c r="Q31" s="11"/>
    </row>
    <row r="32" spans="9:17" x14ac:dyDescent="0.2">
      <c r="I32" s="3"/>
      <c r="J32" s="10">
        <v>41.738697000000002</v>
      </c>
      <c r="K32" s="10">
        <v>73.063077000000007</v>
      </c>
      <c r="L32" s="10">
        <v>42.621265000000001</v>
      </c>
      <c r="M32" s="10">
        <v>61.165208999999997</v>
      </c>
      <c r="N32" s="10"/>
      <c r="O32" s="10"/>
      <c r="P32" s="10"/>
      <c r="Q32" s="11"/>
    </row>
    <row r="33" spans="9:17" x14ac:dyDescent="0.2">
      <c r="I33" s="3"/>
      <c r="J33" s="10">
        <v>36.151713000000001</v>
      </c>
      <c r="K33" s="10">
        <v>66.101315</v>
      </c>
      <c r="L33" s="10">
        <v>30.827002</v>
      </c>
      <c r="M33" s="10">
        <v>60.608956999999997</v>
      </c>
      <c r="N33" s="10"/>
      <c r="O33" s="10"/>
      <c r="P33" s="10"/>
      <c r="Q33" s="11"/>
    </row>
    <row r="34" spans="9:17" x14ac:dyDescent="0.2">
      <c r="I34" s="3"/>
      <c r="J34" s="10">
        <v>37.595188999999998</v>
      </c>
      <c r="K34" s="10">
        <v>64.044708</v>
      </c>
      <c r="L34" s="10">
        <v>40.832704999999997</v>
      </c>
      <c r="M34" s="10">
        <v>54.965435999999997</v>
      </c>
      <c r="N34" s="10"/>
      <c r="O34" s="10"/>
      <c r="P34" s="10"/>
      <c r="Q34" s="11"/>
    </row>
    <row r="35" spans="9:17" x14ac:dyDescent="0.2">
      <c r="I35" s="3"/>
      <c r="J35" s="10">
        <v>41.913800000000002</v>
      </c>
      <c r="K35" s="10">
        <v>61.434899999999999</v>
      </c>
      <c r="L35" s="10">
        <v>35.098129</v>
      </c>
      <c r="M35" s="10">
        <v>53.549988999999997</v>
      </c>
      <c r="N35" s="10"/>
      <c r="O35" s="10"/>
      <c r="P35" s="10"/>
      <c r="Q35" s="11"/>
    </row>
    <row r="36" spans="9:17" x14ac:dyDescent="0.2">
      <c r="I36" s="3"/>
      <c r="J36" s="10">
        <v>46.633187</v>
      </c>
      <c r="K36" s="10">
        <v>65.367581999999999</v>
      </c>
      <c r="L36" s="10">
        <v>46.041120999999997</v>
      </c>
      <c r="M36" s="10">
        <v>63.011161999999999</v>
      </c>
      <c r="N36" s="10"/>
      <c r="O36" s="10"/>
      <c r="P36" s="10"/>
      <c r="Q36" s="11"/>
    </row>
    <row r="37" spans="9:17" x14ac:dyDescent="0.2">
      <c r="I37" s="3"/>
      <c r="J37" s="10">
        <v>39.851503999999998</v>
      </c>
      <c r="K37" s="10">
        <v>74.437528</v>
      </c>
      <c r="L37" s="10">
        <v>23.110130000000002</v>
      </c>
      <c r="M37" s="10">
        <v>62.790348999999999</v>
      </c>
      <c r="N37" s="10"/>
      <c r="O37" s="10"/>
      <c r="P37" s="10"/>
      <c r="Q37" s="11"/>
    </row>
    <row r="38" spans="9:17" x14ac:dyDescent="0.2">
      <c r="I38" s="3"/>
      <c r="J38" s="10">
        <v>47.074872999999997</v>
      </c>
      <c r="K38" s="10">
        <v>66.880788999999993</v>
      </c>
      <c r="L38" s="10">
        <v>30.953143000000001</v>
      </c>
      <c r="M38" s="10">
        <v>68.164147999999997</v>
      </c>
      <c r="N38" s="10"/>
      <c r="O38" s="10"/>
      <c r="P38" s="10"/>
      <c r="Q38" s="11"/>
    </row>
    <row r="39" spans="9:17" x14ac:dyDescent="0.2">
      <c r="I39" s="3"/>
      <c r="J39" s="10">
        <v>51.033549000000001</v>
      </c>
      <c r="K39" s="10">
        <v>64.389303999999996</v>
      </c>
      <c r="L39" s="10">
        <v>28.768049999999999</v>
      </c>
      <c r="M39" s="10">
        <v>52.981620999999997</v>
      </c>
      <c r="N39" s="10"/>
      <c r="O39" s="10"/>
      <c r="P39" s="10"/>
      <c r="Q39" s="11"/>
    </row>
    <row r="40" spans="9:17" x14ac:dyDescent="0.2">
      <c r="I40" s="3"/>
      <c r="J40" s="10">
        <v>46.597383000000001</v>
      </c>
      <c r="K40" s="10">
        <v>64.057416000000003</v>
      </c>
      <c r="L40" s="10">
        <v>19.835768999999999</v>
      </c>
      <c r="M40" s="10">
        <v>54.567225000000001</v>
      </c>
      <c r="N40" s="10"/>
      <c r="O40" s="10"/>
      <c r="P40" s="10"/>
      <c r="Q40" s="11"/>
    </row>
    <row r="41" spans="9:17" x14ac:dyDescent="0.2">
      <c r="I41" s="3"/>
      <c r="J41" s="10">
        <v>45.231419000000002</v>
      </c>
      <c r="K41" s="10">
        <v>59.410010999999997</v>
      </c>
      <c r="L41" s="10">
        <v>41.346702000000001</v>
      </c>
      <c r="M41" s="10">
        <v>60.091670000000001</v>
      </c>
      <c r="N41" s="10"/>
      <c r="O41" s="10"/>
      <c r="P41" s="10"/>
      <c r="Q41" s="11"/>
    </row>
    <row r="42" spans="9:17" x14ac:dyDescent="0.2">
      <c r="I42" s="3"/>
      <c r="J42" s="10">
        <v>43.433689000000001</v>
      </c>
      <c r="K42" s="10">
        <v>70.425133000000002</v>
      </c>
      <c r="L42" s="10">
        <v>29.178757000000001</v>
      </c>
      <c r="M42" s="10">
        <v>65.158437000000006</v>
      </c>
      <c r="N42" s="10"/>
      <c r="O42" s="10"/>
      <c r="P42" s="10"/>
      <c r="Q42" s="11"/>
    </row>
    <row r="43" spans="9:17" x14ac:dyDescent="0.2">
      <c r="I43" s="3"/>
      <c r="J43" s="10">
        <v>43.471637999999999</v>
      </c>
      <c r="K43" s="10">
        <v>65.291871</v>
      </c>
      <c r="L43" s="10">
        <v>35.538974000000003</v>
      </c>
      <c r="M43" s="10">
        <v>60.463306000000003</v>
      </c>
      <c r="N43" s="10"/>
      <c r="O43" s="10"/>
      <c r="P43" s="10"/>
      <c r="Q43" s="11"/>
    </row>
    <row r="44" spans="9:17" x14ac:dyDescent="0.2">
      <c r="I44" s="3"/>
      <c r="J44" s="10">
        <v>44.700654</v>
      </c>
      <c r="K44" s="10">
        <v>59.568992000000001</v>
      </c>
      <c r="L44" s="10">
        <v>40.320148000000003</v>
      </c>
      <c r="M44" s="10">
        <v>70.458579</v>
      </c>
      <c r="N44" s="10"/>
      <c r="O44" s="10"/>
      <c r="P44" s="10"/>
      <c r="Q44" s="11"/>
    </row>
    <row r="45" spans="9:17" x14ac:dyDescent="0.2">
      <c r="I45" s="3"/>
      <c r="J45" s="10">
        <v>43.945433999999999</v>
      </c>
      <c r="K45" s="10">
        <v>72.463487000000001</v>
      </c>
      <c r="L45" s="10">
        <v>29.759513999999999</v>
      </c>
      <c r="M45" s="10">
        <v>42.683815000000003</v>
      </c>
      <c r="N45" s="10"/>
      <c r="O45" s="10"/>
      <c r="P45" s="10"/>
      <c r="Q45" s="11"/>
    </row>
    <row r="46" spans="9:17" x14ac:dyDescent="0.2">
      <c r="I46" s="3"/>
      <c r="J46" s="10">
        <v>43.759073000000001</v>
      </c>
      <c r="K46" s="10">
        <v>69.771632999999994</v>
      </c>
      <c r="L46" s="10">
        <v>37.942655999999999</v>
      </c>
      <c r="M46" s="10">
        <v>53.015737999999999</v>
      </c>
      <c r="N46" s="10"/>
      <c r="O46" s="10"/>
      <c r="P46" s="10"/>
      <c r="Q46" s="11"/>
    </row>
    <row r="47" spans="9:17" x14ac:dyDescent="0.2">
      <c r="I47" s="3"/>
      <c r="J47" s="10">
        <v>59.725333999999997</v>
      </c>
      <c r="K47" s="10">
        <v>61.708419999999997</v>
      </c>
      <c r="L47" s="10">
        <v>24.518093</v>
      </c>
      <c r="M47" s="10">
        <v>72.677926999999997</v>
      </c>
      <c r="N47" s="10"/>
      <c r="O47" s="10"/>
      <c r="P47" s="10"/>
      <c r="Q47" s="11"/>
    </row>
    <row r="48" spans="9:17" x14ac:dyDescent="0.2">
      <c r="I48" s="3"/>
      <c r="J48" s="10">
        <v>48.421585</v>
      </c>
      <c r="K48" s="10">
        <v>64.323198000000005</v>
      </c>
      <c r="L48" s="10">
        <v>38.561791999999997</v>
      </c>
      <c r="M48" s="10">
        <v>68.374690999999999</v>
      </c>
      <c r="N48" s="10"/>
      <c r="O48" s="10"/>
      <c r="P48" s="10"/>
      <c r="Q48" s="11"/>
    </row>
    <row r="49" spans="9:17" x14ac:dyDescent="0.2">
      <c r="I49" s="3"/>
      <c r="J49" s="10">
        <v>59.093158000000003</v>
      </c>
      <c r="K49" s="10">
        <v>66.077399</v>
      </c>
      <c r="L49" s="10">
        <v>31.035212000000001</v>
      </c>
      <c r="M49" s="10">
        <v>67.011382999999995</v>
      </c>
      <c r="N49" s="10"/>
      <c r="O49" s="10"/>
      <c r="P49" s="10"/>
      <c r="Q49" s="11"/>
    </row>
    <row r="50" spans="9:17" x14ac:dyDescent="0.2">
      <c r="I50" s="3"/>
      <c r="J50" s="10">
        <v>40.893909999999998</v>
      </c>
      <c r="K50" s="10">
        <v>62.885541000000003</v>
      </c>
      <c r="L50" s="10">
        <v>33.401941999999998</v>
      </c>
      <c r="M50" s="10">
        <v>63.425359999999998</v>
      </c>
      <c r="N50" s="10"/>
      <c r="O50" s="10"/>
      <c r="P50" s="10"/>
      <c r="Q50" s="11"/>
    </row>
    <row r="51" spans="9:17" x14ac:dyDescent="0.2">
      <c r="I51" s="3"/>
      <c r="J51" s="10">
        <v>46.954495000000001</v>
      </c>
      <c r="K51" s="10">
        <v>69.856780999999998</v>
      </c>
      <c r="L51" s="10">
        <v>44.156179000000002</v>
      </c>
      <c r="M51" s="10">
        <v>58.376136000000002</v>
      </c>
      <c r="N51" s="10"/>
      <c r="O51" s="10"/>
      <c r="P51" s="10"/>
      <c r="Q51" s="11"/>
    </row>
    <row r="52" spans="9:17" x14ac:dyDescent="0.2">
      <c r="I52" s="3"/>
      <c r="J52" s="10">
        <v>49.760953999999998</v>
      </c>
      <c r="K52" s="10">
        <v>63.134847999999998</v>
      </c>
      <c r="L52" s="10">
        <v>26.883177</v>
      </c>
      <c r="M52" s="10">
        <v>69.507819999999995</v>
      </c>
      <c r="N52" s="10"/>
      <c r="O52" s="10"/>
      <c r="P52" s="10"/>
      <c r="Q52" s="11"/>
    </row>
    <row r="53" spans="9:17" x14ac:dyDescent="0.2">
      <c r="I53" s="3"/>
      <c r="J53" s="10">
        <v>40.631588000000001</v>
      </c>
      <c r="K53" s="10">
        <v>68.424368999999999</v>
      </c>
      <c r="L53" s="10">
        <v>47.019596999999997</v>
      </c>
      <c r="M53" s="10">
        <v>62.290435000000002</v>
      </c>
      <c r="N53" s="10"/>
      <c r="O53" s="10"/>
      <c r="P53" s="10"/>
      <c r="Q53" s="11"/>
    </row>
    <row r="54" spans="9:17" x14ac:dyDescent="0.2">
      <c r="I54" s="3"/>
      <c r="J54" s="10">
        <v>37.338455000000003</v>
      </c>
      <c r="K54" s="10">
        <v>60.801876999999998</v>
      </c>
      <c r="L54" s="10">
        <v>35.215193999999997</v>
      </c>
      <c r="M54" s="10">
        <v>68.431506999999996</v>
      </c>
      <c r="N54" s="10"/>
      <c r="O54" s="10"/>
      <c r="P54" s="10"/>
      <c r="Q54" s="11"/>
    </row>
    <row r="55" spans="9:17" x14ac:dyDescent="0.2">
      <c r="I55" s="3"/>
      <c r="J55" s="10">
        <v>41.768940000000001</v>
      </c>
      <c r="K55" s="10">
        <v>56.908034000000001</v>
      </c>
      <c r="L55" s="10">
        <v>44.840620999999999</v>
      </c>
      <c r="M55" s="10">
        <v>67.458673000000005</v>
      </c>
      <c r="N55" s="10"/>
      <c r="O55" s="10"/>
      <c r="P55" s="10"/>
      <c r="Q55" s="11"/>
    </row>
    <row r="56" spans="9:17" x14ac:dyDescent="0.2">
      <c r="I56" s="3"/>
      <c r="J56" s="10">
        <v>50.641502000000003</v>
      </c>
      <c r="K56" s="10">
        <v>63.785446</v>
      </c>
      <c r="L56" s="10">
        <v>43.199562999999998</v>
      </c>
      <c r="M56" s="10">
        <v>69.259486999999993</v>
      </c>
      <c r="N56" s="10"/>
      <c r="O56" s="10"/>
      <c r="P56" s="10"/>
      <c r="Q56" s="11"/>
    </row>
    <row r="57" spans="9:17" x14ac:dyDescent="0.2">
      <c r="I57" s="3"/>
      <c r="J57" s="10">
        <v>46.611924000000002</v>
      </c>
      <c r="K57" s="10">
        <v>60.897392000000004</v>
      </c>
      <c r="L57" s="10">
        <v>41.779131999999997</v>
      </c>
      <c r="M57" s="10">
        <v>66.592371</v>
      </c>
      <c r="N57" s="10"/>
      <c r="O57" s="10"/>
      <c r="P57" s="10"/>
      <c r="Q57" s="11"/>
    </row>
    <row r="58" spans="9:17" x14ac:dyDescent="0.2">
      <c r="I58" s="3"/>
      <c r="J58" s="10">
        <v>47.530669000000003</v>
      </c>
      <c r="K58" s="10">
        <v>64.105523000000005</v>
      </c>
      <c r="L58" s="10">
        <v>43.681663</v>
      </c>
      <c r="M58" s="10">
        <v>58.305131000000003</v>
      </c>
      <c r="N58" s="10"/>
      <c r="O58" s="10"/>
      <c r="P58" s="10"/>
      <c r="Q58" s="11"/>
    </row>
    <row r="59" spans="9:17" x14ac:dyDescent="0.2">
      <c r="I59" s="3"/>
      <c r="J59" s="10">
        <v>48.824252999999999</v>
      </c>
      <c r="K59" s="10">
        <v>63.228228000000001</v>
      </c>
      <c r="L59" s="10">
        <v>36.290804999999999</v>
      </c>
      <c r="M59" s="10">
        <v>66.622512999999998</v>
      </c>
      <c r="N59" s="10"/>
      <c r="O59" s="10"/>
      <c r="P59" s="10"/>
      <c r="Q59" s="11"/>
    </row>
    <row r="60" spans="9:17" x14ac:dyDescent="0.2">
      <c r="I60" s="3"/>
      <c r="J60" s="10">
        <v>53.100577000000001</v>
      </c>
      <c r="K60" s="10">
        <v>71.814877999999993</v>
      </c>
      <c r="L60" s="10">
        <v>44.829996999999999</v>
      </c>
      <c r="M60" s="10">
        <v>63.327060000000003</v>
      </c>
      <c r="N60" s="10"/>
      <c r="O60" s="10"/>
      <c r="P60" s="10"/>
      <c r="Q60" s="11"/>
    </row>
    <row r="61" spans="9:17" x14ac:dyDescent="0.2">
      <c r="I61" s="3"/>
      <c r="J61" s="10">
        <v>53.104182000000002</v>
      </c>
      <c r="K61" s="10">
        <v>63.095711000000001</v>
      </c>
      <c r="L61" s="10">
        <v>37.888897</v>
      </c>
      <c r="M61" s="10">
        <v>66.670325000000005</v>
      </c>
      <c r="N61" s="10"/>
      <c r="O61" s="10"/>
      <c r="P61" s="10"/>
      <c r="Q61" s="11"/>
    </row>
    <row r="62" spans="9:17" x14ac:dyDescent="0.2">
      <c r="I62" s="3"/>
      <c r="J62" s="10">
        <v>57.997228999999997</v>
      </c>
      <c r="K62" s="10">
        <v>61.009191000000001</v>
      </c>
      <c r="L62" s="10">
        <v>32.864494000000001</v>
      </c>
      <c r="M62" s="10">
        <v>63.746319999999997</v>
      </c>
      <c r="N62" s="10"/>
      <c r="O62" s="10"/>
      <c r="P62" s="10"/>
      <c r="Q62" s="11"/>
    </row>
    <row r="63" spans="9:17" x14ac:dyDescent="0.2">
      <c r="I63" s="3"/>
      <c r="J63" s="10">
        <v>46.752360000000003</v>
      </c>
      <c r="K63" s="10">
        <v>63.461193000000002</v>
      </c>
      <c r="L63" s="10">
        <v>28.362262000000001</v>
      </c>
      <c r="M63" s="10">
        <v>69.417399000000003</v>
      </c>
      <c r="N63" s="10"/>
      <c r="O63" s="10"/>
      <c r="P63" s="10"/>
      <c r="Q63" s="11"/>
    </row>
    <row r="64" spans="9:17" x14ac:dyDescent="0.2">
      <c r="I64" s="3"/>
      <c r="J64" s="10">
        <v>49.919331999999997</v>
      </c>
      <c r="K64" s="10">
        <v>73.178962999999996</v>
      </c>
      <c r="L64" s="10">
        <v>27.227855000000002</v>
      </c>
      <c r="M64" s="10">
        <v>65.506180000000001</v>
      </c>
      <c r="N64" s="10"/>
      <c r="O64" s="10"/>
      <c r="P64" s="10"/>
      <c r="Q64" s="11"/>
    </row>
    <row r="65" spans="9:17" x14ac:dyDescent="0.2">
      <c r="I65" s="3"/>
      <c r="J65" s="10">
        <v>47.886778999999997</v>
      </c>
      <c r="K65" s="10">
        <v>64.300685999999999</v>
      </c>
      <c r="L65" s="10">
        <v>34.423949999999998</v>
      </c>
      <c r="M65" s="10">
        <v>64.196124999999995</v>
      </c>
      <c r="N65" s="10"/>
      <c r="O65" s="10"/>
      <c r="P65" s="10"/>
      <c r="Q65" s="11"/>
    </row>
    <row r="66" spans="9:17" x14ac:dyDescent="0.2">
      <c r="I66" s="3"/>
      <c r="J66" s="10">
        <v>58.104948999999998</v>
      </c>
      <c r="K66" s="10">
        <v>60.200828999999999</v>
      </c>
      <c r="L66" s="10">
        <v>36.17718</v>
      </c>
      <c r="M66" s="10">
        <v>56.849285000000002</v>
      </c>
      <c r="N66" s="10"/>
      <c r="O66" s="10"/>
      <c r="P66" s="10"/>
      <c r="Q66" s="11"/>
    </row>
    <row r="67" spans="9:17" x14ac:dyDescent="0.2">
      <c r="I67" s="3"/>
      <c r="J67" s="10">
        <v>34.223049000000003</v>
      </c>
      <c r="K67" s="10">
        <v>61.555126000000001</v>
      </c>
      <c r="L67" s="10">
        <v>39.629556000000001</v>
      </c>
      <c r="M67" s="10">
        <v>65.509843000000004</v>
      </c>
      <c r="N67" s="10"/>
      <c r="O67" s="10"/>
      <c r="P67" s="10"/>
      <c r="Q67" s="11"/>
    </row>
    <row r="68" spans="9:17" x14ac:dyDescent="0.2">
      <c r="I68" s="3"/>
      <c r="J68" s="10">
        <v>68.897881999999996</v>
      </c>
      <c r="K68" s="10">
        <v>57.809066000000001</v>
      </c>
      <c r="L68" s="10">
        <v>33.533456999999999</v>
      </c>
      <c r="M68" s="10">
        <v>35.490625000000001</v>
      </c>
      <c r="N68" s="10"/>
      <c r="O68" s="10"/>
      <c r="P68" s="10"/>
      <c r="Q68" s="11"/>
    </row>
    <row r="69" spans="9:17" x14ac:dyDescent="0.2">
      <c r="I69" s="3"/>
      <c r="J69" s="10">
        <v>45.571409000000003</v>
      </c>
      <c r="K69" s="10">
        <v>60.683422999999998</v>
      </c>
      <c r="L69" s="10">
        <v>48.478822000000001</v>
      </c>
      <c r="M69" s="10">
        <v>62.966437999999997</v>
      </c>
      <c r="N69" s="10"/>
      <c r="O69" s="10"/>
      <c r="P69" s="10"/>
      <c r="Q69" s="11"/>
    </row>
    <row r="70" spans="9:17" x14ac:dyDescent="0.2">
      <c r="I70" s="3"/>
      <c r="J70" s="10">
        <v>58.059925</v>
      </c>
      <c r="K70" s="10">
        <v>61.930612000000004</v>
      </c>
      <c r="L70" s="10">
        <v>49.168658000000001</v>
      </c>
      <c r="M70" s="10">
        <v>49.172711</v>
      </c>
      <c r="N70" s="10"/>
      <c r="O70" s="10"/>
      <c r="P70" s="10"/>
      <c r="Q70" s="11"/>
    </row>
    <row r="71" spans="9:17" x14ac:dyDescent="0.2">
      <c r="I71" s="3"/>
      <c r="J71" s="10">
        <v>47.234591000000002</v>
      </c>
      <c r="K71" s="10">
        <v>64.222987000000003</v>
      </c>
      <c r="L71" s="10">
        <v>55.513871000000002</v>
      </c>
      <c r="M71" s="10">
        <v>55.814208000000001</v>
      </c>
      <c r="N71" s="10"/>
      <c r="O71" s="10"/>
      <c r="P71" s="10"/>
      <c r="Q71" s="11"/>
    </row>
    <row r="72" spans="9:17" x14ac:dyDescent="0.2">
      <c r="I72" s="3"/>
      <c r="J72" s="10">
        <v>42.162928999999998</v>
      </c>
      <c r="K72" s="10">
        <v>72.627993000000004</v>
      </c>
      <c r="L72" s="10">
        <v>35.502536999999997</v>
      </c>
      <c r="M72" s="10">
        <v>62.591852000000003</v>
      </c>
      <c r="N72" s="10"/>
      <c r="O72" s="10"/>
      <c r="P72" s="10"/>
      <c r="Q72" s="11"/>
    </row>
    <row r="73" spans="9:17" x14ac:dyDescent="0.2">
      <c r="I73" s="3"/>
      <c r="J73" s="10">
        <v>50.925587999999998</v>
      </c>
      <c r="K73" s="10">
        <v>63.038941999999999</v>
      </c>
      <c r="L73" s="10">
        <v>43.882607</v>
      </c>
      <c r="M73" s="10">
        <v>58.996834</v>
      </c>
      <c r="N73" s="10"/>
      <c r="O73" s="10"/>
      <c r="P73" s="10"/>
      <c r="Q73" s="11"/>
    </row>
    <row r="74" spans="9:17" x14ac:dyDescent="0.2">
      <c r="I74" s="3"/>
      <c r="J74" s="10">
        <v>57.847107999999999</v>
      </c>
      <c r="K74" s="10">
        <v>58.142507000000002</v>
      </c>
      <c r="L74" s="10">
        <v>47.068905000000001</v>
      </c>
      <c r="M74" s="10">
        <v>57.686672999999999</v>
      </c>
      <c r="N74" s="10"/>
      <c r="O74" s="10"/>
      <c r="P74" s="10"/>
      <c r="Q74" s="11"/>
    </row>
    <row r="75" spans="9:17" x14ac:dyDescent="0.2">
      <c r="I75" s="3"/>
      <c r="J75" s="10">
        <v>62.345880999999999</v>
      </c>
      <c r="K75" s="10">
        <v>65.076181000000005</v>
      </c>
      <c r="L75" s="10">
        <v>32.773574000000004</v>
      </c>
      <c r="M75" s="10">
        <v>61.527264000000002</v>
      </c>
      <c r="N75" s="10"/>
      <c r="O75" s="10"/>
      <c r="P75" s="10"/>
      <c r="Q75" s="11"/>
    </row>
    <row r="76" spans="9:17" x14ac:dyDescent="0.2">
      <c r="I76" s="3"/>
      <c r="J76" s="10">
        <v>52.109614000000001</v>
      </c>
      <c r="K76" s="10">
        <v>79.101033000000001</v>
      </c>
      <c r="L76" s="10">
        <v>39.123846999999998</v>
      </c>
      <c r="M76" s="10">
        <v>54.250126999999999</v>
      </c>
      <c r="N76" s="10"/>
      <c r="O76" s="10"/>
      <c r="P76" s="10"/>
      <c r="Q76" s="11"/>
    </row>
    <row r="77" spans="9:17" x14ac:dyDescent="0.2">
      <c r="I77" s="3"/>
      <c r="J77" s="10">
        <v>50.487284000000002</v>
      </c>
      <c r="K77" s="10">
        <v>59.571615000000001</v>
      </c>
      <c r="L77" s="10">
        <v>26.140077999999999</v>
      </c>
      <c r="M77" s="10">
        <v>66.345556000000002</v>
      </c>
      <c r="N77" s="10"/>
      <c r="O77" s="10"/>
      <c r="P77" s="10"/>
      <c r="Q77" s="11"/>
    </row>
    <row r="78" spans="9:17" x14ac:dyDescent="0.2">
      <c r="I78" s="3"/>
      <c r="J78" s="10">
        <v>53.521504999999998</v>
      </c>
      <c r="K78" s="10">
        <v>63.433740999999998</v>
      </c>
      <c r="L78" s="10">
        <v>32.716318000000001</v>
      </c>
      <c r="M78" s="10">
        <v>55.775830999999997</v>
      </c>
      <c r="N78" s="10"/>
      <c r="O78" s="10"/>
      <c r="P78" s="10"/>
      <c r="Q78" s="11"/>
    </row>
    <row r="79" spans="9:17" x14ac:dyDescent="0.2">
      <c r="I79" s="3"/>
      <c r="J79" s="10">
        <v>46.573135999999998</v>
      </c>
      <c r="K79" s="10">
        <v>65.155328999999995</v>
      </c>
      <c r="L79" s="10">
        <v>28.330642000000001</v>
      </c>
      <c r="M79" s="10">
        <v>43.849108000000001</v>
      </c>
      <c r="N79" s="10"/>
      <c r="O79" s="10"/>
      <c r="P79" s="10"/>
      <c r="Q79" s="11"/>
    </row>
    <row r="80" spans="9:17" x14ac:dyDescent="0.2">
      <c r="I80" s="3"/>
      <c r="J80" s="10">
        <v>51.983362999999997</v>
      </c>
      <c r="K80" s="10">
        <v>60.584870000000002</v>
      </c>
      <c r="L80" s="10">
        <v>30.563777000000002</v>
      </c>
      <c r="M80" s="10">
        <v>56.011876999999998</v>
      </c>
      <c r="N80" s="10"/>
      <c r="O80" s="10"/>
      <c r="P80" s="10"/>
      <c r="Q80" s="11"/>
    </row>
    <row r="81" spans="9:17" x14ac:dyDescent="0.2">
      <c r="I81" s="3"/>
      <c r="J81" s="10">
        <v>55.311483000000003</v>
      </c>
      <c r="K81" s="10">
        <v>63.120607</v>
      </c>
      <c r="L81" s="10">
        <v>31.788356</v>
      </c>
      <c r="M81" s="10">
        <v>55.106223999999997</v>
      </c>
      <c r="N81" s="10"/>
      <c r="O81" s="10"/>
      <c r="P81" s="10"/>
      <c r="Q81" s="11"/>
    </row>
    <row r="82" spans="9:17" x14ac:dyDescent="0.2">
      <c r="I82" s="3"/>
      <c r="J82" s="10">
        <v>48.012807000000002</v>
      </c>
      <c r="K82" s="10">
        <v>68.245412999999999</v>
      </c>
      <c r="L82" s="10">
        <v>28.597190999999999</v>
      </c>
      <c r="M82" s="10">
        <v>57.955320999999998</v>
      </c>
      <c r="N82" s="10"/>
      <c r="O82" s="10"/>
      <c r="P82" s="10"/>
      <c r="Q82" s="11"/>
    </row>
    <row r="83" spans="9:17" x14ac:dyDescent="0.2">
      <c r="I83" s="3"/>
      <c r="J83" s="10">
        <v>50.948174000000002</v>
      </c>
      <c r="K83" s="10">
        <v>60.164825999999998</v>
      </c>
      <c r="L83" s="10">
        <v>30.619513999999999</v>
      </c>
      <c r="M83" s="10">
        <v>61.591661999999999</v>
      </c>
      <c r="N83" s="10"/>
      <c r="O83" s="10"/>
      <c r="P83" s="10"/>
      <c r="Q83" s="11"/>
    </row>
    <row r="84" spans="9:17" x14ac:dyDescent="0.2">
      <c r="I84" s="3"/>
      <c r="J84" s="10">
        <v>55.513106999999998</v>
      </c>
      <c r="K84" s="10">
        <v>67.078198</v>
      </c>
      <c r="L84" s="10">
        <v>33.024937000000001</v>
      </c>
      <c r="M84" s="10">
        <v>62.264209999999999</v>
      </c>
      <c r="N84" s="10"/>
      <c r="O84" s="10"/>
      <c r="P84" s="10"/>
      <c r="Q84" s="11"/>
    </row>
    <row r="85" spans="9:17" x14ac:dyDescent="0.2">
      <c r="I85" s="3"/>
      <c r="J85" s="10"/>
      <c r="K85" s="10">
        <v>67.241697000000002</v>
      </c>
      <c r="L85" s="10">
        <v>36.467289999999998</v>
      </c>
      <c r="M85" s="10">
        <v>53.598103000000002</v>
      </c>
      <c r="N85" s="10"/>
      <c r="O85" s="10"/>
      <c r="P85" s="10"/>
      <c r="Q85" s="11"/>
    </row>
    <row r="86" spans="9:17" x14ac:dyDescent="0.2">
      <c r="I86" s="3"/>
      <c r="J86" s="10"/>
      <c r="K86" s="10">
        <v>60.451160000000002</v>
      </c>
      <c r="L86" s="10">
        <v>34.968341000000002</v>
      </c>
      <c r="M86" s="10">
        <v>61.27261</v>
      </c>
      <c r="N86" s="10"/>
      <c r="O86" s="10"/>
      <c r="P86" s="10"/>
      <c r="Q86" s="11"/>
    </row>
    <row r="87" spans="9:17" x14ac:dyDescent="0.2">
      <c r="I87" s="3"/>
      <c r="J87" s="10"/>
      <c r="K87" s="10">
        <v>64.055907000000005</v>
      </c>
      <c r="L87" s="10">
        <v>50.962775999999998</v>
      </c>
      <c r="M87" s="10">
        <v>68.292576999999994</v>
      </c>
      <c r="N87" s="10"/>
      <c r="O87" s="10"/>
      <c r="P87" s="10"/>
      <c r="Q87" s="11"/>
    </row>
    <row r="88" spans="9:17" x14ac:dyDescent="0.2">
      <c r="I88" s="3"/>
      <c r="J88" s="10"/>
      <c r="K88" s="10">
        <v>61.206972999999998</v>
      </c>
      <c r="L88" s="10">
        <v>35.897086000000002</v>
      </c>
      <c r="M88" s="10">
        <v>60.525987000000001</v>
      </c>
      <c r="N88" s="10"/>
      <c r="O88" s="10"/>
      <c r="P88" s="10"/>
      <c r="Q88" s="11"/>
    </row>
    <row r="89" spans="9:17" x14ac:dyDescent="0.2">
      <c r="I89" s="3"/>
      <c r="J89" s="10"/>
      <c r="K89" s="10">
        <v>64.856842</v>
      </c>
      <c r="L89" s="10">
        <v>33.019826000000002</v>
      </c>
      <c r="M89" s="10"/>
      <c r="N89" s="10"/>
      <c r="O89" s="10"/>
      <c r="P89" s="10"/>
      <c r="Q89" s="11"/>
    </row>
    <row r="90" spans="9:17" x14ac:dyDescent="0.2">
      <c r="I90" s="3"/>
      <c r="J90" s="10"/>
      <c r="K90" s="10">
        <v>70.907104000000004</v>
      </c>
      <c r="L90" s="10">
        <v>46.380285999999998</v>
      </c>
      <c r="M90" s="10"/>
      <c r="N90" s="10"/>
      <c r="O90" s="10"/>
      <c r="P90" s="10"/>
      <c r="Q90" s="11"/>
    </row>
    <row r="91" spans="9:17" x14ac:dyDescent="0.2">
      <c r="I91" s="3"/>
      <c r="J91" s="10"/>
      <c r="K91" s="10">
        <v>71.550096999999994</v>
      </c>
      <c r="L91" s="10">
        <v>38.339945</v>
      </c>
      <c r="M91" s="10"/>
      <c r="N91" s="10"/>
      <c r="O91" s="10"/>
      <c r="P91" s="10"/>
      <c r="Q91" s="11"/>
    </row>
    <row r="92" spans="9:17" x14ac:dyDescent="0.2">
      <c r="I92" s="3"/>
      <c r="J92" s="10"/>
      <c r="K92" s="10">
        <v>58.656131999999999</v>
      </c>
      <c r="L92" s="10">
        <v>38.470714999999998</v>
      </c>
      <c r="M92" s="10"/>
      <c r="N92" s="10"/>
      <c r="O92" s="10"/>
      <c r="P92" s="10"/>
      <c r="Q92" s="11"/>
    </row>
    <row r="93" spans="9:17" x14ac:dyDescent="0.2">
      <c r="I93" s="3"/>
      <c r="J93" s="10"/>
      <c r="K93" s="10">
        <v>48.019547000000003</v>
      </c>
      <c r="L93" s="10">
        <v>35.788609999999998</v>
      </c>
      <c r="M93" s="10"/>
      <c r="N93" s="10"/>
      <c r="O93" s="10"/>
      <c r="P93" s="10"/>
      <c r="Q93" s="11"/>
    </row>
    <row r="94" spans="9:17" x14ac:dyDescent="0.2">
      <c r="I94" s="3"/>
      <c r="J94" s="10"/>
      <c r="K94" s="10">
        <v>58.402619000000001</v>
      </c>
      <c r="L94" s="10">
        <v>33.741509000000001</v>
      </c>
      <c r="M94" s="10"/>
      <c r="N94" s="10"/>
      <c r="O94" s="10"/>
      <c r="P94" s="10"/>
      <c r="Q94" s="11"/>
    </row>
    <row r="95" spans="9:17" x14ac:dyDescent="0.2">
      <c r="I95" s="3"/>
      <c r="J95" s="10"/>
      <c r="K95" s="10"/>
      <c r="L95" s="10">
        <v>31.086946000000001</v>
      </c>
      <c r="M95" s="10"/>
      <c r="N95" s="10"/>
      <c r="O95" s="10"/>
      <c r="P95" s="10"/>
      <c r="Q95" s="11"/>
    </row>
    <row r="96" spans="9:17" x14ac:dyDescent="0.2">
      <c r="I96" s="12"/>
      <c r="J96" s="13"/>
      <c r="K96" s="13"/>
      <c r="L96" s="13">
        <v>45.624051000000001</v>
      </c>
      <c r="M96" s="13"/>
      <c r="N96" s="13"/>
      <c r="O96" s="13"/>
      <c r="P96" s="13"/>
      <c r="Q96" s="14"/>
    </row>
    <row r="97" spans="10:17" x14ac:dyDescent="0.2">
      <c r="J97" s="71"/>
      <c r="K97" s="71"/>
      <c r="M97" s="71"/>
      <c r="N97" s="71"/>
      <c r="O97" s="71"/>
      <c r="P97" s="71"/>
      <c r="Q97" s="71"/>
    </row>
    <row r="98" spans="10:17" x14ac:dyDescent="0.2">
      <c r="J98" s="71"/>
      <c r="K98" s="71"/>
      <c r="M98" s="71"/>
      <c r="N98" s="71"/>
      <c r="O98" s="71"/>
      <c r="P98" s="71"/>
      <c r="Q98" s="71"/>
    </row>
    <row r="99" spans="10:17" x14ac:dyDescent="0.2">
      <c r="J99" s="71"/>
      <c r="K99" s="71"/>
      <c r="M99" s="71"/>
      <c r="N99" s="71"/>
      <c r="O99" s="71"/>
      <c r="P99" s="71"/>
      <c r="Q99" s="71"/>
    </row>
    <row r="100" spans="10:17" x14ac:dyDescent="0.2">
      <c r="J100" s="71"/>
      <c r="K100" s="71"/>
      <c r="M100" s="71"/>
      <c r="N100" s="71"/>
      <c r="O100" s="71"/>
      <c r="P100" s="71"/>
      <c r="Q100" s="71"/>
    </row>
    <row r="101" spans="10:17" x14ac:dyDescent="0.2">
      <c r="J101" s="71"/>
      <c r="M101" s="71"/>
      <c r="N101" s="71"/>
      <c r="O101" s="71"/>
      <c r="P101" s="71"/>
      <c r="Q101" s="71"/>
    </row>
    <row r="102" spans="10:17" x14ac:dyDescent="0.2">
      <c r="J102" s="71"/>
      <c r="M102" s="71"/>
      <c r="N102" s="71"/>
      <c r="O102" s="71"/>
      <c r="P102" s="71"/>
      <c r="Q102" s="71"/>
    </row>
    <row r="103" spans="10:17" x14ac:dyDescent="0.2">
      <c r="J103" s="71"/>
      <c r="M103" s="71"/>
      <c r="N103" s="71"/>
      <c r="O103" s="71"/>
      <c r="P103" s="71"/>
      <c r="Q103" s="71"/>
    </row>
    <row r="104" spans="10:17" x14ac:dyDescent="0.2">
      <c r="J104" s="71"/>
      <c r="M104" s="71"/>
      <c r="N104" s="71"/>
      <c r="O104" s="71"/>
      <c r="P104" s="71"/>
      <c r="Q104" s="71"/>
    </row>
    <row r="105" spans="10:17" x14ac:dyDescent="0.2">
      <c r="J105" s="71"/>
      <c r="M105" s="71"/>
      <c r="N105" s="71"/>
      <c r="O105" s="71"/>
      <c r="P105" s="71"/>
      <c r="Q105" s="71"/>
    </row>
    <row r="106" spans="10:17" x14ac:dyDescent="0.2">
      <c r="J106" s="71"/>
      <c r="M106" s="71"/>
      <c r="N106" s="71"/>
      <c r="O106" s="71"/>
      <c r="P106" s="71"/>
      <c r="Q106" s="71"/>
    </row>
    <row r="107" spans="10:17" x14ac:dyDescent="0.2">
      <c r="J107" s="71"/>
      <c r="M107" s="71"/>
      <c r="N107" s="71"/>
      <c r="O107" s="71"/>
      <c r="P107" s="71"/>
      <c r="Q107" s="71"/>
    </row>
    <row r="108" spans="10:17" x14ac:dyDescent="0.2">
      <c r="J108" s="71"/>
      <c r="M108" s="71"/>
      <c r="N108" s="71"/>
      <c r="O108" s="71"/>
      <c r="P108" s="71"/>
      <c r="Q108" s="71"/>
    </row>
    <row r="109" spans="10:17" x14ac:dyDescent="0.2">
      <c r="J109" s="71"/>
      <c r="M109" s="71"/>
      <c r="N109" s="71"/>
      <c r="O109" s="71"/>
      <c r="P109" s="71"/>
      <c r="Q109" s="71"/>
    </row>
    <row r="110" spans="10:17" x14ac:dyDescent="0.2">
      <c r="J110" s="71"/>
      <c r="M110" s="71"/>
      <c r="N110" s="71"/>
      <c r="O110" s="71"/>
      <c r="P110" s="71"/>
      <c r="Q110" s="71"/>
    </row>
    <row r="111" spans="10:17" x14ac:dyDescent="0.2">
      <c r="J111" s="71"/>
      <c r="M111" s="71"/>
      <c r="N111" s="71"/>
      <c r="O111" s="71"/>
      <c r="P111" s="71"/>
      <c r="Q111" s="71"/>
    </row>
    <row r="112" spans="10:17" x14ac:dyDescent="0.2">
      <c r="J112" s="71"/>
      <c r="M112" s="71"/>
      <c r="N112" s="71"/>
      <c r="O112" s="71"/>
      <c r="P112" s="71"/>
      <c r="Q112" s="71"/>
    </row>
    <row r="113" spans="10:17" x14ac:dyDescent="0.2">
      <c r="J113" s="71"/>
      <c r="N113" s="71"/>
      <c r="O113" s="71"/>
      <c r="P113" s="71"/>
      <c r="Q113" s="71"/>
    </row>
    <row r="114" spans="10:17" x14ac:dyDescent="0.2">
      <c r="J114" s="71"/>
      <c r="N114" s="71"/>
      <c r="O114" s="71"/>
      <c r="P114" s="71"/>
      <c r="Q114" s="71"/>
    </row>
    <row r="115" spans="10:17" x14ac:dyDescent="0.2">
      <c r="J115" s="71"/>
      <c r="N115" s="71"/>
      <c r="O115" s="71"/>
      <c r="P115" s="71"/>
      <c r="Q115" s="71"/>
    </row>
    <row r="116" spans="10:17" x14ac:dyDescent="0.2">
      <c r="J116" s="71"/>
      <c r="N116" s="71"/>
      <c r="O116" s="71"/>
      <c r="P116" s="71"/>
      <c r="Q116" s="71"/>
    </row>
    <row r="117" spans="10:17" x14ac:dyDescent="0.2">
      <c r="J117" s="71"/>
      <c r="N117" s="71"/>
      <c r="O117" s="71"/>
      <c r="P117" s="71"/>
      <c r="Q117" s="71"/>
    </row>
    <row r="118" spans="10:17" x14ac:dyDescent="0.2">
      <c r="J118" s="71"/>
      <c r="N118" s="71"/>
      <c r="O118" s="71"/>
      <c r="P118" s="71"/>
      <c r="Q118" s="71"/>
    </row>
    <row r="119" spans="10:17" x14ac:dyDescent="0.2">
      <c r="J119" s="71"/>
      <c r="N119" s="71"/>
      <c r="O119" s="71"/>
      <c r="P119" s="71"/>
      <c r="Q119" s="71"/>
    </row>
    <row r="120" spans="10:17" x14ac:dyDescent="0.2">
      <c r="J120" s="71"/>
      <c r="N120" s="71"/>
      <c r="O120" s="71"/>
      <c r="P120" s="71"/>
      <c r="Q120" s="71"/>
    </row>
    <row r="121" spans="10:17" x14ac:dyDescent="0.2">
      <c r="N121" s="71"/>
      <c r="O121" s="71"/>
      <c r="P121" s="71"/>
      <c r="Q121" s="71"/>
    </row>
    <row r="122" spans="10:17" x14ac:dyDescent="0.2">
      <c r="N122" s="71"/>
      <c r="O122" s="71"/>
      <c r="P122" s="71"/>
      <c r="Q122" s="71"/>
    </row>
    <row r="123" spans="10:17" x14ac:dyDescent="0.2">
      <c r="N123" s="71"/>
      <c r="O123" s="71"/>
      <c r="P123" s="71"/>
      <c r="Q123" s="71"/>
    </row>
    <row r="124" spans="10:17" x14ac:dyDescent="0.2">
      <c r="N124" s="71"/>
      <c r="O124" s="71"/>
      <c r="P124" s="71"/>
      <c r="Q124" s="71"/>
    </row>
    <row r="125" spans="10:17" x14ac:dyDescent="0.2">
      <c r="N125" s="71"/>
      <c r="O125" s="71"/>
      <c r="P125" s="71"/>
      <c r="Q125" s="71"/>
    </row>
    <row r="126" spans="10:17" x14ac:dyDescent="0.2">
      <c r="N126" s="71"/>
      <c r="O126" s="71"/>
      <c r="P126" s="71"/>
      <c r="Q126" s="71"/>
    </row>
    <row r="127" spans="10:17" x14ac:dyDescent="0.2">
      <c r="N127" s="71"/>
      <c r="O127" s="71"/>
      <c r="P127" s="71"/>
      <c r="Q127" s="71"/>
    </row>
    <row r="128" spans="10:17" x14ac:dyDescent="0.2">
      <c r="N128" s="71"/>
      <c r="O128" s="71"/>
      <c r="P128" s="71"/>
      <c r="Q128" s="71"/>
    </row>
    <row r="129" spans="14:17" x14ac:dyDescent="0.2">
      <c r="N129" s="71"/>
      <c r="O129" s="71"/>
      <c r="P129" s="71"/>
      <c r="Q129" s="71"/>
    </row>
    <row r="130" spans="14:17" x14ac:dyDescent="0.2">
      <c r="N130" s="71"/>
      <c r="O130" s="71"/>
      <c r="P130" s="71"/>
      <c r="Q130" s="71"/>
    </row>
    <row r="131" spans="14:17" x14ac:dyDescent="0.2">
      <c r="N131" s="71"/>
      <c r="O131" s="71"/>
      <c r="P131" s="71"/>
      <c r="Q131" s="71"/>
    </row>
    <row r="132" spans="14:17" x14ac:dyDescent="0.2">
      <c r="N132" s="71"/>
      <c r="O132" s="71"/>
      <c r="P132" s="71"/>
      <c r="Q132" s="71"/>
    </row>
    <row r="133" spans="14:17" x14ac:dyDescent="0.2">
      <c r="N133" s="71"/>
      <c r="O133" s="71"/>
      <c r="P133" s="71"/>
      <c r="Q133" s="71"/>
    </row>
    <row r="134" spans="14:17" x14ac:dyDescent="0.2">
      <c r="N134" s="71"/>
      <c r="O134" s="71"/>
      <c r="P134" s="71"/>
      <c r="Q134" s="71"/>
    </row>
    <row r="135" spans="14:17" x14ac:dyDescent="0.2">
      <c r="N135" s="71"/>
      <c r="O135" s="71"/>
      <c r="P135" s="71"/>
      <c r="Q135" s="71"/>
    </row>
    <row r="136" spans="14:17" x14ac:dyDescent="0.2">
      <c r="N136" s="71"/>
      <c r="O136" s="71"/>
      <c r="P136" s="71"/>
      <c r="Q136" s="71"/>
    </row>
    <row r="137" spans="14:17" x14ac:dyDescent="0.2">
      <c r="N137" s="71"/>
      <c r="O137" s="71"/>
      <c r="P137" s="71"/>
      <c r="Q137" s="71"/>
    </row>
    <row r="138" spans="14:17" x14ac:dyDescent="0.2">
      <c r="N138" s="71"/>
      <c r="O138" s="71"/>
      <c r="P138" s="71"/>
      <c r="Q138" s="71"/>
    </row>
    <row r="139" spans="14:17" x14ac:dyDescent="0.2">
      <c r="N139" s="71"/>
      <c r="O139" s="71"/>
      <c r="P139" s="71"/>
      <c r="Q139" s="71"/>
    </row>
    <row r="140" spans="14:17" x14ac:dyDescent="0.2">
      <c r="N140" s="71"/>
      <c r="O140" s="71"/>
      <c r="P140" s="71"/>
      <c r="Q140" s="71"/>
    </row>
    <row r="141" spans="14:17" x14ac:dyDescent="0.2">
      <c r="N141" s="71"/>
      <c r="O141" s="71"/>
      <c r="P141" s="71"/>
      <c r="Q141" s="71"/>
    </row>
    <row r="142" spans="14:17" x14ac:dyDescent="0.2">
      <c r="N142" s="71"/>
      <c r="O142" s="71"/>
      <c r="P142" s="71"/>
      <c r="Q142" s="71"/>
    </row>
    <row r="143" spans="14:17" x14ac:dyDescent="0.2">
      <c r="N143" s="71"/>
      <c r="O143" s="71"/>
      <c r="P143" s="71"/>
      <c r="Q143" s="71"/>
    </row>
    <row r="144" spans="14:17" x14ac:dyDescent="0.2">
      <c r="N144" s="71"/>
      <c r="O144" s="71"/>
      <c r="P144" s="71"/>
      <c r="Q144" s="71"/>
    </row>
    <row r="145" spans="14:17" x14ac:dyDescent="0.2">
      <c r="N145" s="71"/>
      <c r="O145" s="71"/>
      <c r="P145" s="71"/>
      <c r="Q145" s="71"/>
    </row>
    <row r="146" spans="14:17" x14ac:dyDescent="0.2">
      <c r="N146" s="71"/>
      <c r="O146" s="71"/>
      <c r="P146" s="71"/>
      <c r="Q146" s="71"/>
    </row>
    <row r="147" spans="14:17" x14ac:dyDescent="0.2">
      <c r="N147" s="71"/>
      <c r="O147" s="71"/>
      <c r="P147" s="71"/>
      <c r="Q147" s="71"/>
    </row>
    <row r="148" spans="14:17" x14ac:dyDescent="0.2">
      <c r="N148" s="71"/>
      <c r="O148" s="71"/>
      <c r="P148" s="71"/>
      <c r="Q148" s="71"/>
    </row>
    <row r="149" spans="14:17" x14ac:dyDescent="0.2">
      <c r="N149" s="71"/>
      <c r="O149" s="71"/>
      <c r="P149" s="71"/>
      <c r="Q149" s="71"/>
    </row>
    <row r="150" spans="14:17" x14ac:dyDescent="0.2">
      <c r="N150" s="71"/>
      <c r="O150" s="71"/>
      <c r="P150" s="71"/>
      <c r="Q150" s="71"/>
    </row>
    <row r="151" spans="14:17" x14ac:dyDescent="0.2">
      <c r="N151" s="71"/>
      <c r="O151" s="71"/>
      <c r="P151" s="71"/>
      <c r="Q151" s="71"/>
    </row>
    <row r="152" spans="14:17" x14ac:dyDescent="0.2">
      <c r="N152" s="71"/>
      <c r="O152" s="71"/>
      <c r="P152" s="71"/>
      <c r="Q152" s="71"/>
    </row>
    <row r="153" spans="14:17" x14ac:dyDescent="0.2">
      <c r="N153" s="71"/>
      <c r="O153" s="71"/>
      <c r="P153" s="71"/>
      <c r="Q153" s="71"/>
    </row>
    <row r="154" spans="14:17" x14ac:dyDescent="0.2">
      <c r="N154" s="71"/>
      <c r="O154" s="71"/>
      <c r="P154" s="71"/>
      <c r="Q154" s="71"/>
    </row>
    <row r="155" spans="14:17" x14ac:dyDescent="0.2">
      <c r="N155" s="71"/>
      <c r="O155" s="71"/>
      <c r="P155" s="71"/>
      <c r="Q155" s="71"/>
    </row>
    <row r="156" spans="14:17" x14ac:dyDescent="0.2">
      <c r="N156" s="71"/>
      <c r="O156" s="71"/>
      <c r="P156" s="71"/>
      <c r="Q156" s="71"/>
    </row>
    <row r="157" spans="14:17" x14ac:dyDescent="0.2">
      <c r="N157" s="71"/>
      <c r="O157" s="71"/>
      <c r="P157" s="71"/>
      <c r="Q157" s="71"/>
    </row>
    <row r="158" spans="14:17" x14ac:dyDescent="0.2">
      <c r="N158" s="71"/>
      <c r="O158" s="71"/>
      <c r="P158" s="71"/>
      <c r="Q158" s="71"/>
    </row>
    <row r="159" spans="14:17" x14ac:dyDescent="0.2">
      <c r="N159" s="71"/>
      <c r="O159" s="71"/>
      <c r="P159" s="71"/>
      <c r="Q159" s="71"/>
    </row>
    <row r="160" spans="14:17" x14ac:dyDescent="0.2">
      <c r="N160" s="71"/>
      <c r="O160" s="71"/>
      <c r="P160" s="71"/>
      <c r="Q160" s="71"/>
    </row>
    <row r="161" spans="14:17" x14ac:dyDescent="0.2">
      <c r="N161" s="71"/>
      <c r="O161" s="71"/>
      <c r="P161" s="71"/>
      <c r="Q161" s="71"/>
    </row>
    <row r="162" spans="14:17" x14ac:dyDescent="0.2">
      <c r="N162" s="71"/>
      <c r="O162" s="71"/>
      <c r="P162" s="71"/>
      <c r="Q162" s="71"/>
    </row>
    <row r="163" spans="14:17" x14ac:dyDescent="0.2">
      <c r="N163" s="71"/>
      <c r="O163" s="71"/>
      <c r="P163" s="71"/>
      <c r="Q163" s="71"/>
    </row>
    <row r="164" spans="14:17" x14ac:dyDescent="0.2">
      <c r="N164" s="71"/>
      <c r="O164" s="71"/>
      <c r="P164" s="71"/>
      <c r="Q164" s="71"/>
    </row>
    <row r="165" spans="14:17" x14ac:dyDescent="0.2">
      <c r="N165" s="71"/>
      <c r="O165" s="71"/>
      <c r="P165" s="71"/>
      <c r="Q165" s="71"/>
    </row>
    <row r="166" spans="14:17" x14ac:dyDescent="0.2">
      <c r="N166" s="71"/>
      <c r="O166" s="71"/>
      <c r="P166" s="71"/>
      <c r="Q166" s="71"/>
    </row>
    <row r="167" spans="14:17" x14ac:dyDescent="0.2">
      <c r="N167" s="71"/>
      <c r="O167" s="71"/>
      <c r="P167" s="71"/>
      <c r="Q167" s="71"/>
    </row>
    <row r="168" spans="14:17" x14ac:dyDescent="0.2">
      <c r="N168" s="71"/>
      <c r="O168" s="71"/>
      <c r="P168" s="71"/>
      <c r="Q168" s="71"/>
    </row>
    <row r="169" spans="14:17" x14ac:dyDescent="0.2">
      <c r="N169" s="71"/>
      <c r="O169" s="71"/>
      <c r="P169" s="71"/>
      <c r="Q169" s="71"/>
    </row>
    <row r="170" spans="14:17" x14ac:dyDescent="0.2">
      <c r="N170" s="71"/>
      <c r="O170" s="71"/>
      <c r="P170" s="71"/>
      <c r="Q170" s="71"/>
    </row>
    <row r="171" spans="14:17" x14ac:dyDescent="0.2">
      <c r="N171" s="71"/>
      <c r="O171" s="71"/>
      <c r="P171" s="71"/>
      <c r="Q171" s="71"/>
    </row>
    <row r="172" spans="14:17" x14ac:dyDescent="0.2">
      <c r="N172" s="71"/>
      <c r="O172" s="71"/>
      <c r="P172" s="71"/>
      <c r="Q172" s="71"/>
    </row>
    <row r="173" spans="14:17" x14ac:dyDescent="0.2">
      <c r="N173" s="71"/>
      <c r="O173" s="71"/>
      <c r="P173" s="71"/>
      <c r="Q173" s="71"/>
    </row>
    <row r="174" spans="14:17" x14ac:dyDescent="0.2">
      <c r="N174" s="71"/>
      <c r="O174" s="71"/>
      <c r="P174" s="71"/>
      <c r="Q174" s="71"/>
    </row>
    <row r="175" spans="14:17" x14ac:dyDescent="0.2">
      <c r="N175" s="71"/>
      <c r="O175" s="71"/>
      <c r="P175" s="71"/>
      <c r="Q175" s="71"/>
    </row>
    <row r="176" spans="14:17" x14ac:dyDescent="0.2">
      <c r="N176" s="71"/>
      <c r="O176" s="71"/>
      <c r="P176" s="71"/>
      <c r="Q176" s="71"/>
    </row>
    <row r="177" spans="14:17" x14ac:dyDescent="0.2">
      <c r="N177" s="71"/>
      <c r="O177" s="71"/>
      <c r="P177" s="71"/>
      <c r="Q177" s="71"/>
    </row>
    <row r="178" spans="14:17" x14ac:dyDescent="0.2">
      <c r="N178" s="71"/>
      <c r="O178" s="71"/>
      <c r="P178" s="71"/>
      <c r="Q178" s="71"/>
    </row>
    <row r="179" spans="14:17" x14ac:dyDescent="0.2">
      <c r="N179" s="71"/>
      <c r="O179" s="71"/>
      <c r="P179" s="71"/>
      <c r="Q179" s="71"/>
    </row>
    <row r="180" spans="14:17" x14ac:dyDescent="0.2">
      <c r="N180" s="71"/>
      <c r="O180" s="71"/>
      <c r="P180" s="71"/>
      <c r="Q180" s="71"/>
    </row>
    <row r="181" spans="14:17" x14ac:dyDescent="0.2">
      <c r="N181" s="71"/>
      <c r="O181" s="71"/>
      <c r="P181" s="71"/>
      <c r="Q181" s="71"/>
    </row>
    <row r="182" spans="14:17" x14ac:dyDescent="0.2">
      <c r="N182" s="71"/>
      <c r="O182" s="71"/>
      <c r="P182" s="71"/>
      <c r="Q182" s="71"/>
    </row>
    <row r="183" spans="14:17" x14ac:dyDescent="0.2">
      <c r="N183" s="71"/>
      <c r="O183" s="71"/>
      <c r="P183" s="71"/>
      <c r="Q183" s="71"/>
    </row>
    <row r="184" spans="14:17" x14ac:dyDescent="0.2">
      <c r="N184" s="71"/>
      <c r="O184" s="71"/>
      <c r="P184" s="71"/>
      <c r="Q184" s="71"/>
    </row>
    <row r="185" spans="14:17" x14ac:dyDescent="0.2">
      <c r="N185" s="71"/>
      <c r="O185" s="71"/>
      <c r="P185" s="71"/>
      <c r="Q185" s="71"/>
    </row>
    <row r="186" spans="14:17" x14ac:dyDescent="0.2">
      <c r="N186" s="71"/>
      <c r="O186" s="71"/>
      <c r="P186" s="71"/>
      <c r="Q186" s="71"/>
    </row>
    <row r="187" spans="14:17" x14ac:dyDescent="0.2">
      <c r="N187" s="71"/>
      <c r="O187" s="71"/>
      <c r="P187" s="71"/>
      <c r="Q187" s="71"/>
    </row>
    <row r="188" spans="14:17" x14ac:dyDescent="0.2">
      <c r="N188" s="71"/>
      <c r="O188" s="71"/>
      <c r="P188" s="71"/>
      <c r="Q188" s="71"/>
    </row>
    <row r="189" spans="14:17" x14ac:dyDescent="0.2">
      <c r="N189" s="71"/>
      <c r="O189" s="71"/>
      <c r="P189" s="71"/>
      <c r="Q189" s="71"/>
    </row>
    <row r="190" spans="14:17" x14ac:dyDescent="0.2">
      <c r="N190" s="71"/>
      <c r="O190" s="71"/>
      <c r="P190" s="71"/>
      <c r="Q190" s="71"/>
    </row>
    <row r="191" spans="14:17" x14ac:dyDescent="0.2">
      <c r="N191" s="71"/>
      <c r="O191" s="71"/>
      <c r="P191" s="71"/>
      <c r="Q191" s="71"/>
    </row>
    <row r="192" spans="14:17" x14ac:dyDescent="0.2">
      <c r="N192" s="71"/>
      <c r="O192" s="71"/>
      <c r="P192" s="71"/>
      <c r="Q192" s="71"/>
    </row>
    <row r="193" spans="14:17" x14ac:dyDescent="0.2">
      <c r="N193" s="71"/>
      <c r="O193" s="71"/>
      <c r="P193" s="71"/>
      <c r="Q193" s="71"/>
    </row>
    <row r="194" spans="14:17" x14ac:dyDescent="0.2">
      <c r="N194" s="71"/>
      <c r="O194" s="71"/>
      <c r="P194" s="71"/>
      <c r="Q194" s="71"/>
    </row>
    <row r="195" spans="14:17" x14ac:dyDescent="0.2">
      <c r="N195" s="71"/>
      <c r="O195" s="71"/>
      <c r="P195" s="71"/>
      <c r="Q195" s="71"/>
    </row>
    <row r="196" spans="14:17" x14ac:dyDescent="0.2">
      <c r="N196" s="71"/>
      <c r="O196" s="71"/>
      <c r="P196" s="71"/>
      <c r="Q196" s="71"/>
    </row>
    <row r="197" spans="14:17" x14ac:dyDescent="0.2">
      <c r="N197" s="71"/>
      <c r="O197" s="71"/>
      <c r="P197" s="71"/>
      <c r="Q197" s="71"/>
    </row>
    <row r="198" spans="14:17" x14ac:dyDescent="0.2">
      <c r="N198" s="71"/>
      <c r="O198" s="71"/>
      <c r="P198" s="71"/>
      <c r="Q198" s="71"/>
    </row>
    <row r="199" spans="14:17" x14ac:dyDescent="0.2">
      <c r="N199" s="71"/>
      <c r="O199" s="71"/>
      <c r="P199" s="71"/>
      <c r="Q199" s="71"/>
    </row>
    <row r="200" spans="14:17" x14ac:dyDescent="0.2">
      <c r="N200" s="71"/>
      <c r="O200" s="71"/>
      <c r="P200" s="71"/>
      <c r="Q200" s="71"/>
    </row>
    <row r="201" spans="14:17" x14ac:dyDescent="0.2">
      <c r="N201" s="71"/>
      <c r="O201" s="71"/>
      <c r="P201" s="71"/>
      <c r="Q201" s="71"/>
    </row>
    <row r="202" spans="14:17" x14ac:dyDescent="0.2">
      <c r="N202" s="71"/>
      <c r="O202" s="71"/>
      <c r="P202" s="71"/>
      <c r="Q202" s="71"/>
    </row>
    <row r="203" spans="14:17" x14ac:dyDescent="0.2">
      <c r="N203" s="71"/>
      <c r="O203" s="71"/>
      <c r="P203" s="71"/>
      <c r="Q203" s="71"/>
    </row>
    <row r="204" spans="14:17" x14ac:dyDescent="0.2">
      <c r="N204" s="71"/>
      <c r="O204" s="71"/>
      <c r="P204" s="71"/>
      <c r="Q204" s="71"/>
    </row>
    <row r="205" spans="14:17" x14ac:dyDescent="0.2">
      <c r="N205" s="71"/>
      <c r="O205" s="71"/>
      <c r="P205" s="71"/>
      <c r="Q205" s="71"/>
    </row>
    <row r="206" spans="14:17" x14ac:dyDescent="0.2">
      <c r="N206" s="71"/>
      <c r="O206" s="71"/>
      <c r="P206" s="71"/>
      <c r="Q206" s="71"/>
    </row>
    <row r="207" spans="14:17" x14ac:dyDescent="0.2">
      <c r="N207" s="71"/>
      <c r="O207" s="71"/>
      <c r="P207" s="71"/>
      <c r="Q207" s="71"/>
    </row>
    <row r="208" spans="14:17" x14ac:dyDescent="0.2">
      <c r="N208" s="71"/>
      <c r="O208" s="71"/>
      <c r="P208" s="71"/>
      <c r="Q208" s="71"/>
    </row>
    <row r="209" spans="14:17" x14ac:dyDescent="0.2">
      <c r="N209" s="71"/>
      <c r="O209" s="71"/>
      <c r="P209" s="71"/>
      <c r="Q209" s="71"/>
    </row>
    <row r="210" spans="14:17" x14ac:dyDescent="0.2">
      <c r="N210" s="71"/>
      <c r="O210" s="71"/>
      <c r="P210" s="71"/>
      <c r="Q210" s="71"/>
    </row>
    <row r="211" spans="14:17" x14ac:dyDescent="0.2">
      <c r="N211" s="71"/>
      <c r="O211" s="71"/>
      <c r="P211" s="71"/>
      <c r="Q211" s="71"/>
    </row>
    <row r="212" spans="14:17" x14ac:dyDescent="0.2">
      <c r="N212" s="71"/>
      <c r="O212" s="71"/>
      <c r="P212" s="71"/>
      <c r="Q212" s="71"/>
    </row>
    <row r="213" spans="14:17" x14ac:dyDescent="0.2">
      <c r="N213" s="71"/>
      <c r="O213" s="71"/>
      <c r="P213" s="71"/>
      <c r="Q213" s="71"/>
    </row>
    <row r="214" spans="14:17" x14ac:dyDescent="0.2">
      <c r="N214" s="71"/>
      <c r="O214" s="71"/>
      <c r="P214" s="71"/>
      <c r="Q214" s="71"/>
    </row>
    <row r="215" spans="14:17" x14ac:dyDescent="0.2">
      <c r="N215" s="71"/>
      <c r="O215" s="71"/>
      <c r="P215" s="71"/>
      <c r="Q215" s="71"/>
    </row>
    <row r="216" spans="14:17" x14ac:dyDescent="0.2">
      <c r="N216" s="71"/>
      <c r="O216" s="71"/>
      <c r="P216" s="71"/>
      <c r="Q216" s="71"/>
    </row>
    <row r="217" spans="14:17" x14ac:dyDescent="0.2">
      <c r="N217" s="71"/>
      <c r="O217" s="71"/>
      <c r="P217" s="71"/>
      <c r="Q217" s="71"/>
    </row>
    <row r="218" spans="14:17" x14ac:dyDescent="0.2">
      <c r="N218" s="71"/>
      <c r="O218" s="71"/>
      <c r="P218" s="71"/>
      <c r="Q218" s="71"/>
    </row>
    <row r="219" spans="14:17" x14ac:dyDescent="0.2">
      <c r="N219" s="71"/>
      <c r="O219" s="71"/>
      <c r="P219" s="71"/>
      <c r="Q219" s="71"/>
    </row>
    <row r="220" spans="14:17" x14ac:dyDescent="0.2">
      <c r="N220" s="71"/>
      <c r="O220" s="71"/>
      <c r="P220" s="71"/>
      <c r="Q220" s="71"/>
    </row>
    <row r="221" spans="14:17" x14ac:dyDescent="0.2">
      <c r="N221" s="71"/>
      <c r="O221" s="71"/>
      <c r="P221" s="71"/>
      <c r="Q221" s="71"/>
    </row>
    <row r="222" spans="14:17" x14ac:dyDescent="0.2">
      <c r="N222" s="71"/>
      <c r="O222" s="71"/>
      <c r="P222" s="71"/>
      <c r="Q222" s="71"/>
    </row>
    <row r="223" spans="14:17" x14ac:dyDescent="0.2">
      <c r="N223" s="71"/>
      <c r="O223" s="71"/>
      <c r="P223" s="71"/>
      <c r="Q223" s="71"/>
    </row>
    <row r="224" spans="14:17" x14ac:dyDescent="0.2">
      <c r="N224" s="71"/>
      <c r="O224" s="71"/>
      <c r="P224" s="71"/>
      <c r="Q224" s="71"/>
    </row>
    <row r="225" spans="14:17" x14ac:dyDescent="0.2">
      <c r="N225" s="71"/>
      <c r="O225" s="71"/>
      <c r="P225" s="71"/>
      <c r="Q225" s="71"/>
    </row>
    <row r="226" spans="14:17" x14ac:dyDescent="0.2">
      <c r="N226" s="71"/>
      <c r="O226" s="71"/>
      <c r="P226" s="71"/>
      <c r="Q226" s="71"/>
    </row>
    <row r="227" spans="14:17" x14ac:dyDescent="0.2">
      <c r="N227" s="71"/>
      <c r="O227" s="71"/>
      <c r="P227" s="71"/>
      <c r="Q227" s="71"/>
    </row>
    <row r="228" spans="14:17" x14ac:dyDescent="0.2">
      <c r="N228" s="71"/>
      <c r="O228" s="71"/>
      <c r="P228" s="71"/>
      <c r="Q228" s="71"/>
    </row>
    <row r="229" spans="14:17" x14ac:dyDescent="0.2">
      <c r="N229" s="71"/>
      <c r="O229" s="71"/>
      <c r="P229" s="71"/>
      <c r="Q229" s="71"/>
    </row>
    <row r="230" spans="14:17" x14ac:dyDescent="0.2">
      <c r="N230" s="71"/>
      <c r="O230" s="71"/>
      <c r="P230" s="71"/>
      <c r="Q230" s="71"/>
    </row>
    <row r="231" spans="14:17" x14ac:dyDescent="0.2">
      <c r="N231" s="71"/>
      <c r="O231" s="71"/>
      <c r="P231" s="71"/>
      <c r="Q231" s="71"/>
    </row>
    <row r="232" spans="14:17" x14ac:dyDescent="0.2">
      <c r="N232" s="71"/>
      <c r="O232" s="71"/>
      <c r="P232" s="71"/>
      <c r="Q232" s="71"/>
    </row>
    <row r="233" spans="14:17" x14ac:dyDescent="0.2">
      <c r="N233" s="71"/>
      <c r="O233" s="71"/>
      <c r="P233" s="71"/>
      <c r="Q233" s="71"/>
    </row>
    <row r="234" spans="14:17" x14ac:dyDescent="0.2">
      <c r="N234" s="71"/>
      <c r="O234" s="71"/>
      <c r="P234" s="71"/>
      <c r="Q234" s="71"/>
    </row>
    <row r="235" spans="14:17" x14ac:dyDescent="0.2">
      <c r="N235" s="71"/>
      <c r="O235" s="71"/>
      <c r="P235" s="71"/>
      <c r="Q235" s="71"/>
    </row>
    <row r="236" spans="14:17" x14ac:dyDescent="0.2">
      <c r="N236" s="71"/>
      <c r="O236" s="71"/>
      <c r="P236" s="71"/>
      <c r="Q236" s="71"/>
    </row>
    <row r="237" spans="14:17" x14ac:dyDescent="0.2">
      <c r="N237" s="71"/>
      <c r="O237" s="71"/>
      <c r="P237" s="71"/>
      <c r="Q237" s="71"/>
    </row>
    <row r="238" spans="14:17" x14ac:dyDescent="0.2">
      <c r="N238" s="71"/>
      <c r="O238" s="71"/>
      <c r="P238" s="71"/>
      <c r="Q238" s="71"/>
    </row>
  </sheetData>
  <mergeCells count="5">
    <mergeCell ref="J3:K3"/>
    <mergeCell ref="L3:M3"/>
    <mergeCell ref="N3:O3"/>
    <mergeCell ref="P3:Q3"/>
    <mergeCell ref="J2:Q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AEFDE-B173-8F48-81B1-41F5D2BD4F4F}">
  <dimension ref="A2:N36"/>
  <sheetViews>
    <sheetView workbookViewId="0">
      <selection activeCell="G26" sqref="G26"/>
    </sheetView>
  </sheetViews>
  <sheetFormatPr baseColWidth="10" defaultRowHeight="16" x14ac:dyDescent="0.2"/>
  <cols>
    <col min="1" max="1" width="19.6640625" customWidth="1"/>
    <col min="2" max="2" width="19.33203125" customWidth="1"/>
    <col min="3" max="3" width="27.1640625" customWidth="1"/>
    <col min="5" max="5" width="29.6640625" customWidth="1"/>
    <col min="6" max="6" width="18" customWidth="1"/>
    <col min="7" max="7" width="13.6640625" customWidth="1"/>
    <col min="9" max="9" width="14.33203125" customWidth="1"/>
  </cols>
  <sheetData>
    <row r="2" spans="1:14" x14ac:dyDescent="0.2">
      <c r="A2" s="6" t="s">
        <v>37</v>
      </c>
      <c r="B2" s="7"/>
      <c r="C2" s="8"/>
      <c r="E2" s="6" t="s">
        <v>43</v>
      </c>
      <c r="F2" s="7"/>
      <c r="G2" s="8"/>
    </row>
    <row r="3" spans="1:14" x14ac:dyDescent="0.2">
      <c r="A3" s="3" t="s">
        <v>33</v>
      </c>
      <c r="B3" s="9" t="s">
        <v>18</v>
      </c>
      <c r="C3" s="2" t="s">
        <v>19</v>
      </c>
      <c r="E3" s="3" t="s">
        <v>33</v>
      </c>
      <c r="F3" s="9" t="s">
        <v>45</v>
      </c>
      <c r="G3" s="2" t="s">
        <v>46</v>
      </c>
    </row>
    <row r="4" spans="1:14" x14ac:dyDescent="0.2">
      <c r="A4" s="3" t="s">
        <v>39</v>
      </c>
      <c r="B4" s="9"/>
      <c r="C4" s="2"/>
      <c r="E4" s="3" t="s">
        <v>44</v>
      </c>
      <c r="F4" s="9" t="s">
        <v>42</v>
      </c>
      <c r="G4" s="2"/>
    </row>
    <row r="5" spans="1:14" x14ac:dyDescent="0.2">
      <c r="A5" s="3" t="s">
        <v>42</v>
      </c>
      <c r="B5" s="22">
        <v>479</v>
      </c>
      <c r="C5" s="24">
        <v>4614</v>
      </c>
      <c r="E5" s="3"/>
      <c r="F5" s="22">
        <v>118</v>
      </c>
      <c r="G5" s="24">
        <v>145</v>
      </c>
    </row>
    <row r="6" spans="1:14" x14ac:dyDescent="0.2">
      <c r="A6" s="3"/>
      <c r="B6" s="22">
        <v>473</v>
      </c>
      <c r="C6" s="24">
        <v>1800</v>
      </c>
      <c r="E6" s="3"/>
      <c r="F6" s="22">
        <v>112</v>
      </c>
      <c r="G6" s="24">
        <v>210</v>
      </c>
    </row>
    <row r="7" spans="1:14" x14ac:dyDescent="0.2">
      <c r="A7" s="3"/>
      <c r="B7" s="22">
        <v>1589</v>
      </c>
      <c r="C7" s="24">
        <v>1984</v>
      </c>
      <c r="E7" s="3"/>
      <c r="F7" s="22">
        <v>142</v>
      </c>
      <c r="G7" s="24">
        <v>260</v>
      </c>
    </row>
    <row r="8" spans="1:14" x14ac:dyDescent="0.2">
      <c r="A8" s="3"/>
      <c r="B8" s="22">
        <v>140</v>
      </c>
      <c r="C8" s="24">
        <v>3169</v>
      </c>
      <c r="E8" s="3"/>
      <c r="F8" s="22">
        <v>81</v>
      </c>
      <c r="G8" s="24">
        <v>164</v>
      </c>
    </row>
    <row r="9" spans="1:14" x14ac:dyDescent="0.2">
      <c r="A9" s="3"/>
      <c r="B9" s="22">
        <v>662</v>
      </c>
      <c r="C9" s="24">
        <v>1526</v>
      </c>
      <c r="E9" s="12"/>
      <c r="F9" s="25"/>
      <c r="G9" s="26">
        <v>191</v>
      </c>
    </row>
    <row r="10" spans="1:14" x14ac:dyDescent="0.2">
      <c r="A10" s="12"/>
      <c r="B10" s="4"/>
      <c r="C10" s="5"/>
    </row>
    <row r="13" spans="1:14" x14ac:dyDescent="0.2">
      <c r="A13" s="6" t="s">
        <v>36</v>
      </c>
      <c r="B13" s="7" t="s">
        <v>40</v>
      </c>
      <c r="C13" s="8" t="s">
        <v>41</v>
      </c>
      <c r="E13" s="6" t="s">
        <v>47</v>
      </c>
      <c r="F13" s="7"/>
      <c r="G13" s="8"/>
      <c r="H13" s="9"/>
      <c r="I13" s="9"/>
      <c r="J13" s="9"/>
      <c r="K13" s="9"/>
      <c r="L13" s="9"/>
      <c r="M13" s="9"/>
      <c r="N13" s="9"/>
    </row>
    <row r="14" spans="1:14" x14ac:dyDescent="0.2">
      <c r="A14" s="3"/>
      <c r="B14" s="22">
        <v>169</v>
      </c>
      <c r="C14" s="24">
        <v>76</v>
      </c>
      <c r="E14" s="3"/>
      <c r="F14" s="9"/>
      <c r="G14" s="2"/>
      <c r="H14" s="9"/>
      <c r="I14" s="9"/>
      <c r="J14" s="9"/>
      <c r="K14" s="9"/>
      <c r="L14" s="9"/>
      <c r="M14" s="9"/>
      <c r="N14" s="9"/>
    </row>
    <row r="15" spans="1:14" x14ac:dyDescent="0.2">
      <c r="A15" s="3" t="s">
        <v>38</v>
      </c>
      <c r="B15" s="22">
        <v>520</v>
      </c>
      <c r="C15" s="24">
        <v>90</v>
      </c>
      <c r="E15" s="3" t="s">
        <v>175</v>
      </c>
      <c r="F15" s="9" t="s">
        <v>50</v>
      </c>
      <c r="G15" s="2" t="s">
        <v>51</v>
      </c>
      <c r="H15" s="9"/>
      <c r="I15" s="9"/>
      <c r="J15" s="9"/>
      <c r="K15" s="9"/>
      <c r="L15" s="9"/>
      <c r="M15" s="9"/>
      <c r="N15" s="9"/>
    </row>
    <row r="16" spans="1:14" x14ac:dyDescent="0.2">
      <c r="A16" s="3" t="s">
        <v>42</v>
      </c>
      <c r="B16" s="22">
        <v>158</v>
      </c>
      <c r="C16" s="24">
        <v>80</v>
      </c>
      <c r="E16" s="3"/>
      <c r="F16" s="9">
        <v>7.5990828693088763E-2</v>
      </c>
      <c r="G16" s="2">
        <v>0.21390593047034764</v>
      </c>
      <c r="H16" s="9"/>
      <c r="I16" s="9"/>
      <c r="J16" s="9"/>
      <c r="K16" s="9"/>
      <c r="L16" s="9"/>
      <c r="M16" s="9"/>
      <c r="N16" s="9"/>
    </row>
    <row r="17" spans="1:14" x14ac:dyDescent="0.2">
      <c r="A17" s="3"/>
      <c r="B17" s="22">
        <v>127</v>
      </c>
      <c r="C17" s="24">
        <v>200</v>
      </c>
      <c r="E17" s="3"/>
      <c r="F17" s="9">
        <v>0.1418527504084765</v>
      </c>
      <c r="G17" s="2">
        <v>0.24585135666535587</v>
      </c>
      <c r="H17" s="9"/>
      <c r="I17" s="9"/>
      <c r="J17" s="9"/>
      <c r="K17" s="9"/>
      <c r="L17" s="9"/>
      <c r="M17" s="9"/>
      <c r="N17" s="9"/>
    </row>
    <row r="18" spans="1:14" x14ac:dyDescent="0.2">
      <c r="A18" s="3"/>
      <c r="B18" s="22">
        <v>181</v>
      </c>
      <c r="C18" s="24">
        <v>151</v>
      </c>
      <c r="E18" s="3"/>
      <c r="F18" s="9">
        <v>0.11839561855670103</v>
      </c>
      <c r="G18" s="2">
        <v>0.23721068838780171</v>
      </c>
      <c r="H18" s="9"/>
      <c r="I18" s="9"/>
      <c r="J18" s="9"/>
      <c r="K18" s="9"/>
      <c r="L18" s="9"/>
      <c r="M18" s="9"/>
      <c r="N18" s="9"/>
    </row>
    <row r="19" spans="1:14" x14ac:dyDescent="0.2">
      <c r="A19" s="3"/>
      <c r="B19" s="22">
        <v>41</v>
      </c>
      <c r="C19" s="24">
        <v>75</v>
      </c>
      <c r="E19" s="3"/>
      <c r="F19" s="9">
        <v>8.7342679624024214E-2</v>
      </c>
      <c r="G19" s="2">
        <v>0.16754378916921098</v>
      </c>
      <c r="H19" s="9"/>
      <c r="I19" s="9"/>
      <c r="J19" s="9"/>
      <c r="K19" s="9"/>
      <c r="L19" s="9"/>
      <c r="M19" s="9"/>
      <c r="N19" s="9"/>
    </row>
    <row r="20" spans="1:14" x14ac:dyDescent="0.2">
      <c r="A20" s="3"/>
      <c r="B20" s="22">
        <v>350</v>
      </c>
      <c r="C20" s="24">
        <v>156</v>
      </c>
      <c r="E20" s="12"/>
      <c r="F20" s="4">
        <v>0.11751452626586031</v>
      </c>
      <c r="G20" s="5">
        <v>0.5194506171186849</v>
      </c>
      <c r="H20" s="9"/>
      <c r="I20" s="9"/>
      <c r="J20" s="9"/>
      <c r="K20" s="9"/>
      <c r="L20" s="9"/>
      <c r="M20" s="9"/>
      <c r="N20" s="9"/>
    </row>
    <row r="21" spans="1:14" x14ac:dyDescent="0.2">
      <c r="A21" s="3"/>
      <c r="B21" s="22">
        <v>353</v>
      </c>
      <c r="C21" s="24">
        <v>140</v>
      </c>
      <c r="E21" s="9"/>
      <c r="H21" s="9"/>
      <c r="I21" s="9"/>
      <c r="J21" s="9"/>
      <c r="K21" s="9"/>
      <c r="L21" s="9"/>
      <c r="M21" s="9"/>
      <c r="N21" s="9"/>
    </row>
    <row r="22" spans="1:14" x14ac:dyDescent="0.2">
      <c r="A22" s="3"/>
      <c r="B22" s="22">
        <v>115</v>
      </c>
      <c r="C22" s="24">
        <v>60</v>
      </c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x14ac:dyDescent="0.2">
      <c r="A23" s="3"/>
      <c r="B23" s="22">
        <v>166</v>
      </c>
      <c r="C23" s="24">
        <v>81</v>
      </c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x14ac:dyDescent="0.2">
      <c r="A24" s="3"/>
      <c r="B24" s="22">
        <v>404</v>
      </c>
      <c r="C24" s="24">
        <v>195</v>
      </c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x14ac:dyDescent="0.2">
      <c r="A25" s="3"/>
      <c r="B25" s="22">
        <v>250</v>
      </c>
      <c r="C25" s="24">
        <v>162</v>
      </c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x14ac:dyDescent="0.2">
      <c r="A26" s="3"/>
      <c r="B26" s="22">
        <v>579</v>
      </c>
      <c r="C26" s="24">
        <v>68</v>
      </c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x14ac:dyDescent="0.2">
      <c r="A27" s="3"/>
      <c r="B27" s="22">
        <v>228</v>
      </c>
      <c r="C27" s="24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x14ac:dyDescent="0.2">
      <c r="A28" s="3"/>
      <c r="B28" s="22">
        <v>242</v>
      </c>
      <c r="C28" s="24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x14ac:dyDescent="0.2">
      <c r="A29" s="12"/>
      <c r="B29" s="25">
        <v>199</v>
      </c>
      <c r="C29" s="26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x14ac:dyDescent="0.2"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x14ac:dyDescent="0.2"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x14ac:dyDescent="0.2"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5:14" x14ac:dyDescent="0.2"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5:14" x14ac:dyDescent="0.2"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5:14" x14ac:dyDescent="0.2"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5:14" x14ac:dyDescent="0.2">
      <c r="E36" s="9"/>
      <c r="F36" s="9"/>
      <c r="G36" s="9"/>
      <c r="H36" s="9"/>
      <c r="I36" s="9"/>
      <c r="J36" s="9"/>
      <c r="K36" s="9"/>
      <c r="L36" s="9"/>
      <c r="M36" s="9"/>
      <c r="N36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4E22C-7D50-AE48-8A0B-62B4A5111C8A}">
  <dimension ref="B2:AI113"/>
  <sheetViews>
    <sheetView workbookViewId="0">
      <selection activeCell="F26" sqref="F26"/>
    </sheetView>
  </sheetViews>
  <sheetFormatPr baseColWidth="10" defaultRowHeight="16" x14ac:dyDescent="0.2"/>
  <cols>
    <col min="1" max="1" width="10.83203125" style="23"/>
    <col min="2" max="2" width="26.83203125" style="23" customWidth="1"/>
    <col min="3" max="3" width="11.83203125" style="23" customWidth="1"/>
    <col min="4" max="16384" width="10.83203125" style="23"/>
  </cols>
  <sheetData>
    <row r="2" spans="2:35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</row>
    <row r="3" spans="2:35" x14ac:dyDescent="0.2">
      <c r="B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2:35" x14ac:dyDescent="0.2">
      <c r="B4" s="90" t="s">
        <v>62</v>
      </c>
      <c r="C4" s="122" t="s">
        <v>259</v>
      </c>
      <c r="D4" s="122"/>
      <c r="E4" s="122" t="s">
        <v>260</v>
      </c>
      <c r="F4" s="122"/>
      <c r="G4" s="122" t="s">
        <v>261</v>
      </c>
      <c r="H4" s="123"/>
      <c r="I4" s="75"/>
      <c r="J4" s="75"/>
      <c r="K4" s="75"/>
      <c r="L4" s="75"/>
      <c r="M4" s="75"/>
      <c r="N4" s="76"/>
      <c r="O4" s="75"/>
      <c r="P4" s="75"/>
      <c r="Q4" s="75"/>
      <c r="R4" s="75"/>
      <c r="S4" s="75"/>
      <c r="T4" s="75"/>
      <c r="U4" s="75"/>
      <c r="V4" s="75"/>
      <c r="W4" s="75"/>
      <c r="X4" s="75"/>
      <c r="Y4" s="76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2:35" x14ac:dyDescent="0.2">
      <c r="B5" s="91" t="s">
        <v>262</v>
      </c>
      <c r="C5" s="23" t="s">
        <v>23</v>
      </c>
      <c r="D5" s="23" t="s">
        <v>49</v>
      </c>
      <c r="E5" s="23" t="s">
        <v>23</v>
      </c>
      <c r="F5" s="23" t="s">
        <v>49</v>
      </c>
      <c r="G5" s="23" t="s">
        <v>23</v>
      </c>
      <c r="H5" s="63" t="s">
        <v>49</v>
      </c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2:35" x14ac:dyDescent="0.2">
      <c r="B6" s="91"/>
      <c r="C6" s="75">
        <v>6.666666666666667</v>
      </c>
      <c r="D6" s="75">
        <v>6.833333333333333</v>
      </c>
      <c r="E6" s="75">
        <v>5.8</v>
      </c>
      <c r="F6" s="75">
        <v>6.333333333333333</v>
      </c>
      <c r="G6" s="75">
        <v>6.833333333333333</v>
      </c>
      <c r="H6" s="92">
        <v>2.3333333333333335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2:35" x14ac:dyDescent="0.2">
      <c r="B7" s="91"/>
      <c r="C7" s="75">
        <v>6.333333333333333</v>
      </c>
      <c r="D7" s="75">
        <v>6.5</v>
      </c>
      <c r="E7" s="75">
        <v>6.8</v>
      </c>
      <c r="F7" s="75">
        <v>6</v>
      </c>
      <c r="G7" s="75">
        <v>6.666666666666667</v>
      </c>
      <c r="H7" s="92">
        <v>2.8333333333333335</v>
      </c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2:35" x14ac:dyDescent="0.2">
      <c r="B8" s="91"/>
      <c r="C8" s="75">
        <v>6.666666666666667</v>
      </c>
      <c r="D8" s="75">
        <v>5.833333333333333</v>
      </c>
      <c r="E8" s="75">
        <v>6.2857142857142856</v>
      </c>
      <c r="F8" s="75">
        <v>5.833333333333333</v>
      </c>
      <c r="G8" s="75">
        <v>6.5</v>
      </c>
      <c r="H8" s="92">
        <v>1.3333333333333333</v>
      </c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2:35" x14ac:dyDescent="0.2">
      <c r="B9" s="91"/>
      <c r="C9" s="75">
        <v>6.5</v>
      </c>
      <c r="D9" s="75">
        <v>6</v>
      </c>
      <c r="E9" s="75">
        <v>6.7142857142857144</v>
      </c>
      <c r="F9" s="75">
        <v>4.8</v>
      </c>
      <c r="G9" s="75">
        <v>6.666666666666667</v>
      </c>
      <c r="H9" s="92">
        <v>2.1428571428571428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2:35" x14ac:dyDescent="0.2">
      <c r="B10" s="91"/>
      <c r="C10" s="75">
        <v>6.5</v>
      </c>
      <c r="D10" s="75">
        <v>6</v>
      </c>
      <c r="E10" s="75">
        <v>5.2</v>
      </c>
      <c r="F10" s="75">
        <v>6.5</v>
      </c>
      <c r="G10" s="75">
        <v>6.5</v>
      </c>
      <c r="H10" s="92">
        <v>2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2:35" x14ac:dyDescent="0.2">
      <c r="B11" s="91"/>
      <c r="C11" s="75">
        <v>6.8571428571428568</v>
      </c>
      <c r="D11" s="75">
        <v>6.5</v>
      </c>
      <c r="E11" s="75"/>
      <c r="F11" s="75">
        <v>5.833333333333333</v>
      </c>
      <c r="G11" s="75">
        <v>6.5714285714285712</v>
      </c>
      <c r="H11" s="92">
        <v>2.3333333333333335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7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7"/>
    </row>
    <row r="12" spans="2:35" x14ac:dyDescent="0.2">
      <c r="B12" s="91"/>
      <c r="C12" s="75">
        <v>6.8571428571428568</v>
      </c>
      <c r="D12" s="75">
        <v>6.666666666666667</v>
      </c>
      <c r="E12" s="75"/>
      <c r="F12" s="75"/>
      <c r="G12" s="75"/>
      <c r="H12" s="92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7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7"/>
    </row>
    <row r="13" spans="2:35" x14ac:dyDescent="0.2">
      <c r="B13" s="93"/>
      <c r="C13" s="94">
        <v>6.75</v>
      </c>
      <c r="D13" s="94">
        <v>6.333333333333333</v>
      </c>
      <c r="E13" s="94"/>
      <c r="F13" s="94"/>
      <c r="G13" s="94"/>
      <c r="H13" s="95"/>
      <c r="I13" s="75"/>
      <c r="J13" s="75"/>
      <c r="K13" s="75"/>
      <c r="L13" s="77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7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7"/>
    </row>
    <row r="14" spans="2:35" x14ac:dyDescent="0.2"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7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2:35" x14ac:dyDescent="0.2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7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2:35" x14ac:dyDescent="0.2">
      <c r="B16" s="96" t="s">
        <v>63</v>
      </c>
      <c r="C16" s="120" t="s">
        <v>264</v>
      </c>
      <c r="D16" s="120"/>
      <c r="E16" s="120" t="s">
        <v>265</v>
      </c>
      <c r="F16" s="120"/>
      <c r="G16" s="120" t="s">
        <v>22</v>
      </c>
      <c r="H16" s="120"/>
      <c r="I16" s="120" t="s">
        <v>21</v>
      </c>
      <c r="J16" s="120"/>
      <c r="K16" s="120" t="s">
        <v>20</v>
      </c>
      <c r="L16" s="121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2:35" x14ac:dyDescent="0.2">
      <c r="B17" s="91"/>
      <c r="C17" s="75" t="s">
        <v>24</v>
      </c>
      <c r="D17" s="75" t="s">
        <v>263</v>
      </c>
      <c r="E17" s="75" t="s">
        <v>24</v>
      </c>
      <c r="F17" s="75" t="s">
        <v>263</v>
      </c>
      <c r="G17" s="75" t="s">
        <v>24</v>
      </c>
      <c r="H17" s="75" t="s">
        <v>263</v>
      </c>
      <c r="I17" s="75" t="s">
        <v>24</v>
      </c>
      <c r="J17" s="75" t="s">
        <v>263</v>
      </c>
      <c r="K17" s="75" t="s">
        <v>24</v>
      </c>
      <c r="L17" s="92" t="s">
        <v>263</v>
      </c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2:35" x14ac:dyDescent="0.2">
      <c r="B18" s="91" t="s">
        <v>266</v>
      </c>
      <c r="C18" s="75">
        <v>0.3</v>
      </c>
      <c r="D18" s="75">
        <v>1.5</v>
      </c>
      <c r="E18" s="75">
        <v>0.90000000000000013</v>
      </c>
      <c r="F18" s="75">
        <v>2.2500000000000004</v>
      </c>
      <c r="G18" s="75">
        <v>1</v>
      </c>
      <c r="H18" s="75">
        <v>1.0952380952380953</v>
      </c>
      <c r="I18" s="75">
        <v>0.33333333333333331</v>
      </c>
      <c r="J18" s="75">
        <v>7.333333333333333</v>
      </c>
      <c r="K18" s="75">
        <v>1.3500000000000003</v>
      </c>
      <c r="L18" s="92">
        <v>1.3500000000000003</v>
      </c>
      <c r="M18" s="75"/>
      <c r="N18" s="76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6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2:35" x14ac:dyDescent="0.2">
      <c r="B19" s="97"/>
      <c r="C19" s="75">
        <v>1.5</v>
      </c>
      <c r="D19" s="75">
        <v>1.2</v>
      </c>
      <c r="E19" s="75">
        <v>0.90000000000000013</v>
      </c>
      <c r="F19" s="75">
        <v>3.6000000000000005</v>
      </c>
      <c r="G19" s="75">
        <v>1.0476190476190477</v>
      </c>
      <c r="H19" s="75">
        <v>0.95238095238095233</v>
      </c>
      <c r="I19" s="75">
        <v>1.3333333333333333</v>
      </c>
      <c r="J19" s="75">
        <v>5.333333333333333</v>
      </c>
      <c r="K19" s="75">
        <v>0.45000000000000007</v>
      </c>
      <c r="L19" s="92">
        <v>0.45000000000000007</v>
      </c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2:35" x14ac:dyDescent="0.2">
      <c r="B20" s="93"/>
      <c r="C20" s="94">
        <v>1.2</v>
      </c>
      <c r="D20" s="94">
        <v>1.7142857142857142</v>
      </c>
      <c r="E20" s="94">
        <v>1.2000000000000002</v>
      </c>
      <c r="F20" s="94">
        <v>3.0857142857142859</v>
      </c>
      <c r="G20" s="94">
        <v>0.95238095238095233</v>
      </c>
      <c r="H20" s="94">
        <v>0.54421768707482998</v>
      </c>
      <c r="I20" s="94">
        <v>1.3333333333333333</v>
      </c>
      <c r="J20" s="94">
        <v>6.4761904761904754</v>
      </c>
      <c r="K20" s="94">
        <v>1.2000000000000002</v>
      </c>
      <c r="L20" s="95">
        <v>1.5428571428571429</v>
      </c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2:35" x14ac:dyDescent="0.2"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2:35" x14ac:dyDescent="0.2"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2:35" x14ac:dyDescent="0.2"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2:35" x14ac:dyDescent="0.2"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2:35" x14ac:dyDescent="0.2"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7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7"/>
    </row>
    <row r="26" spans="2:35" x14ac:dyDescent="0.2"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7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7"/>
    </row>
    <row r="27" spans="2:35" x14ac:dyDescent="0.2"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7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7"/>
    </row>
    <row r="28" spans="2:35" x14ac:dyDescent="0.2"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7"/>
      <c r="M28" s="75"/>
      <c r="N28" s="75"/>
      <c r="O28" s="75"/>
      <c r="P28" s="75"/>
      <c r="Q28" s="75"/>
      <c r="R28" s="75"/>
      <c r="S28" s="75"/>
      <c r="T28" s="75"/>
      <c r="U28" s="75"/>
      <c r="V28" s="78"/>
      <c r="W28" s="75"/>
      <c r="X28" s="77"/>
      <c r="Y28" s="75"/>
      <c r="Z28" s="75"/>
      <c r="AA28" s="75"/>
      <c r="AB28" s="75"/>
      <c r="AC28" s="75"/>
      <c r="AD28" s="75"/>
      <c r="AE28" s="75"/>
      <c r="AF28" s="75"/>
      <c r="AG28" s="78"/>
      <c r="AH28" s="79"/>
      <c r="AI28" s="77"/>
    </row>
    <row r="29" spans="2:35" x14ac:dyDescent="0.2"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7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2:35" x14ac:dyDescent="0.2"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7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2:35" x14ac:dyDescent="0.2">
      <c r="B31" s="75"/>
      <c r="C31" s="75"/>
      <c r="D31" s="75"/>
      <c r="E31" s="75"/>
      <c r="F31" s="75"/>
      <c r="G31" s="75"/>
      <c r="H31" s="75"/>
      <c r="I31" s="75"/>
      <c r="J31" s="78"/>
      <c r="K31" s="75"/>
      <c r="L31" s="77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2:35" x14ac:dyDescent="0.2"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2:35" x14ac:dyDescent="0.2"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6"/>
      <c r="P33" s="76"/>
      <c r="Q33" s="75"/>
      <c r="R33" s="76"/>
      <c r="S33" s="76"/>
      <c r="T33" s="75"/>
      <c r="U33" s="76"/>
      <c r="V33" s="76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2:35" x14ac:dyDescent="0.2"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7" spans="2:35" x14ac:dyDescent="0.2">
      <c r="B37" s="76"/>
      <c r="C37" s="80"/>
      <c r="D37" s="80"/>
      <c r="E37" s="80"/>
      <c r="F37" s="80"/>
      <c r="G37" s="80"/>
      <c r="I37" s="80"/>
      <c r="J37" s="80"/>
      <c r="K37" s="80"/>
      <c r="L37" s="80"/>
      <c r="M37" s="80"/>
      <c r="N37" s="80"/>
      <c r="P37" s="76"/>
      <c r="Q37" s="80"/>
      <c r="R37" s="80"/>
      <c r="S37" s="80"/>
      <c r="T37" s="80"/>
      <c r="U37" s="80"/>
      <c r="W37" s="80"/>
      <c r="X37" s="80"/>
      <c r="Y37" s="80"/>
      <c r="Z37" s="80"/>
      <c r="AA37" s="80"/>
      <c r="AB37" s="80"/>
    </row>
    <row r="61" spans="7:14" x14ac:dyDescent="0.2">
      <c r="J61" s="119"/>
      <c r="K61" s="119"/>
      <c r="L61" s="81"/>
      <c r="M61" s="81"/>
      <c r="N61" s="81"/>
    </row>
    <row r="62" spans="7:14" x14ac:dyDescent="0.2">
      <c r="G62" s="82"/>
      <c r="H62" s="82"/>
      <c r="I62" s="82"/>
      <c r="J62" s="82"/>
      <c r="K62" s="82"/>
      <c r="L62" s="82"/>
      <c r="M62" s="82"/>
      <c r="N62" s="82"/>
    </row>
    <row r="65" spans="7:30" x14ac:dyDescent="0.2">
      <c r="Q65" s="118"/>
      <c r="R65" s="118"/>
      <c r="T65" s="118"/>
      <c r="U65" s="118"/>
      <c r="W65" s="118"/>
      <c r="X65" s="118"/>
      <c r="Z65" s="118"/>
      <c r="AA65" s="118"/>
      <c r="AC65" s="118"/>
      <c r="AD65" s="118"/>
    </row>
    <row r="66" spans="7:30" x14ac:dyDescent="0.2">
      <c r="I66" s="83"/>
      <c r="K66" s="84"/>
      <c r="L66" s="84"/>
      <c r="M66" s="84"/>
      <c r="N66" s="84"/>
    </row>
    <row r="67" spans="7:30" x14ac:dyDescent="0.2">
      <c r="P67" s="85"/>
    </row>
    <row r="69" spans="7:30" x14ac:dyDescent="0.2">
      <c r="K69" s="78"/>
      <c r="L69" s="78"/>
      <c r="M69" s="78"/>
      <c r="N69" s="78"/>
    </row>
    <row r="72" spans="7:30" x14ac:dyDescent="0.2">
      <c r="J72" s="119"/>
      <c r="K72" s="119"/>
      <c r="L72" s="81"/>
      <c r="M72" s="81"/>
      <c r="N72" s="81"/>
    </row>
    <row r="73" spans="7:30" x14ac:dyDescent="0.2">
      <c r="G73" s="82"/>
      <c r="H73" s="82"/>
      <c r="I73" s="82"/>
      <c r="J73" s="82"/>
      <c r="K73" s="82"/>
      <c r="L73" s="82"/>
      <c r="M73" s="82"/>
      <c r="N73" s="82"/>
    </row>
    <row r="77" spans="7:30" x14ac:dyDescent="0.2">
      <c r="I77" s="83"/>
    </row>
    <row r="80" spans="7:30" x14ac:dyDescent="0.2">
      <c r="K80" s="78"/>
      <c r="L80" s="78"/>
      <c r="M80" s="78"/>
      <c r="N80" s="78"/>
    </row>
    <row r="83" spans="7:11" x14ac:dyDescent="0.2">
      <c r="J83" s="119"/>
      <c r="K83" s="119"/>
    </row>
    <row r="84" spans="7:11" x14ac:dyDescent="0.2">
      <c r="G84" s="82"/>
      <c r="H84" s="82"/>
      <c r="I84" s="82"/>
      <c r="J84" s="82"/>
      <c r="K84" s="82"/>
    </row>
    <row r="88" spans="7:11" x14ac:dyDescent="0.2">
      <c r="I88" s="83"/>
    </row>
    <row r="91" spans="7:11" x14ac:dyDescent="0.2">
      <c r="K91" s="78"/>
    </row>
    <row r="94" spans="7:11" x14ac:dyDescent="0.2">
      <c r="J94" s="119"/>
      <c r="K94" s="119"/>
    </row>
    <row r="95" spans="7:11" x14ac:dyDescent="0.2">
      <c r="G95" s="82"/>
      <c r="H95" s="82"/>
      <c r="I95" s="82"/>
      <c r="J95" s="82"/>
      <c r="K95" s="82"/>
    </row>
    <row r="99" spans="7:11" x14ac:dyDescent="0.2">
      <c r="I99" s="83"/>
    </row>
    <row r="102" spans="7:11" x14ac:dyDescent="0.2">
      <c r="K102" s="78"/>
    </row>
    <row r="105" spans="7:11" x14ac:dyDescent="0.2">
      <c r="J105" s="119"/>
      <c r="K105" s="119"/>
    </row>
    <row r="106" spans="7:11" x14ac:dyDescent="0.2">
      <c r="G106" s="82"/>
      <c r="H106" s="82"/>
      <c r="I106" s="82"/>
      <c r="J106" s="82"/>
      <c r="K106" s="82"/>
    </row>
    <row r="110" spans="7:11" x14ac:dyDescent="0.2">
      <c r="I110" s="83"/>
    </row>
    <row r="113" spans="11:11" x14ac:dyDescent="0.2">
      <c r="K113" s="78"/>
    </row>
  </sheetData>
  <mergeCells count="18">
    <mergeCell ref="I16:J16"/>
    <mergeCell ref="K16:L16"/>
    <mergeCell ref="C4:D4"/>
    <mergeCell ref="E4:F4"/>
    <mergeCell ref="G4:H4"/>
    <mergeCell ref="C16:D16"/>
    <mergeCell ref="E16:F16"/>
    <mergeCell ref="G16:H16"/>
    <mergeCell ref="J72:K72"/>
    <mergeCell ref="J83:K83"/>
    <mergeCell ref="J94:K94"/>
    <mergeCell ref="J105:K105"/>
    <mergeCell ref="J61:K61"/>
    <mergeCell ref="Q65:R65"/>
    <mergeCell ref="T65:U65"/>
    <mergeCell ref="W65:X65"/>
    <mergeCell ref="Z65:AA65"/>
    <mergeCell ref="AC65:AD6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63E21-A583-2949-B1FA-A332E020F69E}">
  <dimension ref="B2:AR53"/>
  <sheetViews>
    <sheetView workbookViewId="0">
      <selection activeCell="I37" sqref="I37"/>
    </sheetView>
  </sheetViews>
  <sheetFormatPr baseColWidth="10" defaultRowHeight="16" x14ac:dyDescent="0.2"/>
  <cols>
    <col min="1" max="1" width="9.1640625" style="9" customWidth="1"/>
    <col min="2" max="2" width="15.5" style="9" customWidth="1"/>
    <col min="3" max="3" width="10.33203125" style="9" customWidth="1"/>
    <col min="4" max="4" width="10.83203125" style="9"/>
    <col min="5" max="5" width="10.33203125" style="9" customWidth="1"/>
    <col min="6" max="6" width="10.1640625" style="9" customWidth="1"/>
    <col min="7" max="9" width="10.83203125" style="9"/>
    <col min="10" max="10" width="12.1640625" style="9" customWidth="1"/>
    <col min="11" max="12" width="10.83203125" style="9"/>
    <col min="13" max="13" width="14.83203125" style="9" customWidth="1"/>
    <col min="14" max="14" width="13.6640625" style="9" bestFit="1" customWidth="1"/>
    <col min="15" max="15" width="12.6640625" style="9" bestFit="1" customWidth="1"/>
    <col min="16" max="16" width="11.6640625" style="9" bestFit="1" customWidth="1"/>
    <col min="17" max="18" width="13.6640625" style="9" bestFit="1" customWidth="1"/>
    <col min="19" max="19" width="11.6640625" style="9" bestFit="1" customWidth="1"/>
    <col min="20" max="21" width="12.6640625" style="9" bestFit="1" customWidth="1"/>
    <col min="22" max="22" width="11.6640625" style="9" bestFit="1" customWidth="1"/>
    <col min="23" max="23" width="13.6640625" style="9" bestFit="1" customWidth="1"/>
    <col min="24" max="24" width="12.6640625" style="9" bestFit="1" customWidth="1"/>
    <col min="25" max="25" width="11.6640625" style="9" bestFit="1" customWidth="1"/>
    <col min="26" max="27" width="13.6640625" style="9" bestFit="1" customWidth="1"/>
    <col min="28" max="28" width="11.6640625" style="9" bestFit="1" customWidth="1"/>
    <col min="29" max="29" width="13.6640625" style="9" bestFit="1" customWidth="1"/>
    <col min="30" max="30" width="12.6640625" style="9" bestFit="1" customWidth="1"/>
    <col min="31" max="31" width="11.6640625" style="9" bestFit="1" customWidth="1"/>
    <col min="32" max="32" width="13.6640625" style="9" bestFit="1" customWidth="1"/>
    <col min="33" max="33" width="12.6640625" style="9" bestFit="1" customWidth="1"/>
    <col min="34" max="34" width="11.6640625" style="9" bestFit="1" customWidth="1"/>
    <col min="35" max="35" width="13.6640625" style="9" bestFit="1" customWidth="1"/>
    <col min="36" max="36" width="12.6640625" style="9" bestFit="1" customWidth="1"/>
    <col min="37" max="37" width="11.6640625" style="9" bestFit="1" customWidth="1"/>
    <col min="38" max="39" width="12.6640625" style="9" bestFit="1" customWidth="1"/>
    <col min="40" max="40" width="11.6640625" style="9" bestFit="1" customWidth="1"/>
    <col min="41" max="42" width="12.6640625" style="9" bestFit="1" customWidth="1"/>
    <col min="43" max="44" width="11.6640625" style="9" bestFit="1" customWidth="1"/>
    <col min="45" max="16384" width="10.83203125" style="9"/>
  </cols>
  <sheetData>
    <row r="2" spans="2:44" x14ac:dyDescent="0.2">
      <c r="B2" s="6" t="s">
        <v>66</v>
      </c>
      <c r="C2" s="126" t="s">
        <v>64</v>
      </c>
      <c r="D2" s="127"/>
      <c r="F2" s="6" t="s">
        <v>67</v>
      </c>
      <c r="G2" s="126" t="s">
        <v>64</v>
      </c>
      <c r="H2" s="127"/>
    </row>
    <row r="3" spans="2:44" x14ac:dyDescent="0.2">
      <c r="B3" s="3" t="s">
        <v>33</v>
      </c>
      <c r="C3" s="9" t="s">
        <v>68</v>
      </c>
      <c r="D3" s="2" t="s">
        <v>69</v>
      </c>
      <c r="F3" s="27" t="s">
        <v>73</v>
      </c>
      <c r="G3" s="9" t="s">
        <v>72</v>
      </c>
      <c r="H3" s="2" t="s">
        <v>269</v>
      </c>
    </row>
    <row r="4" spans="2:44" x14ac:dyDescent="0.2">
      <c r="B4" s="3" t="s">
        <v>267</v>
      </c>
      <c r="C4" s="9">
        <v>56.9</v>
      </c>
      <c r="D4" s="2">
        <v>30.435307533031381</v>
      </c>
      <c r="F4" s="3" t="s">
        <v>268</v>
      </c>
      <c r="G4" s="9">
        <v>65.427891191053021</v>
      </c>
      <c r="H4" s="2">
        <v>55.255094208890121</v>
      </c>
    </row>
    <row r="5" spans="2:44" x14ac:dyDescent="0.2">
      <c r="B5" s="3"/>
      <c r="C5" s="9">
        <v>55.371605227030393</v>
      </c>
      <c r="D5" s="2">
        <v>39.687280639734475</v>
      </c>
      <c r="F5" s="3"/>
      <c r="G5" s="9">
        <v>64.072518952155534</v>
      </c>
      <c r="H5" s="2">
        <v>58.334370802485111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</row>
    <row r="6" spans="2:44" x14ac:dyDescent="0.2">
      <c r="B6" s="3"/>
      <c r="C6" s="9">
        <v>55.392788998871708</v>
      </c>
      <c r="D6" s="2">
        <v>35.781057895059625</v>
      </c>
      <c r="F6" s="3"/>
      <c r="G6" s="9">
        <v>60.244064384153873</v>
      </c>
      <c r="H6" s="2">
        <v>54.568092247128753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</row>
    <row r="7" spans="2:44" x14ac:dyDescent="0.2">
      <c r="B7" s="3"/>
      <c r="C7" s="9">
        <v>51.210059948510676</v>
      </c>
      <c r="D7" s="2">
        <v>34.010615254881294</v>
      </c>
      <c r="F7" s="3"/>
      <c r="G7" s="9">
        <v>62.56164733444318</v>
      </c>
      <c r="H7" s="2">
        <v>46.544653929818111</v>
      </c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</row>
    <row r="8" spans="2:44" x14ac:dyDescent="0.2">
      <c r="B8" s="12"/>
      <c r="C8" s="4">
        <v>49.927457818878374</v>
      </c>
      <c r="D8" s="5">
        <v>39.143830000074367</v>
      </c>
      <c r="F8" s="12"/>
      <c r="G8" s="4"/>
      <c r="H8" s="5">
        <v>51.999901588108088</v>
      </c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</row>
    <row r="9" spans="2:44" x14ac:dyDescent="0.2"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</row>
    <row r="10" spans="2:44" x14ac:dyDescent="0.2"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</row>
    <row r="11" spans="2:44" x14ac:dyDescent="0.2"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</row>
    <row r="12" spans="2:44" x14ac:dyDescent="0.2">
      <c r="B12" s="6" t="s">
        <v>74</v>
      </c>
      <c r="C12" s="7" t="s">
        <v>33</v>
      </c>
      <c r="D12" s="7" t="s">
        <v>84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8"/>
      <c r="AQ12" s="36"/>
      <c r="AR12" s="36"/>
    </row>
    <row r="13" spans="2:44" x14ac:dyDescent="0.2">
      <c r="B13" s="3"/>
      <c r="C13" s="124" t="s">
        <v>86</v>
      </c>
      <c r="D13" s="124"/>
      <c r="E13" s="124"/>
      <c r="F13" s="124"/>
      <c r="G13" s="124"/>
      <c r="H13" s="124"/>
      <c r="I13" s="124"/>
      <c r="J13" s="124"/>
      <c r="K13" s="86"/>
      <c r="L13" s="124" t="s">
        <v>88</v>
      </c>
      <c r="M13" s="124"/>
      <c r="N13" s="124"/>
      <c r="O13" s="124"/>
      <c r="P13" s="124"/>
      <c r="Q13" s="124"/>
      <c r="R13" s="124"/>
      <c r="S13" s="125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36"/>
      <c r="AR13" s="36"/>
    </row>
    <row r="14" spans="2:44" x14ac:dyDescent="0.2">
      <c r="B14" s="41" t="s">
        <v>85</v>
      </c>
      <c r="C14" s="87" t="s">
        <v>76</v>
      </c>
      <c r="D14" s="87" t="s">
        <v>77</v>
      </c>
      <c r="E14" s="87" t="s">
        <v>78</v>
      </c>
      <c r="F14" s="87" t="s">
        <v>79</v>
      </c>
      <c r="G14" s="87" t="s">
        <v>80</v>
      </c>
      <c r="H14" s="87" t="s">
        <v>81</v>
      </c>
      <c r="I14" s="87" t="s">
        <v>82</v>
      </c>
      <c r="J14" s="87" t="s">
        <v>83</v>
      </c>
      <c r="L14" s="87" t="s">
        <v>76</v>
      </c>
      <c r="M14" s="87" t="s">
        <v>77</v>
      </c>
      <c r="N14" s="87" t="s">
        <v>78</v>
      </c>
      <c r="O14" s="87" t="s">
        <v>79</v>
      </c>
      <c r="P14" s="87" t="s">
        <v>80</v>
      </c>
      <c r="Q14" s="87" t="s">
        <v>81</v>
      </c>
      <c r="R14" s="87" t="s">
        <v>82</v>
      </c>
      <c r="S14" s="98" t="s">
        <v>83</v>
      </c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</row>
    <row r="15" spans="2:44" x14ac:dyDescent="0.2">
      <c r="B15" s="42"/>
      <c r="C15" s="37">
        <v>1.0319264800000001</v>
      </c>
      <c r="D15" s="37">
        <v>0.82022471900000005</v>
      </c>
      <c r="E15" s="37">
        <v>0.93</v>
      </c>
      <c r="F15" s="37">
        <v>1</v>
      </c>
      <c r="G15" s="37">
        <v>1.123595506</v>
      </c>
      <c r="H15" s="37">
        <v>0.98901098899999995</v>
      </c>
      <c r="I15" s="37">
        <v>1.46875</v>
      </c>
      <c r="J15" s="37">
        <v>0.87912087900000002</v>
      </c>
      <c r="L15" s="37">
        <v>0.72391113299999998</v>
      </c>
      <c r="M15" s="37">
        <v>0.48314606700000001</v>
      </c>
      <c r="N15" s="37">
        <v>0.1</v>
      </c>
      <c r="O15" s="37">
        <v>0.60493827200000005</v>
      </c>
      <c r="P15" s="37">
        <v>0.62921348300000002</v>
      </c>
      <c r="Q15" s="37">
        <v>0.60439560400000003</v>
      </c>
      <c r="R15" s="37">
        <v>0.59375</v>
      </c>
      <c r="S15" s="38">
        <v>1.0879120879999999</v>
      </c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</row>
    <row r="16" spans="2:44" ht="18" customHeight="1" x14ac:dyDescent="0.2">
      <c r="B16" s="42"/>
      <c r="C16" s="37">
        <v>0.86223743900000005</v>
      </c>
      <c r="D16" s="37">
        <v>0.82022471900000005</v>
      </c>
      <c r="E16" s="37">
        <v>1.08</v>
      </c>
      <c r="F16" s="37">
        <v>0.98765432099999995</v>
      </c>
      <c r="G16" s="37">
        <v>1.213483146</v>
      </c>
      <c r="H16" s="37">
        <v>1.120879121</v>
      </c>
      <c r="I16" s="37">
        <v>0.79166666699999999</v>
      </c>
      <c r="J16" s="37">
        <v>1.2527472529999999</v>
      </c>
      <c r="L16" s="37">
        <v>1.0011733629999999</v>
      </c>
      <c r="M16" s="37">
        <v>0.966292135</v>
      </c>
      <c r="N16" s="37">
        <v>0.76</v>
      </c>
      <c r="O16" s="37">
        <v>0.395061728</v>
      </c>
      <c r="P16" s="37">
        <v>1.2022471910000001</v>
      </c>
      <c r="Q16" s="37">
        <v>0.65934065900000005</v>
      </c>
      <c r="R16" s="37">
        <v>0.82291666699999999</v>
      </c>
      <c r="S16" s="38">
        <v>0.98901098899999995</v>
      </c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</row>
    <row r="17" spans="2:42" x14ac:dyDescent="0.2">
      <c r="B17" s="42"/>
      <c r="C17" s="37">
        <v>0.70894692500000001</v>
      </c>
      <c r="D17" s="37">
        <v>1.1123595509999999</v>
      </c>
      <c r="E17" s="37">
        <v>1.25</v>
      </c>
      <c r="F17" s="37">
        <v>1.0370370369999999</v>
      </c>
      <c r="G17" s="37">
        <v>1.0449438200000001</v>
      </c>
      <c r="H17" s="37">
        <v>0.78021978000000003</v>
      </c>
      <c r="I17" s="37">
        <v>1.0208333329999999</v>
      </c>
      <c r="J17" s="37">
        <v>0.67032966999999999</v>
      </c>
      <c r="L17" s="37">
        <v>1.070588235</v>
      </c>
      <c r="M17" s="37">
        <v>1.033707865</v>
      </c>
      <c r="N17" s="37">
        <v>0.94</v>
      </c>
      <c r="O17" s="37">
        <v>0.95061728400000001</v>
      </c>
      <c r="P17" s="37">
        <v>1.06741573</v>
      </c>
      <c r="Q17" s="37">
        <v>0.49450549500000002</v>
      </c>
      <c r="R17" s="37">
        <v>1.1041666670000001</v>
      </c>
      <c r="S17" s="38">
        <v>0.93406593400000004</v>
      </c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</row>
    <row r="18" spans="2:42" x14ac:dyDescent="0.2">
      <c r="B18" s="42"/>
      <c r="C18" s="37">
        <v>0.99519122800000004</v>
      </c>
      <c r="D18" s="37">
        <v>1.0561797749999999</v>
      </c>
      <c r="E18" s="37">
        <v>0.85</v>
      </c>
      <c r="F18" s="37">
        <v>0.96296296299999995</v>
      </c>
      <c r="G18" s="37">
        <v>0.87640449399999998</v>
      </c>
      <c r="H18" s="37">
        <v>1.0109890109999999</v>
      </c>
      <c r="I18" s="37">
        <v>0.96875</v>
      </c>
      <c r="J18" s="37">
        <v>1.0549450549999999</v>
      </c>
      <c r="L18" s="37">
        <v>1.1764705879999999</v>
      </c>
      <c r="M18" s="37">
        <v>1.213483146</v>
      </c>
      <c r="N18" s="37">
        <v>0.54</v>
      </c>
      <c r="O18" s="37">
        <v>1.098765432</v>
      </c>
      <c r="P18" s="37">
        <v>0.95505618000000003</v>
      </c>
      <c r="Q18" s="37">
        <v>1</v>
      </c>
      <c r="R18" s="37">
        <v>1.0625</v>
      </c>
      <c r="S18" s="38">
        <v>1.032967033</v>
      </c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</row>
    <row r="19" spans="2:42" x14ac:dyDescent="0.2">
      <c r="B19" s="42"/>
      <c r="C19" s="37">
        <v>1.068548074</v>
      </c>
      <c r="D19" s="37">
        <v>1.1011235960000001</v>
      </c>
      <c r="E19" s="37">
        <v>0.98</v>
      </c>
      <c r="F19" s="37">
        <v>0.98765432099999995</v>
      </c>
      <c r="G19" s="37">
        <v>0.84269662899999997</v>
      </c>
      <c r="H19" s="37">
        <v>1.0989010990000001</v>
      </c>
      <c r="I19" s="37">
        <v>0.91666666699999999</v>
      </c>
      <c r="J19" s="37">
        <v>1.1428571430000001</v>
      </c>
      <c r="L19" s="37">
        <v>1.3764705880000001</v>
      </c>
      <c r="N19" s="37">
        <v>0.67</v>
      </c>
      <c r="O19" s="37">
        <v>0.46913580199999999</v>
      </c>
      <c r="P19" s="37">
        <v>0.93258426999999999</v>
      </c>
      <c r="Q19" s="37">
        <v>0.95604395600000003</v>
      </c>
      <c r="R19" s="37">
        <v>1.0625</v>
      </c>
      <c r="S19" s="2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</row>
    <row r="20" spans="2:42" x14ac:dyDescent="0.2">
      <c r="B20" s="42"/>
      <c r="C20" s="37">
        <v>1.1767397340000001</v>
      </c>
      <c r="D20" s="37">
        <v>1.2359550560000001</v>
      </c>
      <c r="E20" s="37">
        <v>0.69</v>
      </c>
      <c r="G20" s="37">
        <v>0.86516853900000001</v>
      </c>
      <c r="I20" s="37">
        <v>0.90625</v>
      </c>
      <c r="L20" s="37">
        <v>1.247058824</v>
      </c>
      <c r="N20" s="37">
        <v>1.52</v>
      </c>
      <c r="O20" s="37">
        <v>1.0370370369999999</v>
      </c>
      <c r="Q20" s="37">
        <v>0.86813186799999997</v>
      </c>
      <c r="R20" s="37">
        <v>1.125</v>
      </c>
      <c r="S20" s="2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</row>
    <row r="21" spans="2:42" x14ac:dyDescent="0.2">
      <c r="B21" s="42"/>
      <c r="C21" s="37">
        <v>0.95954297300000002</v>
      </c>
      <c r="D21" s="37">
        <v>0.86516853900000001</v>
      </c>
      <c r="E21" s="37">
        <v>1.07</v>
      </c>
      <c r="I21" s="37">
        <v>0.85416666699999999</v>
      </c>
      <c r="N21" s="37">
        <v>0.97</v>
      </c>
      <c r="R21" s="37">
        <v>1.0625</v>
      </c>
      <c r="S21" s="2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</row>
    <row r="22" spans="2:42" x14ac:dyDescent="0.2">
      <c r="B22" s="3"/>
      <c r="C22" s="37">
        <v>1.00795754</v>
      </c>
      <c r="E22" s="37">
        <v>1.1599999999999999</v>
      </c>
      <c r="I22" s="37">
        <v>1.03125</v>
      </c>
      <c r="N22" s="37">
        <v>1</v>
      </c>
      <c r="R22" s="37">
        <v>1.03125</v>
      </c>
      <c r="S22" s="2"/>
    </row>
    <row r="23" spans="2:42" x14ac:dyDescent="0.2">
      <c r="B23" s="3"/>
      <c r="C23" s="37">
        <v>1.212053475</v>
      </c>
      <c r="N23" s="37">
        <v>0.89</v>
      </c>
      <c r="S23" s="2"/>
    </row>
    <row r="24" spans="2:42" x14ac:dyDescent="0.2">
      <c r="B24" s="3"/>
      <c r="C24" s="37"/>
      <c r="D24" s="37"/>
      <c r="E24" s="37"/>
      <c r="F24" s="37"/>
      <c r="G24" s="37"/>
      <c r="H24" s="37"/>
      <c r="I24" s="37"/>
      <c r="J24" s="37"/>
      <c r="N24" s="37">
        <v>1.06</v>
      </c>
      <c r="S24" s="2"/>
    </row>
    <row r="25" spans="2:42" x14ac:dyDescent="0.2">
      <c r="B25" s="3"/>
      <c r="C25" s="124" t="s">
        <v>87</v>
      </c>
      <c r="D25" s="124"/>
      <c r="E25" s="124"/>
      <c r="F25" s="124"/>
      <c r="G25" s="124"/>
      <c r="H25" s="124"/>
      <c r="I25" s="124"/>
      <c r="J25" s="124"/>
      <c r="L25" s="124" t="s">
        <v>89</v>
      </c>
      <c r="M25" s="124"/>
      <c r="N25" s="124"/>
      <c r="O25" s="124"/>
      <c r="P25" s="124"/>
      <c r="Q25" s="124"/>
      <c r="R25" s="124"/>
      <c r="S25" s="125"/>
    </row>
    <row r="26" spans="2:42" x14ac:dyDescent="0.2">
      <c r="B26" s="41" t="s">
        <v>85</v>
      </c>
      <c r="C26" s="87" t="s">
        <v>76</v>
      </c>
      <c r="D26" s="87" t="s">
        <v>77</v>
      </c>
      <c r="E26" s="87" t="s">
        <v>78</v>
      </c>
      <c r="F26" s="87" t="s">
        <v>79</v>
      </c>
      <c r="G26" s="87" t="s">
        <v>80</v>
      </c>
      <c r="H26" s="87" t="s">
        <v>81</v>
      </c>
      <c r="I26" s="87" t="s">
        <v>82</v>
      </c>
      <c r="J26" s="87" t="s">
        <v>83</v>
      </c>
      <c r="L26" s="87" t="s">
        <v>76</v>
      </c>
      <c r="M26" s="87" t="s">
        <v>77</v>
      </c>
      <c r="N26" s="87" t="s">
        <v>78</v>
      </c>
      <c r="O26" s="87" t="s">
        <v>79</v>
      </c>
      <c r="P26" s="87" t="s">
        <v>80</v>
      </c>
      <c r="Q26" s="87" t="s">
        <v>81</v>
      </c>
      <c r="R26" s="87" t="s">
        <v>82</v>
      </c>
      <c r="S26" s="98" t="s">
        <v>83</v>
      </c>
    </row>
    <row r="27" spans="2:42" x14ac:dyDescent="0.2">
      <c r="B27" s="3"/>
      <c r="C27" s="37">
        <v>2.6470588240000001</v>
      </c>
      <c r="D27" s="37">
        <v>1.1764705879999999</v>
      </c>
      <c r="E27" s="37">
        <v>2.129411765</v>
      </c>
      <c r="F27" s="37">
        <v>1.611764706</v>
      </c>
      <c r="G27" s="37">
        <v>1.8470588240000001</v>
      </c>
      <c r="H27" s="37">
        <v>1.1882352940000001</v>
      </c>
      <c r="I27" s="37">
        <v>1.2708333329999999</v>
      </c>
      <c r="J27" s="37">
        <v>1.4395604399999999</v>
      </c>
      <c r="L27" s="37">
        <v>1.1882352940000001</v>
      </c>
      <c r="M27" s="37">
        <v>0.269662921</v>
      </c>
      <c r="N27" s="37">
        <v>0.67</v>
      </c>
      <c r="O27" s="37">
        <v>1.1851851849999999</v>
      </c>
      <c r="P27" s="37">
        <v>0.93258426999999999</v>
      </c>
      <c r="Q27" s="37">
        <v>0.95604395600000003</v>
      </c>
      <c r="R27" s="88">
        <v>0.54166666699999999</v>
      </c>
      <c r="S27" s="38">
        <v>0.94505494499999998</v>
      </c>
    </row>
    <row r="28" spans="2:42" x14ac:dyDescent="0.2">
      <c r="B28" s="3"/>
      <c r="C28" s="37">
        <v>1.1764705879999999</v>
      </c>
      <c r="D28" s="37">
        <v>2.797733107</v>
      </c>
      <c r="E28" s="37">
        <v>2.61</v>
      </c>
      <c r="F28" s="37">
        <v>1.160493827</v>
      </c>
      <c r="G28" s="37">
        <v>2.6404494380000001</v>
      </c>
      <c r="H28" s="37">
        <v>1.692307692</v>
      </c>
      <c r="I28" s="37">
        <v>1.09375</v>
      </c>
      <c r="J28" s="37">
        <v>1.604395604</v>
      </c>
      <c r="L28" s="37">
        <v>3.7882352940000001</v>
      </c>
      <c r="M28" s="37">
        <v>0.48314606700000001</v>
      </c>
      <c r="N28" s="37">
        <v>0.71</v>
      </c>
      <c r="O28" s="37">
        <v>0.567901235</v>
      </c>
      <c r="P28" s="37">
        <v>1.280898876</v>
      </c>
      <c r="Q28" s="37">
        <v>0.95604395600000003</v>
      </c>
      <c r="R28" s="88">
        <v>0.60416666699999999</v>
      </c>
      <c r="S28" s="38">
        <v>1.2087912089999999</v>
      </c>
    </row>
    <row r="29" spans="2:42" x14ac:dyDescent="0.2">
      <c r="B29" s="3"/>
      <c r="C29" s="37">
        <v>2.129411765</v>
      </c>
      <c r="D29" s="37">
        <v>3.5583907190000001</v>
      </c>
      <c r="E29" s="37">
        <v>0.85</v>
      </c>
      <c r="F29" s="37">
        <v>1.2222222220000001</v>
      </c>
      <c r="G29" s="37">
        <v>1.842696629</v>
      </c>
      <c r="H29" s="37">
        <v>1.164835165</v>
      </c>
      <c r="I29" s="37">
        <v>1.46875</v>
      </c>
      <c r="J29" s="37">
        <v>1.2087912089999999</v>
      </c>
      <c r="K29" s="37"/>
      <c r="L29" s="37">
        <v>1.870588235</v>
      </c>
      <c r="M29" s="37">
        <v>1.6067415730000001</v>
      </c>
      <c r="N29" s="37">
        <v>0.41</v>
      </c>
      <c r="O29" s="37">
        <v>0.70370370400000004</v>
      </c>
      <c r="P29" s="37">
        <v>1.3146067420000001</v>
      </c>
      <c r="Q29" s="37">
        <v>0.80219780200000002</v>
      </c>
      <c r="R29" s="88">
        <v>1</v>
      </c>
      <c r="S29" s="38">
        <v>0.98901098899999995</v>
      </c>
    </row>
    <row r="30" spans="2:42" x14ac:dyDescent="0.2">
      <c r="B30" s="3"/>
      <c r="C30" s="37">
        <v>1.611764706</v>
      </c>
      <c r="D30" s="37">
        <v>1.652376155</v>
      </c>
      <c r="E30" s="37">
        <v>1.37</v>
      </c>
      <c r="F30" s="37">
        <v>1.2839506169999999</v>
      </c>
      <c r="G30" s="37">
        <v>1.7303370789999999</v>
      </c>
      <c r="H30" s="37">
        <v>1.10989011</v>
      </c>
      <c r="I30" s="37">
        <v>1.21875</v>
      </c>
      <c r="J30" s="37">
        <v>1.351648352</v>
      </c>
      <c r="K30" s="37"/>
      <c r="L30" s="37">
        <v>1.7882352939999999</v>
      </c>
      <c r="M30" s="37">
        <v>1.224719101</v>
      </c>
      <c r="N30" s="37">
        <v>1.54</v>
      </c>
      <c r="O30" s="37">
        <v>1.3209876540000001</v>
      </c>
      <c r="P30" s="37">
        <v>1.2359550560000001</v>
      </c>
      <c r="Q30" s="37">
        <v>1.120879121</v>
      </c>
      <c r="R30" s="88">
        <v>1.5</v>
      </c>
      <c r="S30" s="38">
        <v>1.2087912089999999</v>
      </c>
    </row>
    <row r="31" spans="2:42" x14ac:dyDescent="0.2">
      <c r="B31" s="3"/>
      <c r="C31" s="37">
        <v>1.8470588240000001</v>
      </c>
      <c r="D31" s="37">
        <v>1.531559508</v>
      </c>
      <c r="E31" s="37">
        <v>1.39</v>
      </c>
      <c r="F31" s="37">
        <v>1.407407407</v>
      </c>
      <c r="G31" s="37">
        <v>1.4157303370000001</v>
      </c>
      <c r="H31" s="37">
        <v>1.153846154</v>
      </c>
      <c r="I31" s="37">
        <v>1.03125</v>
      </c>
      <c r="J31" s="37">
        <v>0.98901098899999995</v>
      </c>
      <c r="K31" s="37"/>
      <c r="L31" s="37">
        <v>1.3529411760000001</v>
      </c>
      <c r="M31" s="37">
        <v>0.98876404500000004</v>
      </c>
      <c r="N31" s="37">
        <v>0.47</v>
      </c>
      <c r="P31" s="37">
        <v>1.3820224720000001</v>
      </c>
      <c r="Q31" s="37">
        <v>1.1318681319999999</v>
      </c>
      <c r="R31" s="88">
        <v>1.1979166670000001</v>
      </c>
      <c r="S31" s="2"/>
    </row>
    <row r="32" spans="2:42" x14ac:dyDescent="0.2">
      <c r="B32" s="3"/>
      <c r="C32" s="37">
        <v>1.1882352940000001</v>
      </c>
      <c r="D32" s="37">
        <v>1.6160102439999999</v>
      </c>
      <c r="E32" s="37">
        <v>1.28</v>
      </c>
      <c r="G32" s="37">
        <v>1.213483146</v>
      </c>
      <c r="H32" s="37">
        <v>1.2637362640000001</v>
      </c>
      <c r="I32" s="37">
        <v>1.0416666670000001</v>
      </c>
      <c r="K32" s="37"/>
      <c r="L32" s="37">
        <v>1.752941176</v>
      </c>
      <c r="N32" s="37">
        <v>0.91</v>
      </c>
      <c r="R32" s="88">
        <v>1</v>
      </c>
      <c r="S32" s="2"/>
    </row>
    <row r="33" spans="2:19" x14ac:dyDescent="0.2">
      <c r="B33" s="3"/>
      <c r="D33" s="37">
        <v>1.1685393260000001</v>
      </c>
      <c r="E33" s="37">
        <v>0.91</v>
      </c>
      <c r="G33" s="37">
        <v>1.2359550560000001</v>
      </c>
      <c r="K33" s="37"/>
      <c r="N33" s="37">
        <v>0.93</v>
      </c>
      <c r="R33" s="88">
        <v>1</v>
      </c>
      <c r="S33" s="2"/>
    </row>
    <row r="34" spans="2:19" x14ac:dyDescent="0.2">
      <c r="B34" s="12"/>
      <c r="C34" s="4"/>
      <c r="D34" s="4"/>
      <c r="E34" s="39">
        <v>1.29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5"/>
    </row>
    <row r="38" spans="2:19" x14ac:dyDescent="0.2">
      <c r="K38" s="37"/>
    </row>
    <row r="39" spans="2:19" x14ac:dyDescent="0.2">
      <c r="K39" s="37"/>
    </row>
    <row r="40" spans="2:19" x14ac:dyDescent="0.2">
      <c r="K40" s="37"/>
    </row>
    <row r="41" spans="2:19" x14ac:dyDescent="0.2">
      <c r="K41" s="37"/>
    </row>
    <row r="42" spans="2:19" x14ac:dyDescent="0.2">
      <c r="K42" s="37"/>
    </row>
    <row r="43" spans="2:19" x14ac:dyDescent="0.2">
      <c r="K43" s="37"/>
      <c r="L43" s="37"/>
    </row>
    <row r="44" spans="2:19" x14ac:dyDescent="0.2">
      <c r="L44" s="37"/>
    </row>
    <row r="48" spans="2:19" x14ac:dyDescent="0.2">
      <c r="K48" s="37"/>
    </row>
    <row r="49" spans="11:12" x14ac:dyDescent="0.2">
      <c r="K49" s="37"/>
    </row>
    <row r="50" spans="11:12" x14ac:dyDescent="0.2">
      <c r="K50" s="37"/>
    </row>
    <row r="51" spans="11:12" x14ac:dyDescent="0.2">
      <c r="K51" s="37"/>
    </row>
    <row r="52" spans="11:12" x14ac:dyDescent="0.2">
      <c r="L52" s="37"/>
    </row>
    <row r="53" spans="11:12" x14ac:dyDescent="0.2">
      <c r="L53" s="37"/>
    </row>
  </sheetData>
  <mergeCells count="7">
    <mergeCell ref="C25:J25"/>
    <mergeCell ref="L13:S13"/>
    <mergeCell ref="L25:S25"/>
    <mergeCell ref="AG13:AP13"/>
    <mergeCell ref="C2:D2"/>
    <mergeCell ref="G2:H2"/>
    <mergeCell ref="C13:J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0A297-7134-5742-81E0-856547D3A46A}">
  <dimension ref="B2:U42"/>
  <sheetViews>
    <sheetView workbookViewId="0">
      <selection activeCell="C19" sqref="C19"/>
    </sheetView>
  </sheetViews>
  <sheetFormatPr baseColWidth="10" defaultRowHeight="16" x14ac:dyDescent="0.2"/>
  <cols>
    <col min="1" max="1" width="10.83203125" style="9"/>
    <col min="2" max="2" width="17.83203125" style="9" customWidth="1"/>
    <col min="3" max="3" width="18.83203125" style="9" customWidth="1"/>
    <col min="4" max="4" width="15.6640625" style="9" customWidth="1"/>
    <col min="5" max="5" width="16" style="9" customWidth="1"/>
    <col min="6" max="6" width="19.5" style="9" customWidth="1"/>
    <col min="7" max="7" width="15.83203125" style="9" customWidth="1"/>
    <col min="8" max="8" width="16.5" style="9" customWidth="1"/>
    <col min="9" max="16384" width="10.83203125" style="9"/>
  </cols>
  <sheetData>
    <row r="2" spans="2:21" x14ac:dyDescent="0.2">
      <c r="B2" s="44" t="s">
        <v>90</v>
      </c>
      <c r="C2" s="45"/>
      <c r="D2" s="8"/>
    </row>
    <row r="3" spans="2:21" x14ac:dyDescent="0.2">
      <c r="B3" s="15" t="s">
        <v>272</v>
      </c>
      <c r="C3" s="46" t="s">
        <v>94</v>
      </c>
      <c r="D3" s="47" t="s">
        <v>95</v>
      </c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2:21" x14ac:dyDescent="0.2">
      <c r="B4" s="15" t="s">
        <v>270</v>
      </c>
      <c r="C4" s="19">
        <v>32.617121054945379</v>
      </c>
      <c r="D4" s="43">
        <v>66.914448494803665</v>
      </c>
      <c r="F4" s="19"/>
      <c r="G4" s="19"/>
      <c r="I4" s="19"/>
      <c r="J4" s="19"/>
      <c r="L4" s="19"/>
      <c r="M4" s="19"/>
      <c r="O4" s="19"/>
      <c r="P4" s="19"/>
      <c r="S4" s="19"/>
      <c r="T4" s="19"/>
      <c r="U4" s="19"/>
    </row>
    <row r="5" spans="2:21" x14ac:dyDescent="0.2">
      <c r="B5" s="15" t="s">
        <v>271</v>
      </c>
      <c r="C5" s="19">
        <v>57.144045210768532</v>
      </c>
      <c r="D5" s="43">
        <v>63.220059383683648</v>
      </c>
      <c r="F5" s="19"/>
      <c r="G5" s="19"/>
      <c r="I5" s="19"/>
      <c r="J5" s="19"/>
      <c r="L5" s="19"/>
      <c r="M5" s="19"/>
      <c r="O5" s="19"/>
      <c r="P5" s="19"/>
      <c r="S5" s="19"/>
      <c r="T5" s="19"/>
      <c r="U5" s="19"/>
    </row>
    <row r="6" spans="2:21" x14ac:dyDescent="0.2">
      <c r="B6" s="15"/>
      <c r="C6" s="19">
        <v>60.035555904854398</v>
      </c>
      <c r="D6" s="43">
        <v>69.512420834361151</v>
      </c>
      <c r="F6" s="19"/>
      <c r="G6" s="19"/>
      <c r="I6" s="19"/>
      <c r="J6" s="19"/>
      <c r="L6" s="19"/>
      <c r="M6" s="19"/>
      <c r="O6" s="19"/>
      <c r="P6" s="19"/>
      <c r="S6" s="19"/>
      <c r="T6" s="19"/>
      <c r="U6" s="19"/>
    </row>
    <row r="7" spans="2:21" x14ac:dyDescent="0.2">
      <c r="B7" s="15"/>
      <c r="C7" s="19">
        <v>62.118595760754424</v>
      </c>
      <c r="D7" s="43">
        <v>68.367796309673039</v>
      </c>
      <c r="F7" s="19"/>
      <c r="G7" s="19"/>
      <c r="I7" s="19"/>
      <c r="J7" s="19"/>
      <c r="L7" s="19"/>
      <c r="M7" s="19"/>
      <c r="O7" s="19"/>
      <c r="P7" s="19"/>
      <c r="S7" s="19"/>
      <c r="T7" s="19"/>
      <c r="U7" s="19"/>
    </row>
    <row r="8" spans="2:21" x14ac:dyDescent="0.2">
      <c r="B8" s="12"/>
      <c r="C8" s="4"/>
      <c r="D8" s="5">
        <v>64.790274277390182</v>
      </c>
      <c r="S8" s="19"/>
    </row>
    <row r="9" spans="2:21" x14ac:dyDescent="0.2">
      <c r="S9" s="19"/>
    </row>
    <row r="10" spans="2:21" x14ac:dyDescent="0.2">
      <c r="S10" s="19"/>
    </row>
    <row r="11" spans="2:21" x14ac:dyDescent="0.2">
      <c r="B11" s="6" t="s">
        <v>91</v>
      </c>
      <c r="C11" s="7"/>
      <c r="D11" s="8"/>
      <c r="F11" s="6" t="s">
        <v>96</v>
      </c>
      <c r="G11" s="7"/>
      <c r="H11" s="8"/>
      <c r="S11" s="19"/>
    </row>
    <row r="12" spans="2:21" x14ac:dyDescent="0.2">
      <c r="B12" s="3"/>
      <c r="C12" s="9" t="s">
        <v>92</v>
      </c>
      <c r="D12" s="2"/>
      <c r="F12" s="27"/>
      <c r="G12" s="9" t="s">
        <v>99</v>
      </c>
      <c r="H12" s="2"/>
      <c r="S12" s="19"/>
    </row>
    <row r="13" spans="2:21" x14ac:dyDescent="0.2">
      <c r="B13" s="3" t="s">
        <v>33</v>
      </c>
      <c r="C13" s="46" t="s">
        <v>94</v>
      </c>
      <c r="D13" s="47" t="s">
        <v>95</v>
      </c>
      <c r="F13" s="3" t="s">
        <v>38</v>
      </c>
      <c r="G13" s="16" t="s">
        <v>97</v>
      </c>
      <c r="H13" s="17" t="s">
        <v>98</v>
      </c>
    </row>
    <row r="14" spans="2:21" x14ac:dyDescent="0.2">
      <c r="B14" s="3" t="s">
        <v>44</v>
      </c>
      <c r="C14" s="48">
        <v>42.4</v>
      </c>
      <c r="D14" s="49">
        <v>52.2</v>
      </c>
      <c r="F14" s="3" t="s">
        <v>42</v>
      </c>
      <c r="G14" s="10">
        <v>6</v>
      </c>
      <c r="H14" s="11">
        <v>68</v>
      </c>
    </row>
    <row r="15" spans="2:21" x14ac:dyDescent="0.2">
      <c r="B15" s="27" t="s">
        <v>101</v>
      </c>
      <c r="C15" s="48">
        <v>123.1</v>
      </c>
      <c r="D15" s="49">
        <v>24.7</v>
      </c>
      <c r="F15" s="3"/>
      <c r="G15" s="10">
        <v>14</v>
      </c>
      <c r="H15" s="11">
        <v>48</v>
      </c>
    </row>
    <row r="16" spans="2:21" x14ac:dyDescent="0.2">
      <c r="B16" s="3"/>
      <c r="C16" s="48">
        <v>114.4</v>
      </c>
      <c r="D16" s="49">
        <v>42.1</v>
      </c>
      <c r="F16" s="3"/>
      <c r="G16" s="10">
        <v>26</v>
      </c>
      <c r="H16" s="11">
        <v>18</v>
      </c>
    </row>
    <row r="17" spans="2:8" x14ac:dyDescent="0.2">
      <c r="B17" s="3"/>
      <c r="C17" s="48">
        <v>34.200000000000003</v>
      </c>
      <c r="D17" s="49">
        <v>15</v>
      </c>
      <c r="F17" s="3"/>
      <c r="G17" s="10">
        <v>32</v>
      </c>
      <c r="H17" s="11">
        <v>79</v>
      </c>
    </row>
    <row r="18" spans="2:8" x14ac:dyDescent="0.2">
      <c r="B18" s="3"/>
      <c r="C18" s="48">
        <v>316.8</v>
      </c>
      <c r="D18" s="49">
        <v>51.6</v>
      </c>
      <c r="F18" s="3"/>
      <c r="G18" s="10">
        <v>17</v>
      </c>
      <c r="H18" s="11">
        <v>109</v>
      </c>
    </row>
    <row r="19" spans="2:8" x14ac:dyDescent="0.2">
      <c r="B19" s="12"/>
      <c r="C19" s="50">
        <v>126.2</v>
      </c>
      <c r="D19" s="51">
        <v>0.03</v>
      </c>
      <c r="F19" s="3"/>
      <c r="G19" s="10">
        <v>37</v>
      </c>
      <c r="H19" s="11">
        <v>38</v>
      </c>
    </row>
    <row r="20" spans="2:8" x14ac:dyDescent="0.2">
      <c r="F20" s="3"/>
      <c r="G20" s="10">
        <v>44</v>
      </c>
      <c r="H20" s="11">
        <v>40</v>
      </c>
    </row>
    <row r="21" spans="2:8" x14ac:dyDescent="0.2">
      <c r="F21" s="3"/>
      <c r="G21" s="10">
        <v>14</v>
      </c>
      <c r="H21" s="11">
        <v>32</v>
      </c>
    </row>
    <row r="22" spans="2:8" x14ac:dyDescent="0.2">
      <c r="F22" s="3"/>
      <c r="G22" s="10">
        <v>17</v>
      </c>
      <c r="H22" s="11">
        <v>93</v>
      </c>
    </row>
    <row r="23" spans="2:8" x14ac:dyDescent="0.2">
      <c r="F23" s="12"/>
      <c r="G23" s="13">
        <v>21</v>
      </c>
      <c r="H23" s="14">
        <v>61</v>
      </c>
    </row>
    <row r="26" spans="2:8" x14ac:dyDescent="0.2">
      <c r="B26" s="6" t="s">
        <v>100</v>
      </c>
      <c r="C26" s="7"/>
      <c r="D26" s="7"/>
      <c r="E26" s="7"/>
      <c r="F26" s="8"/>
    </row>
    <row r="27" spans="2:8" x14ac:dyDescent="0.2">
      <c r="B27" s="3"/>
      <c r="F27" s="2"/>
    </row>
    <row r="28" spans="2:8" x14ac:dyDescent="0.2">
      <c r="B28" s="3" t="s">
        <v>103</v>
      </c>
      <c r="C28" s="9" t="s">
        <v>13</v>
      </c>
      <c r="D28" s="9" t="s">
        <v>93</v>
      </c>
      <c r="E28" s="9" t="s">
        <v>97</v>
      </c>
      <c r="F28" s="2" t="s">
        <v>98</v>
      </c>
    </row>
    <row r="29" spans="2:8" x14ac:dyDescent="0.2">
      <c r="B29" s="3" t="s">
        <v>102</v>
      </c>
      <c r="C29" s="9">
        <v>4.3250000000000002</v>
      </c>
      <c r="D29" s="9">
        <v>20.195</v>
      </c>
      <c r="E29" s="9">
        <v>77.816999999999993</v>
      </c>
      <c r="F29" s="2">
        <v>105.09399999999999</v>
      </c>
    </row>
    <row r="30" spans="2:8" x14ac:dyDescent="0.2">
      <c r="B30" s="3" t="s">
        <v>101</v>
      </c>
      <c r="C30" s="9">
        <v>2.8639999999999999</v>
      </c>
      <c r="D30" s="9">
        <v>10.465</v>
      </c>
      <c r="E30" s="9">
        <v>83.241</v>
      </c>
      <c r="F30" s="2">
        <v>77.366</v>
      </c>
    </row>
    <row r="31" spans="2:8" x14ac:dyDescent="0.2">
      <c r="B31" s="3"/>
      <c r="C31" s="9">
        <v>5.5419999999999998</v>
      </c>
      <c r="D31" s="9">
        <v>3.8250000000000002</v>
      </c>
      <c r="E31" s="9">
        <v>66.587000000000003</v>
      </c>
      <c r="F31" s="2">
        <v>104.309</v>
      </c>
    </row>
    <row r="32" spans="2:8" x14ac:dyDescent="0.2">
      <c r="B32" s="3"/>
      <c r="C32" s="9">
        <v>11.593</v>
      </c>
      <c r="D32" s="9">
        <v>7.5819999999999999</v>
      </c>
      <c r="E32" s="9">
        <v>12.77</v>
      </c>
      <c r="F32" s="2">
        <v>47.432000000000002</v>
      </c>
    </row>
    <row r="33" spans="2:6" x14ac:dyDescent="0.2">
      <c r="B33" s="3"/>
      <c r="C33" s="9">
        <v>3.452</v>
      </c>
      <c r="D33" s="9">
        <v>1.55</v>
      </c>
      <c r="E33" s="9">
        <v>20.370999999999999</v>
      </c>
      <c r="F33" s="2">
        <v>16.193000000000001</v>
      </c>
    </row>
    <row r="34" spans="2:6" x14ac:dyDescent="0.2">
      <c r="B34" s="3"/>
      <c r="C34" s="9">
        <v>2.835</v>
      </c>
      <c r="D34" s="9">
        <v>14.693</v>
      </c>
      <c r="E34" s="9">
        <v>9.798</v>
      </c>
      <c r="F34" s="2">
        <v>20.283000000000001</v>
      </c>
    </row>
    <row r="35" spans="2:6" x14ac:dyDescent="0.2">
      <c r="B35" s="3"/>
      <c r="C35" s="9">
        <v>1.8240000000000001</v>
      </c>
      <c r="D35" s="9">
        <v>0.42199999999999999</v>
      </c>
      <c r="E35" s="9">
        <v>28.1</v>
      </c>
      <c r="F35" s="2">
        <v>46.686999999999998</v>
      </c>
    </row>
    <row r="36" spans="2:6" x14ac:dyDescent="0.2">
      <c r="B36" s="3"/>
      <c r="C36" s="9">
        <v>3.835</v>
      </c>
      <c r="D36" s="9">
        <v>2.226</v>
      </c>
      <c r="E36" s="9">
        <v>9.6999999999999993</v>
      </c>
      <c r="F36" s="2">
        <v>42.008000000000003</v>
      </c>
    </row>
    <row r="37" spans="2:6" x14ac:dyDescent="0.2">
      <c r="B37" s="3"/>
      <c r="C37" s="9">
        <v>7.2779999999999996</v>
      </c>
      <c r="D37" s="9">
        <v>2.7559999999999998</v>
      </c>
      <c r="E37" s="9">
        <v>28.187999999999999</v>
      </c>
      <c r="F37" s="2">
        <v>14.143000000000001</v>
      </c>
    </row>
    <row r="38" spans="2:6" x14ac:dyDescent="0.2">
      <c r="B38" s="3"/>
      <c r="C38" s="9">
        <v>1.236</v>
      </c>
      <c r="D38" s="9">
        <v>4.4139999999999997</v>
      </c>
      <c r="E38" s="9">
        <v>15.477</v>
      </c>
      <c r="F38" s="2">
        <v>43.704999999999998</v>
      </c>
    </row>
    <row r="39" spans="2:6" x14ac:dyDescent="0.2">
      <c r="B39" s="3"/>
      <c r="C39" s="9">
        <v>3.423</v>
      </c>
      <c r="D39" s="9">
        <v>10.102</v>
      </c>
      <c r="E39" s="9">
        <v>11.319000000000001</v>
      </c>
      <c r="F39" s="2">
        <v>19.606000000000002</v>
      </c>
    </row>
    <row r="40" spans="2:6" x14ac:dyDescent="0.2">
      <c r="B40" s="3"/>
      <c r="C40" s="9">
        <v>4.0609999999999999</v>
      </c>
      <c r="D40" s="9">
        <v>6.9930000000000003</v>
      </c>
      <c r="E40" s="9">
        <v>46.597999999999999</v>
      </c>
      <c r="F40" s="2">
        <v>34.622999999999998</v>
      </c>
    </row>
    <row r="41" spans="2:6" x14ac:dyDescent="0.2">
      <c r="B41" s="3"/>
      <c r="C41" s="9">
        <v>1.01</v>
      </c>
      <c r="E41" s="9">
        <v>27.021000000000001</v>
      </c>
      <c r="F41" s="2">
        <v>24.411999999999999</v>
      </c>
    </row>
    <row r="42" spans="2:6" x14ac:dyDescent="0.2">
      <c r="B42" s="12"/>
      <c r="C42" s="4">
        <v>1.7949999999999999</v>
      </c>
      <c r="D42" s="4"/>
      <c r="E42" s="4"/>
      <c r="F42" s="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47BBB-7066-5B4B-A30F-80777AA66CFF}">
  <dimension ref="A1:AI49"/>
  <sheetViews>
    <sheetView workbookViewId="0">
      <selection activeCell="J28" sqref="J28"/>
    </sheetView>
  </sheetViews>
  <sheetFormatPr baseColWidth="10" defaultRowHeight="16" x14ac:dyDescent="0.2"/>
  <cols>
    <col min="2" max="2" width="22.6640625" customWidth="1"/>
    <col min="4" max="4" width="16.83203125" customWidth="1"/>
    <col min="5" max="5" width="14.33203125" customWidth="1"/>
    <col min="6" max="6" width="16.1640625" customWidth="1"/>
    <col min="8" max="8" width="10.83203125" customWidth="1"/>
    <col min="9" max="9" width="15.83203125" customWidth="1"/>
    <col min="10" max="10" width="13.6640625" customWidth="1"/>
    <col min="11" max="11" width="15.1640625" customWidth="1"/>
    <col min="12" max="12" width="21.33203125" customWidth="1"/>
    <col min="13" max="13" width="9.5" customWidth="1"/>
    <col min="14" max="14" width="10.33203125" customWidth="1"/>
  </cols>
  <sheetData>
    <row r="1" spans="1:3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x14ac:dyDescent="0.2">
      <c r="A2" s="1"/>
    </row>
    <row r="3" spans="1:35" x14ac:dyDescent="0.2">
      <c r="A3" s="1"/>
      <c r="B3" s="56" t="s">
        <v>104</v>
      </c>
      <c r="C3" s="52"/>
      <c r="D3" s="52"/>
      <c r="E3" s="52"/>
      <c r="F3" s="53"/>
      <c r="H3" s="6" t="s">
        <v>108</v>
      </c>
      <c r="I3" s="59" t="s">
        <v>33</v>
      </c>
      <c r="J3" s="7"/>
      <c r="K3" s="7"/>
      <c r="L3" s="7"/>
      <c r="M3" s="7"/>
      <c r="N3" s="8"/>
    </row>
    <row r="4" spans="1:35" x14ac:dyDescent="0.2">
      <c r="A4" s="1"/>
      <c r="B4" s="54" t="s">
        <v>2</v>
      </c>
      <c r="C4" s="46" t="s">
        <v>105</v>
      </c>
      <c r="D4" s="46" t="s">
        <v>106</v>
      </c>
      <c r="E4" s="46" t="s">
        <v>13</v>
      </c>
      <c r="F4" s="47" t="s">
        <v>107</v>
      </c>
      <c r="H4" s="3"/>
      <c r="I4" s="58" t="s">
        <v>113</v>
      </c>
      <c r="J4" s="16" t="s">
        <v>11</v>
      </c>
      <c r="K4" s="16" t="s">
        <v>12</v>
      </c>
      <c r="L4" s="57" t="s">
        <v>16</v>
      </c>
      <c r="M4" s="57" t="s">
        <v>111</v>
      </c>
      <c r="N4" s="60" t="s">
        <v>112</v>
      </c>
    </row>
    <row r="5" spans="1:35" x14ac:dyDescent="0.2">
      <c r="A5" s="1"/>
      <c r="B5" s="54" t="s">
        <v>28</v>
      </c>
      <c r="C5" s="48">
        <v>14</v>
      </c>
      <c r="D5" s="48">
        <v>6</v>
      </c>
      <c r="E5" s="48">
        <v>6</v>
      </c>
      <c r="F5" s="49">
        <v>18</v>
      </c>
      <c r="H5" s="3"/>
      <c r="I5" s="9" t="s">
        <v>105</v>
      </c>
      <c r="J5" s="9">
        <v>125</v>
      </c>
      <c r="K5" s="9">
        <v>8</v>
      </c>
      <c r="L5" s="9">
        <f>SUM(J5:K5)</f>
        <v>133</v>
      </c>
      <c r="M5" s="9">
        <f>J5/L5*100</f>
        <v>93.984962406015043</v>
      </c>
      <c r="N5" s="2">
        <f>100-M5</f>
        <v>6.0150375939849567</v>
      </c>
    </row>
    <row r="6" spans="1:35" x14ac:dyDescent="0.2">
      <c r="A6" s="1"/>
      <c r="B6" s="54" t="s">
        <v>26</v>
      </c>
      <c r="C6" s="48">
        <v>6</v>
      </c>
      <c r="D6" s="48">
        <v>6</v>
      </c>
      <c r="E6" s="48">
        <v>7</v>
      </c>
      <c r="F6" s="49">
        <v>18</v>
      </c>
      <c r="H6" s="3"/>
      <c r="I6" s="61" t="s">
        <v>109</v>
      </c>
      <c r="J6" s="10">
        <v>3</v>
      </c>
      <c r="K6" s="10">
        <v>136</v>
      </c>
      <c r="L6" s="9">
        <f>SUM(J6:K6)</f>
        <v>139</v>
      </c>
      <c r="M6" s="9">
        <f t="shared" ref="M6:M7" si="0">J6/L6*100</f>
        <v>2.1582733812949639</v>
      </c>
      <c r="N6" s="2">
        <f t="shared" ref="N6:N7" si="1">100-M6</f>
        <v>97.841726618705039</v>
      </c>
    </row>
    <row r="7" spans="1:35" x14ac:dyDescent="0.2">
      <c r="A7" s="1"/>
      <c r="B7" s="54"/>
      <c r="C7" s="48">
        <v>13</v>
      </c>
      <c r="D7" s="48">
        <v>6</v>
      </c>
      <c r="E7" s="48">
        <v>15</v>
      </c>
      <c r="F7" s="49">
        <v>18</v>
      </c>
      <c r="H7" s="12"/>
      <c r="I7" s="62" t="s">
        <v>110</v>
      </c>
      <c r="J7" s="13">
        <v>21</v>
      </c>
      <c r="K7" s="13">
        <v>63</v>
      </c>
      <c r="L7" s="4">
        <f>SUM(J7:K7)</f>
        <v>84</v>
      </c>
      <c r="M7" s="4">
        <f t="shared" si="0"/>
        <v>25</v>
      </c>
      <c r="N7" s="5">
        <f t="shared" si="1"/>
        <v>75</v>
      </c>
    </row>
    <row r="8" spans="1:35" x14ac:dyDescent="0.2">
      <c r="A8" s="1"/>
      <c r="B8" s="54"/>
      <c r="C8" s="48">
        <v>16</v>
      </c>
      <c r="D8" s="48">
        <v>3</v>
      </c>
      <c r="E8" s="48">
        <v>8</v>
      </c>
      <c r="F8" s="49">
        <v>18</v>
      </c>
    </row>
    <row r="9" spans="1:35" x14ac:dyDescent="0.2">
      <c r="A9" s="1"/>
      <c r="B9" s="54"/>
      <c r="C9" s="48">
        <v>16</v>
      </c>
      <c r="D9" s="48">
        <v>1</v>
      </c>
      <c r="E9" s="48">
        <v>12</v>
      </c>
      <c r="F9" s="49">
        <v>18</v>
      </c>
    </row>
    <row r="10" spans="1:35" x14ac:dyDescent="0.2">
      <c r="A10" s="1"/>
      <c r="B10" s="54"/>
      <c r="C10" s="48">
        <v>13</v>
      </c>
      <c r="D10" s="48">
        <v>6</v>
      </c>
      <c r="E10" s="48">
        <v>14</v>
      </c>
      <c r="F10" s="49">
        <v>12</v>
      </c>
      <c r="H10" s="6" t="s">
        <v>114</v>
      </c>
      <c r="I10" s="7" t="s">
        <v>53</v>
      </c>
      <c r="J10" s="7"/>
      <c r="K10" s="7"/>
      <c r="L10" s="8"/>
      <c r="M10" s="9"/>
      <c r="N10" s="9"/>
    </row>
    <row r="11" spans="1:35" x14ac:dyDescent="0.2">
      <c r="A11" s="1"/>
      <c r="B11" s="54"/>
      <c r="C11" s="48">
        <v>10</v>
      </c>
      <c r="D11" s="48">
        <v>5</v>
      </c>
      <c r="E11" s="48">
        <v>7</v>
      </c>
      <c r="F11" s="49">
        <v>18</v>
      </c>
      <c r="H11" s="3" t="s">
        <v>123</v>
      </c>
      <c r="I11" s="16" t="s">
        <v>124</v>
      </c>
      <c r="J11" s="9" t="s">
        <v>125</v>
      </c>
      <c r="K11" s="23" t="s">
        <v>126</v>
      </c>
      <c r="L11" s="2" t="s">
        <v>127</v>
      </c>
      <c r="M11" s="9"/>
      <c r="N11" s="9"/>
    </row>
    <row r="12" spans="1:35" x14ac:dyDescent="0.2">
      <c r="A12" s="1"/>
      <c r="B12" s="54"/>
      <c r="C12" s="48">
        <v>13</v>
      </c>
      <c r="D12" s="48">
        <v>0</v>
      </c>
      <c r="E12" s="48">
        <v>6</v>
      </c>
      <c r="F12" s="49">
        <v>14</v>
      </c>
      <c r="H12" s="3" t="s">
        <v>17</v>
      </c>
      <c r="I12" s="10">
        <v>0.57999999999999996</v>
      </c>
      <c r="J12" s="10">
        <v>0.28999999999999998</v>
      </c>
      <c r="K12" s="10">
        <v>0.4</v>
      </c>
      <c r="L12" s="11">
        <v>0.5</v>
      </c>
      <c r="M12" s="9"/>
      <c r="N12" s="9"/>
    </row>
    <row r="13" spans="1:35" x14ac:dyDescent="0.2">
      <c r="A13" s="1"/>
      <c r="B13" s="54"/>
      <c r="C13" s="48">
        <v>12</v>
      </c>
      <c r="D13" s="48">
        <v>4</v>
      </c>
      <c r="E13" s="48">
        <v>14</v>
      </c>
      <c r="F13" s="49">
        <v>18</v>
      </c>
      <c r="H13" s="3" t="s">
        <v>54</v>
      </c>
      <c r="I13" s="10">
        <v>0.5</v>
      </c>
      <c r="J13" s="10">
        <v>0.25</v>
      </c>
      <c r="K13" s="10">
        <v>0.45</v>
      </c>
      <c r="L13" s="11">
        <v>0.51</v>
      </c>
      <c r="M13" s="9"/>
      <c r="N13" s="9"/>
    </row>
    <row r="14" spans="1:35" x14ac:dyDescent="0.2">
      <c r="A14" s="1"/>
      <c r="B14" s="54"/>
      <c r="C14" s="48">
        <v>17</v>
      </c>
      <c r="D14" s="48">
        <v>4</v>
      </c>
      <c r="E14" s="48">
        <v>12</v>
      </c>
      <c r="F14" s="49">
        <v>14</v>
      </c>
      <c r="H14" s="3" t="s">
        <v>55</v>
      </c>
      <c r="I14" s="10">
        <v>0.52</v>
      </c>
      <c r="J14" s="10">
        <v>0.21</v>
      </c>
      <c r="K14" s="10">
        <v>0.4</v>
      </c>
      <c r="L14" s="11">
        <v>0.43</v>
      </c>
      <c r="M14" s="9"/>
      <c r="N14" s="9"/>
    </row>
    <row r="15" spans="1:35" x14ac:dyDescent="0.2">
      <c r="A15" s="1"/>
      <c r="B15" s="54"/>
      <c r="C15" s="48">
        <v>15</v>
      </c>
      <c r="D15" s="48">
        <v>3</v>
      </c>
      <c r="E15" s="48">
        <v>14</v>
      </c>
      <c r="F15" s="49"/>
      <c r="H15" s="3" t="s">
        <v>56</v>
      </c>
      <c r="I15" s="10">
        <v>0.43</v>
      </c>
      <c r="J15" s="10">
        <v>0.13</v>
      </c>
      <c r="K15" s="10">
        <v>0.37</v>
      </c>
      <c r="L15" s="11">
        <v>0.41</v>
      </c>
      <c r="M15" s="9"/>
      <c r="N15" s="9"/>
    </row>
    <row r="16" spans="1:35" x14ac:dyDescent="0.2">
      <c r="A16" s="1"/>
      <c r="B16" s="54"/>
      <c r="C16" s="48">
        <v>6</v>
      </c>
      <c r="D16" s="48">
        <v>3</v>
      </c>
      <c r="E16" s="48">
        <v>13</v>
      </c>
      <c r="F16" s="49"/>
      <c r="H16" s="3" t="s">
        <v>57</v>
      </c>
      <c r="I16" s="10">
        <v>0.57999999999999996</v>
      </c>
      <c r="J16" s="10">
        <v>0.26</v>
      </c>
      <c r="K16" s="10">
        <v>0.48</v>
      </c>
      <c r="L16" s="11">
        <v>0.48</v>
      </c>
      <c r="M16" s="9"/>
      <c r="N16" s="9"/>
    </row>
    <row r="17" spans="1:14" x14ac:dyDescent="0.2">
      <c r="A17" s="1"/>
      <c r="B17" s="54"/>
      <c r="C17" s="48">
        <v>17</v>
      </c>
      <c r="D17" s="48">
        <v>3</v>
      </c>
      <c r="E17" s="48">
        <v>14</v>
      </c>
      <c r="F17" s="49"/>
      <c r="H17" s="3" t="s">
        <v>58</v>
      </c>
      <c r="I17" s="10">
        <v>0.41</v>
      </c>
      <c r="J17" s="10">
        <v>0.15</v>
      </c>
      <c r="K17" s="10">
        <v>0.43</v>
      </c>
      <c r="L17" s="11">
        <v>0.57999999999999996</v>
      </c>
      <c r="M17" s="9"/>
      <c r="N17" s="9"/>
    </row>
    <row r="18" spans="1:14" x14ac:dyDescent="0.2">
      <c r="A18" s="1"/>
      <c r="B18" s="54"/>
      <c r="C18" s="48">
        <v>6</v>
      </c>
      <c r="D18" s="48">
        <v>2</v>
      </c>
      <c r="E18" s="48">
        <v>14</v>
      </c>
      <c r="F18" s="49"/>
      <c r="H18" s="3" t="s">
        <v>59</v>
      </c>
      <c r="I18" s="10">
        <v>0.63</v>
      </c>
      <c r="J18" s="10">
        <v>0.38</v>
      </c>
      <c r="K18" s="10">
        <v>0.42</v>
      </c>
      <c r="L18" s="11">
        <v>0.5</v>
      </c>
      <c r="M18" s="9"/>
      <c r="N18" s="9"/>
    </row>
    <row r="19" spans="1:14" x14ac:dyDescent="0.2">
      <c r="A19" s="1"/>
      <c r="B19" s="54"/>
      <c r="C19" s="48">
        <v>16</v>
      </c>
      <c r="D19" s="48">
        <v>1</v>
      </c>
      <c r="E19" s="48"/>
      <c r="F19" s="49"/>
      <c r="H19" s="3" t="s">
        <v>60</v>
      </c>
      <c r="I19" s="10">
        <v>0.44</v>
      </c>
      <c r="J19" s="10">
        <v>0.34</v>
      </c>
      <c r="K19" s="10">
        <v>0.38</v>
      </c>
      <c r="L19" s="11">
        <v>0.49</v>
      </c>
      <c r="M19" s="9"/>
      <c r="N19" s="9"/>
    </row>
    <row r="20" spans="1:14" x14ac:dyDescent="0.2">
      <c r="A20" s="1"/>
      <c r="B20" s="54"/>
      <c r="C20" s="48">
        <v>5</v>
      </c>
      <c r="D20" s="48">
        <v>7</v>
      </c>
      <c r="E20" s="48"/>
      <c r="F20" s="49"/>
      <c r="H20" s="3" t="s">
        <v>61</v>
      </c>
      <c r="I20" s="10">
        <v>0.36</v>
      </c>
      <c r="J20" s="10">
        <v>0.26</v>
      </c>
      <c r="K20" s="10">
        <v>0.38</v>
      </c>
      <c r="L20" s="11">
        <v>0.55000000000000004</v>
      </c>
      <c r="M20" s="9"/>
      <c r="N20" s="9"/>
    </row>
    <row r="21" spans="1:14" x14ac:dyDescent="0.2">
      <c r="A21" s="1"/>
      <c r="B21" s="54"/>
      <c r="C21" s="48">
        <v>14</v>
      </c>
      <c r="D21" s="48">
        <v>9</v>
      </c>
      <c r="E21" s="48"/>
      <c r="F21" s="49"/>
      <c r="H21" s="27" t="s">
        <v>115</v>
      </c>
      <c r="I21" s="10">
        <v>0.41</v>
      </c>
      <c r="J21" s="10">
        <v>0.27</v>
      </c>
      <c r="K21" s="10">
        <v>0.44</v>
      </c>
      <c r="L21" s="11">
        <v>0.45</v>
      </c>
    </row>
    <row r="22" spans="1:14" x14ac:dyDescent="0.2">
      <c r="A22" s="1"/>
      <c r="B22" s="54"/>
      <c r="C22" s="48">
        <v>13</v>
      </c>
      <c r="D22" s="48">
        <v>5</v>
      </c>
      <c r="E22" s="48"/>
      <c r="F22" s="49"/>
      <c r="H22" s="3" t="s">
        <v>116</v>
      </c>
      <c r="I22" s="10">
        <v>0.39</v>
      </c>
      <c r="J22" s="10">
        <v>0.28000000000000003</v>
      </c>
      <c r="K22" s="10">
        <v>0.47</v>
      </c>
      <c r="L22" s="11">
        <v>0.36</v>
      </c>
    </row>
    <row r="23" spans="1:14" x14ac:dyDescent="0.2">
      <c r="A23" s="1"/>
      <c r="B23" s="54"/>
      <c r="C23" s="48">
        <v>14</v>
      </c>
      <c r="D23" s="48">
        <v>14</v>
      </c>
      <c r="E23" s="48"/>
      <c r="F23" s="49"/>
      <c r="H23" s="3" t="s">
        <v>117</v>
      </c>
      <c r="I23" s="10">
        <v>0.55000000000000004</v>
      </c>
      <c r="J23" s="10">
        <v>0.3</v>
      </c>
      <c r="K23" s="10">
        <v>0.41</v>
      </c>
      <c r="L23" s="11">
        <v>0.56000000000000005</v>
      </c>
    </row>
    <row r="24" spans="1:14" x14ac:dyDescent="0.2">
      <c r="A24" s="1"/>
      <c r="B24" s="55"/>
      <c r="C24" s="50">
        <v>11</v>
      </c>
      <c r="D24" s="50">
        <v>13</v>
      </c>
      <c r="E24" s="50"/>
      <c r="F24" s="51"/>
      <c r="H24" s="3" t="s">
        <v>118</v>
      </c>
      <c r="I24" s="10">
        <v>0.61</v>
      </c>
      <c r="J24" s="10">
        <v>0.33</v>
      </c>
      <c r="K24" s="10">
        <v>0.32</v>
      </c>
      <c r="L24" s="11">
        <v>0.46</v>
      </c>
    </row>
    <row r="25" spans="1:14" x14ac:dyDescent="0.2">
      <c r="A25" s="1"/>
      <c r="H25" s="27" t="s">
        <v>119</v>
      </c>
      <c r="I25" s="10">
        <v>0.48</v>
      </c>
      <c r="J25" s="10">
        <v>0.32</v>
      </c>
      <c r="K25" s="10">
        <v>0.3</v>
      </c>
      <c r="L25" s="11">
        <v>0.47</v>
      </c>
    </row>
    <row r="26" spans="1:14" x14ac:dyDescent="0.2">
      <c r="A26" s="1"/>
      <c r="H26" s="3" t="s">
        <v>120</v>
      </c>
      <c r="I26" s="10">
        <v>0.34</v>
      </c>
      <c r="J26" s="10">
        <v>0.31</v>
      </c>
      <c r="K26" s="10"/>
      <c r="L26" s="11">
        <v>0.5</v>
      </c>
    </row>
    <row r="27" spans="1:14" x14ac:dyDescent="0.2">
      <c r="A27" s="1"/>
      <c r="H27" s="3" t="s">
        <v>121</v>
      </c>
      <c r="I27" s="10">
        <v>0.36</v>
      </c>
      <c r="J27" s="10">
        <v>0.27</v>
      </c>
      <c r="K27" s="9"/>
      <c r="L27" s="2"/>
    </row>
    <row r="28" spans="1:14" x14ac:dyDescent="0.2">
      <c r="A28" s="1"/>
      <c r="H28" s="28" t="s">
        <v>122</v>
      </c>
      <c r="I28" s="13"/>
      <c r="J28" s="13">
        <v>0.27</v>
      </c>
      <c r="K28" s="4"/>
      <c r="L28" s="5"/>
    </row>
    <row r="29" spans="1:14" x14ac:dyDescent="0.2">
      <c r="A29" s="1"/>
    </row>
    <row r="30" spans="1:14" x14ac:dyDescent="0.2">
      <c r="A30" s="1"/>
    </row>
    <row r="31" spans="1:14" x14ac:dyDescent="0.2">
      <c r="A31" s="1"/>
      <c r="B31" s="6" t="s">
        <v>128</v>
      </c>
      <c r="C31" s="7" t="s">
        <v>92</v>
      </c>
      <c r="D31" s="7"/>
      <c r="E31" s="8"/>
      <c r="F31" s="9"/>
      <c r="G31" s="6" t="s">
        <v>129</v>
      </c>
      <c r="H31" s="7" t="s">
        <v>92</v>
      </c>
      <c r="I31" s="7"/>
      <c r="J31" s="8"/>
    </row>
    <row r="32" spans="1:14" x14ac:dyDescent="0.2">
      <c r="A32" s="1"/>
      <c r="B32" s="3" t="s">
        <v>33</v>
      </c>
      <c r="C32" s="9" t="s">
        <v>105</v>
      </c>
      <c r="D32" s="9" t="s">
        <v>49</v>
      </c>
      <c r="E32" s="2" t="s">
        <v>110</v>
      </c>
      <c r="G32" s="3" t="s">
        <v>33</v>
      </c>
      <c r="H32" s="9" t="s">
        <v>105</v>
      </c>
      <c r="I32" s="9" t="s">
        <v>49</v>
      </c>
      <c r="J32" s="2" t="s">
        <v>110</v>
      </c>
    </row>
    <row r="33" spans="1:34" x14ac:dyDescent="0.2">
      <c r="A33" s="1"/>
      <c r="B33" s="3" t="s">
        <v>44</v>
      </c>
      <c r="C33" s="9">
        <v>7.3360000000000003</v>
      </c>
      <c r="D33" s="9">
        <v>43.548000000000002</v>
      </c>
      <c r="E33" s="2">
        <v>11.662000000000001</v>
      </c>
      <c r="G33" s="3" t="s">
        <v>130</v>
      </c>
      <c r="H33" s="9">
        <v>15.712999999999999</v>
      </c>
      <c r="I33" s="9">
        <v>149.613</v>
      </c>
      <c r="J33" s="2">
        <v>157.90100000000001</v>
      </c>
    </row>
    <row r="34" spans="1:34" x14ac:dyDescent="0.2">
      <c r="A34" s="1"/>
      <c r="B34" s="3"/>
      <c r="C34" s="9">
        <v>5.0999999999999996</v>
      </c>
      <c r="D34" s="9">
        <v>45.244999999999997</v>
      </c>
      <c r="E34" s="2">
        <v>2.54</v>
      </c>
      <c r="F34" s="1"/>
      <c r="G34" s="30"/>
      <c r="H34" s="9">
        <v>24.353999999999999</v>
      </c>
      <c r="I34" s="9">
        <v>140.90299999999999</v>
      </c>
      <c r="J34" s="2">
        <v>153.31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x14ac:dyDescent="0.2">
      <c r="B35" s="3"/>
      <c r="C35" s="9">
        <v>4.1589999999999998</v>
      </c>
      <c r="D35" s="9">
        <v>23.391999999999999</v>
      </c>
      <c r="E35" s="2">
        <v>8.5719999999999992</v>
      </c>
      <c r="G35" s="3"/>
      <c r="H35" s="9">
        <v>13.045</v>
      </c>
      <c r="I35" s="9">
        <v>194.72</v>
      </c>
      <c r="J35" s="2">
        <v>72.286000000000001</v>
      </c>
    </row>
    <row r="36" spans="1:34" x14ac:dyDescent="0.2">
      <c r="B36" s="3"/>
      <c r="C36" s="9">
        <v>5.532</v>
      </c>
      <c r="D36" s="9">
        <v>109.67400000000001</v>
      </c>
      <c r="E36" s="2">
        <v>16.86</v>
      </c>
      <c r="G36" s="3"/>
      <c r="H36" s="9">
        <v>13.153</v>
      </c>
      <c r="I36" s="9">
        <v>161.392</v>
      </c>
      <c r="J36" s="2">
        <v>69.382000000000005</v>
      </c>
    </row>
    <row r="37" spans="1:34" x14ac:dyDescent="0.2">
      <c r="B37" s="3"/>
      <c r="C37" s="9">
        <v>6.0709999999999997</v>
      </c>
      <c r="D37" s="9">
        <v>75.688999999999993</v>
      </c>
      <c r="E37" s="2">
        <v>19.646000000000001</v>
      </c>
      <c r="G37" s="3"/>
      <c r="H37" s="9"/>
      <c r="I37" s="9">
        <v>181.90100000000001</v>
      </c>
      <c r="J37" s="2">
        <v>82.171999999999997</v>
      </c>
    </row>
    <row r="38" spans="1:34" x14ac:dyDescent="0.2">
      <c r="B38" s="3"/>
      <c r="C38" s="9"/>
      <c r="D38" s="9"/>
      <c r="E38" s="2"/>
      <c r="G38" s="3"/>
      <c r="H38" s="9"/>
      <c r="I38" s="9"/>
      <c r="J38" s="2"/>
    </row>
    <row r="39" spans="1:34" x14ac:dyDescent="0.2">
      <c r="B39" s="3"/>
      <c r="C39" s="9">
        <v>27.07</v>
      </c>
      <c r="D39" s="9">
        <v>62.664000000000001</v>
      </c>
      <c r="E39" s="2">
        <v>36.466999999999999</v>
      </c>
      <c r="G39" s="3"/>
      <c r="H39" s="9">
        <v>10.965</v>
      </c>
      <c r="I39" s="9">
        <v>154.90899999999999</v>
      </c>
      <c r="J39" s="2">
        <v>42.381</v>
      </c>
    </row>
    <row r="40" spans="1:34" x14ac:dyDescent="0.2">
      <c r="B40" s="3"/>
      <c r="C40" s="9">
        <v>6.4829999999999997</v>
      </c>
      <c r="D40" s="9">
        <v>44.225000000000001</v>
      </c>
      <c r="E40" s="2">
        <v>42.262999999999998</v>
      </c>
      <c r="G40" s="3"/>
      <c r="H40" s="9">
        <v>11.75</v>
      </c>
      <c r="I40" s="9">
        <v>70.805000000000007</v>
      </c>
      <c r="J40" s="2">
        <v>55.514000000000003</v>
      </c>
    </row>
    <row r="41" spans="1:34" x14ac:dyDescent="0.2">
      <c r="B41" s="3"/>
      <c r="C41" s="9">
        <v>10.053000000000001</v>
      </c>
      <c r="D41" s="9">
        <v>24.303999999999998</v>
      </c>
      <c r="E41" s="2">
        <v>13.329000000000001</v>
      </c>
      <c r="G41" s="3"/>
      <c r="H41" s="9">
        <v>2.58</v>
      </c>
      <c r="I41" s="9">
        <v>186.12799999999999</v>
      </c>
      <c r="J41" s="2">
        <v>40.164000000000001</v>
      </c>
    </row>
    <row r="42" spans="1:34" x14ac:dyDescent="0.2">
      <c r="B42" s="3"/>
      <c r="C42" s="9">
        <v>4.5609999999999999</v>
      </c>
      <c r="D42" s="9">
        <v>111.136</v>
      </c>
      <c r="E42" s="2">
        <v>15.388999999999999</v>
      </c>
      <c r="G42" s="3"/>
      <c r="H42" s="9">
        <v>10.042999999999999</v>
      </c>
      <c r="I42" s="9"/>
      <c r="J42" s="2">
        <v>108.33</v>
      </c>
    </row>
    <row r="43" spans="1:34" x14ac:dyDescent="0.2">
      <c r="B43" s="3"/>
      <c r="C43" s="9">
        <v>12.025</v>
      </c>
      <c r="D43" s="9">
        <v>72.864000000000004</v>
      </c>
      <c r="E43" s="2">
        <v>19.978999999999999</v>
      </c>
      <c r="G43" s="3"/>
      <c r="H43" s="9">
        <v>4.306</v>
      </c>
      <c r="I43" s="9"/>
      <c r="J43" s="2">
        <v>74.414000000000001</v>
      </c>
    </row>
    <row r="44" spans="1:34" x14ac:dyDescent="0.2">
      <c r="B44" s="3"/>
      <c r="C44" s="9"/>
      <c r="D44" s="9"/>
      <c r="E44" s="2"/>
      <c r="G44" s="3"/>
      <c r="H44" s="9"/>
      <c r="I44" s="9"/>
      <c r="J44" s="2"/>
    </row>
    <row r="45" spans="1:34" x14ac:dyDescent="0.2">
      <c r="B45" s="3"/>
      <c r="C45" s="9">
        <v>16.154</v>
      </c>
      <c r="D45" s="9">
        <v>22.539000000000001</v>
      </c>
      <c r="E45" s="2">
        <v>22.529</v>
      </c>
      <c r="G45" s="3"/>
      <c r="H45" s="9">
        <v>10.269</v>
      </c>
      <c r="I45" s="9">
        <v>177.74199999999999</v>
      </c>
      <c r="J45" s="2">
        <v>115.61799999999999</v>
      </c>
    </row>
    <row r="46" spans="1:34" x14ac:dyDescent="0.2">
      <c r="B46" s="3"/>
      <c r="C46" s="9">
        <v>15.006</v>
      </c>
      <c r="D46" s="9">
        <v>41.567</v>
      </c>
      <c r="E46" s="2">
        <v>7.5620000000000003</v>
      </c>
      <c r="G46" s="3"/>
      <c r="H46" s="9">
        <v>4.6779999999999999</v>
      </c>
      <c r="I46" s="9">
        <v>118.884</v>
      </c>
      <c r="J46" s="2">
        <v>108.35</v>
      </c>
    </row>
    <row r="47" spans="1:34" x14ac:dyDescent="0.2">
      <c r="B47" s="3"/>
      <c r="C47" s="9">
        <v>6.64</v>
      </c>
      <c r="D47" s="9">
        <v>56.170999999999999</v>
      </c>
      <c r="E47" s="2">
        <v>5.218</v>
      </c>
      <c r="G47" s="3"/>
      <c r="H47" s="9">
        <v>12.574</v>
      </c>
      <c r="I47" s="9">
        <v>105.95699999999999</v>
      </c>
      <c r="J47" s="2">
        <v>137.47</v>
      </c>
    </row>
    <row r="48" spans="1:34" x14ac:dyDescent="0.2">
      <c r="B48" s="3"/>
      <c r="C48" s="9">
        <v>18.498000000000001</v>
      </c>
      <c r="D48" s="9">
        <v>51.756999999999998</v>
      </c>
      <c r="E48" s="2">
        <v>17.516999999999999</v>
      </c>
      <c r="G48" s="3"/>
      <c r="H48" s="9">
        <v>7.9939999999999998</v>
      </c>
      <c r="I48" s="9">
        <v>81.790000000000006</v>
      </c>
      <c r="J48" s="2">
        <v>55.994</v>
      </c>
    </row>
    <row r="49" spans="2:10" x14ac:dyDescent="0.2">
      <c r="B49" s="12"/>
      <c r="C49" s="4">
        <v>23.911999999999999</v>
      </c>
      <c r="D49" s="4">
        <v>45.843000000000004</v>
      </c>
      <c r="E49" s="5">
        <v>8.0030000000000001</v>
      </c>
      <c r="G49" s="12"/>
      <c r="H49" s="4">
        <v>4.6980000000000004</v>
      </c>
      <c r="I49" s="4"/>
      <c r="J49" s="5">
        <v>73.296000000000006</v>
      </c>
    </row>
  </sheetData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BCEC5-E6FC-604E-B8F6-832A2F147831}">
  <dimension ref="B2:AD78"/>
  <sheetViews>
    <sheetView workbookViewId="0">
      <selection activeCell="M24" sqref="M24"/>
    </sheetView>
  </sheetViews>
  <sheetFormatPr baseColWidth="10" defaultRowHeight="16" x14ac:dyDescent="0.2"/>
  <cols>
    <col min="1" max="17" width="10.83203125" style="9"/>
    <col min="18" max="18" width="9.5" style="9" customWidth="1"/>
    <col min="19" max="16384" width="10.83203125" style="9"/>
  </cols>
  <sheetData>
    <row r="2" spans="2:28" x14ac:dyDescent="0.2">
      <c r="B2" s="31"/>
      <c r="C2" s="33"/>
      <c r="D2" s="33"/>
      <c r="E2" s="33"/>
      <c r="F2" s="33"/>
      <c r="G2" s="33"/>
      <c r="I2" s="33"/>
      <c r="J2" s="33"/>
      <c r="K2" s="33"/>
      <c r="L2" s="33"/>
      <c r="M2" s="33"/>
      <c r="N2" s="33"/>
      <c r="P2" s="31"/>
      <c r="Q2" s="33"/>
      <c r="R2" s="33"/>
      <c r="S2" s="33"/>
      <c r="T2" s="33"/>
      <c r="U2" s="33"/>
      <c r="W2" s="33"/>
      <c r="X2" s="33"/>
      <c r="Y2" s="33"/>
      <c r="Z2" s="33"/>
      <c r="AA2" s="33"/>
      <c r="AB2" s="33"/>
    </row>
    <row r="3" spans="2:28" x14ac:dyDescent="0.2">
      <c r="C3" s="6" t="s">
        <v>134</v>
      </c>
      <c r="D3" s="66"/>
      <c r="E3" s="66"/>
      <c r="F3" s="66"/>
      <c r="G3" s="67"/>
      <c r="H3" s="68"/>
      <c r="I3" s="6" t="s">
        <v>135</v>
      </c>
      <c r="J3" s="7"/>
      <c r="K3" s="67"/>
      <c r="L3" s="68"/>
      <c r="M3" s="68"/>
      <c r="N3" s="68"/>
      <c r="O3" s="68"/>
    </row>
    <row r="4" spans="2:28" x14ac:dyDescent="0.2">
      <c r="C4" s="3"/>
      <c r="D4" s="129" t="s">
        <v>75</v>
      </c>
      <c r="E4" s="129"/>
      <c r="F4" s="129" t="s">
        <v>131</v>
      </c>
      <c r="G4" s="130"/>
      <c r="I4" s="3"/>
      <c r="J4" s="89" t="s">
        <v>273</v>
      </c>
      <c r="K4" s="69"/>
      <c r="L4" s="68"/>
      <c r="M4" s="68"/>
      <c r="N4" s="68"/>
      <c r="O4" s="68"/>
    </row>
    <row r="5" spans="2:28" x14ac:dyDescent="0.2">
      <c r="C5" s="99"/>
      <c r="D5" s="68" t="s">
        <v>132</v>
      </c>
      <c r="E5" s="68" t="s">
        <v>133</v>
      </c>
      <c r="F5" s="68" t="s">
        <v>132</v>
      </c>
      <c r="G5" s="69" t="s">
        <v>133</v>
      </c>
      <c r="I5" s="3"/>
      <c r="J5" s="68" t="s">
        <v>48</v>
      </c>
      <c r="K5" s="69" t="s">
        <v>136</v>
      </c>
      <c r="M5" s="68"/>
      <c r="N5" s="68"/>
    </row>
    <row r="6" spans="2:28" x14ac:dyDescent="0.2">
      <c r="C6" s="27"/>
      <c r="D6" s="68" t="s">
        <v>65</v>
      </c>
      <c r="E6" s="68" t="s">
        <v>65</v>
      </c>
      <c r="F6" s="68" t="s">
        <v>65</v>
      </c>
      <c r="G6" s="69" t="s">
        <v>65</v>
      </c>
      <c r="I6" s="27"/>
      <c r="J6" s="23">
        <v>1.0185320261216857</v>
      </c>
      <c r="K6" s="63">
        <v>0.3458649175450213</v>
      </c>
      <c r="M6" s="23"/>
      <c r="N6" s="23"/>
    </row>
    <row r="7" spans="2:28" x14ac:dyDescent="0.2">
      <c r="C7" s="27"/>
      <c r="D7" s="23">
        <v>41.984578434165762</v>
      </c>
      <c r="E7" s="23">
        <v>59.816487300802059</v>
      </c>
      <c r="F7" s="9">
        <v>47.408928224913986</v>
      </c>
      <c r="G7" s="2">
        <v>44.527680620998559</v>
      </c>
      <c r="I7" s="27"/>
      <c r="J7" s="23">
        <v>1.0150433415903297</v>
      </c>
      <c r="K7" s="63">
        <v>0.7867248265115353</v>
      </c>
      <c r="L7" s="23"/>
    </row>
    <row r="8" spans="2:28" x14ac:dyDescent="0.2">
      <c r="C8" s="27"/>
      <c r="D8" s="23">
        <v>38.804998795119346</v>
      </c>
      <c r="E8" s="23">
        <v>57.473835210281933</v>
      </c>
      <c r="F8" s="9">
        <v>51.197386491644068</v>
      </c>
      <c r="G8" s="2">
        <v>52.043916532209821</v>
      </c>
      <c r="I8" s="27"/>
      <c r="J8" s="23">
        <v>1.7008341077584941</v>
      </c>
      <c r="K8" s="63">
        <v>0.11231416128873345</v>
      </c>
      <c r="L8" s="23"/>
    </row>
    <row r="9" spans="2:28" x14ac:dyDescent="0.2">
      <c r="C9" s="27"/>
      <c r="D9" s="23">
        <v>37.375764109309564</v>
      </c>
      <c r="E9" s="23">
        <v>58.206935603817065</v>
      </c>
      <c r="F9" s="9">
        <v>47.832562999376833</v>
      </c>
      <c r="G9" s="2">
        <v>48.209531670967422</v>
      </c>
      <c r="I9" s="27"/>
      <c r="J9" s="23">
        <v>2.5842515864227358</v>
      </c>
      <c r="K9" s="63">
        <v>0.32202610519637237</v>
      </c>
      <c r="L9" s="23"/>
    </row>
    <row r="10" spans="2:28" x14ac:dyDescent="0.2">
      <c r="C10" s="27"/>
      <c r="D10" s="23">
        <v>41.975887355711464</v>
      </c>
      <c r="E10" s="23">
        <v>52.132400436254144</v>
      </c>
      <c r="F10" s="9">
        <v>48.745354220225131</v>
      </c>
      <c r="G10" s="2">
        <v>51.265220228550035</v>
      </c>
      <c r="I10" s="27"/>
      <c r="J10" s="23"/>
      <c r="K10" s="63"/>
      <c r="L10" s="23"/>
    </row>
    <row r="11" spans="2:28" x14ac:dyDescent="0.2">
      <c r="C11" s="27"/>
      <c r="D11" s="23">
        <v>39.26952149412439</v>
      </c>
      <c r="E11" s="23">
        <v>58.710289601304723</v>
      </c>
      <c r="F11" s="9">
        <v>52.029630887139234</v>
      </c>
      <c r="G11" s="2">
        <v>52.330721667043925</v>
      </c>
      <c r="I11" s="27"/>
      <c r="J11" s="89" t="s">
        <v>274</v>
      </c>
      <c r="K11" s="63"/>
      <c r="L11" s="23"/>
    </row>
    <row r="12" spans="2:28" x14ac:dyDescent="0.2">
      <c r="C12" s="27"/>
      <c r="D12" s="23">
        <v>39.886608283078971</v>
      </c>
      <c r="E12" s="23">
        <v>55.698639735618357</v>
      </c>
      <c r="F12" s="9">
        <v>62.673910867402668</v>
      </c>
      <c r="G12" s="2">
        <v>53.277882108431918</v>
      </c>
      <c r="I12" s="27"/>
      <c r="J12" s="23" t="s">
        <v>48</v>
      </c>
      <c r="K12" s="63" t="s">
        <v>136</v>
      </c>
      <c r="L12" s="23"/>
    </row>
    <row r="13" spans="2:28" x14ac:dyDescent="0.2">
      <c r="C13" s="27"/>
      <c r="D13" s="23">
        <v>43.35780894554135</v>
      </c>
      <c r="E13" s="23">
        <v>56.680069610259565</v>
      </c>
      <c r="F13" s="9">
        <v>57.641920446223935</v>
      </c>
      <c r="G13" s="2">
        <v>52.512252505255006</v>
      </c>
      <c r="I13" s="27"/>
      <c r="J13" s="23">
        <v>0.91115542974781261</v>
      </c>
      <c r="K13" s="63">
        <v>0.47209082308420064</v>
      </c>
      <c r="L13" s="23"/>
    </row>
    <row r="14" spans="2:28" x14ac:dyDescent="0.2">
      <c r="C14" s="27"/>
      <c r="D14" s="23">
        <v>43.037130108928835</v>
      </c>
      <c r="E14" s="23">
        <v>56.432852757902793</v>
      </c>
      <c r="F14" s="9">
        <v>54.098244406390037</v>
      </c>
      <c r="G14" s="2">
        <v>50.267644028069491</v>
      </c>
      <c r="I14" s="27"/>
      <c r="J14" s="23">
        <v>1.4611085235211925</v>
      </c>
      <c r="K14" s="63">
        <v>0.86109549684591857</v>
      </c>
      <c r="L14" s="23"/>
    </row>
    <row r="15" spans="2:28" x14ac:dyDescent="0.2">
      <c r="C15" s="27"/>
      <c r="D15" s="23">
        <v>43.978661678975563</v>
      </c>
      <c r="E15" s="23">
        <v>51.124557501550896</v>
      </c>
      <c r="F15" s="9">
        <v>53.001222774118119</v>
      </c>
      <c r="G15" s="2">
        <v>50.074672025393049</v>
      </c>
      <c r="I15" s="27"/>
      <c r="J15" s="23">
        <v>1.6153923744200123</v>
      </c>
      <c r="K15" s="63">
        <v>0.48366378106674107</v>
      </c>
      <c r="L15" s="23"/>
    </row>
    <row r="16" spans="2:28" x14ac:dyDescent="0.2">
      <c r="C16" s="27"/>
      <c r="D16" s="23">
        <v>41.863884313646714</v>
      </c>
      <c r="E16" s="23">
        <v>53.841271523009993</v>
      </c>
      <c r="F16" s="9">
        <v>49.771863203234702</v>
      </c>
      <c r="G16" s="2">
        <v>51.028468281898256</v>
      </c>
      <c r="I16" s="28"/>
      <c r="J16" s="29">
        <v>0.62906170135085804</v>
      </c>
      <c r="K16" s="64">
        <v>0.50805386849749146</v>
      </c>
      <c r="L16" s="23"/>
    </row>
    <row r="17" spans="3:30" x14ac:dyDescent="0.2">
      <c r="C17" s="27"/>
      <c r="D17" s="23">
        <v>46.359802029219125</v>
      </c>
      <c r="E17" s="23">
        <v>54.747962324982936</v>
      </c>
      <c r="F17" s="9">
        <v>54.465218105111958</v>
      </c>
      <c r="G17" s="2">
        <v>51.3608019389604</v>
      </c>
      <c r="I17" s="23"/>
      <c r="J17" s="23"/>
      <c r="K17" s="23"/>
      <c r="L17" s="23"/>
    </row>
    <row r="18" spans="3:30" x14ac:dyDescent="0.2">
      <c r="C18" s="27"/>
      <c r="D18" s="23">
        <v>45.276141829265441</v>
      </c>
      <c r="E18" s="23">
        <v>49.696576228900277</v>
      </c>
      <c r="F18" s="9">
        <v>50.058689602957294</v>
      </c>
      <c r="G18" s="2">
        <v>47.932413376911263</v>
      </c>
      <c r="I18" s="23"/>
      <c r="J18" s="23"/>
      <c r="K18" s="23"/>
      <c r="L18" s="23"/>
    </row>
    <row r="19" spans="3:30" x14ac:dyDescent="0.2">
      <c r="C19" s="27"/>
      <c r="D19" s="23">
        <v>47.185850881607436</v>
      </c>
      <c r="E19" s="23">
        <v>52.764614543372076</v>
      </c>
      <c r="F19" s="9">
        <v>46.1612305467563</v>
      </c>
      <c r="G19" s="2">
        <v>53.997896970435974</v>
      </c>
      <c r="I19" s="23"/>
      <c r="J19" s="23"/>
      <c r="K19" s="23"/>
      <c r="L19" s="23"/>
    </row>
    <row r="20" spans="3:30" x14ac:dyDescent="0.2">
      <c r="C20" s="27"/>
      <c r="D20" s="23">
        <v>42.237496715466833</v>
      </c>
      <c r="E20" s="23">
        <v>56.048520090841514</v>
      </c>
      <c r="F20" s="9">
        <v>50.716204427004342</v>
      </c>
      <c r="G20" s="2">
        <v>49.466928748496699</v>
      </c>
      <c r="I20" s="23"/>
      <c r="J20" s="23"/>
      <c r="K20" s="23"/>
      <c r="L20" s="23"/>
    </row>
    <row r="21" spans="3:30" x14ac:dyDescent="0.2">
      <c r="C21" s="27"/>
      <c r="D21" s="23">
        <v>42.383118953640675</v>
      </c>
      <c r="E21" s="23">
        <v>58.255788015668827</v>
      </c>
      <c r="F21" s="9">
        <v>44.6804765605699</v>
      </c>
      <c r="G21" s="2">
        <v>50.78337110845488</v>
      </c>
      <c r="I21" s="23"/>
      <c r="J21" s="23"/>
      <c r="K21" s="23"/>
      <c r="L21" s="23"/>
    </row>
    <row r="22" spans="3:30" x14ac:dyDescent="0.2">
      <c r="C22" s="27"/>
      <c r="D22" s="23">
        <v>41.041765780604713</v>
      </c>
      <c r="E22" s="23">
        <v>58.796018961667599</v>
      </c>
      <c r="F22" s="9">
        <v>46.186933130030106</v>
      </c>
      <c r="G22" s="2">
        <v>51.559722632314632</v>
      </c>
      <c r="I22" s="23"/>
      <c r="J22" s="23"/>
      <c r="K22" s="23"/>
      <c r="L22" s="23"/>
    </row>
    <row r="23" spans="3:30" x14ac:dyDescent="0.2">
      <c r="C23" s="27"/>
      <c r="D23" s="23">
        <v>45.484417887719474</v>
      </c>
      <c r="E23" s="23">
        <v>48.570980736010718</v>
      </c>
      <c r="F23" s="9">
        <v>46.766214379325952</v>
      </c>
      <c r="G23" s="2">
        <v>55.302486209889587</v>
      </c>
      <c r="I23" s="23"/>
      <c r="J23" s="23"/>
      <c r="K23" s="23"/>
      <c r="L23" s="23"/>
    </row>
    <row r="24" spans="3:30" x14ac:dyDescent="0.2">
      <c r="C24" s="27"/>
      <c r="D24" s="23">
        <v>42.659187450268057</v>
      </c>
      <c r="E24" s="23">
        <v>57.268431737105431</v>
      </c>
      <c r="F24" s="9">
        <v>44.788510375747308</v>
      </c>
      <c r="G24" s="2">
        <v>53.758352082222963</v>
      </c>
      <c r="I24" s="23"/>
      <c r="J24" s="23"/>
      <c r="K24" s="23"/>
      <c r="L24" s="23"/>
    </row>
    <row r="25" spans="3:30" x14ac:dyDescent="0.2">
      <c r="C25" s="27"/>
      <c r="D25" s="23">
        <v>43.215160011792605</v>
      </c>
      <c r="E25" s="23">
        <v>61.944625772406404</v>
      </c>
      <c r="F25" s="9">
        <v>46.959505046457551</v>
      </c>
      <c r="G25" s="2">
        <v>54.52265332996005</v>
      </c>
      <c r="I25" s="23"/>
      <c r="J25" s="23"/>
      <c r="K25" s="23"/>
      <c r="L25" s="23"/>
    </row>
    <row r="26" spans="3:30" x14ac:dyDescent="0.2">
      <c r="C26" s="27"/>
      <c r="D26" s="23">
        <v>46.180732318903381</v>
      </c>
      <c r="E26" s="23">
        <v>49.419958227697876</v>
      </c>
      <c r="F26" s="9">
        <v>47.598499938000998</v>
      </c>
      <c r="G26" s="2">
        <v>51.933957745978852</v>
      </c>
      <c r="I26" s="23"/>
      <c r="J26" s="23"/>
      <c r="K26" s="23"/>
      <c r="L26" s="23"/>
    </row>
    <row r="27" spans="3:30" x14ac:dyDescent="0.2">
      <c r="C27" s="27"/>
      <c r="D27" s="23">
        <v>47.629783856902797</v>
      </c>
      <c r="E27" s="23">
        <v>56.518481231626005</v>
      </c>
      <c r="F27" s="9">
        <v>49.099704233627925</v>
      </c>
      <c r="G27" s="2">
        <v>51.508697868468815</v>
      </c>
      <c r="I27" s="23"/>
      <c r="J27" s="23"/>
      <c r="K27" s="23"/>
      <c r="L27" s="23"/>
    </row>
    <row r="28" spans="3:30" x14ac:dyDescent="0.2">
      <c r="C28" s="27"/>
      <c r="D28" s="23">
        <v>46.733333084392264</v>
      </c>
      <c r="E28" s="23">
        <v>55.915682800699841</v>
      </c>
      <c r="F28" s="9">
        <v>49.604402291738445</v>
      </c>
      <c r="G28" s="2">
        <v>53.178473171199713</v>
      </c>
      <c r="I28" s="23"/>
      <c r="J28" s="23"/>
      <c r="K28" s="23"/>
      <c r="L28" s="23"/>
    </row>
    <row r="29" spans="3:30" x14ac:dyDescent="0.2">
      <c r="C29" s="27"/>
      <c r="D29" s="23">
        <v>43.99230406325168</v>
      </c>
      <c r="E29" s="23">
        <v>54.801889903855773</v>
      </c>
      <c r="F29" s="9">
        <v>46.94128762651043</v>
      </c>
      <c r="G29" s="2">
        <v>53.015858396891637</v>
      </c>
      <c r="I29" s="23"/>
      <c r="J29" s="23"/>
      <c r="K29" s="23"/>
      <c r="L29" s="23"/>
    </row>
    <row r="30" spans="3:30" x14ac:dyDescent="0.2">
      <c r="C30" s="27"/>
      <c r="D30" s="23">
        <v>43.219855953883638</v>
      </c>
      <c r="E30" s="23">
        <v>55.847217118687794</v>
      </c>
      <c r="F30" s="9">
        <v>46.923526211032332</v>
      </c>
      <c r="G30" s="2">
        <v>47.931566524658031</v>
      </c>
      <c r="I30" s="23"/>
      <c r="J30" s="23"/>
      <c r="K30" s="23"/>
      <c r="L30" s="23"/>
      <c r="Z30" s="131"/>
      <c r="AA30" s="131"/>
      <c r="AC30" s="131"/>
      <c r="AD30" s="131"/>
    </row>
    <row r="31" spans="3:30" x14ac:dyDescent="0.2">
      <c r="C31" s="27"/>
      <c r="D31" s="23">
        <v>45.961600090770226</v>
      </c>
      <c r="E31" s="23">
        <v>53.820343263378177</v>
      </c>
      <c r="F31" s="9">
        <v>46.780127053676068</v>
      </c>
      <c r="G31" s="2">
        <v>55.208951517125783</v>
      </c>
      <c r="I31" s="23"/>
      <c r="J31" s="23"/>
      <c r="K31" s="23"/>
      <c r="L31" s="23"/>
    </row>
    <row r="32" spans="3:30" x14ac:dyDescent="0.2">
      <c r="C32" s="27"/>
      <c r="D32" s="23">
        <v>45.620673057639081</v>
      </c>
      <c r="E32" s="23">
        <v>52.01577176930531</v>
      </c>
      <c r="F32" s="9">
        <v>44.104670019763304</v>
      </c>
      <c r="G32" s="100">
        <v>48.122565986597188</v>
      </c>
      <c r="I32" s="23"/>
      <c r="J32" s="23"/>
      <c r="K32" s="23"/>
      <c r="L32" s="23"/>
    </row>
    <row r="33" spans="3:12" x14ac:dyDescent="0.2">
      <c r="C33" s="27"/>
      <c r="D33" s="23">
        <v>39.718609456903458</v>
      </c>
      <c r="E33" s="23">
        <v>54.775545334731966</v>
      </c>
      <c r="F33" s="9">
        <v>43.051742835135791</v>
      </c>
      <c r="G33" s="2">
        <v>47.75200186809608</v>
      </c>
      <c r="I33" s="23"/>
      <c r="J33" s="23"/>
      <c r="K33" s="23"/>
      <c r="L33" s="23"/>
    </row>
    <row r="34" spans="3:12" x14ac:dyDescent="0.2">
      <c r="C34" s="101"/>
      <c r="D34" s="23">
        <v>44.032148303507697</v>
      </c>
      <c r="E34" s="23">
        <v>55.30991475076312</v>
      </c>
      <c r="F34" s="9">
        <v>47.448536553753293</v>
      </c>
      <c r="G34" s="2">
        <v>46.630580897431365</v>
      </c>
      <c r="I34" s="23"/>
      <c r="J34" s="23"/>
      <c r="K34" s="23"/>
      <c r="L34" s="23"/>
    </row>
    <row r="35" spans="3:12" x14ac:dyDescent="0.2">
      <c r="C35" s="101"/>
      <c r="D35" s="23">
        <v>35.840196410058851</v>
      </c>
      <c r="E35" s="23">
        <v>56.278167166214011</v>
      </c>
      <c r="F35" s="9">
        <v>46.436139170484061</v>
      </c>
      <c r="G35" s="2">
        <v>52.703888192350121</v>
      </c>
      <c r="I35" s="23"/>
      <c r="J35" s="23"/>
      <c r="K35" s="23"/>
      <c r="L35" s="23"/>
    </row>
    <row r="36" spans="3:12" x14ac:dyDescent="0.2">
      <c r="C36" s="101"/>
      <c r="D36" s="23">
        <v>38.660935677815914</v>
      </c>
      <c r="E36" s="23">
        <v>55.423949867372514</v>
      </c>
      <c r="F36" s="9">
        <v>40.251485584643575</v>
      </c>
      <c r="G36" s="2">
        <v>52.271124024056334</v>
      </c>
      <c r="I36" s="23"/>
      <c r="J36" s="23"/>
      <c r="K36" s="23"/>
      <c r="L36" s="23"/>
    </row>
    <row r="37" spans="3:12" x14ac:dyDescent="0.2">
      <c r="C37" s="101"/>
      <c r="D37" s="23">
        <v>41.578527865273443</v>
      </c>
      <c r="E37" s="23">
        <v>54.380831619220892</v>
      </c>
      <c r="F37" s="9">
        <v>48.746171915617062</v>
      </c>
      <c r="G37" s="2">
        <v>52.226280827073879</v>
      </c>
      <c r="I37" s="23"/>
      <c r="J37" s="23"/>
      <c r="K37" s="23"/>
      <c r="L37" s="23"/>
    </row>
    <row r="38" spans="3:12" x14ac:dyDescent="0.2">
      <c r="C38" s="101"/>
      <c r="D38" s="23">
        <v>47.624077053814588</v>
      </c>
      <c r="E38" s="23">
        <v>54.634657481617474</v>
      </c>
      <c r="F38" s="9">
        <v>51.202398200240737</v>
      </c>
      <c r="G38" s="2">
        <v>47.302629470122106</v>
      </c>
      <c r="I38" s="23"/>
      <c r="J38" s="23"/>
      <c r="K38" s="23"/>
      <c r="L38" s="23"/>
    </row>
    <row r="39" spans="3:12" x14ac:dyDescent="0.2">
      <c r="C39" s="101"/>
      <c r="D39" s="23">
        <v>42.47113893534376</v>
      </c>
      <c r="E39" s="23">
        <v>60.052796914177208</v>
      </c>
      <c r="F39" s="9">
        <v>46.685710304669485</v>
      </c>
      <c r="G39" s="2">
        <v>51.012527497781491</v>
      </c>
      <c r="I39" s="23"/>
      <c r="J39" s="23"/>
      <c r="K39" s="23"/>
      <c r="L39" s="23"/>
    </row>
    <row r="40" spans="3:12" x14ac:dyDescent="0.2">
      <c r="C40" s="101"/>
      <c r="D40" s="23">
        <v>38.189216173508186</v>
      </c>
      <c r="E40" s="23">
        <v>55.589922847598906</v>
      </c>
      <c r="F40" s="9">
        <v>47.615744974631312</v>
      </c>
      <c r="G40" s="2">
        <v>52.39216319668202</v>
      </c>
      <c r="I40" s="23"/>
      <c r="J40" s="23"/>
      <c r="K40" s="23"/>
      <c r="L40" s="23"/>
    </row>
    <row r="41" spans="3:12" x14ac:dyDescent="0.2">
      <c r="C41" s="101"/>
      <c r="D41" s="23">
        <v>38.434578698446629</v>
      </c>
      <c r="E41" s="23">
        <v>54.354233486703073</v>
      </c>
      <c r="F41" s="9">
        <v>44.304574476683101</v>
      </c>
      <c r="G41" s="2">
        <v>53.167366748769361</v>
      </c>
      <c r="I41" s="23"/>
      <c r="J41" s="23"/>
      <c r="K41" s="23"/>
      <c r="L41" s="23"/>
    </row>
    <row r="42" spans="3:12" x14ac:dyDescent="0.2">
      <c r="C42" s="101"/>
      <c r="D42" s="23">
        <v>33.687827672758338</v>
      </c>
      <c r="E42" s="23">
        <v>49.397924811029064</v>
      </c>
      <c r="G42" s="2">
        <v>48.997329310395834</v>
      </c>
      <c r="I42" s="23"/>
      <c r="J42" s="23"/>
      <c r="K42" s="23"/>
      <c r="L42" s="23"/>
    </row>
    <row r="43" spans="3:12" x14ac:dyDescent="0.2">
      <c r="C43" s="101"/>
      <c r="D43" s="23">
        <v>40.508149306217668</v>
      </c>
      <c r="E43" s="23">
        <v>52.649414032172004</v>
      </c>
      <c r="G43" s="2">
        <v>51.870474597408709</v>
      </c>
      <c r="I43" s="23"/>
      <c r="J43" s="23"/>
      <c r="K43" s="23"/>
      <c r="L43" s="23"/>
    </row>
    <row r="44" spans="3:12" x14ac:dyDescent="0.2">
      <c r="C44" s="101"/>
      <c r="D44" s="23">
        <v>35.924831247013067</v>
      </c>
      <c r="E44" s="23">
        <v>49.599166621069983</v>
      </c>
      <c r="F44" s="23"/>
      <c r="G44" s="2">
        <v>48.124241680562022</v>
      </c>
      <c r="I44" s="23"/>
      <c r="J44" s="23"/>
      <c r="K44" s="23"/>
      <c r="L44" s="23"/>
    </row>
    <row r="45" spans="3:12" x14ac:dyDescent="0.2">
      <c r="C45" s="101"/>
      <c r="D45" s="23">
        <v>42.624693702842372</v>
      </c>
      <c r="E45" s="23">
        <v>52.850856183378546</v>
      </c>
      <c r="F45" s="23"/>
      <c r="G45" s="2"/>
      <c r="I45" s="23"/>
      <c r="J45" s="23"/>
      <c r="K45" s="23"/>
      <c r="L45" s="23"/>
    </row>
    <row r="46" spans="3:12" x14ac:dyDescent="0.2">
      <c r="C46" s="27"/>
      <c r="D46" s="23">
        <v>35.332278694901127</v>
      </c>
      <c r="E46" s="23">
        <v>55.261319755742775</v>
      </c>
      <c r="F46" s="23"/>
      <c r="G46" s="2"/>
      <c r="I46" s="23"/>
      <c r="J46" s="23"/>
      <c r="K46" s="23"/>
      <c r="L46" s="23"/>
    </row>
    <row r="47" spans="3:12" x14ac:dyDescent="0.2">
      <c r="C47" s="27"/>
      <c r="D47" s="23">
        <v>42.766529722793699</v>
      </c>
      <c r="E47" s="23">
        <v>51.754143454317806</v>
      </c>
      <c r="F47" s="23"/>
      <c r="G47" s="2"/>
      <c r="I47" s="23"/>
      <c r="J47" s="23"/>
      <c r="K47" s="23"/>
      <c r="L47" s="23"/>
    </row>
    <row r="48" spans="3:12" x14ac:dyDescent="0.2">
      <c r="C48" s="27"/>
      <c r="D48" s="23">
        <v>42.154255703095451</v>
      </c>
      <c r="E48" s="23">
        <v>52.548397772198562</v>
      </c>
      <c r="F48" s="23"/>
      <c r="G48" s="2"/>
      <c r="I48" s="23"/>
      <c r="J48" s="23"/>
      <c r="K48" s="23"/>
      <c r="L48" s="23"/>
    </row>
    <row r="49" spans="3:12" x14ac:dyDescent="0.2">
      <c r="C49" s="27"/>
      <c r="D49" s="23">
        <v>42.188267476009287</v>
      </c>
      <c r="E49" s="23">
        <v>56.800568084628644</v>
      </c>
      <c r="F49" s="23"/>
      <c r="G49" s="2"/>
      <c r="I49" s="23"/>
      <c r="J49" s="23"/>
      <c r="K49" s="23"/>
      <c r="L49" s="23"/>
    </row>
    <row r="50" spans="3:12" x14ac:dyDescent="0.2">
      <c r="C50" s="27"/>
      <c r="D50" s="23">
        <v>34.339029634664662</v>
      </c>
      <c r="E50" s="23">
        <v>65.440093536129339</v>
      </c>
      <c r="F50" s="23"/>
      <c r="G50" s="2"/>
      <c r="I50" s="23"/>
      <c r="J50" s="23"/>
      <c r="K50" s="23"/>
      <c r="L50" s="23"/>
    </row>
    <row r="51" spans="3:12" x14ac:dyDescent="0.2">
      <c r="C51" s="27"/>
      <c r="D51" s="23">
        <v>40.223024810898714</v>
      </c>
      <c r="E51" s="23">
        <v>55.529846522288118</v>
      </c>
      <c r="F51" s="23"/>
      <c r="G51" s="2"/>
      <c r="I51" s="23"/>
      <c r="J51" s="23"/>
      <c r="K51" s="23"/>
      <c r="L51" s="23"/>
    </row>
    <row r="52" spans="3:12" x14ac:dyDescent="0.2">
      <c r="C52" s="27"/>
      <c r="D52" s="23">
        <v>41.043625439649269</v>
      </c>
      <c r="E52" s="23">
        <v>54.382716849395848</v>
      </c>
      <c r="F52" s="23"/>
      <c r="G52" s="2"/>
      <c r="I52" s="23"/>
      <c r="J52" s="23"/>
      <c r="K52" s="23"/>
      <c r="L52" s="23"/>
    </row>
    <row r="53" spans="3:12" x14ac:dyDescent="0.2">
      <c r="C53" s="12"/>
      <c r="D53" s="4">
        <v>47.373268180542695</v>
      </c>
      <c r="E53" s="4">
        <v>55.372371708804437</v>
      </c>
      <c r="F53" s="4"/>
      <c r="G53" s="5"/>
      <c r="I53" s="23"/>
      <c r="J53" s="23"/>
      <c r="K53" s="23"/>
      <c r="L53" s="23"/>
    </row>
    <row r="54" spans="3:12" x14ac:dyDescent="0.2">
      <c r="I54" s="23"/>
      <c r="J54" s="23"/>
      <c r="K54" s="23"/>
      <c r="L54" s="23"/>
    </row>
    <row r="56" spans="3:12" x14ac:dyDescent="0.2">
      <c r="K56" s="32"/>
    </row>
    <row r="59" spans="3:12" x14ac:dyDescent="0.2">
      <c r="J59" s="128"/>
      <c r="K59" s="128"/>
    </row>
    <row r="60" spans="3:12" x14ac:dyDescent="0.2">
      <c r="G60" s="34"/>
      <c r="H60" s="34"/>
      <c r="I60" s="34"/>
      <c r="J60" s="34"/>
      <c r="K60" s="34"/>
    </row>
    <row r="64" spans="3:12" x14ac:dyDescent="0.2">
      <c r="I64" s="35"/>
    </row>
    <row r="67" spans="7:11" x14ac:dyDescent="0.2">
      <c r="K67" s="32"/>
    </row>
    <row r="70" spans="7:11" x14ac:dyDescent="0.2">
      <c r="J70" s="128"/>
      <c r="K70" s="128"/>
    </row>
    <row r="71" spans="7:11" x14ac:dyDescent="0.2">
      <c r="G71" s="34"/>
      <c r="H71" s="34"/>
      <c r="I71" s="34"/>
      <c r="J71" s="34"/>
      <c r="K71" s="34"/>
    </row>
    <row r="75" spans="7:11" x14ac:dyDescent="0.2">
      <c r="I75" s="35"/>
    </row>
    <row r="78" spans="7:11" x14ac:dyDescent="0.2">
      <c r="K78" s="32"/>
    </row>
  </sheetData>
  <mergeCells count="6">
    <mergeCell ref="J70:K70"/>
    <mergeCell ref="D4:E4"/>
    <mergeCell ref="F4:G4"/>
    <mergeCell ref="Z30:AA30"/>
    <mergeCell ref="AC30:AD30"/>
    <mergeCell ref="J59:K59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691A-5CA1-8D42-AD35-ABFA8E8D46F9}">
  <dimension ref="B2:I9"/>
  <sheetViews>
    <sheetView workbookViewId="0">
      <selection activeCell="O23" sqref="O23"/>
    </sheetView>
  </sheetViews>
  <sheetFormatPr baseColWidth="10" defaultRowHeight="16" x14ac:dyDescent="0.2"/>
  <cols>
    <col min="9" max="9" width="17.1640625" customWidth="1"/>
  </cols>
  <sheetData>
    <row r="2" spans="2:9" x14ac:dyDescent="0.2">
      <c r="B2" s="6" t="s">
        <v>137</v>
      </c>
      <c r="C2" s="7" t="s">
        <v>142</v>
      </c>
      <c r="D2" s="7"/>
      <c r="E2" s="8"/>
      <c r="G2" s="6" t="s">
        <v>144</v>
      </c>
      <c r="H2" s="7" t="s">
        <v>145</v>
      </c>
      <c r="I2" s="8"/>
    </row>
    <row r="3" spans="2:9" x14ac:dyDescent="0.2">
      <c r="B3" s="3"/>
      <c r="C3" s="9" t="s">
        <v>141</v>
      </c>
      <c r="D3" s="9"/>
      <c r="E3" s="2"/>
      <c r="G3" s="3"/>
      <c r="H3" s="9" t="s">
        <v>2</v>
      </c>
      <c r="I3" s="2"/>
    </row>
    <row r="4" spans="2:9" ht="18" x14ac:dyDescent="0.25">
      <c r="B4" s="3"/>
      <c r="C4" s="16" t="s">
        <v>138</v>
      </c>
      <c r="D4" s="16" t="s">
        <v>139</v>
      </c>
      <c r="E4" s="17" t="s">
        <v>140</v>
      </c>
      <c r="G4" s="3"/>
      <c r="H4" s="16" t="s">
        <v>49</v>
      </c>
      <c r="I4" s="17" t="s">
        <v>146</v>
      </c>
    </row>
    <row r="5" spans="2:9" x14ac:dyDescent="0.2">
      <c r="B5" s="3"/>
      <c r="C5" s="10">
        <v>0.91115800000000002</v>
      </c>
      <c r="D5" s="10">
        <v>0.22926099999999999</v>
      </c>
      <c r="E5" s="11">
        <v>0.47026099999999998</v>
      </c>
      <c r="G5" s="3"/>
      <c r="H5" s="10">
        <v>1</v>
      </c>
      <c r="I5" s="11">
        <v>1.06</v>
      </c>
    </row>
    <row r="6" spans="2:9" x14ac:dyDescent="0.2">
      <c r="B6" s="3"/>
      <c r="C6" s="10">
        <v>0.52528300000000006</v>
      </c>
      <c r="D6" s="10">
        <v>0.25085299999999999</v>
      </c>
      <c r="E6" s="11">
        <v>7.9367999999999994E-2</v>
      </c>
      <c r="G6" s="3"/>
      <c r="H6" s="10">
        <v>1</v>
      </c>
      <c r="I6" s="11">
        <v>0.95</v>
      </c>
    </row>
    <row r="7" spans="2:9" x14ac:dyDescent="0.2">
      <c r="B7" s="3"/>
      <c r="C7" s="10">
        <v>0.61322399999999999</v>
      </c>
      <c r="D7" s="10">
        <v>0.10782799999999999</v>
      </c>
      <c r="E7" s="11">
        <v>0.21515200000000001</v>
      </c>
      <c r="G7" s="12"/>
      <c r="H7" s="13">
        <v>1</v>
      </c>
      <c r="I7" s="14">
        <v>1.41</v>
      </c>
    </row>
    <row r="8" spans="2:9" x14ac:dyDescent="0.2">
      <c r="B8" s="3"/>
      <c r="C8" s="10">
        <v>1.3379859999999999</v>
      </c>
      <c r="D8" s="10">
        <v>0.31890000000000002</v>
      </c>
      <c r="E8" s="11">
        <v>0.45809100000000003</v>
      </c>
    </row>
    <row r="9" spans="2:9" x14ac:dyDescent="0.2">
      <c r="B9" s="12"/>
      <c r="C9" s="13">
        <v>2.1185139999999998</v>
      </c>
      <c r="D9" s="13">
        <v>8.0054E-2</v>
      </c>
      <c r="E9" s="1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8D07-2FAC-7145-95C2-CF7980D3FAFD}">
  <dimension ref="C2:O38"/>
  <sheetViews>
    <sheetView workbookViewId="0">
      <selection activeCell="I31" sqref="I31"/>
    </sheetView>
  </sheetViews>
  <sheetFormatPr baseColWidth="10" defaultRowHeight="16" x14ac:dyDescent="0.2"/>
  <cols>
    <col min="1" max="1" width="8.83203125" customWidth="1"/>
  </cols>
  <sheetData>
    <row r="2" spans="3:15" x14ac:dyDescent="0.2">
      <c r="C2" s="6" t="s">
        <v>147</v>
      </c>
      <c r="D2" s="7" t="s">
        <v>33</v>
      </c>
      <c r="E2" s="7" t="s">
        <v>162</v>
      </c>
      <c r="F2" s="8" t="s">
        <v>163</v>
      </c>
      <c r="G2" s="9"/>
      <c r="I2" s="6" t="s">
        <v>143</v>
      </c>
      <c r="J2" s="7" t="s">
        <v>151</v>
      </c>
      <c r="K2" s="7"/>
      <c r="L2" s="7" t="s">
        <v>152</v>
      </c>
      <c r="M2" s="7"/>
      <c r="N2" s="7" t="s">
        <v>153</v>
      </c>
      <c r="O2" s="8"/>
    </row>
    <row r="3" spans="3:15" x14ac:dyDescent="0.2">
      <c r="C3" s="3"/>
      <c r="D3" s="9" t="s">
        <v>148</v>
      </c>
      <c r="E3" s="9"/>
      <c r="F3" s="2"/>
      <c r="G3" s="9"/>
      <c r="I3" s="3" t="s">
        <v>141</v>
      </c>
      <c r="J3" s="9" t="s">
        <v>154</v>
      </c>
      <c r="K3" s="9" t="s">
        <v>49</v>
      </c>
      <c r="L3" s="9" t="s">
        <v>154</v>
      </c>
      <c r="M3" s="9" t="s">
        <v>49</v>
      </c>
      <c r="N3" s="9" t="s">
        <v>154</v>
      </c>
      <c r="O3" s="2" t="s">
        <v>49</v>
      </c>
    </row>
    <row r="4" spans="3:15" x14ac:dyDescent="0.2">
      <c r="C4" s="3"/>
      <c r="D4" s="9" t="s">
        <v>149</v>
      </c>
      <c r="E4" s="10">
        <v>0.26</v>
      </c>
      <c r="F4" s="11">
        <v>1.96</v>
      </c>
      <c r="G4" s="9"/>
      <c r="I4" s="3" t="s">
        <v>155</v>
      </c>
      <c r="J4" s="9">
        <v>0.93</v>
      </c>
      <c r="K4" s="9">
        <v>7.36</v>
      </c>
      <c r="L4" s="9">
        <v>2.2000000000000002</v>
      </c>
      <c r="M4" s="9">
        <v>7.78</v>
      </c>
      <c r="N4" s="9">
        <v>1.29</v>
      </c>
      <c r="O4" s="2">
        <v>7.96</v>
      </c>
    </row>
    <row r="5" spans="3:15" x14ac:dyDescent="0.2">
      <c r="C5" s="3"/>
      <c r="D5" s="9"/>
      <c r="E5" s="10">
        <v>0.17</v>
      </c>
      <c r="F5" s="11">
        <v>1.96</v>
      </c>
      <c r="G5" s="9"/>
      <c r="I5" s="3"/>
      <c r="J5" s="9">
        <v>0.98</v>
      </c>
      <c r="K5" s="9">
        <v>5.7</v>
      </c>
      <c r="L5" s="9">
        <v>0.98299999999999998</v>
      </c>
      <c r="M5" s="9">
        <v>6.94</v>
      </c>
      <c r="N5" s="9">
        <v>0.45300000000000001</v>
      </c>
      <c r="O5" s="2">
        <v>6.28</v>
      </c>
    </row>
    <row r="6" spans="3:15" x14ac:dyDescent="0.2">
      <c r="C6" s="3"/>
      <c r="D6" s="9"/>
      <c r="E6" s="10">
        <v>0.42</v>
      </c>
      <c r="F6" s="11">
        <v>2.36</v>
      </c>
      <c r="G6" s="9"/>
      <c r="I6" s="12"/>
      <c r="J6" s="4">
        <v>0.81</v>
      </c>
      <c r="K6" s="4">
        <v>7.12</v>
      </c>
      <c r="L6" s="4">
        <v>1.23</v>
      </c>
      <c r="M6" s="4">
        <v>7.12</v>
      </c>
      <c r="N6" s="4">
        <v>0.91</v>
      </c>
      <c r="O6" s="5">
        <v>7.38</v>
      </c>
    </row>
    <row r="7" spans="3:15" x14ac:dyDescent="0.2">
      <c r="C7" s="3"/>
      <c r="D7" s="9"/>
      <c r="E7" s="10">
        <v>0.12</v>
      </c>
      <c r="F7" s="11">
        <v>2.15</v>
      </c>
      <c r="G7" s="9"/>
    </row>
    <row r="8" spans="3:15" x14ac:dyDescent="0.2">
      <c r="C8" s="3"/>
      <c r="D8" s="9"/>
      <c r="E8" s="10">
        <v>0.22</v>
      </c>
      <c r="F8" s="11">
        <v>2.67</v>
      </c>
      <c r="G8" s="9"/>
    </row>
    <row r="9" spans="3:15" x14ac:dyDescent="0.2">
      <c r="C9" s="3"/>
      <c r="D9" s="9"/>
      <c r="E9" s="9"/>
      <c r="F9" s="2"/>
      <c r="I9" s="6" t="s">
        <v>156</v>
      </c>
      <c r="J9" s="7" t="s">
        <v>145</v>
      </c>
      <c r="K9" s="8"/>
    </row>
    <row r="10" spans="3:15" x14ac:dyDescent="0.2">
      <c r="C10" s="3"/>
      <c r="D10" s="9" t="s">
        <v>33</v>
      </c>
      <c r="E10" s="9" t="s">
        <v>18</v>
      </c>
      <c r="F10" s="2"/>
      <c r="I10" s="3" t="s">
        <v>141</v>
      </c>
      <c r="J10" s="16" t="s">
        <v>105</v>
      </c>
      <c r="K10" s="17" t="s">
        <v>49</v>
      </c>
    </row>
    <row r="11" spans="3:15" x14ac:dyDescent="0.2">
      <c r="C11" s="3"/>
      <c r="D11" s="9" t="s">
        <v>150</v>
      </c>
      <c r="E11" s="9"/>
      <c r="F11" s="2"/>
      <c r="I11" s="3"/>
      <c r="J11" s="10">
        <v>1</v>
      </c>
      <c r="K11" s="11">
        <v>1.34</v>
      </c>
    </row>
    <row r="12" spans="3:15" x14ac:dyDescent="0.2">
      <c r="C12" s="3"/>
      <c r="D12" s="9"/>
      <c r="E12" s="10">
        <v>12.81</v>
      </c>
      <c r="F12" s="11">
        <v>20.75</v>
      </c>
      <c r="I12" s="3"/>
      <c r="J12" s="10">
        <v>1</v>
      </c>
      <c r="K12" s="11">
        <v>1.32</v>
      </c>
    </row>
    <row r="13" spans="3:15" x14ac:dyDescent="0.2">
      <c r="C13" s="3"/>
      <c r="D13" s="9"/>
      <c r="E13" s="10">
        <v>12.45</v>
      </c>
      <c r="F13" s="11">
        <v>22.19</v>
      </c>
      <c r="I13" s="3"/>
      <c r="J13" s="10">
        <v>1</v>
      </c>
      <c r="K13" s="11">
        <v>1.02</v>
      </c>
    </row>
    <row r="14" spans="3:15" x14ac:dyDescent="0.2">
      <c r="C14" s="3"/>
      <c r="D14" s="9"/>
      <c r="E14" s="10">
        <v>14.22</v>
      </c>
      <c r="F14" s="11">
        <v>22.31</v>
      </c>
      <c r="I14" s="3"/>
      <c r="J14" s="10">
        <v>1</v>
      </c>
      <c r="K14" s="11">
        <v>0.92</v>
      </c>
    </row>
    <row r="15" spans="3:15" x14ac:dyDescent="0.2">
      <c r="C15" s="3"/>
      <c r="D15" s="9"/>
      <c r="E15" s="10">
        <v>12.42</v>
      </c>
      <c r="F15" s="11">
        <v>20.79</v>
      </c>
      <c r="I15" s="12"/>
      <c r="J15" s="13">
        <v>1</v>
      </c>
      <c r="K15" s="14">
        <v>0.69</v>
      </c>
    </row>
    <row r="16" spans="3:15" x14ac:dyDescent="0.2">
      <c r="C16" s="12"/>
      <c r="D16" s="4"/>
      <c r="E16" s="13">
        <v>12.74</v>
      </c>
      <c r="F16" s="14">
        <v>20.3</v>
      </c>
    </row>
    <row r="18" spans="3:13" x14ac:dyDescent="0.2">
      <c r="C18" s="6" t="s">
        <v>157</v>
      </c>
      <c r="D18" s="7"/>
      <c r="E18" s="7"/>
      <c r="F18" s="7"/>
      <c r="G18" s="8"/>
      <c r="I18" s="6" t="s">
        <v>166</v>
      </c>
      <c r="J18" s="7"/>
      <c r="K18" s="7"/>
      <c r="L18" s="7"/>
      <c r="M18" s="8"/>
    </row>
    <row r="19" spans="3:13" x14ac:dyDescent="0.2">
      <c r="C19" s="3" t="s">
        <v>33</v>
      </c>
      <c r="D19" s="9" t="s">
        <v>103</v>
      </c>
      <c r="E19" s="9"/>
      <c r="F19" s="9"/>
      <c r="G19" s="2"/>
      <c r="I19" s="3" t="s">
        <v>33</v>
      </c>
      <c r="J19" s="9" t="s">
        <v>99</v>
      </c>
      <c r="K19" s="9"/>
      <c r="L19" s="9"/>
      <c r="M19" s="2"/>
    </row>
    <row r="20" spans="3:13" x14ac:dyDescent="0.2">
      <c r="C20" s="3" t="s">
        <v>164</v>
      </c>
      <c r="D20" s="16" t="s">
        <v>158</v>
      </c>
      <c r="E20" s="16" t="s">
        <v>159</v>
      </c>
      <c r="F20" s="16" t="s">
        <v>160</v>
      </c>
      <c r="G20" s="17" t="s">
        <v>161</v>
      </c>
      <c r="I20" s="65" t="s">
        <v>167</v>
      </c>
      <c r="J20" s="16" t="s">
        <v>23</v>
      </c>
      <c r="K20" s="16" t="s">
        <v>159</v>
      </c>
      <c r="L20" s="16" t="s">
        <v>160</v>
      </c>
      <c r="M20" s="17" t="s">
        <v>161</v>
      </c>
    </row>
    <row r="21" spans="3:13" x14ac:dyDescent="0.2">
      <c r="C21" s="3" t="s">
        <v>165</v>
      </c>
      <c r="D21" s="10">
        <v>19.724</v>
      </c>
      <c r="E21" s="10">
        <v>8.18</v>
      </c>
      <c r="F21" s="10">
        <v>70.658000000000001</v>
      </c>
      <c r="G21" s="11">
        <v>21.49</v>
      </c>
      <c r="I21" s="3"/>
      <c r="J21" s="10">
        <v>230</v>
      </c>
      <c r="K21" s="10">
        <v>242</v>
      </c>
      <c r="L21" s="10">
        <v>115</v>
      </c>
      <c r="M21" s="11">
        <v>54</v>
      </c>
    </row>
    <row r="22" spans="3:13" x14ac:dyDescent="0.2">
      <c r="C22" s="3"/>
      <c r="D22" s="10">
        <v>20.244</v>
      </c>
      <c r="E22" s="10">
        <v>3.1480000000000001</v>
      </c>
      <c r="F22" s="10">
        <v>154.10499999999999</v>
      </c>
      <c r="G22" s="11">
        <v>23.314</v>
      </c>
      <c r="I22" s="3"/>
      <c r="J22" s="10">
        <v>463</v>
      </c>
      <c r="K22" s="10">
        <v>398</v>
      </c>
      <c r="L22" s="10">
        <v>137</v>
      </c>
      <c r="M22" s="11">
        <v>22</v>
      </c>
    </row>
    <row r="23" spans="3:13" x14ac:dyDescent="0.2">
      <c r="C23" s="3"/>
      <c r="D23" s="10">
        <v>38.113999999999997</v>
      </c>
      <c r="E23" s="10">
        <v>10.093</v>
      </c>
      <c r="F23" s="10">
        <v>39.173999999999999</v>
      </c>
      <c r="G23" s="11">
        <v>43.823</v>
      </c>
      <c r="I23" s="3"/>
      <c r="J23" s="10">
        <v>438</v>
      </c>
      <c r="K23" s="10">
        <v>423</v>
      </c>
      <c r="L23" s="10">
        <v>181</v>
      </c>
      <c r="M23" s="11">
        <v>84</v>
      </c>
    </row>
    <row r="24" spans="3:13" x14ac:dyDescent="0.2">
      <c r="C24" s="3"/>
      <c r="D24" s="10">
        <v>13.682</v>
      </c>
      <c r="E24" s="10">
        <v>12.27</v>
      </c>
      <c r="F24" s="10">
        <v>48.53</v>
      </c>
      <c r="G24" s="11">
        <v>26.265999999999998</v>
      </c>
      <c r="I24" s="3"/>
      <c r="J24" s="10">
        <v>307</v>
      </c>
      <c r="K24" s="10">
        <v>328</v>
      </c>
      <c r="L24" s="10">
        <v>257</v>
      </c>
      <c r="M24" s="11">
        <v>47</v>
      </c>
    </row>
    <row r="25" spans="3:13" x14ac:dyDescent="0.2">
      <c r="C25" s="3"/>
      <c r="D25" s="10">
        <v>17.606000000000002</v>
      </c>
      <c r="E25" s="10">
        <v>24.059000000000001</v>
      </c>
      <c r="F25" s="10">
        <v>51.747999999999998</v>
      </c>
      <c r="G25" s="11">
        <v>31.151</v>
      </c>
      <c r="I25" s="3"/>
      <c r="J25" s="10">
        <v>399</v>
      </c>
      <c r="K25" s="10">
        <v>443</v>
      </c>
      <c r="L25" s="10">
        <v>58</v>
      </c>
      <c r="M25" s="11">
        <v>28</v>
      </c>
    </row>
    <row r="26" spans="3:13" x14ac:dyDescent="0.2">
      <c r="C26" s="3"/>
      <c r="D26" s="10">
        <v>13.025</v>
      </c>
      <c r="E26" s="10">
        <v>16.899000000000001</v>
      </c>
      <c r="F26" s="10">
        <v>77.424999999999997</v>
      </c>
      <c r="G26" s="11">
        <v>66.763999999999996</v>
      </c>
      <c r="I26" s="3"/>
      <c r="J26" s="10">
        <v>218</v>
      </c>
      <c r="K26" s="10">
        <v>321</v>
      </c>
      <c r="L26" s="10">
        <v>77</v>
      </c>
      <c r="M26" s="11">
        <v>46</v>
      </c>
    </row>
    <row r="27" spans="3:13" x14ac:dyDescent="0.2">
      <c r="C27" s="3"/>
      <c r="D27" s="10">
        <v>37.652999999999999</v>
      </c>
      <c r="E27" s="10">
        <v>14.084</v>
      </c>
      <c r="F27" s="10">
        <v>33.74</v>
      </c>
      <c r="G27" s="11">
        <v>162.27500000000001</v>
      </c>
      <c r="I27" s="3"/>
      <c r="J27" s="10">
        <v>209</v>
      </c>
      <c r="K27" s="10">
        <v>478</v>
      </c>
      <c r="L27" s="10">
        <v>138</v>
      </c>
      <c r="M27" s="11">
        <v>55</v>
      </c>
    </row>
    <row r="28" spans="3:13" x14ac:dyDescent="0.2">
      <c r="C28" s="3"/>
      <c r="D28" s="10">
        <v>8.4149999999999991</v>
      </c>
      <c r="E28" s="10">
        <v>32.72</v>
      </c>
      <c r="F28" s="10">
        <v>15.958</v>
      </c>
      <c r="G28" s="11">
        <v>84.762</v>
      </c>
      <c r="I28" s="3"/>
      <c r="J28" s="10">
        <v>321</v>
      </c>
      <c r="K28" s="10">
        <v>237</v>
      </c>
      <c r="L28" s="10">
        <v>167</v>
      </c>
      <c r="M28" s="11">
        <v>32</v>
      </c>
    </row>
    <row r="29" spans="3:13" x14ac:dyDescent="0.2">
      <c r="C29" s="3"/>
      <c r="D29" s="10">
        <v>25.274999999999999</v>
      </c>
      <c r="E29" s="10">
        <v>18.469000000000001</v>
      </c>
      <c r="F29" s="10">
        <v>76.394999999999996</v>
      </c>
      <c r="G29" s="11">
        <v>24.52</v>
      </c>
      <c r="I29" s="3"/>
      <c r="J29" s="10">
        <v>259</v>
      </c>
      <c r="K29" s="10">
        <v>410</v>
      </c>
      <c r="L29" s="10">
        <v>94</v>
      </c>
      <c r="M29" s="11">
        <v>109</v>
      </c>
    </row>
    <row r="30" spans="3:13" x14ac:dyDescent="0.2">
      <c r="C30" s="3"/>
      <c r="D30" s="10">
        <v>9.2690000000000001</v>
      </c>
      <c r="E30" s="10">
        <v>6.66</v>
      </c>
      <c r="F30" s="10">
        <v>113.09699999999999</v>
      </c>
      <c r="G30" s="11">
        <v>4.6689999999999996</v>
      </c>
      <c r="I30" s="3"/>
      <c r="J30" s="10">
        <v>469</v>
      </c>
      <c r="K30" s="10">
        <v>164</v>
      </c>
      <c r="L30" s="10">
        <v>145</v>
      </c>
      <c r="M30" s="11">
        <v>30</v>
      </c>
    </row>
    <row r="31" spans="3:13" x14ac:dyDescent="0.2">
      <c r="C31" s="3"/>
      <c r="D31" s="10">
        <v>18.213999999999999</v>
      </c>
      <c r="E31" s="10">
        <v>7.9740000000000002</v>
      </c>
      <c r="F31" s="10">
        <v>63.320999999999998</v>
      </c>
      <c r="G31" s="11">
        <v>9.0820000000000007</v>
      </c>
      <c r="I31" s="3"/>
      <c r="J31" s="10">
        <v>377</v>
      </c>
      <c r="K31" s="10">
        <v>311</v>
      </c>
      <c r="L31" s="10">
        <v>58</v>
      </c>
      <c r="M31" s="11">
        <v>16</v>
      </c>
    </row>
    <row r="32" spans="3:13" x14ac:dyDescent="0.2">
      <c r="C32" s="3"/>
      <c r="D32" s="10">
        <v>16.251999999999999</v>
      </c>
      <c r="E32" s="10">
        <v>8.984</v>
      </c>
      <c r="F32" s="10">
        <v>69.225999999999999</v>
      </c>
      <c r="G32" s="11">
        <v>4.9630000000000001</v>
      </c>
      <c r="I32" s="3"/>
      <c r="J32" s="10">
        <v>170</v>
      </c>
      <c r="K32" s="10">
        <v>196</v>
      </c>
      <c r="L32" s="10">
        <v>190</v>
      </c>
      <c r="M32" s="11">
        <v>30</v>
      </c>
    </row>
    <row r="33" spans="3:13" x14ac:dyDescent="0.2">
      <c r="C33" s="3"/>
      <c r="D33" s="10">
        <v>4.2469999999999999</v>
      </c>
      <c r="E33" s="10">
        <v>0.69599999999999995</v>
      </c>
      <c r="F33" s="10">
        <v>45.420999999999999</v>
      </c>
      <c r="G33" s="11">
        <v>8.327</v>
      </c>
      <c r="I33" s="3"/>
      <c r="J33" s="10">
        <v>360</v>
      </c>
      <c r="K33" s="10">
        <v>111</v>
      </c>
      <c r="L33" s="10">
        <v>191</v>
      </c>
      <c r="M33" s="11">
        <v>47</v>
      </c>
    </row>
    <row r="34" spans="3:13" x14ac:dyDescent="0.2">
      <c r="C34" s="3"/>
      <c r="D34" s="10">
        <v>11.75</v>
      </c>
      <c r="E34" s="10"/>
      <c r="F34" s="10">
        <v>74.138999999999996</v>
      </c>
      <c r="G34" s="11">
        <v>10.534000000000001</v>
      </c>
      <c r="I34" s="12"/>
      <c r="J34" s="4"/>
      <c r="K34" s="4"/>
      <c r="L34" s="4"/>
      <c r="M34" s="5"/>
    </row>
    <row r="35" spans="3:13" x14ac:dyDescent="0.2">
      <c r="C35" s="3"/>
      <c r="D35" s="10">
        <v>9.3569999999999993</v>
      </c>
      <c r="E35" s="10"/>
      <c r="F35" s="10">
        <v>30.611000000000001</v>
      </c>
      <c r="G35" s="11"/>
    </row>
    <row r="36" spans="3:13" x14ac:dyDescent="0.2">
      <c r="C36" s="3"/>
      <c r="D36" s="10">
        <v>9.2880000000000003</v>
      </c>
      <c r="E36" s="10"/>
      <c r="F36" s="10"/>
      <c r="G36" s="11"/>
    </row>
    <row r="37" spans="3:13" x14ac:dyDescent="0.2">
      <c r="C37" s="3"/>
      <c r="D37" s="10">
        <v>6.1790000000000003</v>
      </c>
      <c r="E37" s="10"/>
      <c r="F37" s="10"/>
      <c r="G37" s="11"/>
    </row>
    <row r="38" spans="3:13" x14ac:dyDescent="0.2">
      <c r="C38" s="12"/>
      <c r="D38" s="13">
        <v>5.9139999999999997</v>
      </c>
      <c r="E38" s="13"/>
      <c r="F38" s="13"/>
      <c r="G38" s="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Figure 1- Source Data</vt:lpstr>
      <vt:lpstr>Figure 2- Source Data</vt:lpstr>
      <vt:lpstr>Figure 3- Source Data</vt:lpstr>
      <vt:lpstr>Figure 4-Source Data</vt:lpstr>
      <vt:lpstr>Figure 5- Source Data</vt:lpstr>
      <vt:lpstr>Figure 6- Source Data</vt:lpstr>
      <vt:lpstr>Figure 7- Source Data</vt:lpstr>
      <vt:lpstr>Figure S1- Source Data</vt:lpstr>
      <vt:lpstr>Figure S2- Source Data</vt:lpstr>
      <vt:lpstr>Figure S3- Source Data</vt:lpstr>
      <vt:lpstr>Figure S4- Source Data</vt:lpstr>
      <vt:lpstr>Figure S6- Source Data</vt:lpstr>
      <vt:lpstr>Figure S7- Source Data</vt:lpstr>
      <vt:lpstr>Figure S8-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2020-11-22T16:40:05Z</dcterms:created>
  <dcterms:modified xsi:type="dcterms:W3CDTF">2020-11-29T18:04:21Z</dcterms:modified>
</cp:coreProperties>
</file>