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erreluc.bardet\Desktop\"/>
    </mc:Choice>
  </mc:AlternateContent>
  <bookViews>
    <workbookView xWindow="0" yWindow="0" windowWidth="19200" windowHeight="7050"/>
  </bookViews>
  <sheets>
    <sheet name="Figure1B-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7" i="1"/>
  <c r="E17" i="1"/>
  <c r="A27" i="1"/>
  <c r="C5" i="1"/>
  <c r="C25" i="1" l="1"/>
  <c r="D25" i="1"/>
  <c r="E25" i="1"/>
  <c r="F25" i="1"/>
  <c r="F28" i="1" s="1"/>
  <c r="C15" i="1" s="1"/>
  <c r="G25" i="1"/>
  <c r="G28" i="1" s="1"/>
  <c r="D15" i="1" s="1"/>
  <c r="B25" i="1"/>
  <c r="C23" i="1"/>
  <c r="D23" i="1"/>
  <c r="E23" i="1"/>
  <c r="F23" i="1"/>
  <c r="F27" i="1" s="1"/>
  <c r="C7" i="1" s="1"/>
  <c r="G23" i="1"/>
  <c r="G27" i="1" s="1"/>
  <c r="D7" i="1" s="1"/>
  <c r="B23" i="1"/>
  <c r="B28" i="1" l="1"/>
  <c r="C13" i="1" s="1"/>
  <c r="B27" i="1"/>
  <c r="A28" i="1"/>
  <c r="E28" i="1"/>
  <c r="D14" i="1" s="1"/>
  <c r="D28" i="1"/>
  <c r="C14" i="1" s="1"/>
  <c r="C28" i="1"/>
  <c r="D13" i="1" s="1"/>
  <c r="D17" i="1" s="1"/>
  <c r="E27" i="1"/>
  <c r="D6" i="1" s="1"/>
  <c r="D27" i="1"/>
  <c r="C6" i="1" s="1"/>
  <c r="C27" i="1"/>
  <c r="D5" i="1" s="1"/>
  <c r="D9" i="1" s="1"/>
  <c r="E39" i="1"/>
  <c r="G14" i="1" s="1"/>
  <c r="F39" i="1"/>
  <c r="F15" i="1" s="1"/>
  <c r="A39" i="1"/>
  <c r="A38" i="1"/>
  <c r="B34" i="1"/>
  <c r="B38" i="1" s="1"/>
  <c r="F5" i="1" s="1"/>
  <c r="G36" i="1"/>
  <c r="G39" i="1" s="1"/>
  <c r="G15" i="1" s="1"/>
  <c r="F36" i="1"/>
  <c r="E36" i="1"/>
  <c r="D36" i="1"/>
  <c r="D39" i="1" s="1"/>
  <c r="F14" i="1" s="1"/>
  <c r="C36" i="1"/>
  <c r="C39" i="1" s="1"/>
  <c r="G13" i="1" s="1"/>
  <c r="G17" i="1" s="1"/>
  <c r="B36" i="1"/>
  <c r="B39" i="1" s="1"/>
  <c r="F13" i="1" s="1"/>
  <c r="G34" i="1"/>
  <c r="G38" i="1" s="1"/>
  <c r="G7" i="1" s="1"/>
  <c r="F34" i="1"/>
  <c r="F38" i="1" s="1"/>
  <c r="F7" i="1" s="1"/>
  <c r="E34" i="1"/>
  <c r="E38" i="1" s="1"/>
  <c r="G6" i="1" s="1"/>
  <c r="D34" i="1"/>
  <c r="D38" i="1" s="1"/>
  <c r="F6" i="1" s="1"/>
  <c r="C34" i="1"/>
  <c r="C38" i="1" s="1"/>
  <c r="G5" i="1" s="1"/>
  <c r="F17" i="1" l="1"/>
  <c r="E9" i="1"/>
  <c r="C17" i="1"/>
  <c r="C9" i="1"/>
  <c r="F9" i="1"/>
  <c r="G9" i="1"/>
</calcChain>
</file>

<file path=xl/sharedStrings.xml><?xml version="1.0" encoding="utf-8"?>
<sst xmlns="http://schemas.openxmlformats.org/spreadsheetml/2006/main" count="49" uniqueCount="21">
  <si>
    <t>urp1</t>
  </si>
  <si>
    <t>urp2</t>
  </si>
  <si>
    <t>qPCR 48hpf icm15 (after lsm12b normalisation)</t>
  </si>
  <si>
    <t>straight</t>
  </si>
  <si>
    <t>curled</t>
  </si>
  <si>
    <t>qPCR 30hpf icm15 (after lsm12b normalisation)</t>
  </si>
  <si>
    <t>30hpf icm15</t>
  </si>
  <si>
    <t>48 hpf icm15</t>
  </si>
  <si>
    <t>replicate1_straight</t>
  </si>
  <si>
    <t>replicate1_curled</t>
  </si>
  <si>
    <t>replicate 1</t>
  </si>
  <si>
    <t>replicate 2</t>
  </si>
  <si>
    <t>replicate 3</t>
  </si>
  <si>
    <t>mean</t>
  </si>
  <si>
    <t>straight avg</t>
  </si>
  <si>
    <t>replicate2_straight</t>
  </si>
  <si>
    <t>replicate2_curled</t>
  </si>
  <si>
    <t>replicate3_straight</t>
  </si>
  <si>
    <t>replicate3_curled</t>
  </si>
  <si>
    <t>p-value</t>
  </si>
  <si>
    <t>after normalisation with straight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</si>
</sst>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5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H11" sqref="H11"/>
    </sheetView>
  </sheetViews>
  <sheetFormatPr baseColWidth="10" defaultRowHeight="14.5" x14ac:dyDescent="0.35"/>
  <cols>
    <col min="1" max="1" width="11.36328125" customWidth="1"/>
    <col min="2" max="8" width="9.7265625" customWidth="1"/>
    <col min="12" max="12" width="2.08984375" customWidth="1"/>
  </cols>
  <sheetData>
    <row r="1" spans="1:8" x14ac:dyDescent="0.35">
      <c r="A1" s="14" t="s">
        <v>20</v>
      </c>
    </row>
    <row r="2" spans="1:8" ht="8.5" customHeight="1" x14ac:dyDescent="0.35">
      <c r="A2" s="14"/>
    </row>
    <row r="3" spans="1:8" x14ac:dyDescent="0.35">
      <c r="A3" s="16"/>
      <c r="C3" s="21" t="s">
        <v>6</v>
      </c>
      <c r="D3" s="21"/>
      <c r="F3" s="21" t="s">
        <v>7</v>
      </c>
      <c r="G3" s="21"/>
    </row>
    <row r="4" spans="1:8" x14ac:dyDescent="0.35">
      <c r="A4" s="15" t="s">
        <v>0</v>
      </c>
      <c r="C4" s="19" t="s">
        <v>3</v>
      </c>
      <c r="D4" s="19" t="s">
        <v>4</v>
      </c>
      <c r="E4" s="18"/>
      <c r="F4" s="19" t="s">
        <v>3</v>
      </c>
      <c r="G4" s="19" t="s">
        <v>4</v>
      </c>
    </row>
    <row r="5" spans="1:8" x14ac:dyDescent="0.35">
      <c r="B5" s="14" t="s">
        <v>10</v>
      </c>
      <c r="C5" s="8">
        <f>B27</f>
        <v>0.90671209144824083</v>
      </c>
      <c r="D5" s="8">
        <f>C27</f>
        <v>0.86576642768341083</v>
      </c>
      <c r="F5" s="8">
        <f>B38</f>
        <v>1.0147040008932251</v>
      </c>
      <c r="G5" s="8">
        <f>C38</f>
        <v>0.82801316270460434</v>
      </c>
    </row>
    <row r="6" spans="1:8" x14ac:dyDescent="0.35">
      <c r="B6" s="14" t="s">
        <v>11</v>
      </c>
      <c r="C6" s="8">
        <f>D27</f>
        <v>1.1717919379563759</v>
      </c>
      <c r="D6" s="8">
        <f>E27</f>
        <v>0.81528879693713896</v>
      </c>
      <c r="F6" s="8">
        <f>D38</f>
        <v>0.79796217902032673</v>
      </c>
      <c r="G6" s="8">
        <f>E38</f>
        <v>0.76016909273670408</v>
      </c>
    </row>
    <row r="7" spans="1:8" x14ac:dyDescent="0.35">
      <c r="B7" s="14" t="s">
        <v>12</v>
      </c>
      <c r="C7" s="8">
        <f>F27</f>
        <v>0.92149597059538335</v>
      </c>
      <c r="D7" s="8">
        <f>G27</f>
        <v>0.69836335430200314</v>
      </c>
      <c r="F7" s="8">
        <f>F38</f>
        <v>1.1873338200864476</v>
      </c>
      <c r="G7" s="8">
        <f>G38</f>
        <v>0.88335113955643041</v>
      </c>
    </row>
    <row r="8" spans="1:8" x14ac:dyDescent="0.35">
      <c r="B8" s="14"/>
      <c r="E8" s="20" t="s">
        <v>19</v>
      </c>
      <c r="H8" s="20" t="s">
        <v>19</v>
      </c>
    </row>
    <row r="9" spans="1:8" x14ac:dyDescent="0.35">
      <c r="B9" s="14" t="s">
        <v>13</v>
      </c>
      <c r="C9" s="8">
        <f>AVERAGE(C5:C7)</f>
        <v>1</v>
      </c>
      <c r="D9" s="8">
        <f>AVERAGE(D5:D7)</f>
        <v>0.79313952630751761</v>
      </c>
      <c r="E9" s="17">
        <f>_xlfn.T.TEST(C5:C7,D5:D7,2,1)</f>
        <v>0.15209533481131887</v>
      </c>
      <c r="F9" s="8">
        <f>AVERAGE(F5:F7)</f>
        <v>0.99999999999999967</v>
      </c>
      <c r="G9" s="8">
        <f>AVERAGE(G5:G7)</f>
        <v>0.82384446499924613</v>
      </c>
      <c r="H9" s="17">
        <f>_xlfn.T.TEST(F5:F7,G5:G7,2,1)</f>
        <v>0.14947095315922942</v>
      </c>
    </row>
    <row r="10" spans="1:8" x14ac:dyDescent="0.35">
      <c r="B10" s="14"/>
      <c r="C10" s="8"/>
      <c r="D10" s="8"/>
      <c r="E10" s="17"/>
      <c r="F10" s="8"/>
      <c r="G10" s="8"/>
      <c r="H10" s="17"/>
    </row>
    <row r="11" spans="1:8" x14ac:dyDescent="0.35">
      <c r="B11" s="14"/>
      <c r="C11" s="21" t="s">
        <v>6</v>
      </c>
      <c r="D11" s="21"/>
      <c r="E11" s="17"/>
      <c r="F11" s="21" t="s">
        <v>7</v>
      </c>
      <c r="G11" s="21"/>
      <c r="H11" s="17"/>
    </row>
    <row r="12" spans="1:8" x14ac:dyDescent="0.35">
      <c r="A12" s="15" t="s">
        <v>1</v>
      </c>
      <c r="B12" s="14" t="s">
        <v>10</v>
      </c>
      <c r="C12" s="19" t="s">
        <v>3</v>
      </c>
      <c r="D12" s="19" t="s">
        <v>4</v>
      </c>
      <c r="F12" s="14" t="s">
        <v>3</v>
      </c>
      <c r="G12" s="14" t="s">
        <v>4</v>
      </c>
    </row>
    <row r="13" spans="1:8" x14ac:dyDescent="0.35">
      <c r="B13" s="14" t="s">
        <v>11</v>
      </c>
      <c r="C13" s="8">
        <f>B28</f>
        <v>1.2790535351639611</v>
      </c>
      <c r="D13" s="8">
        <f>C28</f>
        <v>0.25793449843598387</v>
      </c>
      <c r="F13" s="8">
        <f>B39</f>
        <v>0.91982526795670327</v>
      </c>
      <c r="G13" s="8">
        <f>C39</f>
        <v>0.26537390189199467</v>
      </c>
    </row>
    <row r="14" spans="1:8" x14ac:dyDescent="0.35">
      <c r="B14" s="14" t="s">
        <v>12</v>
      </c>
      <c r="C14" s="8">
        <f>D28</f>
        <v>0.80389370021525963</v>
      </c>
      <c r="D14" s="8">
        <f>E28</f>
        <v>0.22454502290694919</v>
      </c>
      <c r="F14" s="8">
        <f>D39</f>
        <v>0.96332759715296334</v>
      </c>
      <c r="G14" s="8">
        <f>E39</f>
        <v>0.23916835184500093</v>
      </c>
    </row>
    <row r="15" spans="1:8" x14ac:dyDescent="0.35">
      <c r="B15" s="14"/>
      <c r="C15" s="8">
        <f>F28</f>
        <v>0.91705276462077934</v>
      </c>
      <c r="D15" s="8">
        <f>G28</f>
        <v>0.22402681263234428</v>
      </c>
      <c r="F15" s="8">
        <f>F39</f>
        <v>1.1168471348903333</v>
      </c>
      <c r="G15" s="8">
        <f>G39</f>
        <v>0.32520734223945968</v>
      </c>
    </row>
    <row r="16" spans="1:8" x14ac:dyDescent="0.35">
      <c r="B16" s="14" t="s">
        <v>13</v>
      </c>
      <c r="E16" s="20" t="s">
        <v>19</v>
      </c>
      <c r="H16" s="20" t="s">
        <v>19</v>
      </c>
    </row>
    <row r="17" spans="1:13" x14ac:dyDescent="0.35">
      <c r="C17" s="8">
        <f>AVERAGE(C13:C15)</f>
        <v>1</v>
      </c>
      <c r="D17" s="8">
        <f>AVERAGE(D13:D15)</f>
        <v>0.23550211132509244</v>
      </c>
      <c r="E17" s="17">
        <f>_xlfn.T.TEST(C13:C15,D13:D15,2,1)</f>
        <v>2.8724750878720579E-2</v>
      </c>
      <c r="F17" s="8">
        <f>AVERAGE(F13:F15)</f>
        <v>1</v>
      </c>
      <c r="G17" s="8">
        <f>AVERAGE(G13:G15)</f>
        <v>0.27658319865881842</v>
      </c>
      <c r="H17" s="17">
        <f>_xlfn.T.TEST(F13:F15,G13:G15,2,1)</f>
        <v>2.9837850062516837E-3</v>
      </c>
    </row>
    <row r="18" spans="1:13" x14ac:dyDescent="0.35">
      <c r="C18" s="8"/>
      <c r="D18" s="8"/>
      <c r="E18" s="17"/>
      <c r="F18" s="8"/>
      <c r="G18" s="8"/>
      <c r="H18" s="17"/>
    </row>
    <row r="19" spans="1:13" x14ac:dyDescent="0.35">
      <c r="A19" s="5" t="s">
        <v>5</v>
      </c>
    </row>
    <row r="20" spans="1:13" ht="9.5" customHeight="1" x14ac:dyDescent="0.35">
      <c r="A20" s="5"/>
    </row>
    <row r="21" spans="1:13" ht="27" customHeight="1" x14ac:dyDescent="0.35">
      <c r="B21" s="3" t="s">
        <v>8</v>
      </c>
      <c r="C21" s="3" t="s">
        <v>9</v>
      </c>
      <c r="D21" s="3" t="s">
        <v>15</v>
      </c>
      <c r="E21" s="3" t="s">
        <v>16</v>
      </c>
      <c r="F21" s="3" t="s">
        <v>17</v>
      </c>
      <c r="G21" s="3" t="s">
        <v>18</v>
      </c>
      <c r="H21" s="4"/>
      <c r="I21" s="11"/>
      <c r="J21" s="4"/>
      <c r="K21" s="4"/>
    </row>
    <row r="22" spans="1:13" x14ac:dyDescent="0.35">
      <c r="A22" s="2" t="s">
        <v>0</v>
      </c>
      <c r="B22" s="8">
        <v>3.0748645422128427E-2</v>
      </c>
      <c r="C22" s="8">
        <v>2.9360085912937938E-2</v>
      </c>
      <c r="D22" s="8">
        <v>3.973809894955628E-2</v>
      </c>
      <c r="E22" s="8">
        <v>2.764827597436402E-2</v>
      </c>
      <c r="F22" s="8">
        <v>3.125E-2</v>
      </c>
      <c r="G22" s="8">
        <v>2.3683071351725055E-2</v>
      </c>
      <c r="H22" s="8"/>
      <c r="J22" s="8"/>
      <c r="K22" s="8"/>
      <c r="M22" s="12"/>
    </row>
    <row r="23" spans="1:13" x14ac:dyDescent="0.35">
      <c r="A23" s="1" t="s">
        <v>14</v>
      </c>
      <c r="B23" s="9">
        <f t="shared" ref="B23:G23" si="0">AVERAGE($B22,$D22,$F22)</f>
        <v>3.39122481238949E-2</v>
      </c>
      <c r="C23" s="9">
        <f t="shared" si="0"/>
        <v>3.39122481238949E-2</v>
      </c>
      <c r="D23" s="9">
        <f t="shared" si="0"/>
        <v>3.39122481238949E-2</v>
      </c>
      <c r="E23" s="9">
        <f t="shared" si="0"/>
        <v>3.39122481238949E-2</v>
      </c>
      <c r="F23" s="9">
        <f t="shared" si="0"/>
        <v>3.39122481238949E-2</v>
      </c>
      <c r="G23" s="9">
        <f t="shared" si="0"/>
        <v>3.39122481238949E-2</v>
      </c>
      <c r="H23" s="9"/>
      <c r="J23" s="8"/>
      <c r="K23" s="8"/>
      <c r="M23" s="10"/>
    </row>
    <row r="24" spans="1:13" x14ac:dyDescent="0.35">
      <c r="A24" s="2" t="s">
        <v>1</v>
      </c>
      <c r="B24" s="8">
        <v>2.3195680791078956E-2</v>
      </c>
      <c r="C24" s="8">
        <v>4.6776511899176941E-3</v>
      </c>
      <c r="D24" s="8">
        <v>1.4578640492762607E-2</v>
      </c>
      <c r="E24" s="8">
        <v>4.0721318782856375E-3</v>
      </c>
      <c r="F24" s="8">
        <v>1.6630784100833795E-2</v>
      </c>
      <c r="G24" s="8">
        <v>4.0627341167518705E-3</v>
      </c>
      <c r="H24" s="8"/>
      <c r="J24" s="8"/>
      <c r="K24" s="8"/>
      <c r="M24" s="10"/>
    </row>
    <row r="25" spans="1:13" x14ac:dyDescent="0.35">
      <c r="A25" s="1" t="s">
        <v>14</v>
      </c>
      <c r="B25" s="9">
        <f t="shared" ref="B25:G25" si="1">AVERAGE($B24,$D24,$F24)</f>
        <v>1.8135035128225119E-2</v>
      </c>
      <c r="C25" s="9">
        <f t="shared" si="1"/>
        <v>1.8135035128225119E-2</v>
      </c>
      <c r="D25" s="9">
        <f t="shared" si="1"/>
        <v>1.8135035128225119E-2</v>
      </c>
      <c r="E25" s="9">
        <f t="shared" si="1"/>
        <v>1.8135035128225119E-2</v>
      </c>
      <c r="F25" s="9">
        <f t="shared" si="1"/>
        <v>1.8135035128225119E-2</v>
      </c>
      <c r="G25" s="9">
        <f t="shared" si="1"/>
        <v>1.8135035128225119E-2</v>
      </c>
      <c r="H25" s="9"/>
      <c r="M25" s="10"/>
    </row>
    <row r="26" spans="1:13" x14ac:dyDescent="0.35">
      <c r="I26" s="11"/>
      <c r="J26" s="8"/>
      <c r="K26" s="8"/>
      <c r="M26" s="13"/>
    </row>
    <row r="27" spans="1:13" x14ac:dyDescent="0.35">
      <c r="A27" s="2" t="str">
        <f>A22</f>
        <v>urp1</v>
      </c>
      <c r="B27" s="8">
        <f>B22/B23</f>
        <v>0.90671209144824083</v>
      </c>
      <c r="C27" s="8">
        <f t="shared" ref="C27:E27" si="2">C22/C23</f>
        <v>0.86576642768341083</v>
      </c>
      <c r="D27" s="8">
        <f t="shared" si="2"/>
        <v>1.1717919379563759</v>
      </c>
      <c r="E27" s="8">
        <f t="shared" si="2"/>
        <v>0.81528879693713896</v>
      </c>
      <c r="F27" s="8">
        <f t="shared" ref="F27:G27" si="3">F22/F23</f>
        <v>0.92149597059538335</v>
      </c>
      <c r="G27" s="8">
        <f t="shared" si="3"/>
        <v>0.69836335430200314</v>
      </c>
      <c r="H27" s="8"/>
      <c r="J27" s="8"/>
      <c r="K27" s="8"/>
    </row>
    <row r="28" spans="1:13" x14ac:dyDescent="0.35">
      <c r="A28" s="2" t="str">
        <f>A24</f>
        <v>urp2</v>
      </c>
      <c r="B28" s="8">
        <f>B24/B25</f>
        <v>1.2790535351639611</v>
      </c>
      <c r="C28" s="8">
        <f t="shared" ref="C28:E28" si="4">C24/C25</f>
        <v>0.25793449843598387</v>
      </c>
      <c r="D28" s="8">
        <f t="shared" si="4"/>
        <v>0.80389370021525963</v>
      </c>
      <c r="E28" s="8">
        <f t="shared" si="4"/>
        <v>0.22454502290694919</v>
      </c>
      <c r="F28" s="8">
        <f t="shared" ref="F28:G28" si="5">F24/F25</f>
        <v>0.91705276462077934</v>
      </c>
      <c r="G28" s="8">
        <f t="shared" si="5"/>
        <v>0.22402681263234428</v>
      </c>
      <c r="H28" s="8"/>
      <c r="J28" s="8"/>
      <c r="K28" s="8"/>
    </row>
    <row r="29" spans="1:13" x14ac:dyDescent="0.35">
      <c r="A29" s="2"/>
      <c r="B29" s="8"/>
      <c r="C29" s="8"/>
      <c r="D29" s="8"/>
      <c r="E29" s="8"/>
      <c r="F29" s="8"/>
      <c r="G29" s="8"/>
      <c r="H29" s="8"/>
      <c r="J29" s="8"/>
      <c r="K29" s="8"/>
    </row>
    <row r="30" spans="1:13" s="6" customFormat="1" ht="16.5" customHeight="1" x14ac:dyDescent="0.35">
      <c r="A30" s="5" t="s">
        <v>2</v>
      </c>
    </row>
    <row r="31" spans="1:13" s="6" customFormat="1" ht="8.5" customHeight="1" x14ac:dyDescent="0.35">
      <c r="A31" s="5"/>
    </row>
    <row r="32" spans="1:13" ht="29" x14ac:dyDescent="0.35">
      <c r="B32" s="3" t="s">
        <v>8</v>
      </c>
      <c r="C32" s="3" t="s">
        <v>9</v>
      </c>
      <c r="D32" s="3" t="s">
        <v>15</v>
      </c>
      <c r="E32" s="3" t="s">
        <v>16</v>
      </c>
      <c r="F32" s="3" t="s">
        <v>17</v>
      </c>
      <c r="G32" s="3" t="s">
        <v>18</v>
      </c>
      <c r="H32" s="4"/>
      <c r="I32" s="11"/>
      <c r="J32" s="4"/>
      <c r="K32" s="4"/>
    </row>
    <row r="33" spans="1:13" x14ac:dyDescent="0.35">
      <c r="A33" s="2" t="s">
        <v>0</v>
      </c>
      <c r="B33" s="7">
        <v>3.357039525041506E-2</v>
      </c>
      <c r="C33" s="8">
        <v>2.7393928791126138E-2</v>
      </c>
      <c r="D33" s="8">
        <v>2.6399724176719451E-2</v>
      </c>
      <c r="E33" s="8">
        <v>2.5149380388622217E-2</v>
      </c>
      <c r="F33" s="8">
        <v>3.9281667953807102E-2</v>
      </c>
      <c r="G33" s="8">
        <v>2.9224726495322442E-2</v>
      </c>
      <c r="H33" s="8"/>
      <c r="J33" s="8"/>
      <c r="K33" s="8"/>
      <c r="M33" s="12"/>
    </row>
    <row r="34" spans="1:13" x14ac:dyDescent="0.35">
      <c r="A34" s="1" t="s">
        <v>14</v>
      </c>
      <c r="B34" s="9">
        <f>AVERAGE($B33,$D33,$F33)</f>
        <v>3.3083929126980542E-2</v>
      </c>
      <c r="C34" s="9">
        <f t="shared" ref="C34:G34" si="6">AVERAGE($B33,$D33,$F33)</f>
        <v>3.3083929126980542E-2</v>
      </c>
      <c r="D34" s="9">
        <f t="shared" si="6"/>
        <v>3.3083929126980542E-2</v>
      </c>
      <c r="E34" s="9">
        <f t="shared" si="6"/>
        <v>3.3083929126980542E-2</v>
      </c>
      <c r="F34" s="9">
        <f t="shared" si="6"/>
        <v>3.3083929126980542E-2</v>
      </c>
      <c r="G34" s="9">
        <f t="shared" si="6"/>
        <v>3.3083929126980542E-2</v>
      </c>
      <c r="H34" s="9"/>
      <c r="J34" s="8"/>
      <c r="K34" s="8"/>
      <c r="M34" s="10"/>
    </row>
    <row r="35" spans="1:13" x14ac:dyDescent="0.35">
      <c r="A35" s="2" t="s">
        <v>1</v>
      </c>
      <c r="B35" s="7">
        <v>2.7584468634082909E-2</v>
      </c>
      <c r="C35" s="8">
        <v>7.9582485152913714E-3</v>
      </c>
      <c r="D35" s="8">
        <v>2.8889051881604944E-2</v>
      </c>
      <c r="E35" s="8">
        <v>7.172375155978291E-3</v>
      </c>
      <c r="F35" s="8">
        <v>3.3492920704259119E-2</v>
      </c>
      <c r="G35" s="8">
        <v>9.7525824132938428E-3</v>
      </c>
      <c r="H35" s="8"/>
      <c r="J35" s="8"/>
      <c r="K35" s="8"/>
      <c r="M35" s="10"/>
    </row>
    <row r="36" spans="1:13" x14ac:dyDescent="0.35">
      <c r="A36" s="1" t="s">
        <v>14</v>
      </c>
      <c r="B36" s="9">
        <f>AVERAGE($B35,$D35,$F35)</f>
        <v>2.9988813739982325E-2</v>
      </c>
      <c r="C36" s="9">
        <f t="shared" ref="C36:G36" si="7">AVERAGE($B35,$D35,$F35)</f>
        <v>2.9988813739982325E-2</v>
      </c>
      <c r="D36" s="9">
        <f t="shared" si="7"/>
        <v>2.9988813739982325E-2</v>
      </c>
      <c r="E36" s="9">
        <f t="shared" si="7"/>
        <v>2.9988813739982325E-2</v>
      </c>
      <c r="F36" s="9">
        <f t="shared" si="7"/>
        <v>2.9988813739982325E-2</v>
      </c>
      <c r="G36" s="9">
        <f t="shared" si="7"/>
        <v>2.9988813739982325E-2</v>
      </c>
      <c r="H36" s="9"/>
      <c r="M36" s="10"/>
    </row>
    <row r="37" spans="1:13" x14ac:dyDescent="0.35">
      <c r="I37" s="11"/>
      <c r="J37" s="8"/>
      <c r="K37" s="8"/>
      <c r="M37" s="13"/>
    </row>
    <row r="38" spans="1:13" x14ac:dyDescent="0.35">
      <c r="A38" s="2" t="str">
        <f>A33</f>
        <v>urp1</v>
      </c>
      <c r="B38" s="8">
        <f>B33/B34</f>
        <v>1.0147040008932251</v>
      </c>
      <c r="C38" s="8">
        <f t="shared" ref="C38:G38" si="8">C33/C34</f>
        <v>0.82801316270460434</v>
      </c>
      <c r="D38" s="8">
        <f t="shared" si="8"/>
        <v>0.79796217902032673</v>
      </c>
      <c r="E38" s="8">
        <f t="shared" si="8"/>
        <v>0.76016909273670408</v>
      </c>
      <c r="F38" s="8">
        <f t="shared" si="8"/>
        <v>1.1873338200864476</v>
      </c>
      <c r="G38" s="8">
        <f t="shared" si="8"/>
        <v>0.88335113955643041</v>
      </c>
      <c r="H38" s="8"/>
      <c r="J38" s="8"/>
      <c r="K38" s="8"/>
    </row>
    <row r="39" spans="1:13" x14ac:dyDescent="0.35">
      <c r="A39" s="2" t="str">
        <f>A35</f>
        <v>urp2</v>
      </c>
      <c r="B39" s="8">
        <f>B35/B36</f>
        <v>0.91982526795670327</v>
      </c>
      <c r="C39" s="8">
        <f t="shared" ref="C39:G39" si="9">C35/C36</f>
        <v>0.26537390189199467</v>
      </c>
      <c r="D39" s="8">
        <f t="shared" si="9"/>
        <v>0.96332759715296334</v>
      </c>
      <c r="E39" s="8">
        <f t="shared" si="9"/>
        <v>0.23916835184500093</v>
      </c>
      <c r="F39" s="8">
        <f t="shared" si="9"/>
        <v>1.1168471348903333</v>
      </c>
      <c r="G39" s="8">
        <f t="shared" si="9"/>
        <v>0.32520734223945968</v>
      </c>
      <c r="H39" s="8"/>
      <c r="J39" s="8"/>
      <c r="K39" s="8"/>
    </row>
  </sheetData>
  <mergeCells count="4">
    <mergeCell ref="C3:D3"/>
    <mergeCell ref="F3:G3"/>
    <mergeCell ref="F11:G11"/>
    <mergeCell ref="C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Figure1B-C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CEF</cp:lastModifiedBy>
  <dcterms:created xsi:type="dcterms:W3CDTF">2020-04-06T19:41:52Z</dcterms:created>
  <dcterms:modified xsi:type="dcterms:W3CDTF">2020-10-09T09:22:15Z</dcterms:modified>
</cp:coreProperties>
</file>