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ierreluc.bardet\ownCloud\Paper_drafts\Resoumission\"/>
    </mc:Choice>
  </mc:AlternateContent>
  <bookViews>
    <workbookView xWindow="0" yWindow="0" windowWidth="11680" windowHeight="8820" activeTab="1"/>
  </bookViews>
  <sheets>
    <sheet name="Figure4C" sheetId="1" r:id="rId1"/>
    <sheet name="Figure4D-E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2" l="1"/>
  <c r="E14" i="2"/>
  <c r="F14" i="2"/>
  <c r="G14" i="2"/>
  <c r="C15" i="2"/>
  <c r="E15" i="2"/>
  <c r="E21" i="2" s="1"/>
  <c r="F15" i="2"/>
  <c r="G15" i="2"/>
  <c r="G21" i="2" s="1"/>
  <c r="C16" i="2"/>
  <c r="D16" i="2"/>
  <c r="E16" i="2"/>
  <c r="F16" i="2"/>
  <c r="G16" i="2"/>
  <c r="C17" i="2"/>
  <c r="D17" i="2"/>
  <c r="E17" i="2"/>
  <c r="F17" i="2"/>
  <c r="G17" i="2"/>
  <c r="C18" i="2"/>
  <c r="D18" i="2"/>
  <c r="E18" i="2"/>
  <c r="F18" i="2"/>
  <c r="G18" i="2"/>
  <c r="C19" i="2"/>
  <c r="D19" i="2"/>
  <c r="E19" i="2"/>
  <c r="F19" i="2"/>
  <c r="G19" i="2"/>
  <c r="B15" i="2"/>
  <c r="B16" i="2"/>
  <c r="B17" i="2"/>
  <c r="B18" i="2"/>
  <c r="B19" i="2"/>
  <c r="B14" i="2"/>
  <c r="F21" i="2"/>
  <c r="D21" i="2"/>
  <c r="C21" i="2"/>
  <c r="B21" i="2"/>
  <c r="C11" i="2"/>
  <c r="D11" i="2"/>
  <c r="E11" i="2"/>
  <c r="F11" i="2"/>
  <c r="G11" i="2"/>
  <c r="B11" i="2"/>
  <c r="D4" i="2"/>
  <c r="E4" i="2"/>
  <c r="F4" i="2"/>
  <c r="G4" i="2"/>
  <c r="F5" i="2"/>
  <c r="G5" i="2"/>
  <c r="C6" i="2"/>
  <c r="D6" i="2"/>
  <c r="E6" i="2"/>
  <c r="F6" i="2"/>
  <c r="G6" i="2"/>
  <c r="C7" i="2"/>
  <c r="D7" i="2"/>
  <c r="E7" i="2"/>
  <c r="F7" i="2"/>
  <c r="G7" i="2"/>
  <c r="C8" i="2"/>
  <c r="D8" i="2"/>
  <c r="E8" i="2"/>
  <c r="F8" i="2"/>
  <c r="G8" i="2"/>
  <c r="C9" i="2"/>
  <c r="D9" i="2"/>
  <c r="E9" i="2"/>
  <c r="F9" i="2"/>
  <c r="G9" i="2"/>
  <c r="B5" i="2"/>
  <c r="B6" i="2"/>
  <c r="B7" i="2"/>
  <c r="B8" i="2"/>
  <c r="B9" i="2"/>
  <c r="B4" i="2"/>
  <c r="E43" i="2"/>
  <c r="D43" i="2"/>
  <c r="C43" i="2"/>
  <c r="B43" i="2"/>
  <c r="G43" i="2"/>
  <c r="F43" i="2"/>
  <c r="F33" i="2"/>
  <c r="E33" i="2"/>
  <c r="D33" i="2"/>
  <c r="C33" i="2"/>
  <c r="G33" i="2"/>
  <c r="B33" i="2"/>
</calcChain>
</file>

<file path=xl/sharedStrings.xml><?xml version="1.0" encoding="utf-8"?>
<sst xmlns="http://schemas.openxmlformats.org/spreadsheetml/2006/main" count="215" uniqueCount="27">
  <si>
    <t>expt#1</t>
  </si>
  <si>
    <t>expt#2</t>
  </si>
  <si>
    <t>expt#3</t>
  </si>
  <si>
    <t>curled</t>
  </si>
  <si>
    <t>straight</t>
  </si>
  <si>
    <t>vehicle treatment</t>
  </si>
  <si>
    <t>Tail angle after different treatments</t>
  </si>
  <si>
    <t>epinephrine treatment</t>
  </si>
  <si>
    <t>norepinephrine treatment</t>
  </si>
  <si>
    <t>qPCR 30hpf icm15 (after lsm12b normalisation)</t>
  </si>
  <si>
    <t>urp1</t>
  </si>
  <si>
    <t>control + H20</t>
  </si>
  <si>
    <t>control + epi</t>
  </si>
  <si>
    <t>control + norepi</t>
  </si>
  <si>
    <t>mutant + H20</t>
  </si>
  <si>
    <t>mutant + epi</t>
  </si>
  <si>
    <t>mutant + norepi</t>
  </si>
  <si>
    <t>Yasm_A1e</t>
  </si>
  <si>
    <t>n.d.</t>
  </si>
  <si>
    <t>Yasm_B1e</t>
  </si>
  <si>
    <t>Yasm_A2e</t>
  </si>
  <si>
    <t>Yasm_B2e</t>
  </si>
  <si>
    <t>Yasm_A3e</t>
  </si>
  <si>
    <t>Yasm_B3e</t>
  </si>
  <si>
    <t>urp2</t>
  </si>
  <si>
    <t>average</t>
  </si>
  <si>
    <t>After normalisation with straight 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</si>
</sst>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Border="1"/>
    <xf numFmtId="0" fontId="3" fillId="0" borderId="0" xfId="0" applyFont="1" applyBorder="1"/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3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 applyBorder="1" applyAlignment="1">
      <alignment horizontal="left"/>
    </xf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3" fillId="0" borderId="0" xfId="0" applyFont="1" applyFill="1" applyBorder="1" applyAlignment="1">
      <alignment horizontal="right"/>
    </xf>
    <xf numFmtId="0" fontId="2" fillId="0" borderId="0" xfId="0" applyFont="1" applyAlignment="1">
      <alignment vertical="top"/>
    </xf>
    <xf numFmtId="0" fontId="1" fillId="0" borderId="0" xfId="0" applyFont="1" applyAlignment="1">
      <alignment horizontal="center" wrapText="1"/>
    </xf>
    <xf numFmtId="165" fontId="1" fillId="0" borderId="0" xfId="0" applyNumberFormat="1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5" fontId="0" fillId="0" borderId="0" xfId="0" applyNumberFormat="1" applyAlignment="1">
      <alignment horizontal="center"/>
    </xf>
    <xf numFmtId="165" fontId="0" fillId="0" borderId="1" xfId="0" applyNumberFormat="1" applyBorder="1" applyAlignment="1">
      <alignment horizontal="center"/>
    </xf>
    <xf numFmtId="165" fontId="0" fillId="0" borderId="0" xfId="0" applyNumberFormat="1" applyAlignment="1">
      <alignment horizontal="center" wrapText="1"/>
    </xf>
    <xf numFmtId="165" fontId="0" fillId="0" borderId="1" xfId="0" applyNumberFormat="1" applyBorder="1" applyAlignment="1">
      <alignment horizontal="center" wrapText="1"/>
    </xf>
    <xf numFmtId="165" fontId="2" fillId="0" borderId="0" xfId="0" applyNumberFormat="1" applyFont="1"/>
    <xf numFmtId="165" fontId="0" fillId="0" borderId="0" xfId="0" applyNumberFormat="1" applyFont="1" applyAlignment="1">
      <alignment horizontal="center" vertical="center" wrapText="1"/>
    </xf>
    <xf numFmtId="165" fontId="0" fillId="0" borderId="0" xfId="0" applyNumberFormat="1" applyBorder="1" applyAlignment="1">
      <alignment horizontal="center"/>
    </xf>
    <xf numFmtId="165" fontId="0" fillId="0" borderId="1" xfId="0" applyNumberFormat="1" applyFont="1" applyBorder="1" applyAlignment="1">
      <alignment horizontal="center" vertical="center" wrapText="1"/>
    </xf>
    <xf numFmtId="165" fontId="2" fillId="0" borderId="0" xfId="0" applyNumberFormat="1" applyFont="1" applyAlignment="1">
      <alignment horizontal="center"/>
    </xf>
    <xf numFmtId="0" fontId="0" fillId="0" borderId="1" xfId="0" applyBorder="1"/>
    <xf numFmtId="165" fontId="2" fillId="0" borderId="1" xfId="0" applyNumberFormat="1" applyFont="1" applyBorder="1" applyAlignment="1">
      <alignment horizontal="center"/>
    </xf>
    <xf numFmtId="165" fontId="2" fillId="0" borderId="1" xfId="0" applyNumberFormat="1" applyFont="1" applyBorder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right"/>
    </xf>
    <xf numFmtId="0" fontId="2" fillId="0" borderId="1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70" zoomScaleNormal="70" workbookViewId="0">
      <selection activeCell="D33" sqref="D33"/>
    </sheetView>
  </sheetViews>
  <sheetFormatPr baseColWidth="10" defaultColWidth="8.90625" defaultRowHeight="14.5" x14ac:dyDescent="0.35"/>
  <cols>
    <col min="1" max="1" width="8.1796875" style="8" customWidth="1"/>
    <col min="2" max="2" width="8.1796875" style="3" customWidth="1"/>
    <col min="3" max="3" width="8.1796875" style="8" customWidth="1"/>
    <col min="4" max="4" width="8.1796875" style="3" customWidth="1"/>
    <col min="5" max="5" width="4.08984375" style="2" customWidth="1"/>
    <col min="6" max="6" width="8.1796875" style="8" customWidth="1"/>
    <col min="7" max="7" width="8.1796875" style="1" customWidth="1"/>
    <col min="8" max="8" width="8.1796875" style="8" customWidth="1"/>
    <col min="9" max="9" width="8.1796875" style="1" customWidth="1"/>
    <col min="10" max="10" width="4.08984375" style="1" customWidth="1"/>
    <col min="11" max="11" width="8.1796875" style="8" customWidth="1"/>
    <col min="12" max="12" width="8.1796875" style="1" customWidth="1"/>
    <col min="13" max="13" width="8.1796875" style="8" customWidth="1"/>
    <col min="14" max="14" width="8.1796875" style="1" customWidth="1"/>
    <col min="15" max="16384" width="8.90625" style="1"/>
  </cols>
  <sheetData>
    <row r="1" spans="1:14" x14ac:dyDescent="0.35">
      <c r="A1" s="10" t="s">
        <v>6</v>
      </c>
    </row>
    <row r="3" spans="1:14" x14ac:dyDescent="0.35">
      <c r="B3" s="5" t="s">
        <v>5</v>
      </c>
      <c r="C3" s="5"/>
      <c r="D3" s="5"/>
      <c r="F3" s="5" t="s">
        <v>7</v>
      </c>
      <c r="G3" s="5"/>
      <c r="H3" s="5"/>
      <c r="I3" s="5"/>
      <c r="K3" s="5" t="s">
        <v>8</v>
      </c>
      <c r="L3" s="5"/>
      <c r="M3" s="5"/>
      <c r="N3" s="5"/>
    </row>
    <row r="4" spans="1:14" ht="7.5" customHeight="1" x14ac:dyDescent="0.35">
      <c r="B4" s="6"/>
      <c r="C4" s="9"/>
      <c r="D4" s="6"/>
      <c r="F4" s="9"/>
      <c r="G4" s="12"/>
      <c r="H4" s="12"/>
      <c r="I4" s="12"/>
      <c r="K4" s="9"/>
      <c r="L4" s="12"/>
      <c r="M4" s="9"/>
      <c r="N4" s="12"/>
    </row>
    <row r="5" spans="1:14" x14ac:dyDescent="0.35">
      <c r="B5" s="12" t="s">
        <v>3</v>
      </c>
      <c r="C5" s="12"/>
      <c r="D5" s="11" t="s">
        <v>4</v>
      </c>
      <c r="E5" s="4"/>
      <c r="F5" s="1"/>
      <c r="G5" s="12" t="s">
        <v>3</v>
      </c>
      <c r="H5" s="12"/>
      <c r="I5" s="12" t="s">
        <v>4</v>
      </c>
      <c r="K5" s="1"/>
      <c r="L5" s="12" t="s">
        <v>3</v>
      </c>
      <c r="M5" s="1"/>
      <c r="N5" s="12" t="s">
        <v>4</v>
      </c>
    </row>
    <row r="6" spans="1:14" x14ac:dyDescent="0.35">
      <c r="A6" s="8" t="s">
        <v>0</v>
      </c>
      <c r="B6" s="7">
        <v>122.39400000000001</v>
      </c>
      <c r="C6" s="8" t="s">
        <v>0</v>
      </c>
      <c r="D6" s="7">
        <v>186.45400000000001</v>
      </c>
      <c r="F6" s="8" t="s">
        <v>0</v>
      </c>
      <c r="G6" s="7">
        <v>159.583</v>
      </c>
      <c r="H6" s="8" t="s">
        <v>0</v>
      </c>
      <c r="I6" s="7">
        <v>220.56100000000001</v>
      </c>
      <c r="K6" s="8" t="s">
        <v>0</v>
      </c>
      <c r="L6" s="7">
        <v>170.989</v>
      </c>
      <c r="M6" s="8" t="s">
        <v>0</v>
      </c>
      <c r="N6" s="7">
        <v>243.62700000000001</v>
      </c>
    </row>
    <row r="7" spans="1:14" x14ac:dyDescent="0.35">
      <c r="A7" s="8" t="s">
        <v>0</v>
      </c>
      <c r="B7" s="7">
        <v>103.777</v>
      </c>
      <c r="C7" s="8" t="s">
        <v>0</v>
      </c>
      <c r="D7" s="7">
        <v>202.61600000000001</v>
      </c>
      <c r="F7" s="8" t="s">
        <v>0</v>
      </c>
      <c r="G7" s="7">
        <v>175.96</v>
      </c>
      <c r="H7" s="8" t="s">
        <v>0</v>
      </c>
      <c r="I7" s="7">
        <v>225.404</v>
      </c>
      <c r="K7" s="8" t="s">
        <v>0</v>
      </c>
      <c r="L7" s="7">
        <v>153.53899999999999</v>
      </c>
      <c r="M7" s="8" t="s">
        <v>0</v>
      </c>
      <c r="N7" s="7">
        <v>216.05600000000001</v>
      </c>
    </row>
    <row r="8" spans="1:14" x14ac:dyDescent="0.35">
      <c r="A8" s="8" t="s">
        <v>0</v>
      </c>
      <c r="B8" s="7">
        <v>123.623</v>
      </c>
      <c r="C8" s="8" t="s">
        <v>0</v>
      </c>
      <c r="D8" s="7">
        <v>200.35900000000001</v>
      </c>
      <c r="F8" s="8" t="s">
        <v>0</v>
      </c>
      <c r="G8" s="7">
        <v>156.74600000000001</v>
      </c>
      <c r="H8" s="8" t="s">
        <v>0</v>
      </c>
      <c r="I8" s="7">
        <v>204.126</v>
      </c>
      <c r="K8" s="8" t="s">
        <v>0</v>
      </c>
      <c r="L8" s="7">
        <v>141.535</v>
      </c>
      <c r="M8" s="8" t="s">
        <v>0</v>
      </c>
      <c r="N8" s="7">
        <v>221.238</v>
      </c>
    </row>
    <row r="9" spans="1:14" x14ac:dyDescent="0.35">
      <c r="A9" s="8" t="s">
        <v>0</v>
      </c>
      <c r="B9" s="7">
        <v>103.559</v>
      </c>
      <c r="C9" s="8" t="s">
        <v>0</v>
      </c>
      <c r="D9" s="7">
        <v>191.01499999999999</v>
      </c>
      <c r="F9" s="8" t="s">
        <v>0</v>
      </c>
      <c r="G9" s="7">
        <v>162.53899999999999</v>
      </c>
      <c r="H9" s="8" t="s">
        <v>0</v>
      </c>
      <c r="I9" s="7">
        <v>208.70500000000001</v>
      </c>
      <c r="K9" s="8" t="s">
        <v>0</v>
      </c>
      <c r="L9" s="7">
        <v>216.977</v>
      </c>
      <c r="M9" s="8" t="s">
        <v>0</v>
      </c>
      <c r="N9" s="7">
        <v>234.61500000000001</v>
      </c>
    </row>
    <row r="10" spans="1:14" x14ac:dyDescent="0.35">
      <c r="A10" s="8" t="s">
        <v>0</v>
      </c>
      <c r="B10" s="7">
        <v>106.142</v>
      </c>
      <c r="C10" s="8" t="s">
        <v>0</v>
      </c>
      <c r="D10" s="7">
        <v>196.88800000000001</v>
      </c>
      <c r="F10" s="8" t="s">
        <v>0</v>
      </c>
      <c r="G10" s="7">
        <v>171.863</v>
      </c>
      <c r="H10" s="8" t="s">
        <v>0</v>
      </c>
      <c r="I10" s="7">
        <v>221.33</v>
      </c>
      <c r="K10" s="8" t="s">
        <v>0</v>
      </c>
      <c r="L10" s="7">
        <v>141.595</v>
      </c>
      <c r="M10" s="8" t="s">
        <v>0</v>
      </c>
      <c r="N10" s="7">
        <v>221.03200000000001</v>
      </c>
    </row>
    <row r="11" spans="1:14" x14ac:dyDescent="0.35">
      <c r="A11" s="8" t="s">
        <v>0</v>
      </c>
      <c r="B11" s="7">
        <v>106.81699999999999</v>
      </c>
      <c r="C11" s="8" t="s">
        <v>0</v>
      </c>
      <c r="D11" s="7">
        <v>191.33</v>
      </c>
      <c r="F11" s="8" t="s">
        <v>0</v>
      </c>
      <c r="G11" s="7">
        <v>155.77099999999999</v>
      </c>
      <c r="H11" s="8" t="s">
        <v>0</v>
      </c>
      <c r="I11" s="7">
        <v>229.94300000000001</v>
      </c>
      <c r="K11" s="8" t="s">
        <v>0</v>
      </c>
      <c r="L11" s="7">
        <v>164.12</v>
      </c>
      <c r="M11" s="8" t="s">
        <v>0</v>
      </c>
      <c r="N11" s="7">
        <v>198.04499999999999</v>
      </c>
    </row>
    <row r="12" spans="1:14" x14ac:dyDescent="0.35">
      <c r="A12" s="8" t="s">
        <v>0</v>
      </c>
      <c r="B12" s="7">
        <v>111.259</v>
      </c>
      <c r="C12" s="8" t="s">
        <v>0</v>
      </c>
      <c r="D12" s="7">
        <v>188.90899999999999</v>
      </c>
      <c r="F12" s="8" t="s">
        <v>0</v>
      </c>
      <c r="G12" s="7">
        <v>178.29499999999999</v>
      </c>
      <c r="H12" s="8" t="s">
        <v>0</v>
      </c>
      <c r="I12" s="7">
        <v>220.16</v>
      </c>
      <c r="K12" s="8" t="s">
        <v>0</v>
      </c>
      <c r="L12" s="7">
        <v>172.071</v>
      </c>
      <c r="M12" s="8" t="s">
        <v>0</v>
      </c>
      <c r="N12" s="7">
        <v>229.74700000000001</v>
      </c>
    </row>
    <row r="13" spans="1:14" x14ac:dyDescent="0.35">
      <c r="A13" s="8" t="s">
        <v>1</v>
      </c>
      <c r="B13" s="7">
        <v>77.186000000000007</v>
      </c>
      <c r="C13" s="8" t="s">
        <v>1</v>
      </c>
      <c r="D13" s="7">
        <v>196.3</v>
      </c>
      <c r="F13" s="8" t="s">
        <v>0</v>
      </c>
      <c r="G13" s="7">
        <v>142.60499999999999</v>
      </c>
      <c r="H13" s="8" t="s">
        <v>0</v>
      </c>
      <c r="I13" s="7">
        <v>226.435</v>
      </c>
      <c r="K13" s="8" t="s">
        <v>0</v>
      </c>
      <c r="L13" s="7">
        <v>153.346</v>
      </c>
      <c r="M13" s="8" t="s">
        <v>0</v>
      </c>
      <c r="N13" s="7">
        <v>225.13499999999999</v>
      </c>
    </row>
    <row r="14" spans="1:14" x14ac:dyDescent="0.35">
      <c r="A14" s="8" t="s">
        <v>1</v>
      </c>
      <c r="B14" s="7">
        <v>113.57599999999999</v>
      </c>
      <c r="C14" s="8" t="s">
        <v>1</v>
      </c>
      <c r="D14" s="7">
        <v>182.04599999999999</v>
      </c>
      <c r="F14" s="8" t="s">
        <v>0</v>
      </c>
      <c r="G14" s="7">
        <v>188.208</v>
      </c>
      <c r="H14" s="13" t="s">
        <v>1</v>
      </c>
      <c r="I14" s="7">
        <v>173.631</v>
      </c>
      <c r="K14" s="8" t="s">
        <v>0</v>
      </c>
      <c r="L14" s="7">
        <v>160.916</v>
      </c>
      <c r="M14" s="8" t="s">
        <v>0</v>
      </c>
      <c r="N14" s="7">
        <v>234.12299999999999</v>
      </c>
    </row>
    <row r="15" spans="1:14" x14ac:dyDescent="0.35">
      <c r="A15" s="8" t="s">
        <v>1</v>
      </c>
      <c r="B15" s="7">
        <v>96.760999999999996</v>
      </c>
      <c r="C15" s="8" t="s">
        <v>1</v>
      </c>
      <c r="D15" s="7">
        <v>201.286</v>
      </c>
      <c r="F15" s="8" t="s">
        <v>0</v>
      </c>
      <c r="G15" s="7">
        <v>154.63900000000001</v>
      </c>
      <c r="H15" s="13" t="s">
        <v>1</v>
      </c>
      <c r="I15" s="7">
        <v>221.62700000000001</v>
      </c>
      <c r="K15" s="8" t="s">
        <v>1</v>
      </c>
      <c r="L15" s="7">
        <v>156.02199999999999</v>
      </c>
      <c r="M15" s="8" t="s">
        <v>1</v>
      </c>
      <c r="N15" s="7">
        <v>172.322</v>
      </c>
    </row>
    <row r="16" spans="1:14" x14ac:dyDescent="0.35">
      <c r="A16" s="8" t="s">
        <v>1</v>
      </c>
      <c r="B16" s="7">
        <v>128.55099999999999</v>
      </c>
      <c r="C16" s="8" t="s">
        <v>1</v>
      </c>
      <c r="D16" s="7">
        <v>190.30099999999999</v>
      </c>
      <c r="F16" s="8" t="s">
        <v>1</v>
      </c>
      <c r="G16" s="7">
        <v>150.19</v>
      </c>
      <c r="H16" s="13" t="s">
        <v>1</v>
      </c>
      <c r="I16" s="7">
        <v>224.51499999999999</v>
      </c>
      <c r="K16" s="8" t="s">
        <v>1</v>
      </c>
      <c r="L16" s="7">
        <v>164.78700000000001</v>
      </c>
      <c r="M16" s="8" t="s">
        <v>1</v>
      </c>
      <c r="N16" s="7">
        <v>213.05600000000001</v>
      </c>
    </row>
    <row r="17" spans="1:14" x14ac:dyDescent="0.35">
      <c r="A17" s="8" t="s">
        <v>1</v>
      </c>
      <c r="B17" s="7">
        <v>130.12299999999999</v>
      </c>
      <c r="C17" s="8" t="s">
        <v>1</v>
      </c>
      <c r="D17" s="7">
        <v>186.011</v>
      </c>
      <c r="F17" s="8" t="s">
        <v>1</v>
      </c>
      <c r="G17" s="7">
        <v>178.59299999999999</v>
      </c>
      <c r="H17" s="13" t="s">
        <v>1</v>
      </c>
      <c r="I17" s="7">
        <v>228.399</v>
      </c>
      <c r="K17" s="8" t="s">
        <v>1</v>
      </c>
      <c r="L17" s="7">
        <v>155.578</v>
      </c>
      <c r="M17" s="8" t="s">
        <v>1</v>
      </c>
      <c r="N17" s="7">
        <v>209.72399999999999</v>
      </c>
    </row>
    <row r="18" spans="1:14" x14ac:dyDescent="0.35">
      <c r="A18" s="8" t="s">
        <v>1</v>
      </c>
      <c r="B18" s="7">
        <v>75.382999999999996</v>
      </c>
      <c r="C18" s="8" t="s">
        <v>1</v>
      </c>
      <c r="D18" s="7">
        <v>180.15799999999999</v>
      </c>
      <c r="F18" s="8" t="s">
        <v>1</v>
      </c>
      <c r="G18" s="7">
        <v>166.69200000000001</v>
      </c>
      <c r="H18" s="13" t="s">
        <v>1</v>
      </c>
      <c r="I18" s="7">
        <v>228.154</v>
      </c>
      <c r="K18" s="8" t="s">
        <v>1</v>
      </c>
      <c r="L18" s="7">
        <v>141.97999999999999</v>
      </c>
      <c r="M18" s="8" t="s">
        <v>1</v>
      </c>
      <c r="N18" s="7">
        <v>199.84700000000001</v>
      </c>
    </row>
    <row r="19" spans="1:14" x14ac:dyDescent="0.35">
      <c r="A19" s="8" t="s">
        <v>1</v>
      </c>
      <c r="B19" s="7">
        <v>131.18899999999999</v>
      </c>
      <c r="C19" s="8" t="s">
        <v>1</v>
      </c>
      <c r="D19" s="7">
        <v>181.958</v>
      </c>
      <c r="F19" s="8" t="s">
        <v>1</v>
      </c>
      <c r="G19" s="7">
        <v>222.89599999999999</v>
      </c>
      <c r="H19" s="13" t="s">
        <v>1</v>
      </c>
      <c r="I19" s="7">
        <v>188.11600000000001</v>
      </c>
      <c r="K19" s="8" t="s">
        <v>1</v>
      </c>
      <c r="L19" s="7">
        <v>143.51</v>
      </c>
      <c r="M19" s="8" t="s">
        <v>1</v>
      </c>
      <c r="N19" s="7">
        <v>222.304</v>
      </c>
    </row>
    <row r="20" spans="1:14" x14ac:dyDescent="0.35">
      <c r="A20" s="8" t="s">
        <v>2</v>
      </c>
      <c r="B20" s="7">
        <v>90.774000000000001</v>
      </c>
      <c r="C20" s="8" t="s">
        <v>1</v>
      </c>
      <c r="D20" s="7">
        <v>187.08699999999999</v>
      </c>
      <c r="F20" s="8" t="s">
        <v>1</v>
      </c>
      <c r="G20" s="7">
        <v>141.49299999999999</v>
      </c>
      <c r="H20" s="13" t="s">
        <v>1</v>
      </c>
      <c r="I20" s="7">
        <v>227.82900000000001</v>
      </c>
      <c r="K20" s="8" t="s">
        <v>1</v>
      </c>
      <c r="L20" s="7">
        <v>154.65799999999999</v>
      </c>
      <c r="M20" s="8" t="s">
        <v>1</v>
      </c>
      <c r="N20" s="7">
        <v>207.01</v>
      </c>
    </row>
    <row r="21" spans="1:14" x14ac:dyDescent="0.35">
      <c r="A21" s="8" t="s">
        <v>2</v>
      </c>
      <c r="B21" s="7">
        <v>82.831000000000003</v>
      </c>
      <c r="C21" s="8" t="s">
        <v>1</v>
      </c>
      <c r="D21" s="7">
        <v>192.93899999999999</v>
      </c>
      <c r="F21" s="8" t="s">
        <v>1</v>
      </c>
      <c r="G21" s="7">
        <v>166.10400000000001</v>
      </c>
      <c r="H21" s="13" t="s">
        <v>2</v>
      </c>
      <c r="I21" s="7">
        <v>202.84200000000001</v>
      </c>
      <c r="K21" s="8" t="s">
        <v>1</v>
      </c>
      <c r="L21" s="7">
        <v>178.785</v>
      </c>
      <c r="M21" s="8" t="s">
        <v>1</v>
      </c>
      <c r="N21" s="7">
        <v>219.387</v>
      </c>
    </row>
    <row r="22" spans="1:14" x14ac:dyDescent="0.35">
      <c r="A22" s="8" t="s">
        <v>2</v>
      </c>
      <c r="B22" s="7">
        <v>75.376999999999995</v>
      </c>
      <c r="C22" s="8" t="s">
        <v>2</v>
      </c>
      <c r="D22" s="7">
        <v>182.744</v>
      </c>
      <c r="F22" s="8" t="s">
        <v>1</v>
      </c>
      <c r="G22" s="7">
        <v>173.36099999999999</v>
      </c>
      <c r="H22" s="13" t="s">
        <v>2</v>
      </c>
      <c r="I22" s="7">
        <v>171.035</v>
      </c>
      <c r="K22" s="8" t="s">
        <v>2</v>
      </c>
      <c r="L22" s="7">
        <v>169.28</v>
      </c>
      <c r="M22" s="8" t="s">
        <v>1</v>
      </c>
      <c r="N22" s="7">
        <v>225.965</v>
      </c>
    </row>
    <row r="23" spans="1:14" x14ac:dyDescent="0.35">
      <c r="A23" s="8" t="s">
        <v>2</v>
      </c>
      <c r="B23" s="7">
        <v>115.992</v>
      </c>
      <c r="C23" s="8" t="s">
        <v>2</v>
      </c>
      <c r="D23" s="7">
        <v>188.52500000000001</v>
      </c>
      <c r="F23" s="8" t="s">
        <v>1</v>
      </c>
      <c r="G23" s="7">
        <v>224.852</v>
      </c>
      <c r="H23" s="13" t="s">
        <v>2</v>
      </c>
      <c r="I23" s="7">
        <v>215.071</v>
      </c>
      <c r="K23" s="8" t="s">
        <v>2</v>
      </c>
      <c r="L23" s="7">
        <v>170.52</v>
      </c>
      <c r="M23" s="8" t="s">
        <v>2</v>
      </c>
      <c r="N23" s="7">
        <v>200.02799999999999</v>
      </c>
    </row>
    <row r="24" spans="1:14" x14ac:dyDescent="0.35">
      <c r="A24" s="8" t="s">
        <v>2</v>
      </c>
      <c r="B24" s="7">
        <v>116.245</v>
      </c>
      <c r="C24" s="8" t="s">
        <v>2</v>
      </c>
      <c r="D24" s="7">
        <v>196.93700000000001</v>
      </c>
      <c r="F24" s="8" t="s">
        <v>2</v>
      </c>
      <c r="G24" s="7">
        <v>193.49299999999999</v>
      </c>
      <c r="H24" s="13" t="s">
        <v>2</v>
      </c>
      <c r="I24" s="7">
        <v>188.85300000000001</v>
      </c>
      <c r="K24" s="8" t="s">
        <v>2</v>
      </c>
      <c r="L24" s="7">
        <v>171.55199999999999</v>
      </c>
      <c r="M24" s="8" t="s">
        <v>2</v>
      </c>
      <c r="N24" s="7">
        <v>210.27600000000001</v>
      </c>
    </row>
    <row r="25" spans="1:14" x14ac:dyDescent="0.35">
      <c r="A25" s="8" t="s">
        <v>2</v>
      </c>
      <c r="B25" s="7">
        <v>95.656999999999996</v>
      </c>
      <c r="C25" s="8" t="s">
        <v>2</v>
      </c>
      <c r="D25" s="7">
        <v>193.99700000000001</v>
      </c>
      <c r="F25" s="8" t="s">
        <v>2</v>
      </c>
      <c r="G25" s="7">
        <v>167.54300000000001</v>
      </c>
      <c r="H25" s="13" t="s">
        <v>2</v>
      </c>
      <c r="I25" s="7">
        <v>205.64699999999999</v>
      </c>
      <c r="K25" s="8" t="s">
        <v>2</v>
      </c>
      <c r="L25" s="7">
        <v>171.70500000000001</v>
      </c>
      <c r="M25" s="8" t="s">
        <v>2</v>
      </c>
      <c r="N25" s="7">
        <v>173.251</v>
      </c>
    </row>
    <row r="26" spans="1:14" x14ac:dyDescent="0.35">
      <c r="C26" s="8" t="s">
        <v>2</v>
      </c>
      <c r="D26" s="7">
        <v>187.09899999999999</v>
      </c>
      <c r="F26" s="8" t="s">
        <v>2</v>
      </c>
      <c r="G26" s="7">
        <v>166.61</v>
      </c>
      <c r="K26" s="8" t="s">
        <v>2</v>
      </c>
      <c r="L26" s="7">
        <v>135.80600000000001</v>
      </c>
      <c r="M26" s="8" t="s">
        <v>2</v>
      </c>
      <c r="N26" s="7">
        <v>179.39099999999999</v>
      </c>
    </row>
    <row r="27" spans="1:14" x14ac:dyDescent="0.35">
      <c r="C27" s="8" t="s">
        <v>2</v>
      </c>
      <c r="D27" s="7">
        <v>187.173</v>
      </c>
      <c r="F27" s="8" t="s">
        <v>2</v>
      </c>
      <c r="G27" s="7">
        <v>159.32900000000001</v>
      </c>
      <c r="K27" s="8" t="s">
        <v>2</v>
      </c>
      <c r="L27" s="7">
        <v>155.88900000000001</v>
      </c>
      <c r="M27" s="8" t="s">
        <v>2</v>
      </c>
      <c r="N27" s="7">
        <v>205.65</v>
      </c>
    </row>
    <row r="28" spans="1:14" x14ac:dyDescent="0.35">
      <c r="C28" s="8" t="s">
        <v>2</v>
      </c>
      <c r="D28" s="7">
        <v>191.089</v>
      </c>
      <c r="F28" s="8" t="s">
        <v>2</v>
      </c>
      <c r="G28" s="7">
        <v>197.601</v>
      </c>
      <c r="L28" s="7"/>
      <c r="M28" s="8" t="s">
        <v>2</v>
      </c>
      <c r="N28" s="7">
        <v>213.57400000000001</v>
      </c>
    </row>
    <row r="29" spans="1:14" x14ac:dyDescent="0.35">
      <c r="C29" s="8" t="s">
        <v>2</v>
      </c>
      <c r="D29" s="7">
        <v>193.56800000000001</v>
      </c>
      <c r="F29" s="8" t="s">
        <v>2</v>
      </c>
      <c r="G29" s="7">
        <v>202.31200000000001</v>
      </c>
      <c r="L29" s="7"/>
      <c r="M29" s="8" t="s">
        <v>2</v>
      </c>
      <c r="N29" s="7">
        <v>208.86500000000001</v>
      </c>
    </row>
    <row r="30" spans="1:14" x14ac:dyDescent="0.35">
      <c r="M30" s="8" t="s">
        <v>2</v>
      </c>
      <c r="N30" s="7">
        <v>222.55600000000001</v>
      </c>
    </row>
  </sheetData>
  <mergeCells count="3">
    <mergeCell ref="K3:N3"/>
    <mergeCell ref="F3:I3"/>
    <mergeCell ref="B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tabSelected="1" zoomScale="70" zoomScaleNormal="70" workbookViewId="0">
      <selection activeCell="A2" sqref="A2"/>
    </sheetView>
  </sheetViews>
  <sheetFormatPr baseColWidth="10" defaultRowHeight="14.5" x14ac:dyDescent="0.35"/>
  <cols>
    <col min="2" max="2" width="10.36328125" customWidth="1"/>
  </cols>
  <sheetData>
    <row r="1" spans="1:7" x14ac:dyDescent="0.35">
      <c r="A1" s="14" t="s">
        <v>26</v>
      </c>
    </row>
    <row r="2" spans="1:7" x14ac:dyDescent="0.35">
      <c r="A2" s="14"/>
    </row>
    <row r="3" spans="1:7" ht="29" x14ac:dyDescent="0.35">
      <c r="A3" s="30" t="s">
        <v>10</v>
      </c>
      <c r="B3" s="15" t="s">
        <v>11</v>
      </c>
      <c r="C3" s="16" t="s">
        <v>12</v>
      </c>
      <c r="D3" s="17" t="s">
        <v>13</v>
      </c>
      <c r="E3" s="15" t="s">
        <v>14</v>
      </c>
      <c r="F3" s="16" t="s">
        <v>15</v>
      </c>
      <c r="G3" s="17" t="s">
        <v>16</v>
      </c>
    </row>
    <row r="4" spans="1:7" x14ac:dyDescent="0.35">
      <c r="A4" s="31" t="s">
        <v>17</v>
      </c>
      <c r="B4" s="18">
        <f>B26/$B$33</f>
        <v>0.90641359508512664</v>
      </c>
      <c r="C4" s="18" t="s">
        <v>18</v>
      </c>
      <c r="D4" s="19">
        <f t="shared" ref="C4:G4" si="0">D26/$B$33</f>
        <v>1.2339136223764178</v>
      </c>
      <c r="E4" s="18">
        <f t="shared" si="0"/>
        <v>1.4673788590288168</v>
      </c>
      <c r="F4" s="18">
        <f t="shared" si="0"/>
        <v>1.1159260337689323</v>
      </c>
      <c r="G4" s="19">
        <f t="shared" si="0"/>
        <v>1.3596557330464123</v>
      </c>
    </row>
    <row r="5" spans="1:7" x14ac:dyDescent="0.35">
      <c r="A5" s="31" t="s">
        <v>19</v>
      </c>
      <c r="B5" s="18">
        <f t="shared" ref="B5:G9" si="1">B27/$B$33</f>
        <v>1.0268613552849659</v>
      </c>
      <c r="C5" s="18" t="s">
        <v>18</v>
      </c>
      <c r="D5" s="19" t="s">
        <v>18</v>
      </c>
      <c r="E5" s="18" t="s">
        <v>18</v>
      </c>
      <c r="F5" s="18">
        <f t="shared" si="1"/>
        <v>1.2642146208388785</v>
      </c>
      <c r="G5" s="19">
        <f t="shared" si="1"/>
        <v>1.4223153856424284</v>
      </c>
    </row>
    <row r="6" spans="1:7" x14ac:dyDescent="0.35">
      <c r="A6" s="31" t="s">
        <v>20</v>
      </c>
      <c r="B6" s="18">
        <f t="shared" si="1"/>
        <v>0.70380194446139333</v>
      </c>
      <c r="C6" s="18">
        <f t="shared" si="1"/>
        <v>0.79732588132016113</v>
      </c>
      <c r="D6" s="19">
        <f t="shared" si="1"/>
        <v>1.4982116080748054</v>
      </c>
      <c r="E6" s="18">
        <f t="shared" si="1"/>
        <v>0.61482230277494132</v>
      </c>
      <c r="F6" s="18">
        <f t="shared" si="1"/>
        <v>1.7693769144048788</v>
      </c>
      <c r="G6" s="19">
        <f t="shared" si="1"/>
        <v>1.1082177695987447</v>
      </c>
    </row>
    <row r="7" spans="1:7" x14ac:dyDescent="0.35">
      <c r="A7" s="31" t="s">
        <v>21</v>
      </c>
      <c r="B7" s="18">
        <f t="shared" si="1"/>
        <v>1.4775852861349605</v>
      </c>
      <c r="C7" s="18">
        <f t="shared" si="1"/>
        <v>1.6451754003592858</v>
      </c>
      <c r="D7" s="19">
        <f t="shared" si="1"/>
        <v>1.1005627502984798</v>
      </c>
      <c r="E7" s="18">
        <f t="shared" si="1"/>
        <v>0.64093119964436751</v>
      </c>
      <c r="F7" s="18">
        <f t="shared" si="1"/>
        <v>1.6623698630174817</v>
      </c>
      <c r="G7" s="19">
        <f t="shared" si="1"/>
        <v>1.286312703162855</v>
      </c>
    </row>
    <row r="8" spans="1:7" x14ac:dyDescent="0.35">
      <c r="A8" s="31" t="s">
        <v>22</v>
      </c>
      <c r="B8" s="18">
        <f t="shared" si="1"/>
        <v>1.1960199091469164</v>
      </c>
      <c r="C8" s="18">
        <f t="shared" si="1"/>
        <v>0.89703824784123087</v>
      </c>
      <c r="D8" s="19">
        <f t="shared" si="1"/>
        <v>0.72862146643223813</v>
      </c>
      <c r="E8" s="18">
        <f t="shared" si="1"/>
        <v>0.55603261149427508</v>
      </c>
      <c r="F8" s="18">
        <f t="shared" si="1"/>
        <v>1.622525784462284</v>
      </c>
      <c r="G8" s="19">
        <f t="shared" si="1"/>
        <v>0.91906665734712234</v>
      </c>
    </row>
    <row r="9" spans="1:7" x14ac:dyDescent="0.35">
      <c r="A9" s="31" t="s">
        <v>23</v>
      </c>
      <c r="B9" s="18">
        <f t="shared" si="1"/>
        <v>0.68931790988663688</v>
      </c>
      <c r="C9" s="18">
        <f t="shared" si="1"/>
        <v>1.1198002483133846</v>
      </c>
      <c r="D9" s="19">
        <f t="shared" si="1"/>
        <v>0.96475960357895962</v>
      </c>
      <c r="E9" s="18">
        <f t="shared" si="1"/>
        <v>0.64093119964436751</v>
      </c>
      <c r="F9" s="18">
        <f t="shared" si="1"/>
        <v>1.1512821183838891</v>
      </c>
      <c r="G9" s="19">
        <f t="shared" si="1"/>
        <v>0.90641359508512209</v>
      </c>
    </row>
    <row r="10" spans="1:7" x14ac:dyDescent="0.35">
      <c r="A10" s="27"/>
      <c r="D10" s="27"/>
      <c r="G10" s="27"/>
    </row>
    <row r="11" spans="1:7" x14ac:dyDescent="0.35">
      <c r="A11" s="32" t="s">
        <v>25</v>
      </c>
      <c r="B11" s="26">
        <f>AVERAGE(B4:B9)</f>
        <v>1</v>
      </c>
      <c r="C11" s="26">
        <f t="shared" ref="C11:G11" si="2">AVERAGE(C4:C9)</f>
        <v>1.1148349444585155</v>
      </c>
      <c r="D11" s="28">
        <f t="shared" si="2"/>
        <v>1.1052138101521802</v>
      </c>
      <c r="E11" s="26">
        <f t="shared" si="2"/>
        <v>0.78401923451735367</v>
      </c>
      <c r="F11" s="26">
        <f t="shared" si="2"/>
        <v>1.4309492224793905</v>
      </c>
      <c r="G11" s="28">
        <f t="shared" si="2"/>
        <v>1.1669969739804473</v>
      </c>
    </row>
    <row r="12" spans="1:7" x14ac:dyDescent="0.35">
      <c r="A12" s="27"/>
      <c r="D12" s="27"/>
      <c r="G12" s="27"/>
    </row>
    <row r="13" spans="1:7" ht="29" x14ac:dyDescent="0.35">
      <c r="A13" s="30" t="s">
        <v>24</v>
      </c>
      <c r="B13" s="15" t="s">
        <v>11</v>
      </c>
      <c r="C13" s="16" t="s">
        <v>12</v>
      </c>
      <c r="D13" s="17" t="s">
        <v>13</v>
      </c>
      <c r="E13" s="15" t="s">
        <v>14</v>
      </c>
      <c r="F13" s="16" t="s">
        <v>15</v>
      </c>
      <c r="G13" s="17" t="s">
        <v>16</v>
      </c>
    </row>
    <row r="14" spans="1:7" x14ac:dyDescent="0.35">
      <c r="A14" s="31" t="s">
        <v>17</v>
      </c>
      <c r="B14" s="18">
        <f>B36/$B$43</f>
        <v>1.2077354385895069</v>
      </c>
      <c r="C14" s="18" t="s">
        <v>18</v>
      </c>
      <c r="D14" s="19">
        <f t="shared" ref="C14:G14" si="3">D36/$B$43</f>
        <v>1.8242512706021448</v>
      </c>
      <c r="E14" s="18">
        <f t="shared" si="3"/>
        <v>0.39291916913426139</v>
      </c>
      <c r="F14" s="18">
        <f t="shared" si="3"/>
        <v>0.39840411633490597</v>
      </c>
      <c r="G14" s="19">
        <f t="shared" si="3"/>
        <v>0.48039880206085006</v>
      </c>
    </row>
    <row r="15" spans="1:7" x14ac:dyDescent="0.35">
      <c r="A15" s="31" t="s">
        <v>19</v>
      </c>
      <c r="B15" s="18">
        <f t="shared" ref="B15:G19" si="4">B37/$B$43</f>
        <v>1.1307691733944785</v>
      </c>
      <c r="C15" s="18">
        <f t="shared" si="4"/>
        <v>1.8433173351352548</v>
      </c>
      <c r="D15" s="19" t="s">
        <v>18</v>
      </c>
      <c r="E15" s="18">
        <f t="shared" si="4"/>
        <v>0.28269229334861956</v>
      </c>
      <c r="F15" s="18">
        <f t="shared" si="4"/>
        <v>0.53860684079615684</v>
      </c>
      <c r="G15" s="19">
        <f t="shared" si="4"/>
        <v>1.0960430450753529</v>
      </c>
    </row>
    <row r="16" spans="1:7" x14ac:dyDescent="0.35">
      <c r="A16" s="31" t="s">
        <v>20</v>
      </c>
      <c r="B16" s="18">
        <f t="shared" si="4"/>
        <v>0.20058761805443778</v>
      </c>
      <c r="C16" s="18">
        <f t="shared" si="4"/>
        <v>0.18330327390474818</v>
      </c>
      <c r="D16" s="19">
        <f t="shared" si="4"/>
        <v>2.1920860901507</v>
      </c>
      <c r="E16" s="18">
        <f t="shared" si="4"/>
        <v>4.0310638875967274E-2</v>
      </c>
      <c r="F16" s="18">
        <f t="shared" si="4"/>
        <v>1.2119283922983004</v>
      </c>
      <c r="G16" s="19">
        <f t="shared" si="4"/>
        <v>0.20551341269357193</v>
      </c>
    </row>
    <row r="17" spans="1:7" x14ac:dyDescent="0.35">
      <c r="A17" s="31" t="s">
        <v>21</v>
      </c>
      <c r="B17" s="18">
        <f t="shared" si="4"/>
        <v>1.6961978479742104</v>
      </c>
      <c r="C17" s="18">
        <f t="shared" si="4"/>
        <v>2.0666648671955539</v>
      </c>
      <c r="D17" s="19">
        <f t="shared" si="4"/>
        <v>1.9893601169160555</v>
      </c>
      <c r="E17" s="18">
        <f t="shared" si="4"/>
        <v>0.10786542900637755</v>
      </c>
      <c r="F17" s="18">
        <f t="shared" si="4"/>
        <v>0.80235047221775357</v>
      </c>
      <c r="G17" s="19">
        <f t="shared" si="4"/>
        <v>0.98098600415867621</v>
      </c>
    </row>
    <row r="18" spans="1:7" x14ac:dyDescent="0.35">
      <c r="A18" s="31" t="s">
        <v>22</v>
      </c>
      <c r="B18" s="18">
        <f t="shared" si="4"/>
        <v>1.3493872717300646</v>
      </c>
      <c r="C18" s="18">
        <f t="shared" si="4"/>
        <v>0.34924332777503853</v>
      </c>
      <c r="D18" s="19">
        <f t="shared" si="4"/>
        <v>0.32585554688821289</v>
      </c>
      <c r="E18" s="18">
        <f t="shared" si="4"/>
        <v>7.6802892637347089E-2</v>
      </c>
      <c r="F18" s="18">
        <f t="shared" si="4"/>
        <v>0.19782606904170924</v>
      </c>
      <c r="G18" s="19">
        <f t="shared" si="4"/>
        <v>0.54802152253767356</v>
      </c>
    </row>
    <row r="19" spans="1:7" x14ac:dyDescent="0.35">
      <c r="A19" s="31" t="s">
        <v>23</v>
      </c>
      <c r="B19" s="18">
        <f t="shared" si="4"/>
        <v>0.41532265025730197</v>
      </c>
      <c r="C19" s="18">
        <f t="shared" si="4"/>
        <v>1.7499387885221622</v>
      </c>
      <c r="D19" s="19">
        <f t="shared" si="4"/>
        <v>1.5991491009278851</v>
      </c>
      <c r="E19" s="18">
        <f t="shared" si="4"/>
        <v>0.18780461996336029</v>
      </c>
      <c r="F19" s="18">
        <f t="shared" si="4"/>
        <v>0.28269229334861956</v>
      </c>
      <c r="G19" s="19">
        <f t="shared" si="4"/>
        <v>0.2988108539971604</v>
      </c>
    </row>
    <row r="20" spans="1:7" x14ac:dyDescent="0.35">
      <c r="A20" s="27"/>
      <c r="D20" s="27"/>
      <c r="G20" s="27"/>
    </row>
    <row r="21" spans="1:7" x14ac:dyDescent="0.35">
      <c r="A21" s="32" t="s">
        <v>25</v>
      </c>
      <c r="B21" s="26">
        <f>AVERAGE(B14:B19)</f>
        <v>1</v>
      </c>
      <c r="C21" s="26">
        <f t="shared" ref="C21:G21" si="5">AVERAGE(C14:C19)</f>
        <v>1.2384935185065515</v>
      </c>
      <c r="D21" s="28">
        <f t="shared" si="5"/>
        <v>1.5861404250969995</v>
      </c>
      <c r="E21" s="26">
        <f t="shared" si="5"/>
        <v>0.18139917382765555</v>
      </c>
      <c r="F21" s="26">
        <f t="shared" si="5"/>
        <v>0.57196803067290758</v>
      </c>
      <c r="G21" s="28">
        <f t="shared" si="5"/>
        <v>0.60162894008721424</v>
      </c>
    </row>
    <row r="23" spans="1:7" x14ac:dyDescent="0.35">
      <c r="A23" s="14" t="s">
        <v>9</v>
      </c>
    </row>
    <row r="24" spans="1:7" x14ac:dyDescent="0.35">
      <c r="A24" s="14"/>
    </row>
    <row r="25" spans="1:7" ht="29" x14ac:dyDescent="0.35">
      <c r="A25" s="30" t="s">
        <v>10</v>
      </c>
      <c r="B25" s="15" t="s">
        <v>11</v>
      </c>
      <c r="C25" s="16" t="s">
        <v>12</v>
      </c>
      <c r="D25" s="17" t="s">
        <v>13</v>
      </c>
      <c r="E25" s="15" t="s">
        <v>14</v>
      </c>
      <c r="F25" s="16" t="s">
        <v>15</v>
      </c>
      <c r="G25" s="17" t="s">
        <v>16</v>
      </c>
    </row>
    <row r="26" spans="1:7" x14ac:dyDescent="0.35">
      <c r="A26" s="31" t="s">
        <v>17</v>
      </c>
      <c r="B26" s="18">
        <v>3.2352028870043147E-2</v>
      </c>
      <c r="C26" s="18" t="s">
        <v>18</v>
      </c>
      <c r="D26" s="19">
        <v>4.4041273598188144E-2</v>
      </c>
      <c r="E26" s="18">
        <v>5.237419591674683E-2</v>
      </c>
      <c r="F26" s="18">
        <v>3.9830019603726979E-2</v>
      </c>
      <c r="G26" s="19">
        <v>4.8529304687564924E-2</v>
      </c>
    </row>
    <row r="27" spans="1:7" x14ac:dyDescent="0.35">
      <c r="A27" s="31" t="s">
        <v>19</v>
      </c>
      <c r="B27" s="18">
        <v>3.6651092163496143E-2</v>
      </c>
      <c r="C27" s="18" t="s">
        <v>18</v>
      </c>
      <c r="D27" s="19" t="s">
        <v>18</v>
      </c>
      <c r="E27" s="18" t="s">
        <v>18</v>
      </c>
      <c r="F27" s="18">
        <v>4.5122787360078041E-2</v>
      </c>
      <c r="G27" s="19">
        <v>5.0765774772264835E-2</v>
      </c>
    </row>
    <row r="28" spans="1:7" x14ac:dyDescent="0.35">
      <c r="A28" s="31" t="s">
        <v>20</v>
      </c>
      <c r="B28" s="18">
        <v>2.5120343460723459E-2</v>
      </c>
      <c r="C28" s="18">
        <v>2.8458432299749297E-2</v>
      </c>
      <c r="D28" s="19">
        <v>5.3474689105162586E-2</v>
      </c>
      <c r="E28" s="18">
        <v>2.1944451183406238E-2</v>
      </c>
      <c r="F28" s="18">
        <v>6.3153215405422597E-2</v>
      </c>
      <c r="G28" s="19">
        <v>3.9554893561571346E-2</v>
      </c>
    </row>
    <row r="29" spans="1:7" x14ac:dyDescent="0.35">
      <c r="A29" s="31" t="s">
        <v>21</v>
      </c>
      <c r="B29" s="20">
        <v>5.2738487258126084E-2</v>
      </c>
      <c r="C29" s="20">
        <v>5.8720171825875751E-2</v>
      </c>
      <c r="D29" s="21">
        <v>3.9281667953807102E-2</v>
      </c>
      <c r="E29" s="20">
        <v>2.2876338999150359E-2</v>
      </c>
      <c r="F29" s="20">
        <v>5.933388255940749E-2</v>
      </c>
      <c r="G29" s="21">
        <v>4.591151978994714E-2</v>
      </c>
    </row>
    <row r="30" spans="1:7" x14ac:dyDescent="0.35">
      <c r="A30" s="31" t="s">
        <v>22</v>
      </c>
      <c r="B30" s="18">
        <v>4.2688758023574733E-2</v>
      </c>
      <c r="C30" s="18">
        <v>3.2017400719775047E-2</v>
      </c>
      <c r="D30" s="19">
        <v>2.600621045973513E-2</v>
      </c>
      <c r="E30" s="18">
        <v>1.9846109102168576E-2</v>
      </c>
      <c r="F30" s="18">
        <v>5.7911753868148223E-2</v>
      </c>
      <c r="G30" s="19">
        <v>3.2803646363220855E-2</v>
      </c>
    </row>
    <row r="31" spans="1:7" x14ac:dyDescent="0.35">
      <c r="A31" s="31" t="s">
        <v>23</v>
      </c>
      <c r="B31" s="18">
        <v>2.4603374267787626E-2</v>
      </c>
      <c r="C31" s="18">
        <v>3.9968299414919674E-2</v>
      </c>
      <c r="D31" s="19">
        <v>3.4434534871144104E-2</v>
      </c>
      <c r="E31" s="18">
        <v>2.2876338999150359E-2</v>
      </c>
      <c r="F31" s="18">
        <v>4.109196125640855E-2</v>
      </c>
      <c r="G31" s="19">
        <v>3.2352028870042987E-2</v>
      </c>
    </row>
    <row r="32" spans="1:7" x14ac:dyDescent="0.35">
      <c r="A32" s="31"/>
      <c r="B32" s="18"/>
      <c r="C32" s="18"/>
      <c r="D32" s="19"/>
      <c r="E32" s="18"/>
      <c r="F32" s="18"/>
      <c r="G32" s="19"/>
    </row>
    <row r="33" spans="1:7" x14ac:dyDescent="0.35">
      <c r="A33" s="32" t="s">
        <v>25</v>
      </c>
      <c r="B33" s="26">
        <f>AVERAGE(B26:B31)</f>
        <v>3.5692347340625201E-2</v>
      </c>
      <c r="C33" s="26">
        <f>AVERAGE(C28:C31)</f>
        <v>3.9791076065079943E-2</v>
      </c>
      <c r="D33" s="28">
        <f>AVERAGE(D28:D31,D26)</f>
        <v>3.9447675197607411E-2</v>
      </c>
      <c r="E33" s="26">
        <f>AVERAGE(E28:E31,E26)</f>
        <v>2.7983486840124472E-2</v>
      </c>
      <c r="F33" s="26">
        <f>AVERAGE(F26:F31)</f>
        <v>5.1073936675531985E-2</v>
      </c>
      <c r="G33" s="28">
        <f t="shared" ref="G33" si="6">AVERAGE(G26:G31)</f>
        <v>4.1652861340768683E-2</v>
      </c>
    </row>
    <row r="34" spans="1:7" x14ac:dyDescent="0.35">
      <c r="A34" s="31"/>
      <c r="B34" s="22"/>
      <c r="C34" s="22"/>
      <c r="D34" s="29"/>
      <c r="E34" s="22"/>
      <c r="F34" s="22"/>
      <c r="G34" s="29"/>
    </row>
    <row r="35" spans="1:7" ht="29" x14ac:dyDescent="0.35">
      <c r="A35" s="30" t="s">
        <v>24</v>
      </c>
      <c r="B35" s="15" t="s">
        <v>11</v>
      </c>
      <c r="C35" s="16" t="s">
        <v>12</v>
      </c>
      <c r="D35" s="17" t="s">
        <v>13</v>
      </c>
      <c r="E35" s="15" t="s">
        <v>14</v>
      </c>
      <c r="F35" s="16" t="s">
        <v>15</v>
      </c>
      <c r="G35" s="17" t="s">
        <v>16</v>
      </c>
    </row>
    <row r="36" spans="1:7" x14ac:dyDescent="0.35">
      <c r="A36" s="31" t="s">
        <v>17</v>
      </c>
      <c r="B36" s="23">
        <v>1.871060475967078E-2</v>
      </c>
      <c r="C36" s="24" t="s">
        <v>18</v>
      </c>
      <c r="D36" s="25">
        <v>2.8261855548784017E-2</v>
      </c>
      <c r="E36" s="23">
        <v>6.0872232785976581E-3</v>
      </c>
      <c r="F36" s="23">
        <v>6.1721977489326337E-3</v>
      </c>
      <c r="G36" s="25">
        <v>7.4424843597182622E-3</v>
      </c>
    </row>
    <row r="37" spans="1:7" x14ac:dyDescent="0.35">
      <c r="A37" s="31" t="s">
        <v>19</v>
      </c>
      <c r="B37" s="18">
        <v>1.7518219969195448E-2</v>
      </c>
      <c r="C37" s="24">
        <v>2.8557232819668793E-2</v>
      </c>
      <c r="D37" s="19" t="s">
        <v>18</v>
      </c>
      <c r="E37" s="18">
        <v>4.379554992298861E-3</v>
      </c>
      <c r="F37" s="18">
        <v>8.3442610003738368E-3</v>
      </c>
      <c r="G37" s="19">
        <v>1.6980232226969719E-2</v>
      </c>
    </row>
    <row r="38" spans="1:7" x14ac:dyDescent="0.35">
      <c r="A38" s="31" t="s">
        <v>20</v>
      </c>
      <c r="B38" s="18">
        <v>3.107564389667646E-3</v>
      </c>
      <c r="C38" s="24">
        <v>2.83979007289123E-3</v>
      </c>
      <c r="D38" s="19">
        <v>3.3960464453939347E-2</v>
      </c>
      <c r="E38" s="18">
        <v>6.2450467835812012E-4</v>
      </c>
      <c r="F38" s="18">
        <v>1.8775563273857009E-2</v>
      </c>
      <c r="G38" s="19">
        <v>3.1838762984477522E-3</v>
      </c>
    </row>
    <row r="39" spans="1:7" x14ac:dyDescent="0.35">
      <c r="A39" s="31" t="s">
        <v>21</v>
      </c>
      <c r="B39" s="18">
        <v>2.6278012976678523E-2</v>
      </c>
      <c r="C39" s="24">
        <v>3.2017400719775047E-2</v>
      </c>
      <c r="D39" s="19">
        <v>3.0819772015417416E-2</v>
      </c>
      <c r="E39" s="18">
        <v>1.6710840345363308E-3</v>
      </c>
      <c r="F39" s="18">
        <v>1.2430257558670622E-2</v>
      </c>
      <c r="G39" s="19">
        <v>1.5197733553316977E-2</v>
      </c>
    </row>
    <row r="40" spans="1:7" x14ac:dyDescent="0.35">
      <c r="A40" s="31" t="s">
        <v>22</v>
      </c>
      <c r="B40" s="18">
        <v>2.0905118043532976E-2</v>
      </c>
      <c r="C40" s="24">
        <v>5.4105838598083105E-3</v>
      </c>
      <c r="D40" s="19">
        <v>5.0482532446776973E-3</v>
      </c>
      <c r="E40" s="18">
        <v>1.1898537731203042E-3</v>
      </c>
      <c r="F40" s="18">
        <v>3.0647816324091792E-3</v>
      </c>
      <c r="G40" s="19">
        <v>8.4901161134848142E-3</v>
      </c>
    </row>
    <row r="41" spans="1:7" x14ac:dyDescent="0.35">
      <c r="A41" s="31" t="s">
        <v>23</v>
      </c>
      <c r="B41" s="18">
        <v>6.4343048224029089E-3</v>
      </c>
      <c r="C41" s="24">
        <v>2.7110583973502158E-2</v>
      </c>
      <c r="D41" s="19">
        <v>2.4774504269071379E-2</v>
      </c>
      <c r="E41" s="18">
        <v>2.9095262951615276E-3</v>
      </c>
      <c r="F41" s="18">
        <v>4.379554992298861E-3</v>
      </c>
      <c r="G41" s="19">
        <v>4.6292686364905467E-3</v>
      </c>
    </row>
    <row r="42" spans="1:7" x14ac:dyDescent="0.35">
      <c r="A42" s="27"/>
      <c r="D42" s="27"/>
      <c r="G42" s="27"/>
    </row>
    <row r="43" spans="1:7" x14ac:dyDescent="0.35">
      <c r="A43" s="32" t="s">
        <v>25</v>
      </c>
      <c r="B43" s="26">
        <f>AVERAGE(B36:B41)</f>
        <v>1.5492304160191379E-2</v>
      </c>
      <c r="C43" s="26">
        <f>AVERAGE(C37:C41)</f>
        <v>1.9187118289129106E-2</v>
      </c>
      <c r="D43" s="28">
        <f>AVERAGE(D38:D41,D36)</f>
        <v>2.4572969906377973E-2</v>
      </c>
      <c r="E43" s="26">
        <f>AVERAGE(E36:E41)</f>
        <v>2.8102911753454668E-3</v>
      </c>
      <c r="F43" s="26">
        <f>AVERAGE(F36:F41)</f>
        <v>8.8611027010903568E-3</v>
      </c>
      <c r="G43" s="28">
        <f t="shared" ref="G43" si="7">AVERAGE(G36:G41)</f>
        <v>9.3206185314046782E-3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Figure4C</vt:lpstr>
      <vt:lpstr>Figure4D-E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BELARIF Yasmine</dc:creator>
  <cp:lastModifiedBy>CEF</cp:lastModifiedBy>
  <dcterms:created xsi:type="dcterms:W3CDTF">2019-08-26T11:58:31Z</dcterms:created>
  <dcterms:modified xsi:type="dcterms:W3CDTF">2020-06-09T09:19:44Z</dcterms:modified>
</cp:coreProperties>
</file>