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Paper Files\Resubmission_Elife\"/>
    </mc:Choice>
  </mc:AlternateContent>
  <xr:revisionPtr revIDLastSave="0" documentId="13_ncr:1_{EC389257-8AF7-44A0-8286-239FFF367AE4}" xr6:coauthVersionLast="45" xr6:coauthVersionMax="45" xr10:uidLastSave="{00000000-0000-0000-0000-000000000000}"/>
  <bookViews>
    <workbookView xWindow="-108" yWindow="-108" windowWidth="30936" windowHeight="16896" xr2:uid="{8BCF111C-9A45-485A-8D80-27C43B80964B}"/>
  </bookViews>
  <sheets>
    <sheet name="Wnt3 Heparinase and Surfen" sheetId="1" r:id="rId1"/>
    <sheet name="Lyn Heparinase and Surfen" sheetId="2" r:id="rId2"/>
    <sheet name="SecEGFP Heparinase and Surf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3" l="1"/>
  <c r="T40" i="2"/>
  <c r="T39" i="2"/>
  <c r="F34" i="2"/>
  <c r="F33" i="2"/>
  <c r="S72" i="1"/>
  <c r="S71" i="1"/>
  <c r="F56" i="1"/>
  <c r="F55" i="1"/>
  <c r="B62" i="1"/>
  <c r="B38" i="2" l="1"/>
</calcChain>
</file>

<file path=xl/sharedStrings.xml><?xml version="1.0" encoding="utf-8"?>
<sst xmlns="http://schemas.openxmlformats.org/spreadsheetml/2006/main" count="429" uniqueCount="263">
  <si>
    <t>Wnt3EGFP</t>
  </si>
  <si>
    <t>Before Heparinase - Batch 1 ,2</t>
  </si>
  <si>
    <t>After Heparinase - Batch 1,2</t>
  </si>
  <si>
    <t>tauD1</t>
  </si>
  <si>
    <t>tauD2</t>
  </si>
  <si>
    <t>F2</t>
  </si>
  <si>
    <t>tauTrip</t>
  </si>
  <si>
    <t>Ftrip</t>
  </si>
  <si>
    <t>D1</t>
  </si>
  <si>
    <t>D2</t>
  </si>
  <si>
    <t>F1- 48hpf-NoHep-1</t>
  </si>
  <si>
    <t>F1-48hpf-HeparinaseTreated-1</t>
  </si>
  <si>
    <t>F1- 48hpf-NoHep-2</t>
  </si>
  <si>
    <t>F1-48hpf-HeparinaseTreated-2</t>
  </si>
  <si>
    <t>F1- 48hpf-NoHep-3</t>
  </si>
  <si>
    <t>F1-48hpf-HeparinaseTreated-3</t>
  </si>
  <si>
    <t>F1- 48hpf-NoHep-4</t>
  </si>
  <si>
    <t>F1-48hpf-HeparinaseTreated-4</t>
  </si>
  <si>
    <t>F1- 48hpf-NoHep-5</t>
  </si>
  <si>
    <t>F1-48hpf-HeparinaseTreated-5</t>
  </si>
  <si>
    <t>F1- 48hpf-NoHep-6</t>
  </si>
  <si>
    <t>F1-48hpf-HeparinaseTreated-6</t>
  </si>
  <si>
    <t>F2- 48hpf-NoHep-1</t>
  </si>
  <si>
    <t>F1-48hpf-HeparinaseTreated-7</t>
  </si>
  <si>
    <t>F2- 48hpf-NoHep-2</t>
  </si>
  <si>
    <t>F1-48hpf-HeparinaseTreated-8</t>
  </si>
  <si>
    <t>F2- 48hpf-NoHep-3</t>
  </si>
  <si>
    <t>F1-48hpf-HeparinaseTreated-9</t>
  </si>
  <si>
    <t>F2- 48hpf-NoHep-4</t>
  </si>
  <si>
    <t>F1-48hpf-HeparinaseTreated-10</t>
  </si>
  <si>
    <t>F2- 48hpf-NoHep-5</t>
  </si>
  <si>
    <t>F2-48hpf-HeparinaseTreated-1</t>
  </si>
  <si>
    <t>F2- 48hpf-NoHep-6</t>
  </si>
  <si>
    <t>F2-48hpf-HeparinaseTreated-2</t>
  </si>
  <si>
    <t>F3- 48hpf-NoHep-1</t>
  </si>
  <si>
    <t>F2-48hpf-HeparinaseTreated-3</t>
  </si>
  <si>
    <t>F3- 48hpf-NoHep-2</t>
  </si>
  <si>
    <t>F2-48hpf-HeparinaseTreated-4</t>
  </si>
  <si>
    <t>F3- 48hpf-NoHep-3</t>
  </si>
  <si>
    <t>F2-48hpf-HeparinaseTreated-5</t>
  </si>
  <si>
    <t>F3- 48hpf-NoHep-4</t>
  </si>
  <si>
    <t>F2-48hpf-HeparinaseTreated-6</t>
  </si>
  <si>
    <t>F3- 48hpf-NoHep-5</t>
  </si>
  <si>
    <t>F3-48hpf-HeparinaseTreated-1</t>
  </si>
  <si>
    <t>F4- 48hpf-NoHep-1</t>
  </si>
  <si>
    <t>F3-48hpf-HeparinaseTreated-2</t>
  </si>
  <si>
    <t>F4- 48hpf-NoHep-2</t>
  </si>
  <si>
    <t>F3-48hpf-HeparinaseTreated-3</t>
  </si>
  <si>
    <t>F4- 48hpf-NoHep-3</t>
  </si>
  <si>
    <t>F3-48hpf-HeparinaseTreated-4</t>
  </si>
  <si>
    <t>F4- 48hpf-NoHep-4</t>
  </si>
  <si>
    <t>F3-48hpf-HeparinaseTreated-5</t>
  </si>
  <si>
    <t>F4- 48hpf-NoHep-5</t>
  </si>
  <si>
    <t>F3-48hpf-HeparinaseTreated-6</t>
  </si>
  <si>
    <t>F3-48hpf-HeparinaseTreated-7</t>
  </si>
  <si>
    <t>Before Heparinase - batch 3,4,5</t>
  </si>
  <si>
    <t>F4-48hpf-HeparinaseTreated-1</t>
  </si>
  <si>
    <t>F1-48hpf-NoHep-1</t>
  </si>
  <si>
    <t>F4-48hpf-HeparinaseTreated-2</t>
  </si>
  <si>
    <t>F1-48hpf-NoHep-2</t>
  </si>
  <si>
    <t>F4-48hpf-HeparinaseTreated-3</t>
  </si>
  <si>
    <t>F1-48hpf-NoHep-3</t>
  </si>
  <si>
    <t>F4-48hpf-HeparinaseTreated-4</t>
  </si>
  <si>
    <t>F1-48hpf-NoHep-4</t>
  </si>
  <si>
    <t>F4-48hpf-HeparinaseTreated-5</t>
  </si>
  <si>
    <t>F1-48hpf-NoHep-5</t>
  </si>
  <si>
    <t>F4-48hpf-HeparinaseTreated-6</t>
  </si>
  <si>
    <t>F1-48hpf-NoHep-6</t>
  </si>
  <si>
    <t>F5-48hpf-HeparinaseTreated-1</t>
  </si>
  <si>
    <t>F1-48hpf-NoHep-7</t>
  </si>
  <si>
    <t>F5-48hpf-HeparinaseTreated-2</t>
  </si>
  <si>
    <t>F2-48hpf-NoHep-1</t>
  </si>
  <si>
    <t>F5-48hpf-HeparinaseTreated-3</t>
  </si>
  <si>
    <t>F2-48hpf-NoHep-2</t>
  </si>
  <si>
    <t>F5-48hpf-HeparinaseTreated-4</t>
  </si>
  <si>
    <t>F2-48hpf-NoHep-3</t>
  </si>
  <si>
    <t>F5-48hpf-HeparinaseTreated-5</t>
  </si>
  <si>
    <t>F2-48hpf-NoHep-4</t>
  </si>
  <si>
    <t>F2-48hpf-NoHep-5</t>
  </si>
  <si>
    <t>After Heparinase -3,4,5</t>
  </si>
  <si>
    <t>F2-48hpf-NoHep-6</t>
  </si>
  <si>
    <t>F2-48hpf-NoHep-7</t>
  </si>
  <si>
    <t>F2-48hpf-NoHep-8</t>
  </si>
  <si>
    <t>F3-48hpf-NoHep-1</t>
  </si>
  <si>
    <t>F3-48hpf-NoHep-2</t>
  </si>
  <si>
    <t>F3-48hpf-NoHep-3</t>
  </si>
  <si>
    <t>F3-48hpf-NoHep-4</t>
  </si>
  <si>
    <t>F3-48hpf-NoHep-5</t>
  </si>
  <si>
    <t>F4-48hpf-NoHep-1</t>
  </si>
  <si>
    <t>F4-48hpf-NoHep-2</t>
  </si>
  <si>
    <t>F4-48hpf-NoHep-3</t>
  </si>
  <si>
    <t>F4-48hpf-NoHep-4</t>
  </si>
  <si>
    <t>F4-48hpf-NoHep-5</t>
  </si>
  <si>
    <t>Mean</t>
  </si>
  <si>
    <t>SD</t>
  </si>
  <si>
    <t>F2-48hpf-HeparinaseTreated-7</t>
  </si>
  <si>
    <t>F2-48hpf-HeparinaseTreated-8</t>
  </si>
  <si>
    <t>Statistical significance Unpaired two tail T test  Dfast</t>
  </si>
  <si>
    <t>Lyn Without Heparinase - 1,2,3</t>
  </si>
  <si>
    <t>Lyn After Heparinase - 1,2,3</t>
  </si>
  <si>
    <t>Lyn_NoHep_F1_1</t>
  </si>
  <si>
    <t>Lyn_HepTreated_F1_1</t>
  </si>
  <si>
    <t>Lyn_NoHep_F1_2</t>
  </si>
  <si>
    <t>Lyn_HepTreated_F1_2</t>
  </si>
  <si>
    <t>Lyn_NoHep_F1_3</t>
  </si>
  <si>
    <t>Lyn_HepTreated_F1_3</t>
  </si>
  <si>
    <t>Lyn_NoHep_F1_4</t>
  </si>
  <si>
    <t>Lyn_HepTreated_F1_4</t>
  </si>
  <si>
    <t>Lyn_NoHep_F1_5</t>
  </si>
  <si>
    <t>Lyn_HepTreated_F1_5</t>
  </si>
  <si>
    <t>Lyn_NoHep_F1_6</t>
  </si>
  <si>
    <t>Lyn_HepTreated_F1_6</t>
  </si>
  <si>
    <t>Lyn_NoHep_F1_7</t>
  </si>
  <si>
    <t>Lyn_HepTreated_F1_7</t>
  </si>
  <si>
    <t>Lyn_NoHep_F1_8</t>
  </si>
  <si>
    <t>Lyn_HepTreated_F1_8</t>
  </si>
  <si>
    <t>Lyn_NoHep_F1_9</t>
  </si>
  <si>
    <t>Lyn_HepTreated_F2_1</t>
  </si>
  <si>
    <t>Lyn_NoHep_F1_10</t>
  </si>
  <si>
    <t>Lyn_HepTreated_F2_2</t>
  </si>
  <si>
    <t>Lyn_NoHep_F2_1</t>
  </si>
  <si>
    <t>Lyn_HepTreated_F2_3</t>
  </si>
  <si>
    <t>Lyn_NoHep_F2_2</t>
  </si>
  <si>
    <t>Lyn_HepTreated_F2_4</t>
  </si>
  <si>
    <t>Lyn_NoHep_F2_3</t>
  </si>
  <si>
    <t>Lyn_HepTreated_F2_5</t>
  </si>
  <si>
    <t>Lyn_NoHep_F2_4</t>
  </si>
  <si>
    <t>Lyn_HepTreated_F2_6</t>
  </si>
  <si>
    <t>Lyn_NoHep_F3_1</t>
  </si>
  <si>
    <t>Lyn_HepTreated_F2_7</t>
  </si>
  <si>
    <t>Lyn_NoHep_F3_2</t>
  </si>
  <si>
    <t>Lyn_HepTreated_F2_8</t>
  </si>
  <si>
    <t>Lyn_NoHep_F3_3</t>
  </si>
  <si>
    <t>Lyn_HepTreated_F2_9</t>
  </si>
  <si>
    <t>Lyn_NoHep_F3_4</t>
  </si>
  <si>
    <t>Lyn_HepTreated_F2_10</t>
  </si>
  <si>
    <t>Lyn_NoHep_F3_5</t>
  </si>
  <si>
    <t>Lyn_HepTreated_F2_11</t>
  </si>
  <si>
    <t>Lyn_NoHep_F3_6</t>
  </si>
  <si>
    <t>Lyn_HepTreated_F2_12</t>
  </si>
  <si>
    <t>Lyn_NoHep_F3_7</t>
  </si>
  <si>
    <t>Lyn_HepTreated_F3_1</t>
  </si>
  <si>
    <t>Lyn_NoHep_F4_1</t>
  </si>
  <si>
    <t>Lyn_HepTreated_F3_2</t>
  </si>
  <si>
    <t>Lyn_NoHep_F4_2</t>
  </si>
  <si>
    <t>Lyn_HepTreated_F3_3</t>
  </si>
  <si>
    <t>Lyn_NoHep_F4_3</t>
  </si>
  <si>
    <t>Lyn_HepTreated_F3_4</t>
  </si>
  <si>
    <t>Lyn_NoHep_F4_4</t>
  </si>
  <si>
    <t>Lyn_HepTreated_F3_5</t>
  </si>
  <si>
    <t>Lyn_NoHep_F4_5</t>
  </si>
  <si>
    <t>Lyn_HepTreated_F4_1</t>
  </si>
  <si>
    <t>Lyn_NoHep_F4_6</t>
  </si>
  <si>
    <t>Lyn_HepTreated_F4_2</t>
  </si>
  <si>
    <t>Lyn_NoHep_F4_7</t>
  </si>
  <si>
    <t>Lyn_HepTreated_F4_3</t>
  </si>
  <si>
    <t>Lyn_NoHep_F4_8</t>
  </si>
  <si>
    <t>Lyn_HepTreated_F4_4</t>
  </si>
  <si>
    <t>Lyn_HepTreated_F4_5</t>
  </si>
  <si>
    <t>Lyn_HepTreated_F4_6</t>
  </si>
  <si>
    <t>Lyn_HepTreated_F5_1</t>
  </si>
  <si>
    <t>Lyn_HepTreated_F5_2</t>
  </si>
  <si>
    <t>Lyn_HepTreated_F5_3</t>
  </si>
  <si>
    <t>Lyn_HepTreated_F5_4</t>
  </si>
  <si>
    <t>Statistical significance - Unpaired Two tail T-Test</t>
  </si>
  <si>
    <t>SecEGFP Before Heparinase</t>
  </si>
  <si>
    <t>SecEGFP After Heparinase</t>
  </si>
  <si>
    <t>SecEGFP-F1-48hpf-NoHep-1</t>
  </si>
  <si>
    <t>SecEGFP-F1-48hpf-NoHep-2</t>
  </si>
  <si>
    <t>SecEGFP-F1-48hpf-NoHep-3</t>
  </si>
  <si>
    <t>SecEGFP-F1-48hpf-NoHep-4</t>
  </si>
  <si>
    <t>SecEGFP-F1-48hpf-NoHep-5</t>
  </si>
  <si>
    <t>SecEGFP-F1-48hpf-NoHep-6</t>
  </si>
  <si>
    <t>SecEGFP-F1-48hpf-NoHep-7</t>
  </si>
  <si>
    <t>SecEGFP-F1-48hpf-NoHep-8</t>
  </si>
  <si>
    <t>SecEGFP-F2-48hpf-NoHep-1</t>
  </si>
  <si>
    <t>SecEGFP-F2-48hpf-NoHep-7</t>
  </si>
  <si>
    <t>SecEGFP-F2-48hpf-NoHep-2</t>
  </si>
  <si>
    <t>SecEGFP-F2-48hpf-NoHep-5</t>
  </si>
  <si>
    <t>SecEGFP-F2-48hpf-NoHep-4</t>
  </si>
  <si>
    <t>SecEGFP-F2-48hpf-NoHep-3</t>
  </si>
  <si>
    <t>SecEGFP-F2-48hpf-NoHep-6</t>
  </si>
  <si>
    <t>SecEGFP-F3-48hpf-NoHep-1</t>
  </si>
  <si>
    <t>SecEGFP-F3-48hpf-NoHep-8</t>
  </si>
  <si>
    <t>SecEGFP-F3-48hpf-NoHep-4</t>
  </si>
  <si>
    <t>SecEGFP-F3-48hpf-NoHep-3</t>
  </si>
  <si>
    <t>SecEGFP-F3-48hpf-NoHep-2</t>
  </si>
  <si>
    <t>SecEGFP-F3-48hpf-NoHep-7</t>
  </si>
  <si>
    <t>SecEGFP-F3-48hpf-NoHep-5</t>
  </si>
  <si>
    <t>SecEGFP-F3-48hpf-NoHep-6</t>
  </si>
  <si>
    <t>SecEGFP-F4-48hpf-NoHep-1</t>
  </si>
  <si>
    <t>SecEGFP-F4-48hpf-NoHep-2</t>
  </si>
  <si>
    <t>SecEGFP-F4-48hpf-NoHep-4</t>
  </si>
  <si>
    <t>SecEGFP-F4-48hpf-NoHep-3</t>
  </si>
  <si>
    <t>SecEGFP-F4-48hpf-NoHep-5</t>
  </si>
  <si>
    <t>SecEGFP-F4-48hpf-NoHep-6</t>
  </si>
  <si>
    <t>SecEGFP-F4-48hpf-NoHep-7</t>
  </si>
  <si>
    <t>SecEGFP-F1-48hpf-Hep-1</t>
  </si>
  <si>
    <t>SecEGFP-F1-48hpf-Hep-2</t>
  </si>
  <si>
    <t>SecEGFP-F1-48hpf-Hep-5</t>
  </si>
  <si>
    <t>SecEGFP-F1-48hpf-Hep-4</t>
  </si>
  <si>
    <t>SecEGFP-F1-48hpf-Hep-8</t>
  </si>
  <si>
    <t>SecEGFP-F1-48hpf-Hep-3</t>
  </si>
  <si>
    <t>SecEGFP-F1-48hpf-Hep-7</t>
  </si>
  <si>
    <t>SecEGFP-F1-48hpf-Hep-6</t>
  </si>
  <si>
    <t>SecEGFP-F2-48hpf-Hep-1</t>
  </si>
  <si>
    <t>SecEGFP-F2-48hpf-Hep-5</t>
  </si>
  <si>
    <t>SecEGFP-F2-48hpf-Hep-2</t>
  </si>
  <si>
    <t>SecEGFP-F2-48hpf-Hep-3</t>
  </si>
  <si>
    <t>SecEGFP-F2-48hpf-Hep-4</t>
  </si>
  <si>
    <t>SecEGFP-F3-48hpf-Hep-1</t>
  </si>
  <si>
    <t>SecEGFP-F3-48hpf-Hep-2</t>
  </si>
  <si>
    <t>SecEGFP-F3-48hpf-Hep-3</t>
  </si>
  <si>
    <t>SecEGFP-F3-48hpf-Hep-4</t>
  </si>
  <si>
    <t>SecEGFP-F3-48hpf-Hep-5</t>
  </si>
  <si>
    <t>SecEGFP-F3-48hpf-Hep-6</t>
  </si>
  <si>
    <t>SecEGFP-F4-48hpf-Hep-1</t>
  </si>
  <si>
    <t>SecEGFP-F4-48hpf-Hep-9</t>
  </si>
  <si>
    <t>SecEGFP-F4-48hpf-Hep-5</t>
  </si>
  <si>
    <t>SecEGFP-F4-48hpf-Hep-8</t>
  </si>
  <si>
    <t>SecEGFP-F4-48hpf-Hep-7</t>
  </si>
  <si>
    <t>SecEGFP-F4-48hpf-Hep-2</t>
  </si>
  <si>
    <t>SecEGFP-F4-48hpf-Hep-3</t>
  </si>
  <si>
    <t>SecEGFP-F4-48hpf-Hep-4</t>
  </si>
  <si>
    <t>SecEGFP-F4-48hpf-Hep-6</t>
  </si>
  <si>
    <t>SecEGFP-F3-48hpf-Hep-7</t>
  </si>
  <si>
    <t>Wnt3EGFP Surfen Treatment</t>
  </si>
  <si>
    <t xml:space="preserve">D1 </t>
  </si>
  <si>
    <t>F1-1</t>
  </si>
  <si>
    <t>2D_2p1t</t>
  </si>
  <si>
    <t>F1-2</t>
  </si>
  <si>
    <t>F1-3</t>
  </si>
  <si>
    <t>F1-4</t>
  </si>
  <si>
    <t>F1-5</t>
  </si>
  <si>
    <t>F1-6</t>
  </si>
  <si>
    <t>F1-7</t>
  </si>
  <si>
    <t>F1-8</t>
  </si>
  <si>
    <t>F1-9</t>
  </si>
  <si>
    <t>F1-10</t>
  </si>
  <si>
    <t>F2-1</t>
  </si>
  <si>
    <t>F2-2</t>
  </si>
  <si>
    <t>F2-3</t>
  </si>
  <si>
    <t>F2-4</t>
  </si>
  <si>
    <t>F2-5</t>
  </si>
  <si>
    <t>F2-6</t>
  </si>
  <si>
    <t>F2-7</t>
  </si>
  <si>
    <t>F2-8</t>
  </si>
  <si>
    <t>F3-1</t>
  </si>
  <si>
    <t>F3-2</t>
  </si>
  <si>
    <t>F3-3</t>
  </si>
  <si>
    <t>F3-4</t>
  </si>
  <si>
    <t>F3-5</t>
  </si>
  <si>
    <t>F3-6</t>
  </si>
  <si>
    <t>F3-7</t>
  </si>
  <si>
    <t>F4-1</t>
  </si>
  <si>
    <t>F4-2</t>
  </si>
  <si>
    <t>F4-3</t>
  </si>
  <si>
    <t>F4-4</t>
  </si>
  <si>
    <t>F4-5</t>
  </si>
  <si>
    <t xml:space="preserve">Mean </t>
  </si>
  <si>
    <t>SecEGFP Surfen Treatment</t>
  </si>
  <si>
    <t>D</t>
  </si>
  <si>
    <t>LynEGFP Surfen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</si>
</sst>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/>
    <xf numFmtId="11" fontId="3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11" fontId="0" fillId="0" borderId="0" xfId="0" applyNumberFormat="1"/>
    <xf numFmtId="0" fontId="1" fillId="2" borderId="0" xfId="0" applyFont="1" applyFill="1"/>
    <xf numFmtId="0" fontId="0" fillId="0" borderId="0" xfId="0" applyFill="1"/>
    <xf numFmtId="0" fontId="0" fillId="0" borderId="0" xfId="0"/>
    <xf numFmtId="11" fontId="1" fillId="0" borderId="0" xfId="0" applyNumberFormat="1" applyFont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1" fillId="2" borderId="0" xfId="0" applyFont="1" applyFill="1"/>
    <xf numFmtId="11" fontId="5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1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28F1-2388-4848-95C9-7E6C4B326C20}">
  <dimension ref="A1:AK77"/>
  <sheetViews>
    <sheetView tabSelected="1" workbookViewId="0">
      <selection activeCell="AJ38" sqref="AJ38"/>
    </sheetView>
  </sheetViews>
  <sheetFormatPr defaultRowHeight="14.4" x14ac:dyDescent="0.3"/>
  <cols>
    <col min="1" max="1" width="46.6640625" customWidth="1"/>
    <col min="2" max="2" width="12" customWidth="1"/>
    <col min="11" max="11" width="15.21875" customWidth="1"/>
    <col min="14" max="14" width="32.6640625" customWidth="1"/>
    <col min="26" max="26" width="25.21875" customWidth="1"/>
  </cols>
  <sheetData>
    <row r="1" spans="1:37" x14ac:dyDescent="0.3">
      <c r="A1" s="1" t="s">
        <v>0</v>
      </c>
    </row>
    <row r="3" spans="1:37" x14ac:dyDescent="0.3">
      <c r="A3" s="2" t="s">
        <v>1</v>
      </c>
      <c r="N3" s="2" t="s">
        <v>2</v>
      </c>
      <c r="Z3" s="26" t="s">
        <v>226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s="1" customFormat="1" x14ac:dyDescent="0.3">
      <c r="B4" s="1" t="s">
        <v>3</v>
      </c>
      <c r="D4" s="1" t="s">
        <v>4</v>
      </c>
      <c r="F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O4" s="1" t="s">
        <v>3</v>
      </c>
      <c r="Q4" s="1" t="s">
        <v>4</v>
      </c>
      <c r="S4" s="1" t="s">
        <v>5</v>
      </c>
      <c r="U4" s="1" t="s">
        <v>6</v>
      </c>
      <c r="V4" s="1" t="s">
        <v>7</v>
      </c>
      <c r="W4" s="1" t="s">
        <v>8</v>
      </c>
      <c r="X4" s="1" t="s">
        <v>9</v>
      </c>
      <c r="Z4"/>
      <c r="AA4"/>
      <c r="AB4"/>
      <c r="AC4"/>
      <c r="AD4"/>
      <c r="AE4"/>
      <c r="AF4"/>
      <c r="AG4"/>
      <c r="AH4"/>
      <c r="AI4"/>
      <c r="AJ4"/>
      <c r="AK4"/>
    </row>
    <row r="5" spans="1:37" x14ac:dyDescent="0.3">
      <c r="A5" s="3" t="s">
        <v>10</v>
      </c>
      <c r="B5" s="4">
        <v>4.0700000000000003E-4</v>
      </c>
      <c r="C5" s="4">
        <v>3.3700000000000001E-4</v>
      </c>
      <c r="D5" s="4">
        <v>2.3199999999999998E-2</v>
      </c>
      <c r="E5" s="4">
        <v>7.8300000000000002E-3</v>
      </c>
      <c r="F5" s="5">
        <v>0.59</v>
      </c>
      <c r="G5" s="5">
        <v>0.01</v>
      </c>
      <c r="H5" s="4">
        <v>8.5599999999999994E-6</v>
      </c>
      <c r="I5" s="5">
        <v>0.24</v>
      </c>
      <c r="J5" s="6">
        <v>34.398034398034397</v>
      </c>
      <c r="K5" s="6">
        <v>0.60344827586206906</v>
      </c>
      <c r="N5" s="3" t="s">
        <v>11</v>
      </c>
      <c r="O5" s="4">
        <v>2.945E-4</v>
      </c>
      <c r="P5" s="4">
        <v>5.020458146424494E-6</v>
      </c>
      <c r="Q5" s="4">
        <v>5.6269E-2</v>
      </c>
      <c r="R5" s="4">
        <v>7.0852099474892089E-3</v>
      </c>
      <c r="S5" s="7">
        <v>0.66094999999999993</v>
      </c>
      <c r="T5" s="7">
        <v>2.8779245994294503E-2</v>
      </c>
      <c r="U5" s="4">
        <v>1.7536248173426377E-6</v>
      </c>
      <c r="V5" s="7">
        <v>8.299999999999999E-2</v>
      </c>
      <c r="W5" s="6">
        <v>47.538200339558571</v>
      </c>
      <c r="X5" s="6">
        <v>0.24880484814018378</v>
      </c>
      <c r="Z5" s="19"/>
      <c r="AA5" s="19"/>
      <c r="AB5" s="20" t="s">
        <v>3</v>
      </c>
      <c r="AC5" s="20"/>
      <c r="AD5" s="20" t="s">
        <v>4</v>
      </c>
      <c r="AE5" s="20"/>
      <c r="AF5" s="19" t="s">
        <v>5</v>
      </c>
      <c r="AG5" s="19"/>
      <c r="AH5" s="20" t="s">
        <v>6</v>
      </c>
      <c r="AI5" s="19" t="s">
        <v>7</v>
      </c>
      <c r="AJ5" s="21" t="s">
        <v>227</v>
      </c>
      <c r="AK5" s="21" t="s">
        <v>9</v>
      </c>
    </row>
    <row r="6" spans="1:37" x14ac:dyDescent="0.3">
      <c r="A6" s="3" t="s">
        <v>12</v>
      </c>
      <c r="B6" s="4">
        <v>6.4899999999999995E-4</v>
      </c>
      <c r="C6" s="4">
        <v>7.0900000000000002E-5</v>
      </c>
      <c r="D6" s="4">
        <v>2.6200000000000001E-2</v>
      </c>
      <c r="E6" s="4">
        <v>2.9299999999999999E-3</v>
      </c>
      <c r="F6" s="5">
        <v>0.61</v>
      </c>
      <c r="G6" s="5">
        <v>0</v>
      </c>
      <c r="H6" s="4">
        <v>2.7100000000000001E-5</v>
      </c>
      <c r="I6" s="5">
        <v>0.19</v>
      </c>
      <c r="J6" s="6">
        <v>21.571648690292761</v>
      </c>
      <c r="K6" s="6">
        <v>0.53435114503816794</v>
      </c>
      <c r="N6" s="3" t="s">
        <v>13</v>
      </c>
      <c r="O6" s="4">
        <v>2.7240000000000001E-4</v>
      </c>
      <c r="P6" s="4">
        <v>8.2609999999999997E-5</v>
      </c>
      <c r="Q6" s="4">
        <v>1.558E-2</v>
      </c>
      <c r="R6" s="4">
        <v>4.7360000000000006E-3</v>
      </c>
      <c r="S6" s="7">
        <v>0.63970000000000005</v>
      </c>
      <c r="T6" s="7">
        <v>1.797E-2</v>
      </c>
      <c r="U6" s="4">
        <v>2.563E-5</v>
      </c>
      <c r="V6" s="7">
        <v>4.7809999999999998E-2</v>
      </c>
      <c r="W6" s="6">
        <v>51.395007342143906</v>
      </c>
      <c r="X6" s="6">
        <v>0.89858793324775355</v>
      </c>
      <c r="Z6" s="22" t="s">
        <v>228</v>
      </c>
      <c r="AA6" s="23" t="s">
        <v>229</v>
      </c>
      <c r="AB6" s="18">
        <v>2.5720000000000002E-4</v>
      </c>
      <c r="AC6" s="18">
        <v>1.0280000000000001E-4</v>
      </c>
      <c r="AD6" s="18">
        <v>1.6729999999999998E-2</v>
      </c>
      <c r="AE6" s="18">
        <v>3.1369999999999998E-4</v>
      </c>
      <c r="AF6" s="18">
        <v>0.62580000000000002</v>
      </c>
      <c r="AG6" s="18">
        <v>1.9519999999999999E-2</v>
      </c>
      <c r="AH6" s="25">
        <v>6.3790000000000003E-6</v>
      </c>
      <c r="AI6" s="18">
        <v>0.14610000000000001</v>
      </c>
      <c r="AJ6" s="24">
        <v>50.54432348367029</v>
      </c>
      <c r="AK6" s="24">
        <v>0.77704722056186493</v>
      </c>
    </row>
    <row r="7" spans="1:37" x14ac:dyDescent="0.3">
      <c r="A7" s="3" t="s">
        <v>14</v>
      </c>
      <c r="B7" s="4">
        <v>6.7820000000000001E-4</v>
      </c>
      <c r="C7" s="4">
        <v>1.18E-4</v>
      </c>
      <c r="D7" s="4">
        <v>2.58E-2</v>
      </c>
      <c r="E7" s="4">
        <v>7.92E-3</v>
      </c>
      <c r="F7" s="5">
        <v>0.57999999999999996</v>
      </c>
      <c r="G7" s="5">
        <v>0.02</v>
      </c>
      <c r="H7" s="4">
        <v>1.8300000000000001E-5</v>
      </c>
      <c r="I7" s="5">
        <v>0.22</v>
      </c>
      <c r="J7" s="6">
        <v>20.64287820701858</v>
      </c>
      <c r="K7" s="6">
        <v>0.54263565891472865</v>
      </c>
      <c r="N7" s="3" t="s">
        <v>15</v>
      </c>
      <c r="O7" s="4">
        <v>2.474E-4</v>
      </c>
      <c r="P7" s="4">
        <v>6.1719999999999999E-5</v>
      </c>
      <c r="Q7" s="4">
        <v>3.2239999999999998E-2</v>
      </c>
      <c r="R7" s="4">
        <v>2.6019999999999997E-3</v>
      </c>
      <c r="S7" s="7">
        <v>0.70230000000000004</v>
      </c>
      <c r="T7" s="7">
        <v>1.2489999999999999E-2</v>
      </c>
      <c r="U7" s="4">
        <v>9.4280000000000002E-6</v>
      </c>
      <c r="V7" s="7">
        <v>0.11219999999999999</v>
      </c>
      <c r="W7" s="6">
        <v>56.588520614389651</v>
      </c>
      <c r="X7" s="6">
        <v>0.4342431761786601</v>
      </c>
      <c r="Z7" s="22" t="s">
        <v>230</v>
      </c>
      <c r="AA7" s="23" t="s">
        <v>229</v>
      </c>
      <c r="AB7" s="18">
        <v>2.2570000000000001E-4</v>
      </c>
      <c r="AC7" s="25">
        <v>8.6260000000000004E-5</v>
      </c>
      <c r="AD7" s="18">
        <v>2.7629999999999998E-2</v>
      </c>
      <c r="AE7" s="18">
        <v>9.8879999999999997E-4</v>
      </c>
      <c r="AF7" s="18">
        <v>0.48420000000000002</v>
      </c>
      <c r="AG7" s="18">
        <v>2.2509999999999999E-2</v>
      </c>
      <c r="AH7" s="25">
        <v>6.1650000000000003E-6</v>
      </c>
      <c r="AI7" s="18">
        <v>0.13830000000000001</v>
      </c>
      <c r="AJ7" s="24">
        <v>57.598582188746114</v>
      </c>
      <c r="AK7" s="24">
        <v>0.47050307636626854</v>
      </c>
    </row>
    <row r="8" spans="1:37" x14ac:dyDescent="0.3">
      <c r="A8" s="3" t="s">
        <v>16</v>
      </c>
      <c r="B8" s="4">
        <v>4.8899999999999996E-4</v>
      </c>
      <c r="C8" s="4">
        <v>6.58E-5</v>
      </c>
      <c r="D8" s="4">
        <v>4.6300000000000001E-2</v>
      </c>
      <c r="E8" s="4">
        <v>7.1399999999999996E-3</v>
      </c>
      <c r="F8" s="5">
        <v>0.59</v>
      </c>
      <c r="G8" s="5">
        <v>0</v>
      </c>
      <c r="H8" s="4">
        <v>3.89E-6</v>
      </c>
      <c r="I8" s="5">
        <v>0.17</v>
      </c>
      <c r="J8" s="6">
        <v>28.62985685071575</v>
      </c>
      <c r="K8" s="6">
        <v>0.30237580993520519</v>
      </c>
      <c r="N8" s="3" t="s">
        <v>17</v>
      </c>
      <c r="O8" s="4">
        <v>4.0259999999999997E-4</v>
      </c>
      <c r="P8" s="4">
        <v>7.737E-5</v>
      </c>
      <c r="Q8" s="4">
        <v>2.9510000000000002E-2</v>
      </c>
      <c r="R8" s="4">
        <v>2.738E-3</v>
      </c>
      <c r="S8" s="7">
        <v>0.6462</v>
      </c>
      <c r="T8" s="7">
        <v>2.3060000000000001E-2</v>
      </c>
      <c r="U8" s="4">
        <v>4.622E-6</v>
      </c>
      <c r="V8" s="7">
        <v>0.1497</v>
      </c>
      <c r="W8" s="6">
        <v>34.773969200198714</v>
      </c>
      <c r="X8" s="6">
        <v>0.47441545238902066</v>
      </c>
      <c r="Z8" s="22" t="s">
        <v>231</v>
      </c>
      <c r="AA8" s="23" t="s">
        <v>229</v>
      </c>
      <c r="AB8" s="18">
        <v>2.4499999999999999E-4</v>
      </c>
      <c r="AC8" s="25">
        <v>7.1760000000000004E-5</v>
      </c>
      <c r="AD8" s="18">
        <v>1.2869999999999999E-2</v>
      </c>
      <c r="AE8" s="18">
        <v>1.3810000000000001E-3</v>
      </c>
      <c r="AF8" s="18">
        <v>0.60099999999999998</v>
      </c>
      <c r="AG8" s="18">
        <v>1.5350000000000001E-2</v>
      </c>
      <c r="AH8" s="25">
        <v>6.348E-6</v>
      </c>
      <c r="AI8" s="18">
        <v>0.13170000000000001</v>
      </c>
      <c r="AJ8" s="24">
        <v>53.061224489795919</v>
      </c>
      <c r="AK8" s="24">
        <v>1.0101010101010102</v>
      </c>
    </row>
    <row r="9" spans="1:37" x14ac:dyDescent="0.3">
      <c r="A9" s="3" t="s">
        <v>18</v>
      </c>
      <c r="B9" s="4">
        <v>5.3200000000000003E-4</v>
      </c>
      <c r="C9" s="4">
        <v>5.9200000000000002E-5</v>
      </c>
      <c r="D9" s="4">
        <v>3.1800000000000002E-2</v>
      </c>
      <c r="E9" s="4">
        <v>1.1999999999999999E-3</v>
      </c>
      <c r="F9" s="5">
        <v>0.59</v>
      </c>
      <c r="G9" s="5">
        <v>0.01</v>
      </c>
      <c r="H9" s="4">
        <v>4.0799999999999999E-6</v>
      </c>
      <c r="I9" s="5">
        <v>0.25</v>
      </c>
      <c r="J9" s="6">
        <v>26.315789473684209</v>
      </c>
      <c r="K9" s="6">
        <v>0.44025157232704398</v>
      </c>
      <c r="N9" s="3" t="s">
        <v>19</v>
      </c>
      <c r="O9" s="4">
        <v>3.5570000000000003E-4</v>
      </c>
      <c r="P9" s="4">
        <v>3.7335238046649694E-5</v>
      </c>
      <c r="Q9" s="4">
        <v>6.7430000000000004E-2</v>
      </c>
      <c r="R9" s="4">
        <v>2.3716361440996803E-2</v>
      </c>
      <c r="S9" s="7">
        <v>0.66644999999999999</v>
      </c>
      <c r="T9" s="7">
        <v>2.6375082938261806E-2</v>
      </c>
      <c r="U9" s="4">
        <v>5.0840977567312775E-6</v>
      </c>
      <c r="V9" s="7">
        <v>0.12759999999999999</v>
      </c>
      <c r="W9" s="6">
        <v>39.359010402024175</v>
      </c>
      <c r="X9" s="6">
        <v>0.20762271985763012</v>
      </c>
      <c r="Z9" s="22" t="s">
        <v>232</v>
      </c>
      <c r="AA9" s="23" t="s">
        <v>229</v>
      </c>
      <c r="AB9" s="18">
        <v>3.1750000000000002E-4</v>
      </c>
      <c r="AC9" s="25">
        <v>5.5779999999999998E-5</v>
      </c>
      <c r="AD9" s="18">
        <v>2.937E-2</v>
      </c>
      <c r="AE9" s="18">
        <v>8.897E-4</v>
      </c>
      <c r="AF9" s="18">
        <v>0.59870000000000001</v>
      </c>
      <c r="AG9" s="18">
        <v>1.7350000000000001E-2</v>
      </c>
      <c r="AH9" s="25">
        <v>3.9480000000000001E-6</v>
      </c>
      <c r="AI9" s="18">
        <v>0.13569999999999999</v>
      </c>
      <c r="AJ9" s="24">
        <v>40.944881889763778</v>
      </c>
      <c r="AK9" s="24">
        <v>0.44262853251617296</v>
      </c>
    </row>
    <row r="10" spans="1:37" x14ac:dyDescent="0.3">
      <c r="A10" s="3" t="s">
        <v>20</v>
      </c>
      <c r="B10" s="4">
        <v>4.8200000000000001E-4</v>
      </c>
      <c r="C10" s="4">
        <v>4.6100000000000002E-5</v>
      </c>
      <c r="D10" s="4">
        <v>4.7399999999999998E-2</v>
      </c>
      <c r="E10" s="4">
        <v>4.6700000000000002E-4</v>
      </c>
      <c r="F10" s="5">
        <v>0.57999999999999996</v>
      </c>
      <c r="G10" s="5">
        <v>0.01</v>
      </c>
      <c r="H10" s="4">
        <v>3.8199999999999998E-6</v>
      </c>
      <c r="I10" s="5">
        <v>0.24</v>
      </c>
      <c r="J10" s="6">
        <v>29.045643153526971</v>
      </c>
      <c r="K10" s="6">
        <v>0.29535864978902954</v>
      </c>
      <c r="N10" s="3" t="s">
        <v>21</v>
      </c>
      <c r="O10" s="4">
        <v>2.6006E-4</v>
      </c>
      <c r="P10" s="4">
        <v>1.561E-4</v>
      </c>
      <c r="Q10" s="4">
        <v>7.322999999999999E-2</v>
      </c>
      <c r="R10" s="4">
        <v>5.5809999999999992E-3</v>
      </c>
      <c r="S10" s="7">
        <v>0.64680000000000004</v>
      </c>
      <c r="T10" s="7">
        <v>3.1220000000000001E-2</v>
      </c>
      <c r="U10" s="4">
        <v>1.0010000000000001E-5</v>
      </c>
      <c r="V10" s="7">
        <v>0.14449999999999999</v>
      </c>
      <c r="W10" s="6">
        <v>53.833730677535954</v>
      </c>
      <c r="X10" s="6">
        <v>0.19117847876553329</v>
      </c>
      <c r="Z10" s="22" t="s">
        <v>233</v>
      </c>
      <c r="AA10" s="23" t="s">
        <v>229</v>
      </c>
      <c r="AB10" s="18">
        <v>3.1030000000000001E-4</v>
      </c>
      <c r="AC10" s="25">
        <v>5.4389999999999999E-5</v>
      </c>
      <c r="AD10" s="18">
        <v>3.1119999999999998E-2</v>
      </c>
      <c r="AE10" s="18">
        <v>9.9489999999999995E-4</v>
      </c>
      <c r="AF10" s="18">
        <v>0.53690000000000004</v>
      </c>
      <c r="AG10" s="18">
        <v>1.9310000000000001E-2</v>
      </c>
      <c r="AH10" s="25">
        <v>3.7790000000000002E-6</v>
      </c>
      <c r="AI10" s="18">
        <v>0.14099999999999999</v>
      </c>
      <c r="AJ10" s="24">
        <v>41.894940380277149</v>
      </c>
      <c r="AK10" s="24">
        <v>0.41773778920308485</v>
      </c>
    </row>
    <row r="11" spans="1:37" x14ac:dyDescent="0.3">
      <c r="A11" s="3" t="s">
        <v>22</v>
      </c>
      <c r="B11" s="4">
        <v>5.7450000000000003E-4</v>
      </c>
      <c r="C11" s="4">
        <v>1.03E-4</v>
      </c>
      <c r="D11" s="4">
        <v>2.75E-2</v>
      </c>
      <c r="E11" s="4">
        <v>1.81E-3</v>
      </c>
      <c r="F11" s="5">
        <v>0.56999999999999995</v>
      </c>
      <c r="G11" s="5">
        <v>0.01</v>
      </c>
      <c r="H11" s="4">
        <v>1.2699999999999999E-6</v>
      </c>
      <c r="I11" s="5">
        <v>0.28999999999999998</v>
      </c>
      <c r="J11" s="6">
        <v>24.369016536118362</v>
      </c>
      <c r="K11" s="6">
        <v>0.50909090909090915</v>
      </c>
      <c r="N11" s="3" t="s">
        <v>23</v>
      </c>
      <c r="O11" s="4">
        <v>3.7560000000000002E-4</v>
      </c>
      <c r="P11" s="4">
        <v>9.0249999999999998E-5</v>
      </c>
      <c r="Q11" s="4">
        <v>6.4649999999999999E-2</v>
      </c>
      <c r="R11" s="4">
        <v>4.3100000000000005E-3</v>
      </c>
      <c r="S11" s="7">
        <v>0.58069999999999999</v>
      </c>
      <c r="T11" s="7">
        <v>2.6700000000000002E-2</v>
      </c>
      <c r="U11" s="4">
        <v>5.8270000000000003E-6</v>
      </c>
      <c r="V11" s="7">
        <v>0.14299999999999999</v>
      </c>
      <c r="W11" s="6">
        <v>37.273695420660275</v>
      </c>
      <c r="X11" s="6">
        <v>0.21655065738592422</v>
      </c>
      <c r="Z11" s="22" t="s">
        <v>234</v>
      </c>
      <c r="AA11" s="23" t="s">
        <v>229</v>
      </c>
      <c r="AB11" s="18">
        <v>3.3700000000000001E-4</v>
      </c>
      <c r="AC11" s="25">
        <v>6.2879999999999994E-5</v>
      </c>
      <c r="AD11" s="18">
        <v>4.4159999999999998E-2</v>
      </c>
      <c r="AE11" s="18">
        <v>8.2050000000000005E-4</v>
      </c>
      <c r="AF11" s="18">
        <v>0.78139999999999998</v>
      </c>
      <c r="AG11" s="18">
        <v>2.128E-2</v>
      </c>
      <c r="AH11" s="25">
        <v>5.4809999999999997E-6</v>
      </c>
      <c r="AI11" s="18">
        <v>0.1229</v>
      </c>
      <c r="AJ11" s="24">
        <v>38.575667655786347</v>
      </c>
      <c r="AK11" s="24">
        <v>0.29438405797101447</v>
      </c>
    </row>
    <row r="12" spans="1:37" x14ac:dyDescent="0.3">
      <c r="A12" s="3" t="s">
        <v>24</v>
      </c>
      <c r="B12" s="4">
        <v>8.1300000000000003E-4</v>
      </c>
      <c r="C12" s="4">
        <v>3.8699999999999997E-4</v>
      </c>
      <c r="D12" s="4">
        <v>4.1700000000000001E-2</v>
      </c>
      <c r="E12" s="4">
        <v>7.8399999999999997E-3</v>
      </c>
      <c r="F12" s="5">
        <v>0.61</v>
      </c>
      <c r="G12" s="5">
        <v>0.03</v>
      </c>
      <c r="H12" s="4">
        <v>2.4199999999999999E-5</v>
      </c>
      <c r="I12" s="5">
        <v>0.16</v>
      </c>
      <c r="J12" s="6">
        <v>17.220172201722018</v>
      </c>
      <c r="K12" s="6">
        <v>0.33573141486810554</v>
      </c>
      <c r="N12" s="3" t="s">
        <v>25</v>
      </c>
      <c r="O12" s="4">
        <v>3.5053999999999999E-4</v>
      </c>
      <c r="P12" s="4">
        <v>3.2102647865869234E-5</v>
      </c>
      <c r="Q12" s="4">
        <v>6.4520000000000008E-2</v>
      </c>
      <c r="R12" s="4">
        <v>1.2388510806388314E-2</v>
      </c>
      <c r="S12" s="7">
        <v>0.57915000000000005</v>
      </c>
      <c r="T12" s="7">
        <v>1.7182694782833175E-2</v>
      </c>
      <c r="U12" s="4">
        <v>8.2731493398826104E-7</v>
      </c>
      <c r="V12" s="7">
        <v>0.12005</v>
      </c>
      <c r="W12" s="6">
        <v>39.938380783933361</v>
      </c>
      <c r="X12" s="6">
        <v>0.21698698078115311</v>
      </c>
      <c r="Z12" s="22" t="s">
        <v>235</v>
      </c>
      <c r="AA12" s="23" t="s">
        <v>229</v>
      </c>
      <c r="AB12" s="18">
        <v>2.8439999999999997E-4</v>
      </c>
      <c r="AC12" s="25">
        <v>5.9969999999999997E-5</v>
      </c>
      <c r="AD12" s="18">
        <v>3.3360000000000001E-2</v>
      </c>
      <c r="AE12" s="18">
        <v>8.7909999999999996E-4</v>
      </c>
      <c r="AF12" s="18">
        <v>0.68740000000000001</v>
      </c>
      <c r="AG12" s="18">
        <v>1.9939999999999999E-2</v>
      </c>
      <c r="AH12" s="25">
        <v>2.942E-6</v>
      </c>
      <c r="AI12" s="18">
        <v>0.1368</v>
      </c>
      <c r="AJ12" s="24">
        <v>45.710267229254576</v>
      </c>
      <c r="AK12" s="24">
        <v>0.38968824940047958</v>
      </c>
    </row>
    <row r="13" spans="1:37" x14ac:dyDescent="0.3">
      <c r="A13" s="3" t="s">
        <v>26</v>
      </c>
      <c r="B13" s="4">
        <v>4.9260000000000005E-4</v>
      </c>
      <c r="C13" s="4">
        <v>9.1700000000000006E-5</v>
      </c>
      <c r="D13" s="4">
        <v>3.5400000000000001E-2</v>
      </c>
      <c r="E13" s="4">
        <v>1.2600000000000001E-3</v>
      </c>
      <c r="F13" s="5">
        <v>0.56999999999999995</v>
      </c>
      <c r="G13" s="5">
        <v>0.01</v>
      </c>
      <c r="H13" s="4">
        <v>3.8399999999999997E-6</v>
      </c>
      <c r="I13" s="5">
        <v>0.32</v>
      </c>
      <c r="J13" s="6">
        <v>28.420625253755581</v>
      </c>
      <c r="K13" s="6">
        <v>0.39548022598870058</v>
      </c>
      <c r="N13" s="3" t="s">
        <v>27</v>
      </c>
      <c r="O13" s="4">
        <v>3.4099999999999999E-4</v>
      </c>
      <c r="P13" s="4">
        <v>4.9440000000000001E-5</v>
      </c>
      <c r="Q13" s="4">
        <v>7.1379999999999999E-2</v>
      </c>
      <c r="R13" s="4">
        <v>3.5240000000000002E-3</v>
      </c>
      <c r="S13" s="7">
        <v>0.65090000000000003</v>
      </c>
      <c r="T13" s="7">
        <v>1.1650000000000001E-2</v>
      </c>
      <c r="U13" s="4">
        <v>5.0599999999999998E-6</v>
      </c>
      <c r="V13" s="7">
        <v>0.1208</v>
      </c>
      <c r="W13" s="6">
        <v>41.055718475073313</v>
      </c>
      <c r="X13" s="6">
        <v>0.19613337069207062</v>
      </c>
      <c r="Z13" s="22" t="s">
        <v>236</v>
      </c>
      <c r="AA13" s="23" t="s">
        <v>229</v>
      </c>
      <c r="AB13" s="18">
        <v>3.3110000000000002E-4</v>
      </c>
      <c r="AC13" s="25">
        <v>5.8390000000000002E-5</v>
      </c>
      <c r="AD13" s="18">
        <v>2.8889999999999999E-2</v>
      </c>
      <c r="AE13" s="18">
        <v>1.0059999999999999E-3</v>
      </c>
      <c r="AF13" s="18">
        <v>0.52139999999999997</v>
      </c>
      <c r="AG13" s="18">
        <v>1.7690000000000001E-2</v>
      </c>
      <c r="AH13" s="25">
        <v>3.0680000000000001E-6</v>
      </c>
      <c r="AI13" s="18">
        <v>0.14169999999999999</v>
      </c>
      <c r="AJ13" s="24">
        <v>39.263062518876467</v>
      </c>
      <c r="AK13" s="24">
        <v>0.4499826929733472</v>
      </c>
    </row>
    <row r="14" spans="1:37" x14ac:dyDescent="0.3">
      <c r="A14" s="3" t="s">
        <v>28</v>
      </c>
      <c r="B14" s="8">
        <v>5.71E-4</v>
      </c>
      <c r="C14" s="8">
        <v>8.3200000000000003E-5</v>
      </c>
      <c r="D14" s="8">
        <v>2.53E-2</v>
      </c>
      <c r="E14" s="8">
        <v>9.0799999999999995E-4</v>
      </c>
      <c r="F14" s="9">
        <v>0.56999999999999995</v>
      </c>
      <c r="G14" s="9">
        <v>0.01</v>
      </c>
      <c r="H14" s="8">
        <v>1.5400000000000002E-5</v>
      </c>
      <c r="I14" s="9">
        <v>0.16</v>
      </c>
      <c r="J14" s="6">
        <v>24.518388791593697</v>
      </c>
      <c r="K14" s="6">
        <v>0.55335968379446643</v>
      </c>
      <c r="N14" s="3" t="s">
        <v>29</v>
      </c>
      <c r="O14" s="4">
        <v>3.1423749999999999E-4</v>
      </c>
      <c r="P14" s="4">
        <v>1.5209866863322635E-4</v>
      </c>
      <c r="Q14" s="4">
        <v>8.0124999999999988E-2</v>
      </c>
      <c r="R14" s="4">
        <v>2.6990265837890513E-2</v>
      </c>
      <c r="S14" s="7">
        <v>0.69195000000000007</v>
      </c>
      <c r="T14" s="7">
        <v>2.1142492757477718E-2</v>
      </c>
      <c r="U14" s="4">
        <v>4.8366103833159819E-6</v>
      </c>
      <c r="V14" s="7">
        <v>7.6999999999999999E-2</v>
      </c>
      <c r="W14" s="6">
        <v>44.552289271649627</v>
      </c>
      <c r="X14" s="6">
        <v>0.17472698907956322</v>
      </c>
      <c r="Z14" s="22" t="s">
        <v>237</v>
      </c>
      <c r="AA14" s="23" t="s">
        <v>229</v>
      </c>
      <c r="AB14" s="18">
        <v>2.3800000000000001E-4</v>
      </c>
      <c r="AC14" s="25">
        <v>8.2020000000000004E-5</v>
      </c>
      <c r="AD14" s="18">
        <v>2.6780000000000002E-2</v>
      </c>
      <c r="AE14" s="18">
        <v>1.0970000000000001E-3</v>
      </c>
      <c r="AF14" s="18">
        <v>0.66669999999999996</v>
      </c>
      <c r="AG14" s="18">
        <v>2.2370000000000001E-2</v>
      </c>
      <c r="AH14" s="25">
        <v>8.6179999999999995E-6</v>
      </c>
      <c r="AI14" s="18">
        <v>0.1033</v>
      </c>
      <c r="AJ14" s="24">
        <v>54.621848739495796</v>
      </c>
      <c r="AK14" s="24">
        <v>0.48543689320388345</v>
      </c>
    </row>
    <row r="15" spans="1:37" x14ac:dyDescent="0.3">
      <c r="A15" s="3" t="s">
        <v>30</v>
      </c>
      <c r="B15" s="8">
        <v>5.4100000000000003E-4</v>
      </c>
      <c r="C15" s="8">
        <v>6.4900000000000005E-5</v>
      </c>
      <c r="D15" s="8">
        <v>5.28E-2</v>
      </c>
      <c r="E15" s="8">
        <v>5.8E-4</v>
      </c>
      <c r="F15" s="9">
        <v>0.57999999999999996</v>
      </c>
      <c r="G15" s="9">
        <v>0.01</v>
      </c>
      <c r="H15" s="8">
        <v>4.5800000000000002E-6</v>
      </c>
      <c r="I15" s="9">
        <v>0.18</v>
      </c>
      <c r="J15" s="6">
        <v>25.878003696857672</v>
      </c>
      <c r="K15" s="6">
        <v>0.26515151515151514</v>
      </c>
      <c r="N15" s="3" t="s">
        <v>31</v>
      </c>
      <c r="O15" s="4">
        <v>3.5135E-4</v>
      </c>
      <c r="P15" s="4">
        <v>9.4823019357115991E-5</v>
      </c>
      <c r="Q15" s="4">
        <v>6.1454999999999996E-2</v>
      </c>
      <c r="R15" s="4">
        <v>1.0005560953789645E-2</v>
      </c>
      <c r="S15" s="7">
        <v>0.68374999999999997</v>
      </c>
      <c r="T15" s="7">
        <v>2.5950818869546262E-2</v>
      </c>
      <c r="U15" s="4">
        <v>7.7074639149333658E-7</v>
      </c>
      <c r="V15" s="7">
        <v>0.16065000000000002</v>
      </c>
      <c r="W15" s="6">
        <v>39.846307101181161</v>
      </c>
      <c r="X15" s="6">
        <v>0.22780896591001548</v>
      </c>
      <c r="Z15" s="22" t="s">
        <v>238</v>
      </c>
      <c r="AA15" s="23" t="s">
        <v>229</v>
      </c>
      <c r="AB15" s="18">
        <v>2.8029999999999998E-4</v>
      </c>
      <c r="AC15" s="25">
        <v>5.1879999999999998E-5</v>
      </c>
      <c r="AD15" s="18">
        <v>3.0689999999999999E-2</v>
      </c>
      <c r="AE15" s="18">
        <v>5.9469999999999998E-4</v>
      </c>
      <c r="AF15" s="18">
        <v>0.71333000000000002</v>
      </c>
      <c r="AG15" s="18">
        <v>1.329E-2</v>
      </c>
      <c r="AH15" s="25">
        <v>3.658E-6</v>
      </c>
      <c r="AI15" s="18">
        <v>0.1331</v>
      </c>
      <c r="AJ15" s="24">
        <v>46.378879771673205</v>
      </c>
      <c r="AK15" s="24">
        <v>0.42359074617139131</v>
      </c>
    </row>
    <row r="16" spans="1:37" x14ac:dyDescent="0.3">
      <c r="A16" s="3" t="s">
        <v>32</v>
      </c>
      <c r="B16" s="8">
        <v>4.2000000000000002E-4</v>
      </c>
      <c r="C16" s="8">
        <v>4.3800000000000001E-5</v>
      </c>
      <c r="D16" s="8">
        <v>2.1700000000000001E-2</v>
      </c>
      <c r="E16" s="8">
        <v>7.1299999999999998E-4</v>
      </c>
      <c r="F16" s="9">
        <v>0.57999999999999996</v>
      </c>
      <c r="G16" s="9">
        <v>0.01</v>
      </c>
      <c r="H16" s="8">
        <v>4.5199999999999999E-6</v>
      </c>
      <c r="I16" s="9">
        <v>0.19</v>
      </c>
      <c r="J16" s="6">
        <v>33.333333333333336</v>
      </c>
      <c r="K16" s="6">
        <v>0.64516129032258063</v>
      </c>
      <c r="N16" s="3" t="s">
        <v>33</v>
      </c>
      <c r="O16" s="4">
        <v>2.4554999999999998E-4</v>
      </c>
      <c r="P16" s="4">
        <v>1.1879393923934004E-4</v>
      </c>
      <c r="Q16" s="4">
        <v>6.5254999999999994E-2</v>
      </c>
      <c r="R16" s="4">
        <v>4.348706704297268E-3</v>
      </c>
      <c r="S16" s="7">
        <v>0.62549999999999994</v>
      </c>
      <c r="T16" s="7">
        <v>1.8384776310850174E-2</v>
      </c>
      <c r="U16" s="4">
        <v>2.2061731573020287E-6</v>
      </c>
      <c r="V16" s="7">
        <v>0.13135000000000002</v>
      </c>
      <c r="W16" s="6">
        <v>57.014864589696607</v>
      </c>
      <c r="X16" s="6">
        <v>0.21454294690062067</v>
      </c>
      <c r="Z16" s="22" t="s">
        <v>239</v>
      </c>
      <c r="AA16" s="23" t="s">
        <v>229</v>
      </c>
      <c r="AB16" s="18">
        <v>2.7999999999999998E-4</v>
      </c>
      <c r="AC16" s="25">
        <v>7.0749999999999999E-5</v>
      </c>
      <c r="AD16" s="18">
        <v>2.0930000000000001E-2</v>
      </c>
      <c r="AE16" s="18">
        <v>8.9159999999999999E-4</v>
      </c>
      <c r="AF16" s="18">
        <v>0.77890000000000004</v>
      </c>
      <c r="AG16" s="18">
        <v>1.992E-2</v>
      </c>
      <c r="AH16" s="25">
        <v>4.4490000000000001E-6</v>
      </c>
      <c r="AI16" s="18">
        <v>0.12559999999999999</v>
      </c>
      <c r="AJ16" s="24">
        <v>46.428571428571431</v>
      </c>
      <c r="AK16" s="24">
        <v>0.6211180124223602</v>
      </c>
    </row>
    <row r="17" spans="1:37" x14ac:dyDescent="0.3">
      <c r="A17" s="3" t="s">
        <v>34</v>
      </c>
      <c r="B17" s="8">
        <v>4.4200000000000001E-4</v>
      </c>
      <c r="C17" s="8">
        <v>4.7500000000000003E-5</v>
      </c>
      <c r="D17" s="8">
        <v>1.43E-2</v>
      </c>
      <c r="E17" s="8">
        <v>5.4500000000000002E-4</v>
      </c>
      <c r="F17" s="9">
        <v>0.59</v>
      </c>
      <c r="G17" s="9">
        <v>0.01</v>
      </c>
      <c r="H17" s="8">
        <v>3.3900000000000002E-6</v>
      </c>
      <c r="I17" s="9">
        <v>0.2</v>
      </c>
      <c r="J17" s="6">
        <v>31.674208144796381</v>
      </c>
      <c r="K17" s="6">
        <v>0.97902097902097907</v>
      </c>
      <c r="N17" s="3" t="s">
        <v>35</v>
      </c>
      <c r="O17" s="4">
        <v>3.2689999999999998E-4</v>
      </c>
      <c r="P17" s="4">
        <v>4.4100000000000001E-5</v>
      </c>
      <c r="Q17" s="4">
        <v>4.3520000000000003E-2</v>
      </c>
      <c r="R17" s="4">
        <v>1.6789999999999999E-3</v>
      </c>
      <c r="S17" s="7">
        <v>0.60309999999999997</v>
      </c>
      <c r="T17" s="7">
        <v>1.537E-2</v>
      </c>
      <c r="U17" s="4">
        <v>5.7409999999999998E-6</v>
      </c>
      <c r="V17" s="7">
        <v>0.15140000000000001</v>
      </c>
      <c r="W17" s="6">
        <v>42.82655246252677</v>
      </c>
      <c r="X17" s="6">
        <v>0.3216911764705882</v>
      </c>
      <c r="Z17" s="22" t="s">
        <v>240</v>
      </c>
      <c r="AA17" s="23" t="s">
        <v>229</v>
      </c>
      <c r="AB17" s="18">
        <v>3.1179999999999999E-4</v>
      </c>
      <c r="AC17" s="25">
        <v>9.3770000000000005E-5</v>
      </c>
      <c r="AD17" s="18">
        <v>1.9560000000000001E-2</v>
      </c>
      <c r="AE17" s="18">
        <v>1.7949999999999999E-3</v>
      </c>
      <c r="AF17" s="18">
        <v>0.63990000000000002</v>
      </c>
      <c r="AG17" s="18">
        <v>3.1449999999999999E-2</v>
      </c>
      <c r="AH17" s="25">
        <v>3.4319999999999999E-6</v>
      </c>
      <c r="AI17" s="18">
        <v>0.20449999999999999</v>
      </c>
      <c r="AJ17" s="24">
        <v>41.693393200769727</v>
      </c>
      <c r="AK17" s="24">
        <v>0.66462167689161544</v>
      </c>
    </row>
    <row r="18" spans="1:37" x14ac:dyDescent="0.3">
      <c r="A18" s="3" t="s">
        <v>36</v>
      </c>
      <c r="B18" s="8">
        <v>6.2739999999999996E-4</v>
      </c>
      <c r="C18" s="8">
        <v>1.4899999999999999E-4</v>
      </c>
      <c r="D18" s="8">
        <v>1.5900000000000001E-2</v>
      </c>
      <c r="E18" s="8">
        <v>9.5200000000000005E-4</v>
      </c>
      <c r="F18" s="9">
        <v>0.59</v>
      </c>
      <c r="G18" s="9">
        <v>0.02</v>
      </c>
      <c r="H18" s="8">
        <v>8.9500000000000007E-6</v>
      </c>
      <c r="I18" s="9">
        <v>0.23</v>
      </c>
      <c r="J18" s="6">
        <v>22.314313037934333</v>
      </c>
      <c r="K18" s="6">
        <v>0.88050314465408797</v>
      </c>
      <c r="N18" s="3" t="s">
        <v>37</v>
      </c>
      <c r="O18" s="4">
        <v>3.2640000000000002E-4</v>
      </c>
      <c r="P18" s="4">
        <v>2.6021529547664931E-5</v>
      </c>
      <c r="Q18" s="4">
        <v>5.4040000000000005E-2</v>
      </c>
      <c r="R18" s="4">
        <v>1.3435028842544408E-3</v>
      </c>
      <c r="S18" s="7">
        <v>0.58905000000000007</v>
      </c>
      <c r="T18" s="7">
        <v>9.5459415460183612E-3</v>
      </c>
      <c r="U18" s="4">
        <v>1.4778531726798859E-6</v>
      </c>
      <c r="V18" s="7">
        <v>9.2515E-2</v>
      </c>
      <c r="W18" s="6">
        <v>42.892156862745097</v>
      </c>
      <c r="X18" s="6">
        <v>0.25906735751295334</v>
      </c>
      <c r="Z18" s="22" t="s">
        <v>241</v>
      </c>
      <c r="AA18" s="23" t="s">
        <v>229</v>
      </c>
      <c r="AB18" s="18">
        <v>2.9260000000000001E-4</v>
      </c>
      <c r="AC18" s="18">
        <v>1.13E-4</v>
      </c>
      <c r="AD18" s="27">
        <v>4.9450000000000001E-2</v>
      </c>
      <c r="AE18" s="27">
        <v>3.2439999999999999E-3</v>
      </c>
      <c r="AF18" s="18">
        <v>0.61760000000000004</v>
      </c>
      <c r="AG18" s="18">
        <v>2.3220000000000001E-2</v>
      </c>
      <c r="AH18" s="25">
        <v>1.2799999999999999E-5</v>
      </c>
      <c r="AI18" s="18">
        <v>0.11219999999999999</v>
      </c>
      <c r="AJ18" s="24">
        <v>44.429254955570741</v>
      </c>
      <c r="AK18" s="24">
        <v>0.26289180990899896</v>
      </c>
    </row>
    <row r="19" spans="1:37" x14ac:dyDescent="0.3">
      <c r="A19" s="3" t="s">
        <v>38</v>
      </c>
      <c r="B19" s="8">
        <v>8.0900000000000004E-4</v>
      </c>
      <c r="C19" s="8">
        <v>1.36E-4</v>
      </c>
      <c r="D19" s="8">
        <v>3.0200000000000001E-2</v>
      </c>
      <c r="E19" s="8">
        <v>1.08E-3</v>
      </c>
      <c r="F19" s="9">
        <v>0.57999999999999996</v>
      </c>
      <c r="G19" s="9">
        <v>0.01</v>
      </c>
      <c r="H19" s="8">
        <v>3.8800000000000001E-5</v>
      </c>
      <c r="I19" s="9">
        <v>0.11</v>
      </c>
      <c r="J19" s="6">
        <v>17.305315203955502</v>
      </c>
      <c r="K19" s="6">
        <v>0.46357615894039733</v>
      </c>
      <c r="N19" s="3" t="s">
        <v>39</v>
      </c>
      <c r="O19" s="4">
        <v>3.4239999999999997E-4</v>
      </c>
      <c r="P19" s="4">
        <v>5.0210000000000002E-5</v>
      </c>
      <c r="Q19" s="4">
        <v>4.1110000000000001E-2</v>
      </c>
      <c r="R19" s="4">
        <v>2.065E-3</v>
      </c>
      <c r="S19" s="7">
        <v>0.61750000000000005</v>
      </c>
      <c r="T19" s="7">
        <v>2.0289999999999999E-2</v>
      </c>
      <c r="U19" s="4">
        <v>3.501E-6</v>
      </c>
      <c r="V19" s="7">
        <v>0.13200000000000001</v>
      </c>
      <c r="W19" s="6">
        <v>40.887850467289724</v>
      </c>
      <c r="X19" s="6">
        <v>0.34054974458769155</v>
      </c>
      <c r="Z19" s="22" t="s">
        <v>242</v>
      </c>
      <c r="AA19" s="23" t="s">
        <v>229</v>
      </c>
      <c r="AB19" s="18">
        <v>2.8259999999999998E-4</v>
      </c>
      <c r="AC19" s="25">
        <v>4.74E-5</v>
      </c>
      <c r="AD19" s="18">
        <v>1.6719999999999999E-2</v>
      </c>
      <c r="AE19" s="18">
        <v>1.212E-3</v>
      </c>
      <c r="AF19" s="18">
        <v>0.71030000000000004</v>
      </c>
      <c r="AG19" s="18">
        <v>1.9539999999999998E-2</v>
      </c>
      <c r="AH19" s="25">
        <v>5.3070000000000002E-6</v>
      </c>
      <c r="AI19" s="18">
        <v>0.12720000000000001</v>
      </c>
      <c r="AJ19" s="24">
        <v>46.001415428167022</v>
      </c>
      <c r="AK19" s="24">
        <v>0.77751196172248804</v>
      </c>
    </row>
    <row r="20" spans="1:37" x14ac:dyDescent="0.3">
      <c r="A20" s="3" t="s">
        <v>40</v>
      </c>
      <c r="B20" s="8">
        <v>4.347E-4</v>
      </c>
      <c r="C20" s="8">
        <v>6.1099999999999994E-5</v>
      </c>
      <c r="D20" s="8">
        <v>1.44E-2</v>
      </c>
      <c r="E20" s="8">
        <v>5.04E-4</v>
      </c>
      <c r="F20" s="9">
        <v>0.61</v>
      </c>
      <c r="G20" s="9">
        <v>0.01</v>
      </c>
      <c r="H20" s="8">
        <v>3.6600000000000001E-6</v>
      </c>
      <c r="I20" s="9">
        <v>0.34</v>
      </c>
      <c r="J20" s="6">
        <v>32.206119162640903</v>
      </c>
      <c r="K20" s="6">
        <v>0.97222222222222232</v>
      </c>
      <c r="N20" s="3" t="s">
        <v>41</v>
      </c>
      <c r="O20" s="4">
        <v>3.7300000000000001E-4</v>
      </c>
      <c r="P20" s="4">
        <v>5.4339999999999998E-5</v>
      </c>
      <c r="Q20" s="4">
        <v>5.364E-2</v>
      </c>
      <c r="R20" s="4">
        <v>2.4499999999999999E-3</v>
      </c>
      <c r="S20" s="7">
        <v>0.64659999999999995</v>
      </c>
      <c r="T20" s="7">
        <v>1.694E-2</v>
      </c>
      <c r="U20" s="4">
        <v>3.3440000000000001E-6</v>
      </c>
      <c r="V20" s="7">
        <v>0.1426</v>
      </c>
      <c r="W20" s="6">
        <v>37.533512064343164</v>
      </c>
      <c r="X20" s="6">
        <v>0.26099925428784487</v>
      </c>
      <c r="Z20" s="22" t="s">
        <v>243</v>
      </c>
      <c r="AA20" s="23" t="s">
        <v>229</v>
      </c>
      <c r="AB20" s="18">
        <v>3.414E-4</v>
      </c>
      <c r="AC20" s="25">
        <v>4.6839999999999999E-5</v>
      </c>
      <c r="AD20" s="18">
        <v>3.5389999999999998E-2</v>
      </c>
      <c r="AE20" s="18">
        <v>1.75E-3</v>
      </c>
      <c r="AF20" s="18">
        <v>0.81030000000000002</v>
      </c>
      <c r="AG20" s="18">
        <v>1.9089999999999999E-2</v>
      </c>
      <c r="AH20" s="25">
        <v>2.481E-6</v>
      </c>
      <c r="AI20" s="18">
        <v>0.1608</v>
      </c>
      <c r="AJ20" s="24">
        <v>38.078500292911535</v>
      </c>
      <c r="AK20" s="24">
        <v>0.36733540548177451</v>
      </c>
    </row>
    <row r="21" spans="1:37" x14ac:dyDescent="0.3">
      <c r="A21" s="3" t="s">
        <v>42</v>
      </c>
      <c r="B21" s="8">
        <v>6.8900000000000005E-4</v>
      </c>
      <c r="C21" s="8">
        <v>1.02E-4</v>
      </c>
      <c r="D21" s="8">
        <v>3.2899999999999999E-2</v>
      </c>
      <c r="E21" s="8">
        <v>6.8099999999999996E-4</v>
      </c>
      <c r="F21" s="9">
        <v>0.61</v>
      </c>
      <c r="G21" s="9">
        <v>0.02</v>
      </c>
      <c r="H21" s="8">
        <v>4.0799999999999999E-6</v>
      </c>
      <c r="I21" s="9">
        <v>0.23</v>
      </c>
      <c r="J21" s="6">
        <v>20.319303338171263</v>
      </c>
      <c r="K21" s="6">
        <v>0.42553191489361702</v>
      </c>
      <c r="N21" s="3" t="s">
        <v>43</v>
      </c>
      <c r="O21" s="4">
        <v>3.4394999999999998E-4</v>
      </c>
      <c r="P21" s="4">
        <v>1.1108647532440664E-4</v>
      </c>
      <c r="Q21" s="4">
        <v>7.3635000000000006E-2</v>
      </c>
      <c r="R21" s="4">
        <v>6.9367175234400329E-3</v>
      </c>
      <c r="S21" s="7">
        <v>0.58504999999999996</v>
      </c>
      <c r="T21" s="7">
        <v>2.5526554800835443E-2</v>
      </c>
      <c r="U21" s="4">
        <v>1.0202136638959507E-5</v>
      </c>
      <c r="V21" s="7">
        <v>0.1918</v>
      </c>
      <c r="W21" s="6">
        <v>40.703590638174155</v>
      </c>
      <c r="X21" s="6">
        <v>0.1901269776600801</v>
      </c>
      <c r="Z21" s="22" t="s">
        <v>244</v>
      </c>
      <c r="AA21" s="23" t="s">
        <v>229</v>
      </c>
      <c r="AB21" s="18">
        <v>4.1320000000000001E-4</v>
      </c>
      <c r="AC21" s="25">
        <v>6.1909999999999995E-5</v>
      </c>
      <c r="AD21" s="18">
        <v>4.0219999999999999E-2</v>
      </c>
      <c r="AE21" s="18">
        <v>4.7399999999999997E-4</v>
      </c>
      <c r="AF21" s="18">
        <v>0.66039999999999999</v>
      </c>
      <c r="AG21" s="18">
        <v>1.519E-2</v>
      </c>
      <c r="AH21" s="25">
        <v>2.818E-6</v>
      </c>
      <c r="AI21" s="18">
        <v>0.14419999999999999</v>
      </c>
      <c r="AJ21" s="24">
        <v>31.461761858664083</v>
      </c>
      <c r="AK21" s="24">
        <v>0.32322227747389359</v>
      </c>
    </row>
    <row r="22" spans="1:37" x14ac:dyDescent="0.3">
      <c r="A22" s="3" t="s">
        <v>44</v>
      </c>
      <c r="B22" s="8">
        <v>5.733E-4</v>
      </c>
      <c r="C22" s="8">
        <v>8.5099999999999995E-5</v>
      </c>
      <c r="D22" s="8">
        <v>2.2499999999999999E-2</v>
      </c>
      <c r="E22" s="8">
        <v>7.1199999999999996E-4</v>
      </c>
      <c r="F22" s="9">
        <v>0.55000000000000004</v>
      </c>
      <c r="G22" s="9">
        <v>0.02</v>
      </c>
      <c r="H22" s="8">
        <v>3.8800000000000001E-6</v>
      </c>
      <c r="I22" s="9">
        <v>0.2</v>
      </c>
      <c r="J22" s="6">
        <v>24.420024420024422</v>
      </c>
      <c r="K22" s="6">
        <v>0.62222222222222223</v>
      </c>
      <c r="N22" s="3" t="s">
        <v>45</v>
      </c>
      <c r="O22" s="4">
        <v>3.5678000000000001E-4</v>
      </c>
      <c r="P22" s="4">
        <v>4.638E-5</v>
      </c>
      <c r="Q22" s="4">
        <v>4.1020000000000001E-2</v>
      </c>
      <c r="R22" s="4">
        <v>1.903E-3</v>
      </c>
      <c r="S22" s="7">
        <v>0.61660000000000004</v>
      </c>
      <c r="T22" s="7">
        <v>1.7489999999999999E-2</v>
      </c>
      <c r="U22" s="4">
        <v>3.5899999999999999E-6</v>
      </c>
      <c r="V22" s="7">
        <v>0.1706</v>
      </c>
      <c r="W22" s="6">
        <v>39.239867705588878</v>
      </c>
      <c r="X22" s="6">
        <v>0.34129692832764508</v>
      </c>
      <c r="Z22" s="22" t="s">
        <v>245</v>
      </c>
      <c r="AA22" s="23" t="s">
        <v>229</v>
      </c>
      <c r="AB22" s="18">
        <v>4.6529999999999998E-4</v>
      </c>
      <c r="AC22" s="25">
        <v>6.1279999999999996E-5</v>
      </c>
      <c r="AD22" s="18">
        <v>1.932E-2</v>
      </c>
      <c r="AE22" s="18">
        <v>6.2200000000000005E-4</v>
      </c>
      <c r="AF22" s="18">
        <v>0.59740000000000004</v>
      </c>
      <c r="AG22" s="18">
        <v>1.6580000000000001E-2</v>
      </c>
      <c r="AH22" s="25">
        <v>3.005E-6</v>
      </c>
      <c r="AI22" s="18">
        <v>0.14349999999999999</v>
      </c>
      <c r="AJ22" s="24">
        <v>27.938964109176876</v>
      </c>
      <c r="AK22" s="24">
        <v>0.67287784679089024</v>
      </c>
    </row>
    <row r="23" spans="1:37" x14ac:dyDescent="0.3">
      <c r="A23" s="3" t="s">
        <v>46</v>
      </c>
      <c r="B23" s="8">
        <v>5.7700000000000004E-4</v>
      </c>
      <c r="C23" s="8">
        <v>9.1899999999999998E-5</v>
      </c>
      <c r="D23" s="8">
        <v>1.3100000000000001E-2</v>
      </c>
      <c r="E23" s="8">
        <v>6.3299999999999999E-4</v>
      </c>
      <c r="F23" s="9">
        <v>0.62</v>
      </c>
      <c r="G23" s="9">
        <v>0.01</v>
      </c>
      <c r="H23" s="8">
        <v>5.6799999999999998E-6</v>
      </c>
      <c r="I23" s="9">
        <v>0.19</v>
      </c>
      <c r="J23" s="6">
        <v>24.263431542461003</v>
      </c>
      <c r="K23" s="6">
        <v>1.0687022900763359</v>
      </c>
      <c r="N23" s="3" t="s">
        <v>47</v>
      </c>
      <c r="O23" s="4">
        <v>3.5780000000000002E-4</v>
      </c>
      <c r="P23" s="4">
        <v>6.4939999999999998E-5</v>
      </c>
      <c r="Q23" s="4">
        <v>1.4420000000000001E-2</v>
      </c>
      <c r="R23" s="4">
        <v>2.5950000000000001E-3</v>
      </c>
      <c r="S23" s="7">
        <v>0.62860000000000005</v>
      </c>
      <c r="T23" s="7">
        <v>1.6709999999999999E-2</v>
      </c>
      <c r="U23" s="4">
        <v>6.8970000000000002E-6</v>
      </c>
      <c r="V23" s="7">
        <v>0.11550000000000001</v>
      </c>
      <c r="W23" s="6">
        <v>39.128004471771938</v>
      </c>
      <c r="X23" s="6">
        <v>0.970873786407767</v>
      </c>
      <c r="Z23" s="22" t="s">
        <v>246</v>
      </c>
      <c r="AA23" s="23" t="s">
        <v>229</v>
      </c>
      <c r="AB23" s="18">
        <v>3.791E-4</v>
      </c>
      <c r="AC23" s="25">
        <v>4.88E-5</v>
      </c>
      <c r="AD23" s="18">
        <v>3.2829999999999998E-2</v>
      </c>
      <c r="AE23" s="18">
        <v>1.2030000000000001E-3</v>
      </c>
      <c r="AF23" s="18">
        <v>0.64500000000000002</v>
      </c>
      <c r="AG23" s="18">
        <v>1.2999999999999999E-2</v>
      </c>
      <c r="AH23" s="25">
        <v>6.4069999999999998E-6</v>
      </c>
      <c r="AI23" s="18">
        <v>0.13139999999999999</v>
      </c>
      <c r="AJ23" s="24">
        <v>34.291743603270902</v>
      </c>
      <c r="AK23" s="24">
        <v>0.39597928723728298</v>
      </c>
    </row>
    <row r="24" spans="1:37" x14ac:dyDescent="0.3">
      <c r="A24" s="3" t="s">
        <v>48</v>
      </c>
      <c r="B24" s="8">
        <v>5.0600000000000005E-4</v>
      </c>
      <c r="C24" s="8">
        <v>6.41E-5</v>
      </c>
      <c r="D24" s="8">
        <v>1.34E-2</v>
      </c>
      <c r="E24" s="8">
        <v>6.1899999999999998E-4</v>
      </c>
      <c r="F24" s="9">
        <v>0.55000000000000004</v>
      </c>
      <c r="G24" s="9">
        <v>0.01</v>
      </c>
      <c r="H24" s="8">
        <v>7.9200000000000004E-6</v>
      </c>
      <c r="I24" s="9">
        <v>0.15</v>
      </c>
      <c r="J24" s="6">
        <v>27.667984189723317</v>
      </c>
      <c r="K24" s="6">
        <v>1.044776119402985</v>
      </c>
      <c r="N24" s="3" t="s">
        <v>49</v>
      </c>
      <c r="O24" s="4">
        <v>4.1565000000000005E-4</v>
      </c>
      <c r="P24" s="4">
        <v>8.4782103064267043E-5</v>
      </c>
      <c r="Q24" s="4">
        <v>2.3255000000000001E-2</v>
      </c>
      <c r="R24" s="4">
        <v>8.4074996283080503E-3</v>
      </c>
      <c r="S24" s="7">
        <v>0.60699999999999998</v>
      </c>
      <c r="T24" s="7">
        <v>1.1172287142747477E-2</v>
      </c>
      <c r="U24" s="4">
        <v>1.0654684978918899E-5</v>
      </c>
      <c r="V24" s="7">
        <v>0.14094999999999999</v>
      </c>
      <c r="W24" s="6">
        <v>33.682184530253814</v>
      </c>
      <c r="X24" s="6">
        <v>0.60202107073747579</v>
      </c>
      <c r="Z24" s="22" t="s">
        <v>247</v>
      </c>
      <c r="AA24" s="23" t="s">
        <v>229</v>
      </c>
      <c r="AB24" s="18">
        <v>3.257E-4</v>
      </c>
      <c r="AC24" s="25">
        <v>4.2969999999999997E-5</v>
      </c>
      <c r="AD24" s="18">
        <v>1.7420000000000001E-2</v>
      </c>
      <c r="AE24" s="18">
        <v>4.6660000000000001E-4</v>
      </c>
      <c r="AF24" s="18">
        <v>0.55230000000000001</v>
      </c>
      <c r="AG24" s="18">
        <v>1.694E-2</v>
      </c>
      <c r="AH24" s="25">
        <v>4.622E-6</v>
      </c>
      <c r="AI24" s="18">
        <v>0.1416</v>
      </c>
      <c r="AJ24" s="24">
        <v>39.91403131716303</v>
      </c>
      <c r="AK24" s="24">
        <v>0.74626865671641784</v>
      </c>
    </row>
    <row r="25" spans="1:37" x14ac:dyDescent="0.3">
      <c r="A25" s="3" t="s">
        <v>50</v>
      </c>
      <c r="B25" s="8">
        <v>4.4299999999999998E-4</v>
      </c>
      <c r="C25" s="8">
        <v>1.25E-4</v>
      </c>
      <c r="D25" s="8">
        <v>2.64E-2</v>
      </c>
      <c r="E25" s="8">
        <v>7.1400000000000001E-4</v>
      </c>
      <c r="F25" s="9">
        <v>0.56999999999999995</v>
      </c>
      <c r="G25" s="9">
        <v>0.01</v>
      </c>
      <c r="H25" s="8">
        <v>1.8500000000000001E-6</v>
      </c>
      <c r="I25" s="9">
        <v>0.21</v>
      </c>
      <c r="J25" s="6">
        <v>31.602708803611741</v>
      </c>
      <c r="K25" s="6">
        <v>0.53030303030303028</v>
      </c>
      <c r="N25" s="3" t="s">
        <v>51</v>
      </c>
      <c r="O25" s="4">
        <v>3.0180000000000002E-4</v>
      </c>
      <c r="P25" s="4">
        <v>2.8719999999999999E-5</v>
      </c>
      <c r="Q25" s="4">
        <v>3.7589999999999998E-2</v>
      </c>
      <c r="R25" s="4">
        <v>1.459E-3</v>
      </c>
      <c r="S25" s="7">
        <v>0.58850000000000002</v>
      </c>
      <c r="T25" s="7">
        <v>1.562E-2</v>
      </c>
      <c r="U25" s="4">
        <v>1.325E-6</v>
      </c>
      <c r="V25" s="7">
        <v>0.16850000000000001</v>
      </c>
      <c r="W25" s="6">
        <v>46.388336646785952</v>
      </c>
      <c r="X25" s="6">
        <v>0.37243947858472998</v>
      </c>
      <c r="Z25" s="22" t="s">
        <v>248</v>
      </c>
      <c r="AA25" s="23" t="s">
        <v>229</v>
      </c>
      <c r="AB25" s="18">
        <v>3.2919999999999998E-4</v>
      </c>
      <c r="AC25" s="25">
        <v>3.7939999999999999E-5</v>
      </c>
      <c r="AD25" s="18">
        <v>3.0089999999999999E-2</v>
      </c>
      <c r="AE25" s="18">
        <v>1.33E-3</v>
      </c>
      <c r="AF25" s="18">
        <v>0.49730000000000002</v>
      </c>
      <c r="AG25" s="18">
        <v>1.3339999999999999E-2</v>
      </c>
      <c r="AH25" s="25">
        <v>3.8979999999999998E-6</v>
      </c>
      <c r="AI25" s="18">
        <v>0.14849999999999999</v>
      </c>
      <c r="AJ25" s="24">
        <v>39.489671931956259</v>
      </c>
      <c r="AK25" s="24">
        <v>0.43203722166832836</v>
      </c>
    </row>
    <row r="26" spans="1:37" x14ac:dyDescent="0.3">
      <c r="A26" s="3" t="s">
        <v>52</v>
      </c>
      <c r="B26" s="8">
        <v>4.5399999999999998E-4</v>
      </c>
      <c r="C26" s="8">
        <v>8.9499999999999994E-5</v>
      </c>
      <c r="D26" s="8">
        <v>2.0400000000000001E-2</v>
      </c>
      <c r="E26" s="8">
        <v>1.97E-3</v>
      </c>
      <c r="F26" s="9">
        <v>0.66</v>
      </c>
      <c r="G26" s="9">
        <v>0.02</v>
      </c>
      <c r="H26" s="8">
        <v>0</v>
      </c>
      <c r="I26" s="9">
        <v>0.19</v>
      </c>
      <c r="J26" s="6">
        <v>30.837004405286347</v>
      </c>
      <c r="K26" s="6">
        <v>0.68627450980392157</v>
      </c>
      <c r="N26" s="3" t="s">
        <v>53</v>
      </c>
      <c r="O26" s="4">
        <v>3.1395000000000001E-4</v>
      </c>
      <c r="P26" s="4">
        <v>4.0234375849514537E-5</v>
      </c>
      <c r="Q26" s="4">
        <v>4.9575000000000001E-2</v>
      </c>
      <c r="R26" s="4">
        <v>1.0684383463728735E-2</v>
      </c>
      <c r="S26" s="7">
        <v>0.58660000000000001</v>
      </c>
      <c r="T26" s="7">
        <v>2.5738686835190736E-2</v>
      </c>
      <c r="U26" s="4">
        <v>2.3829498525986652E-6</v>
      </c>
      <c r="V26" s="7">
        <v>0.15894999999999998</v>
      </c>
      <c r="W26" s="6">
        <v>44.593088071348937</v>
      </c>
      <c r="X26" s="6">
        <v>0.28240040342914774</v>
      </c>
      <c r="Z26" s="22" t="s">
        <v>249</v>
      </c>
      <c r="AA26" s="23" t="s">
        <v>229</v>
      </c>
      <c r="AB26" s="18">
        <v>2.9050000000000001E-4</v>
      </c>
      <c r="AC26" s="25">
        <v>5.3940000000000002E-5</v>
      </c>
      <c r="AD26" s="18">
        <v>6.6199999999999995E-2</v>
      </c>
      <c r="AE26" s="18">
        <v>8.2070000000000005E-4</v>
      </c>
      <c r="AF26" s="18">
        <v>0.66579999999999995</v>
      </c>
      <c r="AG26" s="18">
        <v>2.0559999999999998E-2</v>
      </c>
      <c r="AH26" s="25">
        <v>3.3529999999999999E-6</v>
      </c>
      <c r="AI26" s="18">
        <v>0.11219999999999999</v>
      </c>
      <c r="AJ26" s="24">
        <v>44.750430292598963</v>
      </c>
      <c r="AK26" s="24">
        <v>0.19637462235649547</v>
      </c>
    </row>
    <row r="27" spans="1:37" x14ac:dyDescent="0.3">
      <c r="N27" s="3" t="s">
        <v>54</v>
      </c>
      <c r="O27" s="8">
        <v>3.5809999999999998E-4</v>
      </c>
      <c r="P27" s="8">
        <v>1.07E-4</v>
      </c>
      <c r="Q27" s="8">
        <v>2.5068E-2</v>
      </c>
      <c r="R27" s="8">
        <v>1.9819999999999998E-3</v>
      </c>
      <c r="S27" s="10">
        <v>0.6</v>
      </c>
      <c r="T27" s="10">
        <v>0.01</v>
      </c>
      <c r="U27" s="8">
        <v>5.3000000000000001E-7</v>
      </c>
      <c r="V27" s="10">
        <v>0.14000000000000001</v>
      </c>
      <c r="W27" s="6">
        <v>39.095224797542592</v>
      </c>
      <c r="X27" s="6">
        <v>0.55848093186532632</v>
      </c>
      <c r="Z27" s="22" t="s">
        <v>250</v>
      </c>
      <c r="AA27" s="23" t="s">
        <v>229</v>
      </c>
      <c r="AB27" s="18">
        <v>2.7310000000000002E-4</v>
      </c>
      <c r="AC27" s="25">
        <v>4.2629999999999997E-5</v>
      </c>
      <c r="AD27" s="18">
        <v>4.0640000000000003E-2</v>
      </c>
      <c r="AE27" s="18">
        <v>1.1670000000000001E-3</v>
      </c>
      <c r="AF27" s="18">
        <v>0.82330000000000003</v>
      </c>
      <c r="AG27" s="18">
        <v>1.4659999999999999E-2</v>
      </c>
      <c r="AH27" s="25">
        <v>2.3549999999999999E-6</v>
      </c>
      <c r="AI27" s="18">
        <v>0.1414</v>
      </c>
      <c r="AJ27" s="24">
        <v>47.601611131453673</v>
      </c>
      <c r="AK27" s="24">
        <v>0.31988188976377951</v>
      </c>
    </row>
    <row r="28" spans="1:37" x14ac:dyDescent="0.3">
      <c r="A28" s="2" t="s">
        <v>55</v>
      </c>
      <c r="L28" s="11"/>
      <c r="N28" s="3" t="s">
        <v>56</v>
      </c>
      <c r="O28" s="8">
        <v>2.8249999999999998E-4</v>
      </c>
      <c r="P28" s="8">
        <v>7.1799999999999997E-5</v>
      </c>
      <c r="Q28" s="8">
        <v>3.8440000000000002E-2</v>
      </c>
      <c r="R28" s="8">
        <v>2.2800000000000001E-2</v>
      </c>
      <c r="S28" s="10">
        <v>0.57999999999999996</v>
      </c>
      <c r="T28" s="10">
        <v>0.02</v>
      </c>
      <c r="U28" s="8">
        <v>6.3500000000000002E-6</v>
      </c>
      <c r="V28" s="10">
        <v>0.13</v>
      </c>
      <c r="W28" s="6">
        <v>49.557522123893811</v>
      </c>
      <c r="X28" s="6">
        <v>0.36420395421436003</v>
      </c>
      <c r="Z28" s="22" t="s">
        <v>251</v>
      </c>
      <c r="AA28" s="23" t="s">
        <v>229</v>
      </c>
      <c r="AB28" s="18">
        <v>2.6919999999999998E-4</v>
      </c>
      <c r="AC28" s="25">
        <v>5.4020000000000001E-5</v>
      </c>
      <c r="AD28" s="18">
        <v>9.0900000000000009E-3</v>
      </c>
      <c r="AE28" s="18">
        <v>6.9669999999999997E-4</v>
      </c>
      <c r="AF28" s="18">
        <v>0.60250000000000004</v>
      </c>
      <c r="AG28" s="18">
        <v>1.882E-2</v>
      </c>
      <c r="AH28" s="25">
        <v>3.0790000000000001E-6</v>
      </c>
      <c r="AI28" s="18">
        <v>0.1242</v>
      </c>
      <c r="AJ28" s="24">
        <v>48.291233283803862</v>
      </c>
      <c r="AK28" s="24">
        <v>1.43014301430143</v>
      </c>
    </row>
    <row r="29" spans="1:37" x14ac:dyDescent="0.3">
      <c r="A29" s="8" t="s">
        <v>57</v>
      </c>
      <c r="B29" s="8">
        <v>8.4900000000000004E-4</v>
      </c>
      <c r="C29" s="8">
        <v>1.02E-4</v>
      </c>
      <c r="D29" s="8">
        <v>2.41E-2</v>
      </c>
      <c r="E29" s="8">
        <v>1.1800000000000001E-3</v>
      </c>
      <c r="F29" s="9">
        <v>0.57999999999999996</v>
      </c>
      <c r="G29" s="9">
        <v>0.01</v>
      </c>
      <c r="H29" s="8">
        <v>4.0199999999999996E-6</v>
      </c>
      <c r="I29" s="9">
        <v>0.21</v>
      </c>
      <c r="J29" s="6">
        <v>17.667844522968196</v>
      </c>
      <c r="K29" s="6">
        <v>0.62240663900414939</v>
      </c>
      <c r="L29" s="1"/>
      <c r="N29" s="3" t="s">
        <v>58</v>
      </c>
      <c r="O29" s="8">
        <v>3.6499999999999998E-4</v>
      </c>
      <c r="P29" s="8">
        <v>5.4799999999999997E-5</v>
      </c>
      <c r="Q29" s="8">
        <v>3.9910000000000001E-2</v>
      </c>
      <c r="R29" s="8">
        <v>5.28E-3</v>
      </c>
      <c r="S29" s="10">
        <v>0.62</v>
      </c>
      <c r="T29" s="10">
        <v>0.03</v>
      </c>
      <c r="U29" s="8">
        <v>1.9099999999999999E-6</v>
      </c>
      <c r="V29" s="10">
        <v>0.13</v>
      </c>
      <c r="W29" s="6">
        <v>38.356164383561648</v>
      </c>
      <c r="X29" s="6">
        <v>0.35078927587070907</v>
      </c>
      <c r="Z29" s="22" t="s">
        <v>252</v>
      </c>
      <c r="AA29" s="23" t="s">
        <v>229</v>
      </c>
      <c r="AB29" s="18">
        <v>3.0049999999999999E-4</v>
      </c>
      <c r="AC29" s="25">
        <v>5.3010000000000002E-5</v>
      </c>
      <c r="AD29" s="18">
        <v>3.2719999999999999E-2</v>
      </c>
      <c r="AE29" s="18">
        <v>1.01E-3</v>
      </c>
      <c r="AF29" s="18">
        <v>0.63949999999999996</v>
      </c>
      <c r="AG29" s="18">
        <v>1.6899999999999998E-2</v>
      </c>
      <c r="AH29" s="25">
        <v>3.6569999999999999E-6</v>
      </c>
      <c r="AI29" s="18">
        <v>0.12570000000000001</v>
      </c>
      <c r="AJ29" s="24">
        <v>43.261231281198</v>
      </c>
      <c r="AK29" s="24">
        <v>0.39731051344743273</v>
      </c>
    </row>
    <row r="30" spans="1:37" x14ac:dyDescent="0.3">
      <c r="A30" s="8" t="s">
        <v>59</v>
      </c>
      <c r="B30" s="8">
        <v>8.0400000000000003E-4</v>
      </c>
      <c r="C30" s="8">
        <v>1.26E-4</v>
      </c>
      <c r="D30" s="8">
        <v>4.02E-2</v>
      </c>
      <c r="E30" s="8">
        <v>2.06E-2</v>
      </c>
      <c r="F30" s="9">
        <v>0.59</v>
      </c>
      <c r="G30" s="9">
        <v>0</v>
      </c>
      <c r="H30" s="8">
        <v>1.1800000000000001E-5</v>
      </c>
      <c r="I30" s="9">
        <v>0.27</v>
      </c>
      <c r="J30" s="6">
        <v>18.656716417910445</v>
      </c>
      <c r="K30" s="6">
        <v>0.37313432835820892</v>
      </c>
      <c r="N30" s="3" t="s">
        <v>60</v>
      </c>
      <c r="O30" s="8">
        <v>3.68E-4</v>
      </c>
      <c r="P30" s="8">
        <v>5.1799999999999999E-5</v>
      </c>
      <c r="Q30" s="8">
        <v>4.99E-2</v>
      </c>
      <c r="R30" s="8">
        <v>1.1199999999999998E-2</v>
      </c>
      <c r="S30" s="10">
        <v>0.67</v>
      </c>
      <c r="T30" s="10">
        <v>0.03</v>
      </c>
      <c r="U30" s="8">
        <v>5.2300000000000001E-7</v>
      </c>
      <c r="V30" s="10">
        <v>0.14000000000000001</v>
      </c>
      <c r="W30" s="6">
        <v>38.043478260869563</v>
      </c>
      <c r="X30" s="6">
        <v>0.28056112224448898</v>
      </c>
      <c r="Z30" s="22" t="s">
        <v>253</v>
      </c>
      <c r="AA30" s="23" t="s">
        <v>229</v>
      </c>
      <c r="AB30" s="18">
        <v>3.6680000000000003E-4</v>
      </c>
      <c r="AC30" s="25">
        <v>6.071E-5</v>
      </c>
      <c r="AD30" s="18">
        <v>5.0569999999999997E-2</v>
      </c>
      <c r="AE30" s="18">
        <v>3.5799999999999997E-4</v>
      </c>
      <c r="AF30" s="18">
        <v>0.65400000000000003</v>
      </c>
      <c r="AG30" s="18">
        <v>1.282E-2</v>
      </c>
      <c r="AH30" s="25">
        <v>3.636E-6</v>
      </c>
      <c r="AI30" s="18">
        <v>0.1222</v>
      </c>
      <c r="AJ30" s="24">
        <v>35.441657579062152</v>
      </c>
      <c r="AK30" s="24">
        <v>0.25706940874035988</v>
      </c>
    </row>
    <row r="31" spans="1:37" x14ac:dyDescent="0.3">
      <c r="A31" s="8" t="s">
        <v>61</v>
      </c>
      <c r="B31" s="8">
        <v>6.6600000000000003E-4</v>
      </c>
      <c r="C31" s="8">
        <v>9.2999999999999997E-5</v>
      </c>
      <c r="D31" s="8">
        <v>2.4199999999999999E-2</v>
      </c>
      <c r="E31" s="8">
        <v>1.1900000000000001E-3</v>
      </c>
      <c r="F31" s="9">
        <v>0.59</v>
      </c>
      <c r="G31" s="9">
        <v>0.01</v>
      </c>
      <c r="H31" s="8">
        <v>5.4700000000000001E-6</v>
      </c>
      <c r="I31" s="9">
        <v>0.24</v>
      </c>
      <c r="J31" s="6">
        <v>22.522522522522522</v>
      </c>
      <c r="K31" s="6">
        <v>0.6198347107438017</v>
      </c>
      <c r="N31" s="3" t="s">
        <v>62</v>
      </c>
      <c r="O31" s="8">
        <v>4.0000000000000002E-4</v>
      </c>
      <c r="P31" s="8">
        <v>1.47E-5</v>
      </c>
      <c r="Q31" s="8">
        <v>2.8799999999999999E-2</v>
      </c>
      <c r="R31" s="8">
        <v>3.79E-3</v>
      </c>
      <c r="S31" s="10">
        <v>0.61</v>
      </c>
      <c r="T31" s="10">
        <v>0</v>
      </c>
      <c r="U31" s="8">
        <v>1.59E-5</v>
      </c>
      <c r="V31" s="10">
        <v>0.16</v>
      </c>
      <c r="W31" s="6">
        <v>35</v>
      </c>
      <c r="X31" s="6">
        <v>0.48611111111111116</v>
      </c>
      <c r="Z31" s="22" t="s">
        <v>254</v>
      </c>
      <c r="AA31" s="23" t="s">
        <v>229</v>
      </c>
      <c r="AB31" s="18">
        <v>3.837E-4</v>
      </c>
      <c r="AC31" s="25">
        <v>6.9029999999999995E-5</v>
      </c>
      <c r="AD31" s="18">
        <v>2.4899999999999999E-2</v>
      </c>
      <c r="AE31" s="18">
        <v>7.6009999999999999E-4</v>
      </c>
      <c r="AF31" s="18">
        <v>0.6421</v>
      </c>
      <c r="AG31" s="18">
        <v>2.2440000000000002E-2</v>
      </c>
      <c r="AH31" s="25">
        <v>5.0050000000000004E-6</v>
      </c>
      <c r="AI31" s="18">
        <v>0.10440000000000001</v>
      </c>
      <c r="AJ31" s="24">
        <v>33.880635913474066</v>
      </c>
      <c r="AK31" s="24">
        <v>0.52208835341365467</v>
      </c>
    </row>
    <row r="32" spans="1:37" x14ac:dyDescent="0.3">
      <c r="A32" s="8" t="s">
        <v>63</v>
      </c>
      <c r="B32" s="8">
        <v>5.7700000000000004E-4</v>
      </c>
      <c r="C32" s="8">
        <v>4.7500000000000003E-5</v>
      </c>
      <c r="D32" s="8">
        <v>2.6100000000000002E-2</v>
      </c>
      <c r="E32" s="8">
        <v>7.0399999999999998E-4</v>
      </c>
      <c r="F32" s="9">
        <v>0.56000000000000005</v>
      </c>
      <c r="G32" s="9">
        <v>0.01</v>
      </c>
      <c r="H32" s="8">
        <v>4.5900000000000001E-6</v>
      </c>
      <c r="I32" s="9">
        <v>0.22</v>
      </c>
      <c r="J32" s="6">
        <v>25.996533795493932</v>
      </c>
      <c r="K32" s="6">
        <v>0.57471264367816088</v>
      </c>
      <c r="N32" s="3" t="s">
        <v>64</v>
      </c>
      <c r="O32" s="8">
        <v>4.2900000000000002E-4</v>
      </c>
      <c r="P32" s="8">
        <v>4.4799999999999998E-5</v>
      </c>
      <c r="Q32" s="8">
        <v>2.6069999999999999E-2</v>
      </c>
      <c r="R32" s="8">
        <v>1.06E-2</v>
      </c>
      <c r="S32" s="10">
        <v>0.57999999999999996</v>
      </c>
      <c r="T32" s="10">
        <v>0.02</v>
      </c>
      <c r="U32" s="8">
        <v>3.89E-6</v>
      </c>
      <c r="V32" s="10">
        <v>0.14000000000000001</v>
      </c>
      <c r="W32" s="6">
        <v>32.634032634032636</v>
      </c>
      <c r="X32" s="6">
        <v>0.53701572688914467</v>
      </c>
      <c r="Z32" s="22" t="s">
        <v>255</v>
      </c>
      <c r="AA32" s="23" t="s">
        <v>229</v>
      </c>
      <c r="AB32" s="18">
        <v>3.3619999999999999E-4</v>
      </c>
      <c r="AC32" s="25">
        <v>4.9709999999999997E-5</v>
      </c>
      <c r="AD32" s="18">
        <v>3.56E-2</v>
      </c>
      <c r="AE32" s="18">
        <v>4.215E-4</v>
      </c>
      <c r="AF32" s="18">
        <v>0.56879999999999997</v>
      </c>
      <c r="AG32" s="18">
        <v>2.4379999999999999E-2</v>
      </c>
      <c r="AH32" s="25">
        <v>6.6830000000000002E-6</v>
      </c>
      <c r="AI32" s="18">
        <v>0.1027</v>
      </c>
      <c r="AJ32" s="24">
        <v>38.667459845330157</v>
      </c>
      <c r="AK32" s="24">
        <v>0.3651685393258427</v>
      </c>
    </row>
    <row r="33" spans="1:37" x14ac:dyDescent="0.3">
      <c r="A33" s="8" t="s">
        <v>65</v>
      </c>
      <c r="B33" s="8">
        <v>5.0100000000000003E-4</v>
      </c>
      <c r="C33" s="8">
        <v>7.3300000000000006E-5</v>
      </c>
      <c r="D33" s="8">
        <v>2.69E-2</v>
      </c>
      <c r="E33" s="8">
        <v>3.0899999999999999E-3</v>
      </c>
      <c r="F33" s="9">
        <v>0.61</v>
      </c>
      <c r="G33" s="9">
        <v>0.04</v>
      </c>
      <c r="H33" s="8">
        <v>5.6599999999999997E-8</v>
      </c>
      <c r="I33" s="9">
        <v>0.21</v>
      </c>
      <c r="J33" s="6">
        <v>29.940119760479039</v>
      </c>
      <c r="K33" s="6">
        <v>0.55762081784386619</v>
      </c>
      <c r="N33" s="3" t="s">
        <v>66</v>
      </c>
      <c r="O33" s="8">
        <v>3.1500000000000001E-4</v>
      </c>
      <c r="P33" s="8">
        <v>2.1399999999999998E-5</v>
      </c>
      <c r="Q33" s="8">
        <v>1.702E-2</v>
      </c>
      <c r="R33" s="8">
        <v>6.2200000000000007E-3</v>
      </c>
      <c r="S33" s="10">
        <v>0.65</v>
      </c>
      <c r="T33" s="10">
        <v>0.04</v>
      </c>
      <c r="U33" s="8">
        <v>2.9500000000000001E-6</v>
      </c>
      <c r="V33" s="10">
        <v>0.13</v>
      </c>
      <c r="W33" s="6">
        <v>44.444444444444443</v>
      </c>
      <c r="X33" s="6">
        <v>0.82256169212690955</v>
      </c>
      <c r="Z33" s="22" t="s">
        <v>256</v>
      </c>
      <c r="AA33" s="23" t="s">
        <v>229</v>
      </c>
      <c r="AB33" s="18">
        <v>3.9950000000000001E-4</v>
      </c>
      <c r="AC33" s="25">
        <v>6.4540000000000002E-5</v>
      </c>
      <c r="AD33" s="18">
        <v>6.0100000000000001E-2</v>
      </c>
      <c r="AE33" s="18">
        <v>7.8050000000000005E-4</v>
      </c>
      <c r="AF33" s="18">
        <v>0.56840000000000002</v>
      </c>
      <c r="AG33" s="18">
        <v>2.5069999999999999E-2</v>
      </c>
      <c r="AH33" s="25">
        <v>3.985E-6</v>
      </c>
      <c r="AI33" s="18">
        <v>0.13919999999999999</v>
      </c>
      <c r="AJ33" s="24">
        <v>32.540675844806003</v>
      </c>
      <c r="AK33" s="24">
        <v>0.21630615640598999</v>
      </c>
    </row>
    <row r="34" spans="1:37" x14ac:dyDescent="0.3">
      <c r="A34" s="8" t="s">
        <v>67</v>
      </c>
      <c r="B34" s="8">
        <v>6.96E-4</v>
      </c>
      <c r="C34" s="8">
        <v>9.0299999999999999E-5</v>
      </c>
      <c r="D34" s="8">
        <v>4.2000000000000003E-2</v>
      </c>
      <c r="E34" s="8">
        <v>4.7200000000000002E-3</v>
      </c>
      <c r="F34" s="9">
        <v>0.59</v>
      </c>
      <c r="G34" s="9">
        <v>0.01</v>
      </c>
      <c r="H34" s="8">
        <v>7.4199999999999995E-7</v>
      </c>
      <c r="I34" s="9">
        <v>0.19</v>
      </c>
      <c r="J34" s="6">
        <v>21.551724137931032</v>
      </c>
      <c r="K34" s="6">
        <v>0.3571428571428571</v>
      </c>
      <c r="N34" s="3" t="s">
        <v>68</v>
      </c>
      <c r="O34" s="8">
        <v>2.6899999999999998E-4</v>
      </c>
      <c r="P34" s="8">
        <v>5.3999999999999998E-5</v>
      </c>
      <c r="Q34" s="8">
        <v>4.4299999999999999E-2</v>
      </c>
      <c r="R34" s="8">
        <v>1.1299999999999999E-2</v>
      </c>
      <c r="S34" s="10">
        <v>0.69</v>
      </c>
      <c r="T34" s="10">
        <v>0.02</v>
      </c>
      <c r="U34" s="8">
        <v>3.6399999999999999E-6</v>
      </c>
      <c r="V34" s="10">
        <v>0.12</v>
      </c>
      <c r="W34" s="6">
        <v>52.044609665427515</v>
      </c>
      <c r="X34" s="6">
        <v>0.3160270880361174</v>
      </c>
      <c r="Z34" s="22" t="s">
        <v>257</v>
      </c>
      <c r="AA34" s="23" t="s">
        <v>229</v>
      </c>
      <c r="AB34" s="18">
        <v>3.2630000000000002E-4</v>
      </c>
      <c r="AC34" s="25">
        <v>7.5329999999999999E-5</v>
      </c>
      <c r="AD34" s="18">
        <v>4.1050000000000003E-2</v>
      </c>
      <c r="AE34" s="18">
        <v>6.3920000000000003E-4</v>
      </c>
      <c r="AF34" s="18">
        <v>0.60270000000000001</v>
      </c>
      <c r="AG34" s="18">
        <v>1.3310000000000001E-2</v>
      </c>
      <c r="AH34" s="25">
        <v>2.5900000000000002E-6</v>
      </c>
      <c r="AI34" s="18">
        <v>0.15970000000000001</v>
      </c>
      <c r="AJ34" s="24">
        <v>39.840637450199196</v>
      </c>
      <c r="AK34" s="24">
        <v>0.31668696711327643</v>
      </c>
    </row>
    <row r="35" spans="1:37" x14ac:dyDescent="0.3">
      <c r="A35" s="8" t="s">
        <v>69</v>
      </c>
      <c r="B35" s="8">
        <v>4.9600000000000002E-4</v>
      </c>
      <c r="C35" s="8">
        <v>5.8900000000000002E-5</v>
      </c>
      <c r="D35" s="8">
        <v>6.4199999999999993E-2</v>
      </c>
      <c r="E35" s="8">
        <v>3.6600000000000001E-3</v>
      </c>
      <c r="F35" s="9">
        <v>0.6</v>
      </c>
      <c r="G35" s="9">
        <v>0</v>
      </c>
      <c r="H35" s="8">
        <v>2.6599999999999999E-6</v>
      </c>
      <c r="I35" s="9">
        <v>0.16</v>
      </c>
      <c r="J35" s="6">
        <v>30.241935483870964</v>
      </c>
      <c r="K35" s="6">
        <v>0.23364485981308414</v>
      </c>
      <c r="N35" s="3" t="s">
        <v>70</v>
      </c>
      <c r="O35" s="8">
        <v>3.3399999999999999E-4</v>
      </c>
      <c r="P35" s="8">
        <v>4.6900000000000002E-5</v>
      </c>
      <c r="Q35" s="8">
        <v>3.7600000000000001E-2</v>
      </c>
      <c r="R35" s="8">
        <v>1.7200000000000002E-3</v>
      </c>
      <c r="S35" s="10">
        <v>0.66</v>
      </c>
      <c r="T35" s="10">
        <v>0</v>
      </c>
      <c r="U35" s="8">
        <v>6.7899999999999998E-7</v>
      </c>
      <c r="V35" s="10">
        <v>0.1</v>
      </c>
      <c r="W35" s="6">
        <v>41.91616766467066</v>
      </c>
      <c r="X35" s="6">
        <v>0.37234042553191488</v>
      </c>
      <c r="Z35" s="22" t="s">
        <v>258</v>
      </c>
      <c r="AA35" s="23" t="s">
        <v>229</v>
      </c>
      <c r="AB35" s="18">
        <v>3.3740000000000002E-4</v>
      </c>
      <c r="AC35" s="25">
        <v>5.1159999999999998E-5</v>
      </c>
      <c r="AD35" s="18">
        <v>8.8050000000000003E-3</v>
      </c>
      <c r="AE35" s="18">
        <v>4.6119999999999999E-4</v>
      </c>
      <c r="AF35" s="18">
        <v>0.56410000000000005</v>
      </c>
      <c r="AG35" s="18">
        <v>1.9619999999999999E-2</v>
      </c>
      <c r="AH35" s="25">
        <v>5.519E-6</v>
      </c>
      <c r="AI35" s="18">
        <v>0.12740000000000001</v>
      </c>
      <c r="AJ35" s="24">
        <v>38.52993479549496</v>
      </c>
      <c r="AK35" s="24">
        <v>1.476433844406587</v>
      </c>
    </row>
    <row r="36" spans="1:37" x14ac:dyDescent="0.3">
      <c r="A36" s="8" t="s">
        <v>71</v>
      </c>
      <c r="B36" s="8">
        <v>6.3599999999999996E-4</v>
      </c>
      <c r="C36" s="8">
        <v>9.8800000000000003E-5</v>
      </c>
      <c r="D36" s="8">
        <v>1.44E-2</v>
      </c>
      <c r="E36" s="8">
        <v>3.79E-3</v>
      </c>
      <c r="F36" s="10">
        <v>0.6</v>
      </c>
      <c r="G36" s="10">
        <v>0.03</v>
      </c>
      <c r="H36" s="8">
        <v>1.08E-5</v>
      </c>
      <c r="I36" s="10">
        <v>0.18</v>
      </c>
      <c r="J36" s="6">
        <v>23.584905660377359</v>
      </c>
      <c r="K36" s="6">
        <v>1.0416666666666667</v>
      </c>
      <c r="N36" s="3" t="s">
        <v>72</v>
      </c>
      <c r="O36" s="8">
        <v>3.8400000000000001E-4</v>
      </c>
      <c r="P36" s="8">
        <v>6.8999999999999997E-5</v>
      </c>
      <c r="Q36" s="8">
        <v>6.1399999999999996E-2</v>
      </c>
      <c r="R36" s="8">
        <v>2.7100000000000003E-2</v>
      </c>
      <c r="S36" s="10">
        <v>0.65</v>
      </c>
      <c r="T36" s="10">
        <v>0.02</v>
      </c>
      <c r="U36" s="8">
        <v>3.9899999999999999E-6</v>
      </c>
      <c r="V36" s="10">
        <v>0.14000000000000001</v>
      </c>
      <c r="W36" s="6">
        <v>36.458333333333336</v>
      </c>
      <c r="X36" s="6">
        <v>0.22801302931596093</v>
      </c>
      <c r="Z36" s="18"/>
      <c r="AA36" s="18"/>
      <c r="AB36" s="18"/>
      <c r="AC36" s="25"/>
      <c r="AD36" s="18"/>
      <c r="AE36" s="18"/>
      <c r="AF36" s="18"/>
      <c r="AG36" s="18"/>
      <c r="AH36" s="25"/>
      <c r="AI36" s="18"/>
      <c r="AJ36" s="18"/>
      <c r="AK36" s="18"/>
    </row>
    <row r="37" spans="1:37" x14ac:dyDescent="0.3">
      <c r="A37" s="8" t="s">
        <v>73</v>
      </c>
      <c r="B37" s="8">
        <v>7.9199999999999995E-4</v>
      </c>
      <c r="C37" s="8">
        <v>9.7600000000000001E-5</v>
      </c>
      <c r="D37" s="8">
        <v>4.3200000000000002E-2</v>
      </c>
      <c r="E37" s="8">
        <v>2.3500000000000001E-3</v>
      </c>
      <c r="F37" s="10">
        <v>0.57999999999999996</v>
      </c>
      <c r="G37" s="10">
        <v>0.01</v>
      </c>
      <c r="H37" s="8">
        <v>7.79E-6</v>
      </c>
      <c r="I37" s="10">
        <v>0.17</v>
      </c>
      <c r="J37" s="6">
        <v>18.939393939393941</v>
      </c>
      <c r="K37" s="6">
        <v>0.34722222222222221</v>
      </c>
      <c r="N37" s="3" t="s">
        <v>74</v>
      </c>
      <c r="O37" s="8">
        <v>3.0299999999999999E-4</v>
      </c>
      <c r="P37" s="8">
        <v>4.7400000000000004E-6</v>
      </c>
      <c r="Q37" s="8">
        <v>4.4400000000000002E-2</v>
      </c>
      <c r="R37" s="8">
        <v>2.2599999999999999E-3</v>
      </c>
      <c r="S37" s="10">
        <v>0.56000000000000005</v>
      </c>
      <c r="T37" s="10">
        <v>0.01</v>
      </c>
      <c r="U37" s="8">
        <v>5.5099999999999998E-6</v>
      </c>
      <c r="V37" s="10">
        <v>0.14000000000000001</v>
      </c>
      <c r="W37" s="6">
        <v>46.204620462046208</v>
      </c>
      <c r="X37" s="6">
        <v>0.31531531531531531</v>
      </c>
      <c r="Z37" s="18"/>
      <c r="AA37" s="18"/>
      <c r="AB37" s="18"/>
      <c r="AC37" s="25"/>
      <c r="AD37" s="18"/>
      <c r="AE37" s="18"/>
      <c r="AF37" s="18"/>
      <c r="AG37" s="18"/>
      <c r="AH37" s="25"/>
      <c r="AI37" s="18"/>
      <c r="AJ37" s="18"/>
      <c r="AK37" s="18"/>
    </row>
    <row r="38" spans="1:37" x14ac:dyDescent="0.3">
      <c r="A38" s="8" t="s">
        <v>75</v>
      </c>
      <c r="B38" s="8">
        <v>6.8300000000000001E-4</v>
      </c>
      <c r="C38" s="8">
        <v>1.34E-4</v>
      </c>
      <c r="D38" s="8">
        <v>2.6800000000000001E-2</v>
      </c>
      <c r="E38" s="8">
        <v>1.3699999999999999E-3</v>
      </c>
      <c r="F38" s="10">
        <v>0.6</v>
      </c>
      <c r="G38" s="10">
        <v>0.01</v>
      </c>
      <c r="H38" s="8">
        <v>1.7799999999999999E-5</v>
      </c>
      <c r="I38" s="10">
        <v>0.16</v>
      </c>
      <c r="J38" s="6">
        <v>21.961932650073205</v>
      </c>
      <c r="K38" s="6">
        <v>0.55970149253731338</v>
      </c>
      <c r="N38" s="3" t="s">
        <v>76</v>
      </c>
      <c r="O38" s="8">
        <v>3.6600000000000001E-4</v>
      </c>
      <c r="P38" s="8">
        <v>7.5300000000000001E-5</v>
      </c>
      <c r="Q38" s="8">
        <v>4.3699999999999996E-2</v>
      </c>
      <c r="R38" s="8">
        <v>2.64E-3</v>
      </c>
      <c r="S38" s="10">
        <v>0.57999999999999996</v>
      </c>
      <c r="T38" s="10">
        <v>0.01</v>
      </c>
      <c r="U38" s="8">
        <v>4.5800000000000002E-6</v>
      </c>
      <c r="V38" s="10">
        <v>0.15</v>
      </c>
      <c r="W38" s="6">
        <v>38.251366120218577</v>
      </c>
      <c r="X38" s="6">
        <v>0.32036613272311215</v>
      </c>
      <c r="Z38" s="18"/>
      <c r="AA38" s="18"/>
      <c r="AB38" s="18"/>
      <c r="AC38" s="18"/>
      <c r="AD38" s="21" t="s">
        <v>259</v>
      </c>
      <c r="AE38" s="18"/>
      <c r="AF38" s="18">
        <v>0.63524766666666654</v>
      </c>
      <c r="AG38" s="18"/>
      <c r="AH38" s="18"/>
      <c r="AI38" s="18"/>
      <c r="AJ38" s="24">
        <v>42.037549796366072</v>
      </c>
      <c r="AK38" s="24">
        <v>0.53074759113524717</v>
      </c>
    </row>
    <row r="39" spans="1:37" x14ac:dyDescent="0.3">
      <c r="A39" s="8" t="s">
        <v>77</v>
      </c>
      <c r="B39" s="8">
        <v>5.4169999999999999E-4</v>
      </c>
      <c r="C39" s="8">
        <v>6.1400000000000002E-5</v>
      </c>
      <c r="D39" s="8">
        <v>1.9800000000000002E-2</v>
      </c>
      <c r="E39" s="8">
        <v>8.52E-4</v>
      </c>
      <c r="F39" s="10">
        <v>0.59</v>
      </c>
      <c r="G39" s="10">
        <v>0.01</v>
      </c>
      <c r="H39" s="8">
        <v>8.3299999999999999E-6</v>
      </c>
      <c r="I39" s="10">
        <v>0.15</v>
      </c>
      <c r="J39" s="6">
        <v>27.690603655159681</v>
      </c>
      <c r="K39" s="6">
        <v>0.75757575757575746</v>
      </c>
      <c r="Z39" s="18"/>
      <c r="AA39" s="18"/>
      <c r="AB39" s="18"/>
      <c r="AC39" s="25"/>
      <c r="AD39" s="18" t="s">
        <v>94</v>
      </c>
      <c r="AE39" s="18"/>
      <c r="AF39" s="18">
        <v>8.6566717092431536E-2</v>
      </c>
      <c r="AG39" s="18"/>
      <c r="AH39" s="18"/>
      <c r="AI39" s="18"/>
      <c r="AJ39" s="18">
        <v>6.9316738898345687</v>
      </c>
      <c r="AK39" s="18">
        <v>0.30864674588746066</v>
      </c>
    </row>
    <row r="40" spans="1:37" x14ac:dyDescent="0.3">
      <c r="A40" s="8" t="s">
        <v>78</v>
      </c>
      <c r="B40" s="8">
        <v>5.2400000000000005E-4</v>
      </c>
      <c r="C40" s="8">
        <v>8.92E-5</v>
      </c>
      <c r="D40" s="8">
        <v>6.4799999999999996E-2</v>
      </c>
      <c r="E40" s="8">
        <v>3.81E-3</v>
      </c>
      <c r="F40" s="10">
        <v>0.56999999999999995</v>
      </c>
      <c r="G40" s="10">
        <v>0.01</v>
      </c>
      <c r="H40" s="8">
        <v>2.3099999999999999E-6</v>
      </c>
      <c r="I40" s="10">
        <v>0.25</v>
      </c>
      <c r="J40" s="6">
        <v>28.625954198473277</v>
      </c>
      <c r="K40" s="6">
        <v>0.23148148148148148</v>
      </c>
      <c r="N40" s="2" t="s">
        <v>79</v>
      </c>
    </row>
    <row r="41" spans="1:37" x14ac:dyDescent="0.3">
      <c r="A41" s="8" t="s">
        <v>80</v>
      </c>
      <c r="B41" s="8">
        <v>6.5399999999999996E-4</v>
      </c>
      <c r="C41" s="8">
        <v>1.06E-4</v>
      </c>
      <c r="D41" s="8">
        <v>1.5299999999999999E-2</v>
      </c>
      <c r="E41" s="8">
        <v>8.5700000000000001E-4</v>
      </c>
      <c r="F41" s="10">
        <v>0.59</v>
      </c>
      <c r="G41" s="10">
        <v>0.01</v>
      </c>
      <c r="H41" s="8">
        <v>5.7200000000000003E-6</v>
      </c>
      <c r="I41" s="10">
        <v>0.23</v>
      </c>
      <c r="J41" s="6">
        <v>22.935779816513762</v>
      </c>
      <c r="K41" s="6">
        <v>0.98039215686274506</v>
      </c>
      <c r="N41" s="3" t="s">
        <v>11</v>
      </c>
      <c r="O41" s="4">
        <v>2.9510000000000002E-4</v>
      </c>
      <c r="P41" s="4">
        <v>8.1260000000000005E-5</v>
      </c>
      <c r="Q41" s="4">
        <v>5.2849999999999994E-2</v>
      </c>
      <c r="R41" s="4">
        <v>2.5999999999999998E-4</v>
      </c>
      <c r="S41" s="7">
        <v>0.69510000000000005</v>
      </c>
      <c r="T41" s="7">
        <v>1.737E-2</v>
      </c>
      <c r="U41" s="4">
        <v>1.205E-5</v>
      </c>
      <c r="V41" s="7">
        <v>8.9590000000000003E-2</v>
      </c>
      <c r="W41" s="7">
        <v>50.830227041680779</v>
      </c>
      <c r="X41" s="7">
        <v>0.28382213812677393</v>
      </c>
    </row>
    <row r="42" spans="1:37" x14ac:dyDescent="0.3">
      <c r="A42" s="8" t="s">
        <v>81</v>
      </c>
      <c r="B42" s="8">
        <v>4.7610000000000003E-4</v>
      </c>
      <c r="C42" s="8">
        <v>8.8200000000000003E-5</v>
      </c>
      <c r="D42" s="8">
        <v>2.1100000000000001E-2</v>
      </c>
      <c r="E42" s="8">
        <v>1.1199999999999999E-3</v>
      </c>
      <c r="F42" s="10">
        <v>0.56000000000000005</v>
      </c>
      <c r="G42" s="10">
        <v>0.01</v>
      </c>
      <c r="H42" s="8">
        <v>4.0999999999999997E-6</v>
      </c>
      <c r="I42" s="10">
        <v>0.22</v>
      </c>
      <c r="J42" s="6">
        <v>31.505986137366097</v>
      </c>
      <c r="K42" s="6">
        <v>0.71090047393364919</v>
      </c>
      <c r="N42" s="3" t="s">
        <v>13</v>
      </c>
      <c r="O42" s="4">
        <v>3.3480000000000001E-4</v>
      </c>
      <c r="P42" s="4">
        <v>6.7050000000000003E-5</v>
      </c>
      <c r="Q42" s="4">
        <v>5.8770000000000003E-2</v>
      </c>
      <c r="R42" s="4">
        <v>3.0239999999999998E-4</v>
      </c>
      <c r="S42" s="7">
        <v>0.65249999999999997</v>
      </c>
      <c r="T42" s="7">
        <v>1.753E-2</v>
      </c>
      <c r="U42" s="4">
        <v>9.4890000000000001E-6</v>
      </c>
      <c r="V42" s="7">
        <v>8.1900000000000001E-2</v>
      </c>
      <c r="W42" s="7">
        <v>44.802867383512542</v>
      </c>
      <c r="X42" s="7">
        <v>0.25523226135783561</v>
      </c>
    </row>
    <row r="43" spans="1:37" x14ac:dyDescent="0.3">
      <c r="A43" s="8" t="s">
        <v>82</v>
      </c>
      <c r="B43" s="8">
        <v>5.53E-4</v>
      </c>
      <c r="C43" s="8">
        <v>6.9300000000000004E-5</v>
      </c>
      <c r="D43" s="8">
        <v>5.3800000000000001E-2</v>
      </c>
      <c r="E43" s="8">
        <v>5.8699999999999996E-4</v>
      </c>
      <c r="F43" s="10">
        <v>0.61</v>
      </c>
      <c r="G43" s="10">
        <v>0.01</v>
      </c>
      <c r="H43" s="8">
        <v>2.6699999999999998E-6</v>
      </c>
      <c r="I43" s="10">
        <v>0.26</v>
      </c>
      <c r="J43" s="6">
        <v>27.124773960216999</v>
      </c>
      <c r="K43" s="6">
        <v>0.27881040892193309</v>
      </c>
      <c r="N43" s="3" t="s">
        <v>15</v>
      </c>
      <c r="O43" s="4">
        <v>3.2440000000000002E-4</v>
      </c>
      <c r="P43" s="4">
        <v>6.9330000000000002E-5</v>
      </c>
      <c r="Q43" s="4">
        <v>3.959E-2</v>
      </c>
      <c r="R43" s="4">
        <v>2.0340000000000001E-4</v>
      </c>
      <c r="S43" s="7">
        <v>0.68</v>
      </c>
      <c r="T43" s="7">
        <v>2.239E-2</v>
      </c>
      <c r="U43" s="4">
        <v>6.2559999999999999E-6</v>
      </c>
      <c r="V43" s="7">
        <v>0.11</v>
      </c>
      <c r="W43" s="7">
        <v>46.239210850801477</v>
      </c>
      <c r="X43" s="7">
        <v>0.37888355645364991</v>
      </c>
    </row>
    <row r="44" spans="1:37" x14ac:dyDescent="0.3">
      <c r="A44" s="8" t="s">
        <v>83</v>
      </c>
      <c r="B44" s="8">
        <v>4.8099999999999998E-4</v>
      </c>
      <c r="C44" s="8">
        <v>7.4999999999999993E-5</v>
      </c>
      <c r="D44" s="8">
        <v>1.29E-2</v>
      </c>
      <c r="E44" s="8">
        <v>5.6899999999999995E-4</v>
      </c>
      <c r="F44" s="10">
        <v>0.61</v>
      </c>
      <c r="G44" s="10">
        <v>0.01</v>
      </c>
      <c r="H44" s="8">
        <v>4.4100000000000001E-6</v>
      </c>
      <c r="I44" s="10">
        <v>0.24</v>
      </c>
      <c r="J44" s="6">
        <v>31.185031185031185</v>
      </c>
      <c r="K44" s="6">
        <v>1.1627906976744187</v>
      </c>
      <c r="N44" s="3" t="s">
        <v>17</v>
      </c>
      <c r="O44" s="4">
        <v>5.1360000000000002E-4</v>
      </c>
      <c r="P44" s="4">
        <v>1.016E-4</v>
      </c>
      <c r="Q44" s="4">
        <v>1.115E-2</v>
      </c>
      <c r="R44" s="4">
        <v>6.8320000000000002E-4</v>
      </c>
      <c r="S44" s="7">
        <v>0.6341</v>
      </c>
      <c r="T44" s="7">
        <v>1.619E-2</v>
      </c>
      <c r="U44" s="4">
        <v>7.2869999999999999E-6</v>
      </c>
      <c r="V44" s="7">
        <v>0.16650000000000001</v>
      </c>
      <c r="W44" s="7">
        <v>29.205607476635514</v>
      </c>
      <c r="X44" s="7">
        <v>1.3452914798206277</v>
      </c>
    </row>
    <row r="45" spans="1:37" x14ac:dyDescent="0.3">
      <c r="A45" s="8" t="s">
        <v>84</v>
      </c>
      <c r="B45" s="8">
        <v>6.3599999999999996E-4</v>
      </c>
      <c r="C45" s="8">
        <v>3.5200000000000002E-5</v>
      </c>
      <c r="D45" s="8">
        <v>1.6299999999999999E-2</v>
      </c>
      <c r="E45" s="8">
        <v>3.15E-3</v>
      </c>
      <c r="F45" s="9">
        <v>0.63</v>
      </c>
      <c r="G45" s="9">
        <v>0.02</v>
      </c>
      <c r="H45" s="8">
        <v>1.86E-6</v>
      </c>
      <c r="I45" s="9">
        <v>0.18</v>
      </c>
      <c r="J45" s="6">
        <v>23.584905660377359</v>
      </c>
      <c r="K45" s="6">
        <v>0.92024539877300615</v>
      </c>
      <c r="N45" s="3" t="s">
        <v>19</v>
      </c>
      <c r="O45" s="4">
        <v>2.565E-4</v>
      </c>
      <c r="P45" s="4">
        <v>4.5250000000000002E-5</v>
      </c>
      <c r="Q45" s="4">
        <v>3.4869999999999998E-2</v>
      </c>
      <c r="R45" s="4">
        <v>1.4660000000000001E-4</v>
      </c>
      <c r="S45" s="7">
        <v>0.67749999999999999</v>
      </c>
      <c r="T45" s="7">
        <v>1.8579999999999999E-2</v>
      </c>
      <c r="U45" s="4">
        <v>2.48E-6</v>
      </c>
      <c r="V45" s="7">
        <v>0.18820000000000001</v>
      </c>
      <c r="W45" s="7">
        <v>58.479532163742689</v>
      </c>
      <c r="X45" s="7">
        <v>0.43016919988528823</v>
      </c>
    </row>
    <row r="46" spans="1:37" x14ac:dyDescent="0.3">
      <c r="A46" s="8" t="s">
        <v>85</v>
      </c>
      <c r="B46" s="8">
        <v>6.5300000000000004E-4</v>
      </c>
      <c r="C46" s="8">
        <v>2.6800000000000001E-5</v>
      </c>
      <c r="D46" s="8">
        <v>1.4500000000000001E-2</v>
      </c>
      <c r="E46" s="8">
        <v>1.16E-3</v>
      </c>
      <c r="F46" s="9">
        <v>0.57999999999999996</v>
      </c>
      <c r="G46" s="9">
        <v>0</v>
      </c>
      <c r="H46" s="8">
        <v>3.8E-6</v>
      </c>
      <c r="I46" s="9">
        <v>0.24</v>
      </c>
      <c r="J46" s="6">
        <v>22.970903522205205</v>
      </c>
      <c r="K46" s="6">
        <v>1.0344827586206895</v>
      </c>
      <c r="L46" s="1"/>
      <c r="M46" s="1"/>
      <c r="N46" s="3" t="s">
        <v>21</v>
      </c>
      <c r="O46" s="4">
        <v>3.6200000000000002E-4</v>
      </c>
      <c r="P46" s="4">
        <v>1.8158502140870538E-4</v>
      </c>
      <c r="Q46" s="4">
        <v>5.9459999999999999E-2</v>
      </c>
      <c r="R46" s="4">
        <v>2.3985062017847689E-3</v>
      </c>
      <c r="S46" s="7">
        <v>0.67535000000000001</v>
      </c>
      <c r="T46" s="7">
        <v>6.5265955903518177E-2</v>
      </c>
      <c r="U46" s="4">
        <v>6.8023672350145869E-6</v>
      </c>
      <c r="V46" s="7">
        <v>0.13019999999999998</v>
      </c>
      <c r="W46" s="7">
        <v>41.436464088397784</v>
      </c>
      <c r="X46" s="7">
        <v>0.25227043390514631</v>
      </c>
    </row>
    <row r="47" spans="1:37" x14ac:dyDescent="0.3">
      <c r="A47" s="8" t="s">
        <v>86</v>
      </c>
      <c r="B47" s="8">
        <v>7.9900000000000001E-4</v>
      </c>
      <c r="C47" s="8">
        <v>1.13E-4</v>
      </c>
      <c r="D47" s="8">
        <v>1.54E-2</v>
      </c>
      <c r="E47" s="8">
        <v>2.2000000000000001E-3</v>
      </c>
      <c r="F47" s="9">
        <v>0.57999999999999996</v>
      </c>
      <c r="G47" s="9">
        <v>0.02</v>
      </c>
      <c r="H47" s="8">
        <v>5.6999999999999996E-6</v>
      </c>
      <c r="I47" s="9">
        <v>0.18</v>
      </c>
      <c r="J47" s="6">
        <v>18.773466833541928</v>
      </c>
      <c r="K47" s="6">
        <v>0.97402597402597391</v>
      </c>
      <c r="N47" s="3" t="s">
        <v>23</v>
      </c>
      <c r="O47" s="4">
        <v>3.4040000000000003E-4</v>
      </c>
      <c r="P47" s="4">
        <v>2.8991378028648428E-5</v>
      </c>
      <c r="Q47" s="4">
        <v>7.1124999999999994E-2</v>
      </c>
      <c r="R47" s="4">
        <v>3.4648232278141136E-5</v>
      </c>
      <c r="S47" s="7">
        <v>0.63884999999999992</v>
      </c>
      <c r="T47" s="7">
        <v>1.6334166645409254E-2</v>
      </c>
      <c r="U47" s="4">
        <v>3.9951533137039926E-6</v>
      </c>
      <c r="V47" s="7">
        <v>0.14015</v>
      </c>
      <c r="W47" s="7">
        <v>44.065804935370146</v>
      </c>
      <c r="X47" s="7">
        <v>0.210896309314587</v>
      </c>
    </row>
    <row r="48" spans="1:37" x14ac:dyDescent="0.3">
      <c r="A48" s="8" t="s">
        <v>87</v>
      </c>
      <c r="B48" s="8">
        <v>6.5300000000000004E-4</v>
      </c>
      <c r="C48" s="8">
        <v>9.3900000000000006E-5</v>
      </c>
      <c r="D48" s="8">
        <v>5.2699999999999997E-2</v>
      </c>
      <c r="E48" s="8">
        <v>6.8000000000000005E-4</v>
      </c>
      <c r="F48" s="10">
        <v>0.59</v>
      </c>
      <c r="G48" s="10">
        <v>0.02</v>
      </c>
      <c r="H48" s="8">
        <v>4.5900000000000001E-6</v>
      </c>
      <c r="I48" s="10">
        <v>0.22</v>
      </c>
      <c r="J48" s="6">
        <v>22.970903522205205</v>
      </c>
      <c r="K48" s="6">
        <v>0.28462998102466791</v>
      </c>
      <c r="N48" s="3" t="s">
        <v>25</v>
      </c>
      <c r="O48" s="4">
        <v>3.1815000000000001E-4</v>
      </c>
      <c r="P48" s="4">
        <v>2.6799347006970151E-5</v>
      </c>
      <c r="Q48" s="4">
        <v>3.6990000000000002E-2</v>
      </c>
      <c r="R48" s="4">
        <v>8.4852813742385927E-5</v>
      </c>
      <c r="S48" s="7">
        <v>0.62169999999999992</v>
      </c>
      <c r="T48" s="7">
        <v>2.0364675298172603E-2</v>
      </c>
      <c r="U48" s="4">
        <v>6.0386919113331208E-7</v>
      </c>
      <c r="V48" s="7">
        <v>0.1709</v>
      </c>
      <c r="W48" s="7">
        <v>47.147571900047147</v>
      </c>
      <c r="X48" s="7">
        <v>0.40551500405515001</v>
      </c>
    </row>
    <row r="49" spans="1:24" x14ac:dyDescent="0.3">
      <c r="A49" s="8" t="s">
        <v>88</v>
      </c>
      <c r="B49" s="8">
        <v>7.6800000000000002E-4</v>
      </c>
      <c r="C49" s="8">
        <v>1.02E-4</v>
      </c>
      <c r="D49" s="8">
        <v>2.7900000000000001E-2</v>
      </c>
      <c r="E49" s="8">
        <v>1.67E-3</v>
      </c>
      <c r="F49" s="10">
        <v>0.59</v>
      </c>
      <c r="G49" s="10">
        <v>0.01</v>
      </c>
      <c r="H49" s="8">
        <v>5.4399999999999996E-6</v>
      </c>
      <c r="I49" s="10">
        <v>0.2</v>
      </c>
      <c r="J49" s="6">
        <v>19.53125</v>
      </c>
      <c r="K49" s="6">
        <v>0.5376344086021505</v>
      </c>
      <c r="N49" s="3" t="s">
        <v>27</v>
      </c>
      <c r="O49" s="4">
        <v>3.4519999999999999E-4</v>
      </c>
      <c r="P49" s="4">
        <v>1.880904037956216E-5</v>
      </c>
      <c r="Q49" s="4">
        <v>5.8729999999999997E-2</v>
      </c>
      <c r="R49" s="4">
        <v>2.1071782079359091E-4</v>
      </c>
      <c r="S49" s="7">
        <v>0.6381</v>
      </c>
      <c r="T49" s="7">
        <v>1.6970562748477157E-2</v>
      </c>
      <c r="U49" s="4">
        <v>1.145512985522208E-6</v>
      </c>
      <c r="V49" s="7">
        <v>0.14495</v>
      </c>
      <c r="W49" s="7">
        <v>43.453070683661643</v>
      </c>
      <c r="X49" s="7">
        <v>0.2554060956921505</v>
      </c>
    </row>
    <row r="50" spans="1:24" x14ac:dyDescent="0.3">
      <c r="A50" s="8" t="s">
        <v>89</v>
      </c>
      <c r="B50" s="8">
        <v>6.9399999999999996E-4</v>
      </c>
      <c r="C50" s="8">
        <v>1.06E-4</v>
      </c>
      <c r="D50" s="8">
        <v>2.5700000000000001E-2</v>
      </c>
      <c r="E50" s="8">
        <v>6.8799999999999998E-3</v>
      </c>
      <c r="F50" s="9">
        <v>0.59</v>
      </c>
      <c r="G50" s="9">
        <v>0</v>
      </c>
      <c r="H50" s="8">
        <v>2.8E-5</v>
      </c>
      <c r="I50" s="9">
        <v>0.25</v>
      </c>
      <c r="J50" s="6">
        <v>21.613832853025936</v>
      </c>
      <c r="K50" s="6">
        <v>0.58365758754863806</v>
      </c>
      <c r="N50" s="3" t="s">
        <v>29</v>
      </c>
      <c r="O50" s="4">
        <v>2.5330000000000003E-4</v>
      </c>
      <c r="P50" s="4">
        <v>1.2303657992645959E-5</v>
      </c>
      <c r="Q50" s="4">
        <v>3.5889999999999998E-2</v>
      </c>
      <c r="R50" s="4">
        <v>3.3799704140716951E-4</v>
      </c>
      <c r="S50" s="7">
        <v>0.65005000000000002</v>
      </c>
      <c r="T50" s="7">
        <v>9.6873629022557334E-3</v>
      </c>
      <c r="U50" s="4">
        <v>1.1893536059557731E-6</v>
      </c>
      <c r="V50" s="7">
        <v>0.1696</v>
      </c>
      <c r="W50" s="7">
        <v>59.218318199763118</v>
      </c>
      <c r="X50" s="7">
        <v>0.41794371691278909</v>
      </c>
    </row>
    <row r="51" spans="1:24" x14ac:dyDescent="0.3">
      <c r="A51" s="8" t="s">
        <v>90</v>
      </c>
      <c r="B51" s="8">
        <v>8.0099999999999995E-4</v>
      </c>
      <c r="C51" s="8">
        <v>4.4799999999999998E-5</v>
      </c>
      <c r="D51" s="8">
        <v>1.9400000000000001E-2</v>
      </c>
      <c r="E51" s="8">
        <v>6.8599999999999998E-4</v>
      </c>
      <c r="F51" s="9">
        <v>0.56000000000000005</v>
      </c>
      <c r="G51" s="9">
        <v>0</v>
      </c>
      <c r="H51" s="8">
        <v>3.6899999999999998E-6</v>
      </c>
      <c r="I51" s="9">
        <v>0.19</v>
      </c>
      <c r="J51" s="6">
        <v>18.726591760299627</v>
      </c>
      <c r="K51" s="6">
        <v>0.77319587628865971</v>
      </c>
      <c r="N51" s="3" t="s">
        <v>31</v>
      </c>
      <c r="O51" s="4">
        <v>2.9005000000000003E-4</v>
      </c>
      <c r="P51" s="4">
        <v>1.9728279195104696E-5</v>
      </c>
      <c r="Q51" s="4">
        <v>1.3390000000000001E-2</v>
      </c>
      <c r="R51" s="4">
        <v>2.5173001410241089E-4</v>
      </c>
      <c r="S51" s="7">
        <v>0.59024999999999994</v>
      </c>
      <c r="T51" s="7">
        <v>7.5660425586960888E-3</v>
      </c>
      <c r="U51" s="4">
        <v>2.9203510063004421E-6</v>
      </c>
      <c r="V51" s="7">
        <v>0.15329999999999999</v>
      </c>
      <c r="W51" s="7">
        <v>51.715221513532143</v>
      </c>
      <c r="X51" s="7">
        <v>1.120238984316654</v>
      </c>
    </row>
    <row r="52" spans="1:24" x14ac:dyDescent="0.3">
      <c r="A52" s="8" t="s">
        <v>91</v>
      </c>
      <c r="B52" s="8">
        <v>9.1699999999999995E-4</v>
      </c>
      <c r="C52" s="8">
        <v>4.9399999999999997E-4</v>
      </c>
      <c r="D52" s="8">
        <v>2.1600000000000001E-2</v>
      </c>
      <c r="E52" s="8">
        <v>7.9600000000000001E-3</v>
      </c>
      <c r="F52" s="9">
        <v>0.57999999999999996</v>
      </c>
      <c r="G52" s="9">
        <v>0.03</v>
      </c>
      <c r="H52" s="8">
        <v>4.1300000000000003E-6</v>
      </c>
      <c r="I52" s="9">
        <v>0.24</v>
      </c>
      <c r="J52" s="6">
        <v>16.357688113413303</v>
      </c>
      <c r="K52" s="6">
        <v>0.69444444444444442</v>
      </c>
      <c r="N52" s="3" t="s">
        <v>33</v>
      </c>
      <c r="O52" s="4">
        <v>2.9524999999999999E-4</v>
      </c>
      <c r="P52" s="4">
        <v>3.5991735162395263E-5</v>
      </c>
      <c r="Q52" s="4">
        <v>5.3225000000000001E-2</v>
      </c>
      <c r="R52" s="4">
        <v>1.4637110370561575E-4</v>
      </c>
      <c r="S52" s="7">
        <v>0.65910000000000002</v>
      </c>
      <c r="T52" s="7">
        <v>1.9798989873223505E-3</v>
      </c>
      <c r="U52" s="4">
        <v>1.3435028842544419E-6</v>
      </c>
      <c r="V52" s="7">
        <v>0.11165</v>
      </c>
      <c r="W52" s="7">
        <v>50.804403048264184</v>
      </c>
      <c r="X52" s="7">
        <v>0.28182245185533111</v>
      </c>
    </row>
    <row r="53" spans="1:24" x14ac:dyDescent="0.3">
      <c r="A53" s="8" t="s">
        <v>92</v>
      </c>
      <c r="B53" s="8">
        <v>7.8700000000000005E-4</v>
      </c>
      <c r="C53" s="8">
        <v>4.5100000000000001E-4</v>
      </c>
      <c r="D53" s="8">
        <v>2.2800000000000001E-2</v>
      </c>
      <c r="E53" s="8">
        <v>1.6400000000000001E-2</v>
      </c>
      <c r="F53" s="9">
        <v>0.62</v>
      </c>
      <c r="G53" s="9">
        <v>0</v>
      </c>
      <c r="H53" s="8">
        <v>8.5599999999999994E-6</v>
      </c>
      <c r="I53" s="9">
        <v>0.2</v>
      </c>
      <c r="J53" s="6">
        <v>19.05972045743329</v>
      </c>
      <c r="K53" s="6">
        <v>0.6578947368421052</v>
      </c>
      <c r="N53" s="3" t="s">
        <v>35</v>
      </c>
      <c r="O53" s="4">
        <v>3.3970000000000002E-4</v>
      </c>
      <c r="P53" s="4">
        <v>6.9430000000000004E-5</v>
      </c>
      <c r="Q53" s="4">
        <v>4.929E-2</v>
      </c>
      <c r="R53" s="4">
        <v>2.4240000000000001E-4</v>
      </c>
      <c r="S53" s="7">
        <v>0.64880000000000004</v>
      </c>
      <c r="T53" s="7">
        <v>1.8499999999999999E-2</v>
      </c>
      <c r="U53" s="4">
        <v>7.9100000000000005E-6</v>
      </c>
      <c r="V53" s="7">
        <v>0.107</v>
      </c>
      <c r="W53" s="7">
        <v>44.156608772446269</v>
      </c>
      <c r="X53" s="7">
        <v>0.30432136335970783</v>
      </c>
    </row>
    <row r="54" spans="1:24" x14ac:dyDescent="0.3">
      <c r="N54" s="3" t="s">
        <v>37</v>
      </c>
      <c r="O54" s="4">
        <v>3.9530000000000001E-4</v>
      </c>
      <c r="P54" s="4">
        <v>4.9638896039295653E-5</v>
      </c>
      <c r="Q54" s="4">
        <v>7.5095000000000009E-2</v>
      </c>
      <c r="R54" s="4">
        <v>9.1711749519895244E-4</v>
      </c>
      <c r="S54" s="7">
        <v>0.63585000000000003</v>
      </c>
      <c r="T54" s="7">
        <v>9.9702056147303215E-3</v>
      </c>
      <c r="U54" s="4">
        <v>5.3315851301465672E-6</v>
      </c>
      <c r="V54" s="7">
        <v>0.13190000000000002</v>
      </c>
      <c r="W54" s="7">
        <v>37.945863900834809</v>
      </c>
      <c r="X54" s="7">
        <v>0.19974698714961045</v>
      </c>
    </row>
    <row r="55" spans="1:24" x14ac:dyDescent="0.3">
      <c r="A55" s="12" t="s">
        <v>93</v>
      </c>
      <c r="F55" s="13">
        <f>AVERAGE(F5:F53)</f>
        <v>0.58936170212765948</v>
      </c>
      <c r="J55" s="11">
        <v>24.695209008543454</v>
      </c>
      <c r="K55" s="11">
        <v>0.6162718749628292</v>
      </c>
      <c r="N55" s="3" t="s">
        <v>39</v>
      </c>
      <c r="O55" s="8">
        <v>3.2499999999999999E-4</v>
      </c>
      <c r="P55" s="8">
        <v>7.8100000000000001E-5</v>
      </c>
      <c r="Q55" s="4">
        <v>3.8400000000000004E-2</v>
      </c>
      <c r="R55" s="8">
        <v>1.08E-3</v>
      </c>
      <c r="S55" s="10">
        <v>0.64</v>
      </c>
      <c r="T55" s="10">
        <v>0.03</v>
      </c>
      <c r="U55" s="8">
        <v>7.0299999999999996E-6</v>
      </c>
      <c r="V55" s="10">
        <v>0.12</v>
      </c>
      <c r="W55" s="7">
        <v>46.153846153846153</v>
      </c>
      <c r="X55" s="7">
        <v>0.39062499999999994</v>
      </c>
    </row>
    <row r="56" spans="1:24" x14ac:dyDescent="0.3">
      <c r="A56" s="12" t="s">
        <v>94</v>
      </c>
      <c r="F56" s="6">
        <f>_xlfn.STDEV.P(F5:F53)</f>
        <v>2.077275786801519E-2</v>
      </c>
      <c r="G56" s="6"/>
      <c r="H56" s="6"/>
      <c r="I56" s="6"/>
      <c r="J56" s="6">
        <v>4.8855634103645853</v>
      </c>
      <c r="K56" s="6">
        <v>0.25689675240022597</v>
      </c>
      <c r="N56" s="3" t="s">
        <v>41</v>
      </c>
      <c r="O56" s="8">
        <v>3.0699999999999998E-4</v>
      </c>
      <c r="P56" s="8">
        <v>3.4E-5</v>
      </c>
      <c r="Q56" s="4">
        <v>4.7299999999999995E-2</v>
      </c>
      <c r="R56" s="8">
        <v>1.83E-4</v>
      </c>
      <c r="S56" s="10">
        <v>0.61</v>
      </c>
      <c r="T56" s="10">
        <v>0.01</v>
      </c>
      <c r="U56" s="8">
        <v>2.0099999999999998E-6</v>
      </c>
      <c r="V56" s="10">
        <v>0.16</v>
      </c>
      <c r="W56" s="7">
        <v>48.859934853420199</v>
      </c>
      <c r="X56" s="7">
        <v>0.31712473572938693</v>
      </c>
    </row>
    <row r="57" spans="1:24" x14ac:dyDescent="0.3">
      <c r="N57" s="3" t="s">
        <v>95</v>
      </c>
      <c r="O57" s="8">
        <v>3.01E-4</v>
      </c>
      <c r="P57" s="8">
        <v>5.7599999999999997E-5</v>
      </c>
      <c r="Q57" s="4">
        <v>3.6499999999999998E-2</v>
      </c>
      <c r="R57" s="8">
        <v>1.7100000000000001E-4</v>
      </c>
      <c r="S57" s="10">
        <v>0.67</v>
      </c>
      <c r="T57" s="10">
        <v>0.02</v>
      </c>
      <c r="U57" s="8">
        <v>3.9199999999999997E-6</v>
      </c>
      <c r="V57" s="10">
        <v>0.14000000000000001</v>
      </c>
      <c r="W57" s="7">
        <v>49.833887043189364</v>
      </c>
      <c r="X57" s="7">
        <v>0.41095890410958907</v>
      </c>
    </row>
    <row r="58" spans="1:24" x14ac:dyDescent="0.3">
      <c r="A58" s="1"/>
      <c r="N58" s="3" t="s">
        <v>96</v>
      </c>
      <c r="O58" s="8">
        <v>4.0900000000000002E-4</v>
      </c>
      <c r="P58" s="8">
        <v>7.0599999999999995E-5</v>
      </c>
      <c r="Q58" s="4">
        <v>4.0299999999999996E-2</v>
      </c>
      <c r="R58" s="8">
        <v>2.3000000000000001E-4</v>
      </c>
      <c r="S58" s="10">
        <v>0.62</v>
      </c>
      <c r="T58" s="10">
        <v>0.03</v>
      </c>
      <c r="U58" s="8">
        <v>4.2400000000000001E-6</v>
      </c>
      <c r="V58" s="10">
        <v>0.13</v>
      </c>
      <c r="W58" s="7">
        <v>36.674816625916868</v>
      </c>
      <c r="X58" s="7">
        <v>0.37220843672456577</v>
      </c>
    </row>
    <row r="59" spans="1:24" x14ac:dyDescent="0.3">
      <c r="N59" s="3" t="s">
        <v>43</v>
      </c>
      <c r="O59" s="8">
        <v>2.8499999999999999E-4</v>
      </c>
      <c r="P59" s="8">
        <v>2.41E-5</v>
      </c>
      <c r="Q59" s="4">
        <v>3.8400000000000004E-2</v>
      </c>
      <c r="R59" s="8">
        <v>5.9400000000000002E-4</v>
      </c>
      <c r="S59" s="10">
        <v>0.68</v>
      </c>
      <c r="T59" s="10">
        <v>0.04</v>
      </c>
      <c r="U59" s="8">
        <v>2.7E-6</v>
      </c>
      <c r="V59" s="10">
        <v>0.11</v>
      </c>
      <c r="W59" s="7">
        <v>52.631578947368418</v>
      </c>
      <c r="X59" s="7">
        <v>0.39062499999999994</v>
      </c>
    </row>
    <row r="60" spans="1:24" x14ac:dyDescent="0.3">
      <c r="N60" s="3" t="s">
        <v>45</v>
      </c>
      <c r="O60" s="8">
        <v>3.4299999999999999E-4</v>
      </c>
      <c r="P60" s="8">
        <v>1E-4</v>
      </c>
      <c r="Q60" s="4">
        <v>4.5600000000000002E-2</v>
      </c>
      <c r="R60" s="8">
        <v>2.5300000000000002E-4</v>
      </c>
      <c r="S60" s="10">
        <v>0.71</v>
      </c>
      <c r="T60" s="10">
        <v>0.02</v>
      </c>
      <c r="U60" s="8">
        <v>7.5800000000000003E-6</v>
      </c>
      <c r="V60" s="10">
        <v>0.12</v>
      </c>
      <c r="W60" s="7">
        <v>43.731778425655975</v>
      </c>
      <c r="X60" s="7">
        <v>0.3289473684210526</v>
      </c>
    </row>
    <row r="61" spans="1:24" x14ac:dyDescent="0.3">
      <c r="N61" s="3" t="s">
        <v>47</v>
      </c>
      <c r="O61" s="8">
        <v>2.7099999999999997E-4</v>
      </c>
      <c r="P61" s="8">
        <v>7.7800000000000001E-6</v>
      </c>
      <c r="Q61" s="4">
        <v>3.3099999999999997E-2</v>
      </c>
      <c r="R61" s="8">
        <v>3.0499999999999999E-4</v>
      </c>
      <c r="S61" s="10">
        <v>0.66</v>
      </c>
      <c r="T61" s="10">
        <v>0.03</v>
      </c>
      <c r="U61" s="8">
        <v>3.1100000000000002E-7</v>
      </c>
      <c r="V61" s="10">
        <v>0.13</v>
      </c>
      <c r="W61" s="7">
        <v>55.350553505535061</v>
      </c>
      <c r="X61" s="7">
        <v>0.45317220543806647</v>
      </c>
    </row>
    <row r="62" spans="1:24" x14ac:dyDescent="0.3">
      <c r="A62" s="2" t="s">
        <v>97</v>
      </c>
      <c r="B62" s="15">
        <f>TTEST(J5:J53,W5:W69,2,3)</f>
        <v>4.5931038853117838E-29</v>
      </c>
      <c r="N62" s="3" t="s">
        <v>49</v>
      </c>
      <c r="O62" s="8">
        <v>3.2299999999999999E-4</v>
      </c>
      <c r="P62" s="8">
        <v>8.2100000000000003E-5</v>
      </c>
      <c r="Q62" s="4">
        <v>4.3299999999999998E-2</v>
      </c>
      <c r="R62" s="8">
        <v>2.1800000000000001E-4</v>
      </c>
      <c r="S62" s="10">
        <v>0.71</v>
      </c>
      <c r="T62" s="10">
        <v>0.02</v>
      </c>
      <c r="U62" s="8">
        <v>4.8400000000000002E-6</v>
      </c>
      <c r="V62" s="10">
        <v>0.14000000000000001</v>
      </c>
      <c r="W62" s="7">
        <v>46.439628482972132</v>
      </c>
      <c r="X62" s="7">
        <v>0.3464203233256351</v>
      </c>
    </row>
    <row r="63" spans="1:24" x14ac:dyDescent="0.3">
      <c r="N63" s="3" t="s">
        <v>51</v>
      </c>
      <c r="O63" s="8">
        <v>2.8600000000000001E-4</v>
      </c>
      <c r="P63" s="8">
        <v>4.9700000000000002E-5</v>
      </c>
      <c r="Q63" s="4">
        <v>0.05</v>
      </c>
      <c r="R63" s="8">
        <v>2.6899999999999998E-4</v>
      </c>
      <c r="S63" s="10">
        <v>0.71</v>
      </c>
      <c r="T63" s="10">
        <v>0.06</v>
      </c>
      <c r="U63" s="8">
        <v>1.36E-5</v>
      </c>
      <c r="V63" s="10">
        <v>0.34</v>
      </c>
      <c r="W63" s="7">
        <v>52.447552447552447</v>
      </c>
      <c r="X63" s="7">
        <v>0.3</v>
      </c>
    </row>
    <row r="64" spans="1:24" x14ac:dyDescent="0.3">
      <c r="N64" s="3" t="s">
        <v>53</v>
      </c>
      <c r="O64" s="8">
        <v>4.44E-4</v>
      </c>
      <c r="P64" s="8">
        <v>1.15E-4</v>
      </c>
      <c r="Q64" s="4">
        <v>6.4599999999999991E-2</v>
      </c>
      <c r="R64" s="8">
        <v>7.3099999999999999E-4</v>
      </c>
      <c r="S64" s="10">
        <v>0.67</v>
      </c>
      <c r="T64" s="10">
        <v>0.03</v>
      </c>
      <c r="U64" s="8">
        <v>6.6599999999999998E-6</v>
      </c>
      <c r="V64" s="10">
        <v>0.12</v>
      </c>
      <c r="W64" s="7">
        <v>33.783783783783782</v>
      </c>
      <c r="X64" s="7">
        <v>0.2321981424148607</v>
      </c>
    </row>
    <row r="65" spans="1:24" x14ac:dyDescent="0.3">
      <c r="N65" s="3" t="s">
        <v>54</v>
      </c>
      <c r="O65" s="8">
        <v>5.2999999999999998E-4</v>
      </c>
      <c r="P65" s="8">
        <v>9.7700000000000003E-5</v>
      </c>
      <c r="Q65" s="4">
        <v>5.6599999999999998E-2</v>
      </c>
      <c r="R65" s="8">
        <v>2.5000000000000001E-4</v>
      </c>
      <c r="S65" s="10">
        <v>0.63</v>
      </c>
      <c r="T65" s="10">
        <v>0</v>
      </c>
      <c r="U65" s="8">
        <v>5.13E-6</v>
      </c>
      <c r="V65" s="10">
        <v>0.17</v>
      </c>
      <c r="W65" s="7">
        <v>28.30188679245283</v>
      </c>
      <c r="X65" s="7">
        <v>0.26501766784452296</v>
      </c>
    </row>
    <row r="66" spans="1:24" x14ac:dyDescent="0.3">
      <c r="N66" s="3" t="s">
        <v>56</v>
      </c>
      <c r="O66" s="8">
        <v>5.5699999999999999E-4</v>
      </c>
      <c r="P66" s="8">
        <v>1.1800000000000001E-5</v>
      </c>
      <c r="Q66" s="4">
        <v>2.07E-2</v>
      </c>
      <c r="R66" s="8">
        <v>6.4099999999999997E-4</v>
      </c>
      <c r="S66" s="10">
        <v>0.6</v>
      </c>
      <c r="T66" s="10">
        <v>0</v>
      </c>
      <c r="U66" s="8">
        <v>4.51E-6</v>
      </c>
      <c r="V66" s="10">
        <v>0.16</v>
      </c>
      <c r="W66" s="7">
        <v>26.929982046678635</v>
      </c>
      <c r="X66" s="7">
        <v>0.72463768115942029</v>
      </c>
    </row>
    <row r="67" spans="1:24" x14ac:dyDescent="0.3">
      <c r="N67" s="3" t="s">
        <v>58</v>
      </c>
      <c r="O67" s="8">
        <v>3.9399999999999998E-4</v>
      </c>
      <c r="P67" s="8">
        <v>6.8899999999999994E-5</v>
      </c>
      <c r="Q67" s="4">
        <v>5.0499999999999996E-2</v>
      </c>
      <c r="R67" s="8">
        <v>2.6800000000000001E-4</v>
      </c>
      <c r="S67" s="10">
        <v>0.64</v>
      </c>
      <c r="T67" s="10">
        <v>0.02</v>
      </c>
      <c r="U67" s="8">
        <v>3.3799999999999998E-6</v>
      </c>
      <c r="V67" s="10">
        <v>0.16</v>
      </c>
      <c r="W67" s="7">
        <v>38.071065989847718</v>
      </c>
      <c r="X67" s="7">
        <v>0.29702970297029702</v>
      </c>
    </row>
    <row r="68" spans="1:24" x14ac:dyDescent="0.3">
      <c r="N68" s="3" t="s">
        <v>60</v>
      </c>
      <c r="O68" s="8">
        <v>5.2300000000000003E-4</v>
      </c>
      <c r="P68" s="8">
        <v>1.08E-4</v>
      </c>
      <c r="Q68" s="4">
        <v>4.7999999999999994E-2</v>
      </c>
      <c r="R68" s="8">
        <v>3.3E-4</v>
      </c>
      <c r="S68" s="10">
        <v>0.63</v>
      </c>
      <c r="T68" s="10">
        <v>0.03</v>
      </c>
      <c r="U68" s="8">
        <v>5.5899999999999998E-6</v>
      </c>
      <c r="V68" s="10">
        <v>0.13</v>
      </c>
      <c r="W68" s="7">
        <v>28.680688336520074</v>
      </c>
      <c r="X68" s="7">
        <v>0.3125</v>
      </c>
    </row>
    <row r="69" spans="1:24" x14ac:dyDescent="0.3">
      <c r="N69" s="3" t="s">
        <v>62</v>
      </c>
      <c r="O69" s="8">
        <v>2.8899999999999998E-4</v>
      </c>
      <c r="P69" s="8">
        <v>5.8999999999999998E-5</v>
      </c>
      <c r="Q69" s="4">
        <v>3.5999999999999997E-2</v>
      </c>
      <c r="R69" s="8">
        <v>3.8999999999999999E-4</v>
      </c>
      <c r="S69" s="10">
        <v>0.71</v>
      </c>
      <c r="T69" s="10">
        <v>0.01</v>
      </c>
      <c r="U69" s="8">
        <v>3.0900000000000001E-6</v>
      </c>
      <c r="V69" s="10">
        <v>0.13</v>
      </c>
      <c r="W69" s="7">
        <v>51.903114186851212</v>
      </c>
      <c r="X69" s="7">
        <v>0.41666666666666669</v>
      </c>
    </row>
    <row r="71" spans="1:24" x14ac:dyDescent="0.3">
      <c r="N71" s="14" t="s">
        <v>93</v>
      </c>
      <c r="S71" s="11">
        <f>AVERAGE(S5:S69)</f>
        <v>0.63936825396825414</v>
      </c>
      <c r="T71" s="11"/>
      <c r="U71" s="11"/>
      <c r="V71" s="11"/>
      <c r="W71" s="11">
        <v>43.370566216019</v>
      </c>
      <c r="X71" s="11">
        <v>0.38562771935853773</v>
      </c>
    </row>
    <row r="72" spans="1:24" x14ac:dyDescent="0.3">
      <c r="A72" s="12"/>
      <c r="F72" s="13"/>
      <c r="J72" s="11"/>
      <c r="K72" s="11"/>
      <c r="N72" s="3" t="s">
        <v>94</v>
      </c>
      <c r="S72" s="6">
        <f>_xlfn.STDEV.P(S5:S69)</f>
        <v>3.8523548046542004E-2</v>
      </c>
      <c r="W72" s="6">
        <v>7.5851657148351634</v>
      </c>
      <c r="X72" s="6">
        <v>0.22306769525610465</v>
      </c>
    </row>
    <row r="73" spans="1:24" x14ac:dyDescent="0.3">
      <c r="A73" s="12"/>
      <c r="F73" s="11"/>
      <c r="J73" s="11"/>
      <c r="K73" s="11"/>
    </row>
    <row r="76" spans="1:24" x14ac:dyDescent="0.3">
      <c r="A76" s="1"/>
    </row>
    <row r="77" spans="1:24" x14ac:dyDescent="0.3">
      <c r="A7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CAF5-A9FA-40D1-93B2-093B69734F47}">
  <dimension ref="A1:AL40"/>
  <sheetViews>
    <sheetView topLeftCell="M1" workbookViewId="0">
      <selection activeCell="AA1" sqref="AA1:AL25"/>
    </sheetView>
  </sheetViews>
  <sheetFormatPr defaultRowHeight="14.4" x14ac:dyDescent="0.3"/>
  <cols>
    <col min="1" max="1" width="41.109375" customWidth="1"/>
    <col min="2" max="2" width="12" bestFit="1" customWidth="1"/>
    <col min="15" max="15" width="26.5546875" customWidth="1"/>
    <col min="27" max="27" width="23.77734375" bestFit="1" customWidth="1"/>
    <col min="28" max="28" width="7.88671875" bestFit="1" customWidth="1"/>
    <col min="29" max="30" width="10" bestFit="1" customWidth="1"/>
    <col min="31" max="31" width="9" bestFit="1" customWidth="1"/>
    <col min="32" max="32" width="10" bestFit="1" customWidth="1"/>
    <col min="33" max="33" width="12" bestFit="1" customWidth="1"/>
    <col min="34" max="34" width="8" bestFit="1" customWidth="1"/>
    <col min="35" max="35" width="8.21875" bestFit="1" customWidth="1"/>
    <col min="36" max="36" width="8" bestFit="1" customWidth="1"/>
    <col min="37" max="38" width="12" bestFit="1" customWidth="1"/>
  </cols>
  <sheetData>
    <row r="1" spans="1:38" x14ac:dyDescent="0.3">
      <c r="A1" s="2" t="s">
        <v>98</v>
      </c>
      <c r="O1" s="2" t="s">
        <v>99</v>
      </c>
      <c r="AA1" s="41" t="s">
        <v>262</v>
      </c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x14ac:dyDescent="0.3">
      <c r="B2" s="14" t="s">
        <v>3</v>
      </c>
      <c r="C2" s="14"/>
      <c r="D2" s="14" t="s">
        <v>4</v>
      </c>
      <c r="E2" s="14"/>
      <c r="F2" s="14" t="s">
        <v>5</v>
      </c>
      <c r="G2" s="14"/>
      <c r="H2" s="14" t="s">
        <v>6</v>
      </c>
      <c r="I2" s="14" t="s">
        <v>7</v>
      </c>
      <c r="J2" s="14" t="s">
        <v>8</v>
      </c>
      <c r="K2" s="14" t="s">
        <v>9</v>
      </c>
      <c r="P2" s="14" t="s">
        <v>3</v>
      </c>
      <c r="Q2" s="14"/>
      <c r="R2" s="14" t="s">
        <v>4</v>
      </c>
      <c r="S2" s="14"/>
      <c r="T2" s="14" t="s">
        <v>5</v>
      </c>
      <c r="U2" s="14"/>
      <c r="V2" s="14" t="s">
        <v>6</v>
      </c>
      <c r="W2" s="14" t="s">
        <v>7</v>
      </c>
      <c r="X2" s="14" t="s">
        <v>8</v>
      </c>
      <c r="Y2" s="14" t="s">
        <v>9</v>
      </c>
    </row>
    <row r="3" spans="1:38" x14ac:dyDescent="0.3">
      <c r="A3" s="16" t="s">
        <v>100</v>
      </c>
      <c r="B3" s="8">
        <v>2.6699999999999998E-4</v>
      </c>
      <c r="C3" s="8">
        <v>3.8800000000000001E-5</v>
      </c>
      <c r="D3" s="8">
        <v>5.7000000000000002E-3</v>
      </c>
      <c r="E3" s="8">
        <v>1.92E-4</v>
      </c>
      <c r="F3" s="10">
        <v>0.67</v>
      </c>
      <c r="G3" s="10">
        <v>0.01</v>
      </c>
      <c r="H3" s="8">
        <v>2.7800000000000001E-6</v>
      </c>
      <c r="I3" s="10">
        <v>0.17</v>
      </c>
      <c r="J3" s="6">
        <v>56.17977528089888</v>
      </c>
      <c r="K3" s="6">
        <v>2.6315789473684208</v>
      </c>
      <c r="O3" s="3" t="s">
        <v>101</v>
      </c>
      <c r="P3" s="4">
        <v>3.6945000000000001E-4</v>
      </c>
      <c r="Q3" s="4">
        <v>5.020458146424494E-6</v>
      </c>
      <c r="R3" s="4">
        <v>6.2690000000000003E-3</v>
      </c>
      <c r="S3" s="4">
        <v>7.0852099474892085E-4</v>
      </c>
      <c r="T3" s="7">
        <v>0.66094999999999993</v>
      </c>
      <c r="U3" s="7">
        <v>2.8779245994294503E-2</v>
      </c>
      <c r="V3" s="4">
        <v>1.7536248173426377E-6</v>
      </c>
      <c r="W3" s="7">
        <v>8.299999999999999E-2</v>
      </c>
      <c r="X3" s="6">
        <v>40.600893219650828</v>
      </c>
      <c r="Y3" s="6">
        <v>2.392726112617642</v>
      </c>
      <c r="AA3" s="34"/>
      <c r="AB3" s="35"/>
      <c r="AC3" s="36" t="s">
        <v>3</v>
      </c>
      <c r="AD3" s="36"/>
      <c r="AE3" s="36" t="s">
        <v>4</v>
      </c>
      <c r="AF3" s="36"/>
      <c r="AG3" s="35" t="s">
        <v>5</v>
      </c>
      <c r="AH3" s="35"/>
      <c r="AI3" s="36" t="s">
        <v>6</v>
      </c>
      <c r="AJ3" s="35" t="s">
        <v>7</v>
      </c>
      <c r="AK3" s="37" t="s">
        <v>227</v>
      </c>
      <c r="AL3" s="37" t="s">
        <v>9</v>
      </c>
    </row>
    <row r="4" spans="1:38" x14ac:dyDescent="0.3">
      <c r="A4" s="16" t="s">
        <v>102</v>
      </c>
      <c r="B4" s="8">
        <v>2.9E-4</v>
      </c>
      <c r="C4" s="8">
        <v>7.1400000000000001E-5</v>
      </c>
      <c r="D4" s="8">
        <v>8.4799999999999997E-3</v>
      </c>
      <c r="E4" s="8">
        <v>3.0499999999999999E-4</v>
      </c>
      <c r="F4" s="10">
        <v>0.72</v>
      </c>
      <c r="G4" s="10">
        <v>0.01</v>
      </c>
      <c r="H4" s="8">
        <v>1.0699999999999999E-5</v>
      </c>
      <c r="I4" s="10">
        <v>0.1</v>
      </c>
      <c r="J4" s="6">
        <v>51.724137931034484</v>
      </c>
      <c r="K4" s="6">
        <v>1.7688679245283019</v>
      </c>
      <c r="O4" s="3" t="s">
        <v>103</v>
      </c>
      <c r="P4" s="4">
        <v>3.724E-4</v>
      </c>
      <c r="Q4" s="4">
        <v>8.2609999999999997E-5</v>
      </c>
      <c r="R4" s="4">
        <v>7.5579999999999996E-3</v>
      </c>
      <c r="S4" s="4">
        <v>4.7360000000000002E-4</v>
      </c>
      <c r="T4" s="7">
        <v>0.63970000000000005</v>
      </c>
      <c r="U4" s="7">
        <v>1.797E-2</v>
      </c>
      <c r="V4" s="4">
        <v>2.563E-5</v>
      </c>
      <c r="W4" s="7">
        <v>4.7809999999999998E-2</v>
      </c>
      <c r="X4" s="6">
        <v>40.27926960257787</v>
      </c>
      <c r="Y4" s="6">
        <v>1.9846520243450649</v>
      </c>
      <c r="AA4" s="38" t="s">
        <v>228</v>
      </c>
      <c r="AB4" s="39" t="s">
        <v>229</v>
      </c>
      <c r="AC4" s="34">
        <v>2.6949999999999999E-4</v>
      </c>
      <c r="AD4" s="40">
        <v>3.7490000000000002E-5</v>
      </c>
      <c r="AE4" s="34">
        <v>4.6030000000000003E-3</v>
      </c>
      <c r="AF4" s="34">
        <v>1.7239999999999999E-4</v>
      </c>
      <c r="AG4" s="34">
        <v>0.61970000000000003</v>
      </c>
      <c r="AH4" s="34">
        <v>2.8969999999999999E-2</v>
      </c>
      <c r="AI4" s="40">
        <v>7.0520000000000004E-6</v>
      </c>
      <c r="AJ4" s="34">
        <v>0.1241</v>
      </c>
      <c r="AK4" s="34">
        <v>48.237476808905377</v>
      </c>
      <c r="AL4" s="34">
        <v>2.8242450575711491</v>
      </c>
    </row>
    <row r="5" spans="1:38" x14ac:dyDescent="0.3">
      <c r="A5" s="16" t="s">
        <v>104</v>
      </c>
      <c r="B5" s="8">
        <v>3.1599999999999998E-4</v>
      </c>
      <c r="C5" s="8">
        <v>6.0900000000000003E-5</v>
      </c>
      <c r="D5" s="8">
        <v>7.8700000000000003E-3</v>
      </c>
      <c r="E5" s="8">
        <v>3.2299999999999999E-4</v>
      </c>
      <c r="F5" s="10">
        <v>0.69</v>
      </c>
      <c r="G5" s="10">
        <v>0.01</v>
      </c>
      <c r="H5" s="8">
        <v>5.8000000000000004E-6</v>
      </c>
      <c r="I5" s="10">
        <v>0.11</v>
      </c>
      <c r="J5" s="6">
        <v>47.468354430379748</v>
      </c>
      <c r="K5" s="6">
        <v>1.9059720457433289</v>
      </c>
      <c r="O5" s="3" t="s">
        <v>105</v>
      </c>
      <c r="P5" s="4">
        <v>2.474E-4</v>
      </c>
      <c r="Q5" s="4">
        <v>6.1719999999999999E-5</v>
      </c>
      <c r="R5" s="4">
        <v>6.2240000000000004E-3</v>
      </c>
      <c r="S5" s="4">
        <v>2.6019999999999998E-4</v>
      </c>
      <c r="T5" s="7">
        <v>0.70230000000000004</v>
      </c>
      <c r="U5" s="7">
        <v>1.2489999999999999E-2</v>
      </c>
      <c r="V5" s="4">
        <v>9.4280000000000002E-6</v>
      </c>
      <c r="W5" s="7">
        <v>0.11219999999999999</v>
      </c>
      <c r="X5" s="6">
        <v>60.630557801131772</v>
      </c>
      <c r="Y5" s="6">
        <v>2.4100257069408739</v>
      </c>
      <c r="AA5" s="38" t="s">
        <v>230</v>
      </c>
      <c r="AB5" s="39" t="s">
        <v>229</v>
      </c>
      <c r="AC5" s="34">
        <v>3.3990000000000002E-4</v>
      </c>
      <c r="AD5" s="40">
        <v>8.7390000000000002E-5</v>
      </c>
      <c r="AE5" s="34">
        <v>3.078E-3</v>
      </c>
      <c r="AF5" s="34">
        <v>2.229E-4</v>
      </c>
      <c r="AG5" s="34">
        <v>0.65149999999999997</v>
      </c>
      <c r="AH5" s="34">
        <v>2.332E-2</v>
      </c>
      <c r="AI5" s="40">
        <v>8.2339999999999994E-6</v>
      </c>
      <c r="AJ5" s="34">
        <v>0.10349999999999999</v>
      </c>
      <c r="AK5" s="34">
        <v>38.246543100912028</v>
      </c>
      <c r="AL5" s="34">
        <v>4.223521767381416</v>
      </c>
    </row>
    <row r="6" spans="1:38" x14ac:dyDescent="0.3">
      <c r="A6" s="16" t="s">
        <v>106</v>
      </c>
      <c r="B6" s="8">
        <v>3.2699999999999998E-4</v>
      </c>
      <c r="C6" s="8">
        <v>1.5899999999999999E-4</v>
      </c>
      <c r="D6" s="8">
        <v>5.4299999999999999E-3</v>
      </c>
      <c r="E6" s="8">
        <v>2.3600000000000001E-3</v>
      </c>
      <c r="F6" s="10">
        <v>0.68</v>
      </c>
      <c r="G6" s="10">
        <v>0.01</v>
      </c>
      <c r="H6" s="8">
        <v>3.3400000000000002E-6</v>
      </c>
      <c r="I6" s="10">
        <v>0.14000000000000001</v>
      </c>
      <c r="J6" s="6">
        <v>45.871559633027523</v>
      </c>
      <c r="K6" s="6">
        <v>2.7624309392265194</v>
      </c>
      <c r="O6" s="3" t="s">
        <v>107</v>
      </c>
      <c r="P6" s="4">
        <v>4.126E-4</v>
      </c>
      <c r="Q6" s="4">
        <v>7.737E-5</v>
      </c>
      <c r="R6" s="4">
        <v>4.9509999999999997E-3</v>
      </c>
      <c r="S6" s="4">
        <v>2.7379999999999999E-4</v>
      </c>
      <c r="T6" s="7">
        <v>0.6462</v>
      </c>
      <c r="U6" s="7">
        <v>2.3060000000000001E-2</v>
      </c>
      <c r="V6" s="4">
        <v>4.622E-6</v>
      </c>
      <c r="W6" s="7">
        <v>0.1497</v>
      </c>
      <c r="X6" s="6">
        <v>36.354823073194375</v>
      </c>
      <c r="Y6" s="6">
        <v>3.0296909715209051</v>
      </c>
      <c r="AA6" s="38" t="s">
        <v>231</v>
      </c>
      <c r="AB6" s="39" t="s">
        <v>229</v>
      </c>
      <c r="AC6" s="34">
        <v>3.0699999999999998E-4</v>
      </c>
      <c r="AD6" s="40">
        <v>3.3970000000000002E-5</v>
      </c>
      <c r="AE6" s="34">
        <v>4.7299999999999998E-3</v>
      </c>
      <c r="AF6" s="34">
        <v>1.8259999999999999E-4</v>
      </c>
      <c r="AG6" s="34">
        <v>0.71120000000000005</v>
      </c>
      <c r="AH6" s="34">
        <v>2.1729999999999999E-2</v>
      </c>
      <c r="AI6" s="40">
        <v>4.8389999999999997E-6</v>
      </c>
      <c r="AJ6" s="34">
        <v>0.1409</v>
      </c>
      <c r="AK6" s="34">
        <v>42.34527687296417</v>
      </c>
      <c r="AL6" s="34">
        <v>2.7484143763213531</v>
      </c>
    </row>
    <row r="7" spans="1:38" x14ac:dyDescent="0.3">
      <c r="A7" s="16" t="s">
        <v>108</v>
      </c>
      <c r="B7" s="8">
        <v>3.3599999999999998E-4</v>
      </c>
      <c r="C7" s="8">
        <v>5.1400000000000003E-5</v>
      </c>
      <c r="D7" s="8">
        <v>5.8999999999999999E-3</v>
      </c>
      <c r="E7" s="8">
        <v>2.92E-4</v>
      </c>
      <c r="F7" s="10">
        <v>0.59</v>
      </c>
      <c r="G7" s="10">
        <v>0.02</v>
      </c>
      <c r="H7" s="8">
        <v>4.9300000000000002E-6</v>
      </c>
      <c r="I7" s="10">
        <v>0.14000000000000001</v>
      </c>
      <c r="J7" s="6">
        <v>44.642857142857146</v>
      </c>
      <c r="K7" s="6">
        <v>2.5423728813559321</v>
      </c>
      <c r="O7" s="3" t="s">
        <v>109</v>
      </c>
      <c r="P7" s="4">
        <v>4.5570000000000002E-4</v>
      </c>
      <c r="Q7" s="4">
        <v>3.7335238046649694E-5</v>
      </c>
      <c r="R7" s="4">
        <v>6.7430000000000007E-3</v>
      </c>
      <c r="S7" s="4">
        <v>2.3716361440996804E-3</v>
      </c>
      <c r="T7" s="7">
        <v>0.66644999999999999</v>
      </c>
      <c r="U7" s="7">
        <v>2.6375082938261806E-2</v>
      </c>
      <c r="V7" s="4">
        <v>5.0840977567312775E-6</v>
      </c>
      <c r="W7" s="7">
        <v>0.12759999999999999</v>
      </c>
      <c r="X7" s="6">
        <v>32.916392363396966</v>
      </c>
      <c r="Y7" s="6">
        <v>2.2245291413317512</v>
      </c>
      <c r="AA7" s="38" t="s">
        <v>232</v>
      </c>
      <c r="AB7" s="39" t="s">
        <v>229</v>
      </c>
      <c r="AC7" s="34">
        <v>3.01E-4</v>
      </c>
      <c r="AD7" s="40">
        <v>5.7559999999999998E-5</v>
      </c>
      <c r="AE7" s="34">
        <v>3.6480000000000002E-3</v>
      </c>
      <c r="AF7" s="34">
        <v>1.7139999999999999E-4</v>
      </c>
      <c r="AG7" s="34">
        <v>0.74760000000000004</v>
      </c>
      <c r="AH7" s="34">
        <v>1.8149999999999999E-2</v>
      </c>
      <c r="AI7" s="40">
        <v>8.3489999999999992E-6</v>
      </c>
      <c r="AJ7" s="34">
        <v>0.12180000000000001</v>
      </c>
      <c r="AK7" s="34">
        <v>43.189368770764119</v>
      </c>
      <c r="AL7" s="34">
        <v>3.5635964912280698</v>
      </c>
    </row>
    <row r="8" spans="1:38" x14ac:dyDescent="0.3">
      <c r="A8" s="16" t="s">
        <v>110</v>
      </c>
      <c r="B8" s="8">
        <v>2.9E-4</v>
      </c>
      <c r="C8" s="8">
        <v>5.8999999999999998E-5</v>
      </c>
      <c r="D8" s="8">
        <v>4.8799999999999998E-3</v>
      </c>
      <c r="E8" s="8">
        <v>2.3499999999999999E-4</v>
      </c>
      <c r="F8" s="10">
        <v>0.63</v>
      </c>
      <c r="G8" s="10">
        <v>0.02</v>
      </c>
      <c r="H8" s="8">
        <v>9.0599999999999997E-6</v>
      </c>
      <c r="I8" s="10">
        <v>0.11</v>
      </c>
      <c r="J8" s="6">
        <v>51.724137931034484</v>
      </c>
      <c r="K8" s="6">
        <v>3.0737704918032787</v>
      </c>
      <c r="O8" s="3" t="s">
        <v>111</v>
      </c>
      <c r="P8" s="4">
        <v>6.0059999999999996E-4</v>
      </c>
      <c r="Q8" s="4">
        <v>1.561E-4</v>
      </c>
      <c r="R8" s="4">
        <v>7.3229999999999996E-3</v>
      </c>
      <c r="S8" s="4">
        <v>5.5809999999999996E-4</v>
      </c>
      <c r="T8" s="7">
        <v>0.64680000000000004</v>
      </c>
      <c r="U8" s="7">
        <v>3.1220000000000001E-2</v>
      </c>
      <c r="V8" s="4">
        <v>1.0010000000000001E-5</v>
      </c>
      <c r="W8" s="7">
        <v>0.14449999999999999</v>
      </c>
      <c r="X8" s="6">
        <v>24.975024975024976</v>
      </c>
      <c r="Y8" s="6">
        <v>2.0483408439164279</v>
      </c>
      <c r="AA8" s="38" t="s">
        <v>233</v>
      </c>
      <c r="AB8" s="39" t="s">
        <v>229</v>
      </c>
      <c r="AC8" s="34">
        <v>4.0929999999999997E-4</v>
      </c>
      <c r="AD8" s="40">
        <v>7.059E-5</v>
      </c>
      <c r="AE8" s="34">
        <v>4.0270000000000002E-3</v>
      </c>
      <c r="AF8" s="34">
        <v>2.3020000000000001E-4</v>
      </c>
      <c r="AG8" s="34">
        <v>0.66779999999999995</v>
      </c>
      <c r="AH8" s="34">
        <v>1.256E-2</v>
      </c>
      <c r="AI8" s="40">
        <v>8.0149999999999997E-7</v>
      </c>
      <c r="AJ8" s="34">
        <v>0.54979999999999996</v>
      </c>
      <c r="AK8" s="34">
        <v>31.761544099682386</v>
      </c>
      <c r="AL8" s="34">
        <v>3.2282095852992301</v>
      </c>
    </row>
    <row r="9" spans="1:38" x14ac:dyDescent="0.3">
      <c r="A9" s="16" t="s">
        <v>112</v>
      </c>
      <c r="B9" s="4">
        <v>2.6899999999999998E-4</v>
      </c>
      <c r="C9" s="4">
        <v>5.6799999999999998E-5</v>
      </c>
      <c r="D9" s="4">
        <v>6.7799999999999996E-3</v>
      </c>
      <c r="E9" s="4">
        <v>1.6200000000000001E-4</v>
      </c>
      <c r="F9" s="3">
        <v>0.72</v>
      </c>
      <c r="G9" s="3">
        <v>0.01</v>
      </c>
      <c r="H9" s="4">
        <v>1.3699999999999999E-5</v>
      </c>
      <c r="I9" s="3">
        <v>0.09</v>
      </c>
      <c r="J9" s="6">
        <v>55.762081784386616</v>
      </c>
      <c r="K9" s="6">
        <v>2.2123893805309733</v>
      </c>
      <c r="O9" s="3" t="s">
        <v>113</v>
      </c>
      <c r="P9" s="4">
        <v>5.756E-4</v>
      </c>
      <c r="Q9" s="4">
        <v>9.0249999999999998E-5</v>
      </c>
      <c r="R9" s="4">
        <v>6.4650000000000003E-3</v>
      </c>
      <c r="S9" s="4">
        <v>4.3100000000000001E-4</v>
      </c>
      <c r="T9" s="7">
        <v>0.58069999999999999</v>
      </c>
      <c r="U9" s="7">
        <v>2.6700000000000002E-2</v>
      </c>
      <c r="V9" s="4">
        <v>5.8270000000000003E-6</v>
      </c>
      <c r="W9" s="7">
        <v>0.14299999999999999</v>
      </c>
      <c r="X9" s="6">
        <v>26.059763724808892</v>
      </c>
      <c r="Y9" s="6">
        <v>2.3201856148491879</v>
      </c>
      <c r="AA9" s="38" t="s">
        <v>239</v>
      </c>
      <c r="AB9" s="39" t="s">
        <v>229</v>
      </c>
      <c r="AC9" s="34">
        <v>2.676E-4</v>
      </c>
      <c r="AD9" s="40">
        <v>5.8730000000000002E-5</v>
      </c>
      <c r="AE9" s="34">
        <v>4.2570000000000004E-3</v>
      </c>
      <c r="AF9" s="34">
        <v>1.738E-4</v>
      </c>
      <c r="AG9" s="34">
        <v>0.70930000000000004</v>
      </c>
      <c r="AH9" s="34">
        <v>2.1129999999999999E-2</v>
      </c>
      <c r="AI9" s="40">
        <v>7.5089999999999996E-6</v>
      </c>
      <c r="AJ9" s="34">
        <v>0.13070000000000001</v>
      </c>
      <c r="AK9" s="34">
        <v>48.57997010463378</v>
      </c>
      <c r="AL9" s="34">
        <v>3.0537937514681697</v>
      </c>
    </row>
    <row r="10" spans="1:38" x14ac:dyDescent="0.3">
      <c r="A10" s="16" t="s">
        <v>114</v>
      </c>
      <c r="B10" s="4">
        <v>3.7599999999999998E-4</v>
      </c>
      <c r="C10" s="4">
        <v>8.2799999999999993E-5</v>
      </c>
      <c r="D10" s="4">
        <v>6.0299999999999998E-3</v>
      </c>
      <c r="E10" s="4">
        <v>2.8600000000000001E-4</v>
      </c>
      <c r="F10" s="3">
        <v>0.71</v>
      </c>
      <c r="G10" s="3">
        <v>0.02</v>
      </c>
      <c r="H10" s="4">
        <v>5.2299999999999999E-6</v>
      </c>
      <c r="I10" s="3">
        <v>0.13</v>
      </c>
      <c r="J10" s="6">
        <v>39.893617021276597</v>
      </c>
      <c r="K10" s="6">
        <v>2.4875621890547266</v>
      </c>
      <c r="O10" s="3" t="s">
        <v>115</v>
      </c>
      <c r="P10" s="4">
        <v>5.0540000000000003E-4</v>
      </c>
      <c r="Q10" s="4">
        <v>3.2102647865869234E-5</v>
      </c>
      <c r="R10" s="4">
        <v>6.4520000000000003E-3</v>
      </c>
      <c r="S10" s="4">
        <v>1.2388510806388313E-3</v>
      </c>
      <c r="T10" s="7">
        <v>0.57915000000000005</v>
      </c>
      <c r="U10" s="7">
        <v>1.7182694782833175E-2</v>
      </c>
      <c r="V10" s="4">
        <v>8.2731493398826104E-7</v>
      </c>
      <c r="W10" s="7">
        <v>0.12005</v>
      </c>
      <c r="X10" s="6">
        <v>29.679461812425799</v>
      </c>
      <c r="Y10" s="6">
        <v>2.3248605083694978</v>
      </c>
      <c r="AA10" s="38" t="s">
        <v>240</v>
      </c>
      <c r="AB10" s="39" t="s">
        <v>229</v>
      </c>
      <c r="AC10" s="34">
        <v>3.4259999999999998E-4</v>
      </c>
      <c r="AD10" s="40">
        <v>1E-4</v>
      </c>
      <c r="AE10" s="34">
        <v>4.5580000000000004E-3</v>
      </c>
      <c r="AF10" s="34">
        <v>2.5270000000000002E-4</v>
      </c>
      <c r="AG10" s="34">
        <v>0.61829999999999996</v>
      </c>
      <c r="AH10" s="34">
        <v>1.453E-2</v>
      </c>
      <c r="AI10" s="40">
        <v>8.3089999999999996E-6</v>
      </c>
      <c r="AJ10" s="34">
        <v>0.13730000000000001</v>
      </c>
      <c r="AK10" s="34">
        <v>37.94512551079977</v>
      </c>
      <c r="AL10" s="34">
        <v>2.8521281263712153</v>
      </c>
    </row>
    <row r="11" spans="1:38" x14ac:dyDescent="0.3">
      <c r="A11" s="16" t="s">
        <v>116</v>
      </c>
      <c r="B11" s="4">
        <v>6.1799999999999995E-4</v>
      </c>
      <c r="C11" s="4">
        <v>6.72E-6</v>
      </c>
      <c r="D11" s="4">
        <v>7.2300000000000003E-3</v>
      </c>
      <c r="E11" s="4">
        <v>1.33E-3</v>
      </c>
      <c r="F11" s="3">
        <v>0.64</v>
      </c>
      <c r="G11" s="3">
        <v>0.04</v>
      </c>
      <c r="H11" s="4">
        <v>1.9999999999999999E-6</v>
      </c>
      <c r="I11" s="3">
        <v>0.13</v>
      </c>
      <c r="J11" s="6">
        <v>24.271844660194176</v>
      </c>
      <c r="K11" s="6">
        <v>2.0746887966804977</v>
      </c>
      <c r="O11" s="3" t="s">
        <v>117</v>
      </c>
      <c r="P11" s="4">
        <v>3.4099999999999999E-4</v>
      </c>
      <c r="Q11" s="4">
        <v>4.9440000000000001E-5</v>
      </c>
      <c r="R11" s="4">
        <v>8.1379999999999994E-3</v>
      </c>
      <c r="S11" s="4">
        <v>3.524E-4</v>
      </c>
      <c r="T11" s="7">
        <v>0.65090000000000003</v>
      </c>
      <c r="U11" s="7">
        <v>1.1650000000000001E-2</v>
      </c>
      <c r="V11" s="4">
        <v>5.0599999999999998E-6</v>
      </c>
      <c r="W11" s="7">
        <v>0.1208</v>
      </c>
      <c r="X11" s="6">
        <v>43.988269794721404</v>
      </c>
      <c r="Y11" s="6">
        <v>1.8432047186040796</v>
      </c>
      <c r="AA11" s="38" t="s">
        <v>241</v>
      </c>
      <c r="AB11" s="39" t="s">
        <v>229</v>
      </c>
      <c r="AC11" s="34">
        <v>2.765E-4</v>
      </c>
      <c r="AD11" s="40">
        <v>4.528E-5</v>
      </c>
      <c r="AE11" s="34">
        <v>3.0920000000000001E-3</v>
      </c>
      <c r="AF11" s="34">
        <v>1.3540000000000001E-4</v>
      </c>
      <c r="AG11" s="34">
        <v>0.64770000000000005</v>
      </c>
      <c r="AH11" s="34">
        <v>2.5839999999999998E-2</v>
      </c>
      <c r="AI11" s="40">
        <v>6.7970000000000003E-6</v>
      </c>
      <c r="AJ11" s="34">
        <v>0.14510000000000001</v>
      </c>
      <c r="AK11" s="34">
        <v>47.016274864376129</v>
      </c>
      <c r="AL11" s="34">
        <v>4.2043984476067271</v>
      </c>
    </row>
    <row r="12" spans="1:38" x14ac:dyDescent="0.3">
      <c r="A12" s="16" t="s">
        <v>118</v>
      </c>
      <c r="B12" s="4">
        <v>4.9899999999999999E-4</v>
      </c>
      <c r="C12" s="4">
        <v>1.4100000000000001E-4</v>
      </c>
      <c r="D12" s="4">
        <v>6.62E-3</v>
      </c>
      <c r="E12" s="4">
        <v>1.5E-3</v>
      </c>
      <c r="F12" s="3">
        <v>0.71</v>
      </c>
      <c r="G12" s="3">
        <v>0.03</v>
      </c>
      <c r="H12" s="4">
        <v>3.7400000000000002E-6</v>
      </c>
      <c r="I12" s="3">
        <v>0.13</v>
      </c>
      <c r="J12" s="6">
        <v>30.060120240480963</v>
      </c>
      <c r="K12" s="6">
        <v>2.2658610271903323</v>
      </c>
      <c r="O12" s="3" t="s">
        <v>119</v>
      </c>
      <c r="P12" s="4">
        <v>4.2374999999999997E-4</v>
      </c>
      <c r="Q12" s="4">
        <v>1.5209866863322635E-4</v>
      </c>
      <c r="R12" s="4">
        <v>8.0124999999999988E-3</v>
      </c>
      <c r="S12" s="4">
        <v>2.6990265837890512E-3</v>
      </c>
      <c r="T12" s="7">
        <v>0.69195000000000007</v>
      </c>
      <c r="U12" s="7">
        <v>2.1142492757477718E-2</v>
      </c>
      <c r="V12" s="4">
        <v>4.8366103833159819E-6</v>
      </c>
      <c r="W12" s="7">
        <v>7.6999999999999999E-2</v>
      </c>
      <c r="X12" s="6">
        <v>35.398230088495573</v>
      </c>
      <c r="Y12" s="6">
        <v>1.87207488299532</v>
      </c>
      <c r="AA12" s="38" t="s">
        <v>242</v>
      </c>
      <c r="AB12" s="39" t="s">
        <v>229</v>
      </c>
      <c r="AC12" s="34">
        <v>2.655E-4</v>
      </c>
      <c r="AD12" s="40">
        <v>3.8189999999999999E-5</v>
      </c>
      <c r="AE12" s="34">
        <v>3.5239999999999998E-3</v>
      </c>
      <c r="AF12" s="34">
        <v>1.451E-4</v>
      </c>
      <c r="AG12" s="34">
        <v>0.6976</v>
      </c>
      <c r="AH12" s="34">
        <v>1.694E-2</v>
      </c>
      <c r="AI12" s="40">
        <v>5.4190000000000001E-6</v>
      </c>
      <c r="AJ12" s="34">
        <v>0.1143</v>
      </c>
      <c r="AK12" s="34">
        <v>48.964218455743875</v>
      </c>
      <c r="AL12" s="34">
        <v>3.6889897843359818</v>
      </c>
    </row>
    <row r="13" spans="1:38" x14ac:dyDescent="0.3">
      <c r="A13" s="16" t="s">
        <v>120</v>
      </c>
      <c r="B13" s="4">
        <v>3.9599999999999998E-4</v>
      </c>
      <c r="C13" s="4">
        <v>1.11E-4</v>
      </c>
      <c r="D13" s="4">
        <v>7.6800000000000002E-3</v>
      </c>
      <c r="E13" s="4">
        <v>2.52E-4</v>
      </c>
      <c r="F13" s="3">
        <v>0.72</v>
      </c>
      <c r="G13" s="3">
        <v>0.01</v>
      </c>
      <c r="H13" s="4">
        <v>1.63E-5</v>
      </c>
      <c r="I13" s="3">
        <v>0.11</v>
      </c>
      <c r="J13" s="6">
        <v>37.878787878787882</v>
      </c>
      <c r="K13" s="6">
        <v>1.9531249999999998</v>
      </c>
      <c r="O13" s="3" t="s">
        <v>121</v>
      </c>
      <c r="P13" s="4">
        <v>3.5135E-4</v>
      </c>
      <c r="Q13" s="4">
        <v>9.4823019357115991E-5</v>
      </c>
      <c r="R13" s="4">
        <v>6.1454999999999999E-3</v>
      </c>
      <c r="S13" s="4">
        <v>1.0005560953789644E-3</v>
      </c>
      <c r="T13" s="7">
        <v>0.68374999999999997</v>
      </c>
      <c r="U13" s="7">
        <v>2.5950818869546262E-2</v>
      </c>
      <c r="V13" s="4">
        <v>7.7074639149333658E-7</v>
      </c>
      <c r="W13" s="7">
        <v>0.16065000000000002</v>
      </c>
      <c r="X13" s="6">
        <v>42.692471894122669</v>
      </c>
      <c r="Y13" s="6">
        <v>2.4408103490358797</v>
      </c>
      <c r="AA13" s="38" t="s">
        <v>243</v>
      </c>
      <c r="AB13" s="39" t="s">
        <v>229</v>
      </c>
      <c r="AC13" s="34">
        <v>3.6840000000000001E-4</v>
      </c>
      <c r="AD13" s="34">
        <v>1.284E-4</v>
      </c>
      <c r="AE13" s="34">
        <v>5.9560000000000004E-3</v>
      </c>
      <c r="AF13" s="34">
        <v>3.4759999999999999E-4</v>
      </c>
      <c r="AG13" s="34">
        <v>0.66869999999999996</v>
      </c>
      <c r="AH13" s="34">
        <v>2.0219999999999998E-2</v>
      </c>
      <c r="AI13" s="40">
        <v>7.1949999999999997E-6</v>
      </c>
      <c r="AJ13" s="34">
        <v>0.12089999999999999</v>
      </c>
      <c r="AK13" s="34">
        <v>35.287730727470141</v>
      </c>
      <c r="AL13" s="34">
        <v>2.1826729348556078</v>
      </c>
    </row>
    <row r="14" spans="1:38" x14ac:dyDescent="0.3">
      <c r="A14" s="16" t="s">
        <v>122</v>
      </c>
      <c r="B14" s="4">
        <v>6.8300000000000001E-4</v>
      </c>
      <c r="C14" s="4">
        <v>8.9099999999999994E-6</v>
      </c>
      <c r="D14" s="4">
        <v>8.26E-3</v>
      </c>
      <c r="E14" s="4">
        <v>6.0099999999999997E-4</v>
      </c>
      <c r="F14" s="3">
        <v>0.61</v>
      </c>
      <c r="G14" s="3">
        <v>0.01</v>
      </c>
      <c r="H14" s="4">
        <v>1.06E-5</v>
      </c>
      <c r="I14" s="3">
        <v>0.08</v>
      </c>
      <c r="J14" s="6">
        <v>21.961932650073205</v>
      </c>
      <c r="K14" s="6">
        <v>1.8159806295399514</v>
      </c>
      <c r="O14" s="3" t="s">
        <v>123</v>
      </c>
      <c r="P14" s="4">
        <v>4.5550000000000001E-4</v>
      </c>
      <c r="Q14" s="4">
        <v>1.1879393923934004E-4</v>
      </c>
      <c r="R14" s="4">
        <v>6.5255000000000001E-3</v>
      </c>
      <c r="S14" s="4">
        <v>4.3487067042972678E-4</v>
      </c>
      <c r="T14" s="7">
        <v>0.62549999999999994</v>
      </c>
      <c r="U14" s="7">
        <v>1.8384776310850174E-2</v>
      </c>
      <c r="V14" s="4">
        <v>2.2061731573020287E-6</v>
      </c>
      <c r="W14" s="7">
        <v>0.13135000000000002</v>
      </c>
      <c r="X14" s="6">
        <v>32.93084522502744</v>
      </c>
      <c r="Y14" s="6">
        <v>2.2986744310780782</v>
      </c>
      <c r="AA14" s="38" t="s">
        <v>244</v>
      </c>
      <c r="AB14" s="39" t="s">
        <v>229</v>
      </c>
      <c r="AC14" s="34">
        <v>2.276E-4</v>
      </c>
      <c r="AD14" s="40">
        <v>7.6440000000000007E-5</v>
      </c>
      <c r="AE14" s="34">
        <v>3.6089999999999998E-3</v>
      </c>
      <c r="AF14" s="34">
        <v>1.548E-4</v>
      </c>
      <c r="AG14" s="34">
        <v>0.60499999999999998</v>
      </c>
      <c r="AH14" s="34">
        <v>1.6639999999999999E-2</v>
      </c>
      <c r="AI14" s="40">
        <v>5.8780000000000003E-6</v>
      </c>
      <c r="AJ14" s="34">
        <v>0.19108</v>
      </c>
      <c r="AK14" s="34">
        <v>57.117750439367306</v>
      </c>
      <c r="AL14" s="34">
        <v>3.6021058464948741</v>
      </c>
    </row>
    <row r="15" spans="1:38" x14ac:dyDescent="0.3">
      <c r="A15" s="16" t="s">
        <v>124</v>
      </c>
      <c r="B15" s="4">
        <v>7.2800000000000002E-4</v>
      </c>
      <c r="C15" s="4">
        <v>3.1799999999999998E-4</v>
      </c>
      <c r="D15" s="4">
        <v>5.1200000000000004E-3</v>
      </c>
      <c r="E15" s="4">
        <v>5.3499999999999999E-4</v>
      </c>
      <c r="F15" s="3">
        <v>0.69</v>
      </c>
      <c r="G15" s="3">
        <v>7.0000000000000007E-2</v>
      </c>
      <c r="H15" s="4">
        <v>1.49E-5</v>
      </c>
      <c r="I15" s="3">
        <v>0.12</v>
      </c>
      <c r="J15" s="6">
        <v>20.604395604395602</v>
      </c>
      <c r="K15" s="6">
        <v>2.9296874999999996</v>
      </c>
      <c r="O15" s="3" t="s">
        <v>125</v>
      </c>
      <c r="P15" s="4">
        <v>3.2689999999999998E-4</v>
      </c>
      <c r="Q15" s="4">
        <v>4.4100000000000001E-5</v>
      </c>
      <c r="R15" s="4">
        <v>4.352E-3</v>
      </c>
      <c r="S15" s="4">
        <v>1.6789999999999999E-4</v>
      </c>
      <c r="T15" s="7">
        <v>0.60309999999999997</v>
      </c>
      <c r="U15" s="7">
        <v>1.537E-2</v>
      </c>
      <c r="V15" s="4">
        <v>5.7409999999999998E-6</v>
      </c>
      <c r="W15" s="7">
        <v>0.15140000000000001</v>
      </c>
      <c r="X15" s="6">
        <v>45.885591924135824</v>
      </c>
      <c r="Y15" s="6">
        <v>3.4466911764705883</v>
      </c>
      <c r="AA15" s="38" t="s">
        <v>247</v>
      </c>
      <c r="AB15" s="39" t="s">
        <v>229</v>
      </c>
      <c r="AC15" s="34">
        <v>3.0219999999999997E-4</v>
      </c>
      <c r="AD15" s="40">
        <v>7.8949999999999995E-5</v>
      </c>
      <c r="AE15" s="34">
        <v>3.4009999999999999E-3</v>
      </c>
      <c r="AF15" s="34">
        <v>1.8560000000000001E-4</v>
      </c>
      <c r="AG15" s="34">
        <v>0.60409999999999997</v>
      </c>
      <c r="AH15" s="34">
        <v>1.4579999999999999E-2</v>
      </c>
      <c r="AI15" s="40">
        <v>2.6369999999999999E-6</v>
      </c>
      <c r="AJ15" s="34">
        <v>9.0410000000000004E-2</v>
      </c>
      <c r="AK15" s="34">
        <v>43.01786896095301</v>
      </c>
      <c r="AL15" s="34">
        <v>3.8224051749485444</v>
      </c>
    </row>
    <row r="16" spans="1:38" x14ac:dyDescent="0.3">
      <c r="A16" s="16" t="s">
        <v>126</v>
      </c>
      <c r="B16" s="8">
        <v>2.9300000000000002E-4</v>
      </c>
      <c r="C16" s="8">
        <v>3.93E-5</v>
      </c>
      <c r="D16" s="8">
        <v>9.0299999999999998E-3</v>
      </c>
      <c r="E16" s="8">
        <v>1.8799999999999999E-4</v>
      </c>
      <c r="F16" s="10">
        <v>0.68</v>
      </c>
      <c r="G16" s="10">
        <v>0.01</v>
      </c>
      <c r="H16" s="8">
        <v>7.8499999999999994E-6</v>
      </c>
      <c r="I16" s="10">
        <v>0.11</v>
      </c>
      <c r="J16" s="6">
        <v>51.19453924914675</v>
      </c>
      <c r="K16" s="6">
        <v>1.6611295681063123</v>
      </c>
      <c r="O16" s="3" t="s">
        <v>127</v>
      </c>
      <c r="P16" s="4">
        <v>3.8639999999999996E-4</v>
      </c>
      <c r="Q16" s="4">
        <v>2.6021529547664931E-5</v>
      </c>
      <c r="R16" s="4">
        <v>5.4040000000000008E-3</v>
      </c>
      <c r="S16" s="4">
        <v>1.3435028842544408E-4</v>
      </c>
      <c r="T16" s="7">
        <v>0.58905000000000007</v>
      </c>
      <c r="U16" s="7">
        <v>9.5459415460183612E-3</v>
      </c>
      <c r="V16" s="4">
        <v>1.4778531726798859E-6</v>
      </c>
      <c r="W16" s="7">
        <v>9.2515E-2</v>
      </c>
      <c r="X16" s="6">
        <v>38.819875776397517</v>
      </c>
      <c r="Y16" s="6">
        <v>2.7757216876387854</v>
      </c>
      <c r="AA16" s="38" t="s">
        <v>248</v>
      </c>
      <c r="AB16" s="39" t="s">
        <v>229</v>
      </c>
      <c r="AC16" s="34">
        <v>3.2190000000000002E-4</v>
      </c>
      <c r="AD16" s="40">
        <v>8.3919999999999996E-5</v>
      </c>
      <c r="AE16" s="34">
        <v>2.637E-3</v>
      </c>
      <c r="AF16" s="34">
        <v>1.6259999999999999E-4</v>
      </c>
      <c r="AG16" s="34">
        <v>0.74150000000000005</v>
      </c>
      <c r="AH16" s="34">
        <v>1.125E-2</v>
      </c>
      <c r="AI16" s="40">
        <v>4.4139999999999996E-6</v>
      </c>
      <c r="AJ16" s="34">
        <v>8.2699999999999996E-2</v>
      </c>
      <c r="AK16" s="34">
        <v>40.385212799005899</v>
      </c>
      <c r="AL16" s="34">
        <v>4.9298445202882064</v>
      </c>
    </row>
    <row r="17" spans="1:38" x14ac:dyDescent="0.3">
      <c r="A17" s="16" t="s">
        <v>128</v>
      </c>
      <c r="B17" s="8">
        <v>7.0399999999999998E-4</v>
      </c>
      <c r="C17" s="8">
        <v>1.27E-4</v>
      </c>
      <c r="D17" s="8">
        <v>1.17E-2</v>
      </c>
      <c r="E17" s="8">
        <v>2.0100000000000001E-3</v>
      </c>
      <c r="F17" s="10">
        <v>0.63</v>
      </c>
      <c r="G17" s="10">
        <v>0.03</v>
      </c>
      <c r="H17" s="8">
        <v>1.8E-5</v>
      </c>
      <c r="I17" s="10">
        <v>0.13</v>
      </c>
      <c r="J17" s="6">
        <v>21.30681818181818</v>
      </c>
      <c r="K17" s="6">
        <v>1.2820512820512819</v>
      </c>
      <c r="O17" s="3" t="s">
        <v>129</v>
      </c>
      <c r="P17" s="4">
        <v>3.4239999999999997E-4</v>
      </c>
      <c r="Q17" s="4">
        <v>5.0210000000000002E-5</v>
      </c>
      <c r="R17" s="4">
        <v>4.1110000000000001E-3</v>
      </c>
      <c r="S17" s="4">
        <v>2.065E-4</v>
      </c>
      <c r="T17" s="7">
        <v>0.61750000000000005</v>
      </c>
      <c r="U17" s="7">
        <v>2.0289999999999999E-2</v>
      </c>
      <c r="V17" s="4">
        <v>3.501E-6</v>
      </c>
      <c r="W17" s="7">
        <v>0.13200000000000001</v>
      </c>
      <c r="X17" s="6">
        <v>43.808411214953274</v>
      </c>
      <c r="Y17" s="6">
        <v>3.6487472634395521</v>
      </c>
      <c r="AA17" s="38" t="s">
        <v>249</v>
      </c>
      <c r="AB17" s="39" t="s">
        <v>229</v>
      </c>
      <c r="AC17" s="34">
        <v>4.1439999999999999E-4</v>
      </c>
      <c r="AD17" s="40">
        <v>8.8269999999999993E-5</v>
      </c>
      <c r="AE17" s="34">
        <v>5.8690000000000001E-3</v>
      </c>
      <c r="AF17" s="34">
        <v>3.8059999999999998E-4</v>
      </c>
      <c r="AG17" s="34">
        <v>0.72570000000000001</v>
      </c>
      <c r="AH17" s="34">
        <v>1.4659999999999999E-2</v>
      </c>
      <c r="AI17" s="40">
        <v>6.9229999999999996E-6</v>
      </c>
      <c r="AJ17" s="34">
        <v>0.1346</v>
      </c>
      <c r="AK17" s="34">
        <v>31.37065637065637</v>
      </c>
      <c r="AL17" s="34">
        <v>2.2150281138183674</v>
      </c>
    </row>
    <row r="18" spans="1:38" x14ac:dyDescent="0.3">
      <c r="A18" s="16" t="s">
        <v>130</v>
      </c>
      <c r="B18" s="8">
        <v>4.0499999999999998E-4</v>
      </c>
      <c r="C18" s="8">
        <v>4.9599999999999999E-5</v>
      </c>
      <c r="D18" s="8">
        <v>1.2200000000000001E-2</v>
      </c>
      <c r="E18" s="8">
        <v>7.2099999999999996E-4</v>
      </c>
      <c r="F18" s="10">
        <v>0.69</v>
      </c>
      <c r="G18" s="10">
        <v>0</v>
      </c>
      <c r="H18" s="8">
        <v>6.6699999999999997E-6</v>
      </c>
      <c r="I18" s="10">
        <v>0.18</v>
      </c>
      <c r="J18" s="6">
        <v>37.037037037037038</v>
      </c>
      <c r="K18" s="6">
        <v>1.2295081967213113</v>
      </c>
      <c r="O18" s="3" t="s">
        <v>131</v>
      </c>
      <c r="P18" s="4">
        <v>3.7300000000000001E-4</v>
      </c>
      <c r="Q18" s="4">
        <v>5.4339999999999998E-5</v>
      </c>
      <c r="R18" s="4">
        <v>5.3639999999999998E-3</v>
      </c>
      <c r="S18" s="4">
        <v>2.4499999999999999E-4</v>
      </c>
      <c r="T18" s="7">
        <v>0.64659999999999995</v>
      </c>
      <c r="U18" s="7">
        <v>1.694E-2</v>
      </c>
      <c r="V18" s="4">
        <v>3.3440000000000001E-6</v>
      </c>
      <c r="W18" s="7">
        <v>0.1426</v>
      </c>
      <c r="X18" s="6">
        <v>40.214477211796243</v>
      </c>
      <c r="Y18" s="6">
        <v>2.796420581655481</v>
      </c>
      <c r="AA18" s="38" t="s">
        <v>250</v>
      </c>
      <c r="AB18" s="39" t="s">
        <v>229</v>
      </c>
      <c r="AC18" s="34">
        <v>2.7369999999999998E-4</v>
      </c>
      <c r="AD18" s="40">
        <v>7.0909999999999997E-5</v>
      </c>
      <c r="AE18" s="34">
        <v>4.9350000000000002E-3</v>
      </c>
      <c r="AF18" s="34">
        <v>2.173E-4</v>
      </c>
      <c r="AG18" s="34">
        <v>0.70750000000000002</v>
      </c>
      <c r="AH18" s="34">
        <v>1.754E-2</v>
      </c>
      <c r="AI18" s="40">
        <v>6.9070000000000001E-6</v>
      </c>
      <c r="AJ18" s="34">
        <v>6.6159999999999997E-2</v>
      </c>
      <c r="AK18" s="34">
        <v>47.49725977347461</v>
      </c>
      <c r="AL18" s="34">
        <v>2.6342451874366768</v>
      </c>
    </row>
    <row r="19" spans="1:38" x14ac:dyDescent="0.3">
      <c r="A19" s="16" t="s">
        <v>132</v>
      </c>
      <c r="B19" s="8">
        <v>3.4699999999999998E-4</v>
      </c>
      <c r="C19" s="8">
        <v>7.4099999999999999E-5</v>
      </c>
      <c r="D19" s="8">
        <v>9.9100000000000004E-3</v>
      </c>
      <c r="E19" s="8">
        <v>4.08E-4</v>
      </c>
      <c r="F19" s="10">
        <v>0.65</v>
      </c>
      <c r="G19" s="10">
        <v>0.01</v>
      </c>
      <c r="H19" s="8">
        <v>1.17E-5</v>
      </c>
      <c r="I19" s="10">
        <v>0.12</v>
      </c>
      <c r="J19" s="6">
        <v>43.227665706051873</v>
      </c>
      <c r="K19" s="6">
        <v>1.5136226034308777</v>
      </c>
      <c r="O19" s="3" t="s">
        <v>133</v>
      </c>
      <c r="P19" s="4">
        <v>3.4394999999999998E-4</v>
      </c>
      <c r="Q19" s="4">
        <v>1.1108647532440664E-4</v>
      </c>
      <c r="R19" s="4">
        <v>7.3635000000000003E-3</v>
      </c>
      <c r="S19" s="4">
        <v>6.9367175234400327E-4</v>
      </c>
      <c r="T19" s="7">
        <v>0.58504999999999996</v>
      </c>
      <c r="U19" s="7">
        <v>2.5526554800835443E-2</v>
      </c>
      <c r="V19" s="4">
        <v>1.0202136638959507E-5</v>
      </c>
      <c r="W19" s="7">
        <v>0.1918</v>
      </c>
      <c r="X19" s="6">
        <v>43.610989969472307</v>
      </c>
      <c r="Y19" s="6">
        <v>2.0370747606437156</v>
      </c>
      <c r="AA19" s="38" t="s">
        <v>254</v>
      </c>
      <c r="AB19" s="39" t="s">
        <v>229</v>
      </c>
      <c r="AC19" s="34">
        <v>3.7300000000000001E-4</v>
      </c>
      <c r="AD19" s="40">
        <v>7.9040000000000002E-5</v>
      </c>
      <c r="AE19" s="34">
        <v>6.0060000000000001E-3</v>
      </c>
      <c r="AF19" s="34">
        <v>3.3290000000000001E-4</v>
      </c>
      <c r="AG19" s="34">
        <v>0.63260000000000005</v>
      </c>
      <c r="AH19" s="34">
        <v>2.4379999999999999E-2</v>
      </c>
      <c r="AI19" s="40">
        <v>7.165E-6</v>
      </c>
      <c r="AJ19" s="34">
        <v>0.24529999999999999</v>
      </c>
      <c r="AK19" s="34">
        <v>34.852546916890077</v>
      </c>
      <c r="AL19" s="34">
        <v>2.1645021645021645</v>
      </c>
    </row>
    <row r="20" spans="1:38" x14ac:dyDescent="0.3">
      <c r="A20" s="16" t="s">
        <v>134</v>
      </c>
      <c r="B20" s="8">
        <v>6.7599999999999995E-4</v>
      </c>
      <c r="C20" s="8">
        <v>1.85E-4</v>
      </c>
      <c r="D20" s="8">
        <v>8.2100000000000003E-3</v>
      </c>
      <c r="E20" s="8">
        <v>5.6400000000000005E-4</v>
      </c>
      <c r="F20" s="10">
        <v>0.69</v>
      </c>
      <c r="G20" s="10">
        <v>0.03</v>
      </c>
      <c r="H20" s="8">
        <v>0</v>
      </c>
      <c r="I20" s="10">
        <v>0.11</v>
      </c>
      <c r="J20" s="6">
        <v>22.189349112426036</v>
      </c>
      <c r="K20" s="6">
        <v>1.8270401948842874</v>
      </c>
      <c r="O20" s="3" t="s">
        <v>135</v>
      </c>
      <c r="P20" s="4">
        <v>2.678E-4</v>
      </c>
      <c r="Q20" s="4">
        <v>4.638E-5</v>
      </c>
      <c r="R20" s="4">
        <v>4.1019999999999997E-3</v>
      </c>
      <c r="S20" s="4">
        <v>1.9029999999999999E-4</v>
      </c>
      <c r="T20" s="7">
        <v>0.61660000000000004</v>
      </c>
      <c r="U20" s="7">
        <v>1.7489999999999999E-2</v>
      </c>
      <c r="V20" s="4">
        <v>3.5899999999999999E-6</v>
      </c>
      <c r="W20" s="7">
        <v>0.1706</v>
      </c>
      <c r="X20" s="6">
        <v>56.011949215832708</v>
      </c>
      <c r="Y20" s="6">
        <v>3.6567528035104826</v>
      </c>
      <c r="AA20" s="38" t="s">
        <v>255</v>
      </c>
      <c r="AB20" s="39" t="s">
        <v>229</v>
      </c>
      <c r="AC20" s="34">
        <v>3.8039999999999998E-4</v>
      </c>
      <c r="AD20" s="40">
        <v>5.3749999999999999E-5</v>
      </c>
      <c r="AE20" s="34">
        <v>8.3639999999999999E-3</v>
      </c>
      <c r="AF20" s="34">
        <v>4.2190000000000001E-4</v>
      </c>
      <c r="AG20" s="34">
        <v>0.64219999999999999</v>
      </c>
      <c r="AH20" s="34">
        <v>1.721E-2</v>
      </c>
      <c r="AI20" s="40">
        <v>3.0920000000000002E-5</v>
      </c>
      <c r="AJ20" s="34">
        <v>0.13650000000000001</v>
      </c>
      <c r="AK20" s="34">
        <v>34.174553101997894</v>
      </c>
      <c r="AL20" s="34">
        <v>1.5542802486848397</v>
      </c>
    </row>
    <row r="21" spans="1:38" x14ac:dyDescent="0.3">
      <c r="A21" s="16" t="s">
        <v>136</v>
      </c>
      <c r="B21" s="8">
        <v>5.5900000000000004E-4</v>
      </c>
      <c r="C21" s="8">
        <v>9.59E-5</v>
      </c>
      <c r="D21" s="8">
        <v>9.92E-3</v>
      </c>
      <c r="E21" s="8">
        <v>5.9800000000000001E-4</v>
      </c>
      <c r="F21" s="10">
        <v>0.7</v>
      </c>
      <c r="G21" s="10">
        <v>0</v>
      </c>
      <c r="H21" s="8">
        <v>2.7099999999999999E-6</v>
      </c>
      <c r="I21" s="10">
        <v>0.15</v>
      </c>
      <c r="J21" s="6">
        <v>26.833631484794275</v>
      </c>
      <c r="K21" s="6">
        <v>1.5120967741935483</v>
      </c>
      <c r="O21" s="3" t="s">
        <v>137</v>
      </c>
      <c r="P21" s="4">
        <v>3.5780000000000002E-4</v>
      </c>
      <c r="Q21" s="4">
        <v>6.4939999999999998E-5</v>
      </c>
      <c r="R21" s="4">
        <v>5.4419999999999998E-3</v>
      </c>
      <c r="S21" s="4">
        <v>2.5950000000000002E-4</v>
      </c>
      <c r="T21" s="7">
        <v>0.62860000000000005</v>
      </c>
      <c r="U21" s="7">
        <v>1.6709999999999999E-2</v>
      </c>
      <c r="V21" s="4">
        <v>6.8970000000000002E-6</v>
      </c>
      <c r="W21" s="7">
        <v>0.11550000000000001</v>
      </c>
      <c r="X21" s="6">
        <v>41.922861934041357</v>
      </c>
      <c r="Y21" s="6">
        <v>2.7563395810363835</v>
      </c>
      <c r="AA21" s="38" t="s">
        <v>256</v>
      </c>
      <c r="AB21" s="39" t="s">
        <v>229</v>
      </c>
      <c r="AC21" s="34">
        <v>3.656E-4</v>
      </c>
      <c r="AD21" s="40">
        <v>7.7739999999999998E-5</v>
      </c>
      <c r="AE21" s="34">
        <v>6.1630000000000001E-3</v>
      </c>
      <c r="AF21" s="34">
        <v>2.8889999999999997E-4</v>
      </c>
      <c r="AG21" s="34">
        <v>0.62949999999999995</v>
      </c>
      <c r="AH21" s="34">
        <v>2.1049999999999999E-2</v>
      </c>
      <c r="AI21" s="40">
        <v>6.7920000000000004E-6</v>
      </c>
      <c r="AJ21" s="34">
        <v>0.21560000000000001</v>
      </c>
      <c r="AK21" s="34">
        <v>35.557986870897153</v>
      </c>
      <c r="AL21" s="34">
        <v>2.1093623235437287</v>
      </c>
    </row>
    <row r="22" spans="1:38" x14ac:dyDescent="0.3">
      <c r="A22" s="16" t="s">
        <v>138</v>
      </c>
      <c r="B22" s="4">
        <v>3.4404999999999999E-4</v>
      </c>
      <c r="C22" s="4">
        <v>9.9489924112947239E-5</v>
      </c>
      <c r="D22" s="4">
        <v>5.4020000000000006E-3</v>
      </c>
      <c r="E22" s="4">
        <v>6.6043773362823536E-4</v>
      </c>
      <c r="F22" s="7">
        <v>0.6835</v>
      </c>
      <c r="G22" s="7">
        <v>4.2426406871193131E-2</v>
      </c>
      <c r="H22" s="4">
        <v>3.8183766184073676E-7</v>
      </c>
      <c r="I22" s="7">
        <v>0.1226</v>
      </c>
      <c r="J22" s="6">
        <v>43.598314198517656</v>
      </c>
      <c r="K22" s="6">
        <v>2.7767493520918176</v>
      </c>
      <c r="O22" s="3" t="s">
        <v>139</v>
      </c>
      <c r="P22" s="4">
        <v>4.1565000000000005E-4</v>
      </c>
      <c r="Q22" s="4">
        <v>8.4782103064267043E-5</v>
      </c>
      <c r="R22" s="4">
        <v>4.3254999999999995E-3</v>
      </c>
      <c r="S22" s="4">
        <v>8.40749962830805E-4</v>
      </c>
      <c r="T22" s="7">
        <v>0.60699999999999998</v>
      </c>
      <c r="U22" s="7">
        <v>1.1172287142747477E-2</v>
      </c>
      <c r="V22" s="4">
        <v>1.0654684978918899E-5</v>
      </c>
      <c r="W22" s="7">
        <v>0.14094999999999999</v>
      </c>
      <c r="X22" s="6">
        <v>36.088054853843374</v>
      </c>
      <c r="Y22" s="6">
        <v>3.4678071899202405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3">
      <c r="A23" s="16" t="s">
        <v>140</v>
      </c>
      <c r="B23" s="4">
        <v>3.7300000000000001E-4</v>
      </c>
      <c r="C23" s="4">
        <v>7.9040000000000002E-5</v>
      </c>
      <c r="D23" s="4">
        <v>6.0060000000000001E-3</v>
      </c>
      <c r="E23" s="4">
        <v>3.3290000000000001E-4</v>
      </c>
      <c r="F23" s="7">
        <v>0.66869999999999996</v>
      </c>
      <c r="G23" s="7">
        <v>2.0219999999999998E-2</v>
      </c>
      <c r="H23" s="4">
        <v>5.8919999999999997E-6</v>
      </c>
      <c r="I23" s="7">
        <v>0.10680000000000001</v>
      </c>
      <c r="J23" s="6">
        <v>40.214477211796243</v>
      </c>
      <c r="K23" s="6">
        <v>2.4975024975024973</v>
      </c>
      <c r="O23" s="3" t="s">
        <v>141</v>
      </c>
      <c r="P23" s="4">
        <v>3.0180000000000002E-4</v>
      </c>
      <c r="Q23" s="4">
        <v>2.8719999999999999E-5</v>
      </c>
      <c r="R23" s="4">
        <v>3.7590000000000002E-3</v>
      </c>
      <c r="S23" s="4">
        <v>1.459E-4</v>
      </c>
      <c r="T23" s="7">
        <v>0.58850000000000002</v>
      </c>
      <c r="U23" s="7">
        <v>1.562E-2</v>
      </c>
      <c r="V23" s="4">
        <v>1.325E-6</v>
      </c>
      <c r="W23" s="7">
        <v>0.16850000000000001</v>
      </c>
      <c r="X23" s="6">
        <v>49.701789264413513</v>
      </c>
      <c r="Y23" s="6">
        <v>3.9904229848363921</v>
      </c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3">
      <c r="A24" s="16" t="s">
        <v>142</v>
      </c>
      <c r="B24" s="4">
        <v>4.0529999999999999E-4</v>
      </c>
      <c r="C24" s="4">
        <v>1.003E-4</v>
      </c>
      <c r="D24" s="4">
        <v>7.1770000000000002E-3</v>
      </c>
      <c r="E24" s="4">
        <v>4.2299999999999998E-4</v>
      </c>
      <c r="F24" s="7">
        <v>0.60499999999999998</v>
      </c>
      <c r="G24" s="7">
        <v>1.6639999999999999E-2</v>
      </c>
      <c r="H24" s="4">
        <v>2.9859999999999999E-5</v>
      </c>
      <c r="I24" s="7">
        <v>6.1609999999999998E-2</v>
      </c>
      <c r="J24" s="6">
        <v>37.00962250185048</v>
      </c>
      <c r="K24" s="6">
        <v>2.0900097533788489</v>
      </c>
      <c r="O24" s="3" t="s">
        <v>143</v>
      </c>
      <c r="P24" s="4">
        <v>3.1395000000000001E-4</v>
      </c>
      <c r="Q24" s="4">
        <v>4.0234375849514537E-5</v>
      </c>
      <c r="R24" s="4">
        <v>4.9575000000000001E-3</v>
      </c>
      <c r="S24" s="4">
        <v>1.0684383463728734E-3</v>
      </c>
      <c r="T24" s="7">
        <v>0.58660000000000001</v>
      </c>
      <c r="U24" s="7">
        <v>2.5738686835190736E-2</v>
      </c>
      <c r="V24" s="4">
        <v>2.3829498525986652E-6</v>
      </c>
      <c r="W24" s="7">
        <v>0.15894999999999998</v>
      </c>
      <c r="X24" s="6">
        <v>47.778308647873864</v>
      </c>
      <c r="Y24" s="6">
        <v>3.02571860816944</v>
      </c>
      <c r="AA24" s="34"/>
      <c r="AB24" s="34"/>
      <c r="AC24" s="34"/>
      <c r="AD24" s="34"/>
      <c r="AE24" s="37" t="s">
        <v>93</v>
      </c>
      <c r="AF24" s="34"/>
      <c r="AG24" s="34">
        <v>0.66819444444444442</v>
      </c>
      <c r="AH24" s="34"/>
      <c r="AI24" s="34"/>
      <c r="AJ24" s="34"/>
      <c r="AK24" s="34">
        <v>41.419298030527443</v>
      </c>
      <c r="AL24" s="34">
        <v>3.088985772342018</v>
      </c>
    </row>
    <row r="25" spans="1:38" x14ac:dyDescent="0.3">
      <c r="A25" s="16" t="s">
        <v>144</v>
      </c>
      <c r="B25" s="4">
        <v>3.8039999999999998E-4</v>
      </c>
      <c r="C25" s="4">
        <v>5.3749999999999999E-5</v>
      </c>
      <c r="D25" s="4">
        <v>8.3639999999999999E-3</v>
      </c>
      <c r="E25" s="4">
        <v>4.2190000000000001E-4</v>
      </c>
      <c r="F25" s="7">
        <v>0.60409999999999997</v>
      </c>
      <c r="G25" s="7">
        <v>1.4579999999999999E-2</v>
      </c>
      <c r="H25" s="4">
        <v>5.7150000000000003E-6</v>
      </c>
      <c r="I25" s="7">
        <v>0.1091</v>
      </c>
      <c r="J25" s="6">
        <v>39.43217665615142</v>
      </c>
      <c r="K25" s="6">
        <v>1.793400286944046</v>
      </c>
      <c r="O25" s="3" t="s">
        <v>145</v>
      </c>
      <c r="P25" s="4">
        <v>2.409E-4</v>
      </c>
      <c r="Q25" s="4">
        <v>3.714E-5</v>
      </c>
      <c r="R25" s="4">
        <v>5.0679999999999996E-3</v>
      </c>
      <c r="S25" s="4">
        <v>1.9819999999999999E-4</v>
      </c>
      <c r="T25" s="7">
        <v>0.64480000000000004</v>
      </c>
      <c r="U25" s="7">
        <v>1.359E-2</v>
      </c>
      <c r="V25" s="4">
        <v>2.1459999999999999E-6</v>
      </c>
      <c r="W25" s="7">
        <v>0.2334</v>
      </c>
      <c r="X25" s="6">
        <v>62.266500622665006</v>
      </c>
      <c r="Y25" s="6">
        <v>2.9597474348855566</v>
      </c>
      <c r="AA25" s="34"/>
      <c r="AB25" s="34"/>
      <c r="AC25" s="34"/>
      <c r="AD25" s="34"/>
      <c r="AE25" s="34" t="s">
        <v>94</v>
      </c>
      <c r="AF25" s="34"/>
      <c r="AG25" s="34">
        <v>4.7289141549585502E-2</v>
      </c>
      <c r="AH25" s="34"/>
      <c r="AI25" s="34"/>
      <c r="AJ25" s="34"/>
      <c r="AK25" s="34">
        <v>6.9159896452781373</v>
      </c>
      <c r="AL25" s="34">
        <v>0.89215474518638682</v>
      </c>
    </row>
    <row r="26" spans="1:38" x14ac:dyDescent="0.3">
      <c r="A26" s="16" t="s">
        <v>146</v>
      </c>
      <c r="B26" s="4">
        <v>3.1754999999999999E-4</v>
      </c>
      <c r="C26" s="4">
        <v>6.7952961672027224E-5</v>
      </c>
      <c r="D26" s="4">
        <v>5.2954999999999999E-3</v>
      </c>
      <c r="E26" s="4">
        <v>1.2268302653586603E-3</v>
      </c>
      <c r="F26" s="7">
        <v>0.71660000000000001</v>
      </c>
      <c r="G26" s="7">
        <v>1.2869343417595162E-2</v>
      </c>
      <c r="H26" s="4">
        <v>3.7476659402887016E-7</v>
      </c>
      <c r="I26" s="7">
        <v>0.13669999999999999</v>
      </c>
      <c r="J26" s="6">
        <v>47.236655644780349</v>
      </c>
      <c r="K26" s="6">
        <v>2.8325937116419602</v>
      </c>
      <c r="O26" s="3" t="s">
        <v>147</v>
      </c>
      <c r="P26" s="8">
        <v>5.8100000000000003E-4</v>
      </c>
      <c r="Q26" s="8">
        <v>1.07E-4</v>
      </c>
      <c r="R26" s="8">
        <v>8.4399999999999996E-3</v>
      </c>
      <c r="S26" s="8">
        <v>2.2799999999999999E-3</v>
      </c>
      <c r="T26" s="10">
        <v>0.6</v>
      </c>
      <c r="U26" s="10">
        <v>0.01</v>
      </c>
      <c r="V26" s="8">
        <v>5.3000000000000001E-7</v>
      </c>
      <c r="W26" s="10">
        <v>0.14000000000000001</v>
      </c>
      <c r="X26" s="6">
        <v>25.817555938037863</v>
      </c>
      <c r="Y26" s="6">
        <v>1.7772511848341233</v>
      </c>
    </row>
    <row r="27" spans="1:38" x14ac:dyDescent="0.3">
      <c r="A27" s="16" t="s">
        <v>148</v>
      </c>
      <c r="B27" s="4">
        <v>3.9209999999999999E-4</v>
      </c>
      <c r="C27" s="4">
        <v>8.3319999999999995E-5</v>
      </c>
      <c r="D27" s="4">
        <v>4.9969999999999997E-3</v>
      </c>
      <c r="E27" s="4">
        <v>2.921E-4</v>
      </c>
      <c r="F27" s="7">
        <v>0.63260000000000005</v>
      </c>
      <c r="G27" s="7">
        <v>2.4379999999999999E-2</v>
      </c>
      <c r="H27" s="4">
        <v>9.3179999999999996E-6</v>
      </c>
      <c r="I27" s="7">
        <v>0.1014</v>
      </c>
      <c r="J27" s="6">
        <v>38.255547054322875</v>
      </c>
      <c r="K27" s="6">
        <v>3.0018010806483892</v>
      </c>
      <c r="O27" s="3" t="s">
        <v>149</v>
      </c>
      <c r="P27" s="8">
        <v>5.2499999999999997E-4</v>
      </c>
      <c r="Q27" s="8">
        <v>7.1799999999999997E-5</v>
      </c>
      <c r="R27" s="8">
        <v>9.9100000000000004E-3</v>
      </c>
      <c r="S27" s="8">
        <v>5.2800000000000004E-4</v>
      </c>
      <c r="T27" s="10">
        <v>0.57999999999999996</v>
      </c>
      <c r="U27" s="10">
        <v>0.02</v>
      </c>
      <c r="V27" s="8">
        <v>6.3500000000000002E-6</v>
      </c>
      <c r="W27" s="10">
        <v>0.13</v>
      </c>
      <c r="X27" s="6">
        <v>28.571428571428573</v>
      </c>
      <c r="Y27" s="6">
        <v>1.5136226034308777</v>
      </c>
    </row>
    <row r="28" spans="1:38" x14ac:dyDescent="0.3">
      <c r="A28" s="16" t="s">
        <v>150</v>
      </c>
      <c r="B28" s="4">
        <v>3.124E-4</v>
      </c>
      <c r="C28" s="4">
        <v>2.0364675298172565E-5</v>
      </c>
      <c r="D28" s="4">
        <v>4.4904999999999997E-3</v>
      </c>
      <c r="E28" s="4">
        <v>3.1183409050326714E-4</v>
      </c>
      <c r="F28" s="7">
        <v>0.63585000000000003</v>
      </c>
      <c r="G28" s="7">
        <v>8.9802561210691849E-3</v>
      </c>
      <c r="H28" s="4">
        <v>1.4113851352483487E-5</v>
      </c>
      <c r="I28" s="7">
        <v>0.14260499999999998</v>
      </c>
      <c r="J28" s="6">
        <v>48.015364916773365</v>
      </c>
      <c r="K28" s="6">
        <v>3.3403852577663957</v>
      </c>
      <c r="O28" s="3" t="s">
        <v>151</v>
      </c>
      <c r="P28" s="8">
        <v>3.6499999999999998E-4</v>
      </c>
      <c r="Q28" s="8">
        <v>5.4799999999999997E-5</v>
      </c>
      <c r="R28" s="8">
        <v>4.9899999999999996E-3</v>
      </c>
      <c r="S28" s="8">
        <v>1.1199999999999999E-3</v>
      </c>
      <c r="T28" s="10">
        <v>0.62</v>
      </c>
      <c r="U28" s="10">
        <v>0.03</v>
      </c>
      <c r="V28" s="8">
        <v>1.9099999999999999E-6</v>
      </c>
      <c r="W28" s="10">
        <v>0.13</v>
      </c>
      <c r="X28" s="6">
        <v>41.095890410958901</v>
      </c>
      <c r="Y28" s="6">
        <v>3.0060120240480961</v>
      </c>
    </row>
    <row r="29" spans="1:38" x14ac:dyDescent="0.3">
      <c r="A29" s="16" t="s">
        <v>152</v>
      </c>
      <c r="B29" s="4">
        <v>5.1309999999999995E-4</v>
      </c>
      <c r="C29" s="4">
        <v>1.2449999999999999E-4</v>
      </c>
      <c r="D29" s="4">
        <v>8.0770000000000008E-3</v>
      </c>
      <c r="E29" s="4">
        <v>4.484E-4</v>
      </c>
      <c r="F29" s="7">
        <v>0.69530000000000003</v>
      </c>
      <c r="G29" s="7">
        <v>2.1950000000000001E-2</v>
      </c>
      <c r="H29" s="4">
        <v>5.3229999999999997E-6</v>
      </c>
      <c r="I29" s="7">
        <v>0.18</v>
      </c>
      <c r="J29" s="6">
        <v>29.234067433248882</v>
      </c>
      <c r="K29" s="6">
        <v>1.8571251702364737</v>
      </c>
      <c r="O29" s="3" t="s">
        <v>153</v>
      </c>
      <c r="P29" s="8">
        <v>3.68E-4</v>
      </c>
      <c r="Q29" s="8">
        <v>5.1799999999999999E-5</v>
      </c>
      <c r="R29" s="8">
        <v>4.8799999999999998E-3</v>
      </c>
      <c r="S29" s="8">
        <v>3.79E-4</v>
      </c>
      <c r="T29" s="10">
        <v>0.67</v>
      </c>
      <c r="U29" s="10">
        <v>0.03</v>
      </c>
      <c r="V29" s="8">
        <v>5.2300000000000001E-7</v>
      </c>
      <c r="W29" s="10">
        <v>0.14000000000000001</v>
      </c>
      <c r="X29" s="6">
        <v>40.760869565217391</v>
      </c>
      <c r="Y29" s="6">
        <v>3.0737704918032787</v>
      </c>
    </row>
    <row r="30" spans="1:38" x14ac:dyDescent="0.3">
      <c r="A30" s="16" t="s">
        <v>154</v>
      </c>
      <c r="B30" s="4">
        <v>2.678E-4</v>
      </c>
      <c r="C30" s="4">
        <v>1.2010000000000001E-4</v>
      </c>
      <c r="D30" s="4">
        <v>7.3819999999999997E-3</v>
      </c>
      <c r="E30" s="4">
        <v>3.1119999999999997E-4</v>
      </c>
      <c r="F30" s="7">
        <v>0.75370000000000004</v>
      </c>
      <c r="G30" s="7">
        <v>1.932E-2</v>
      </c>
      <c r="H30" s="4">
        <v>2.5550000000000001E-5</v>
      </c>
      <c r="I30" s="7">
        <v>7.6139999999999999E-2</v>
      </c>
      <c r="J30" s="6">
        <v>56.011949215832708</v>
      </c>
      <c r="K30" s="6">
        <v>2.0319696559198048</v>
      </c>
      <c r="O30" s="3" t="s">
        <v>155</v>
      </c>
      <c r="P30" s="8">
        <v>4.8200000000000001E-4</v>
      </c>
      <c r="Q30" s="8">
        <v>1.47E-5</v>
      </c>
      <c r="R30" s="8">
        <v>6.0699999999999999E-3</v>
      </c>
      <c r="S30" s="8">
        <v>1.06E-3</v>
      </c>
      <c r="T30" s="10">
        <v>0.61</v>
      </c>
      <c r="U30" s="10">
        <v>0</v>
      </c>
      <c r="V30" s="8">
        <v>1.59E-5</v>
      </c>
      <c r="W30" s="10">
        <v>0.16</v>
      </c>
      <c r="X30" s="6">
        <v>31.120331950207468</v>
      </c>
      <c r="Y30" s="6">
        <v>2.4711696869851729</v>
      </c>
    </row>
    <row r="31" spans="1:38" x14ac:dyDescent="0.3">
      <c r="A31" s="16" t="s">
        <v>156</v>
      </c>
      <c r="B31" s="4">
        <v>5.8900000000000001E-4</v>
      </c>
      <c r="C31" s="4">
        <v>1.005E-4</v>
      </c>
      <c r="D31" s="4">
        <v>1.014E-2</v>
      </c>
      <c r="E31" s="4">
        <v>6.0570000000000003E-4</v>
      </c>
      <c r="F31" s="7">
        <v>0.60470000000000002</v>
      </c>
      <c r="G31" s="7">
        <v>1.9290000000000002E-2</v>
      </c>
      <c r="H31" s="4">
        <v>7.328E-6</v>
      </c>
      <c r="I31" s="7">
        <v>0.13830000000000001</v>
      </c>
      <c r="J31" s="6">
        <v>25.466893039049236</v>
      </c>
      <c r="K31" s="6">
        <v>1.4792899408284024</v>
      </c>
      <c r="O31" s="3" t="s">
        <v>157</v>
      </c>
      <c r="P31" s="8">
        <v>4.2900000000000002E-4</v>
      </c>
      <c r="Q31" s="8">
        <v>4.4799999999999998E-5</v>
      </c>
      <c r="R31" s="8">
        <v>7.0200000000000002E-3</v>
      </c>
      <c r="S31" s="8">
        <v>6.2200000000000005E-4</v>
      </c>
      <c r="T31" s="10">
        <v>0.57999999999999996</v>
      </c>
      <c r="U31" s="10">
        <v>0.02</v>
      </c>
      <c r="V31" s="8">
        <v>3.89E-6</v>
      </c>
      <c r="W31" s="10">
        <v>0.14000000000000001</v>
      </c>
      <c r="X31" s="6">
        <v>34.96503496503496</v>
      </c>
      <c r="Y31" s="6">
        <v>2.1367521367521367</v>
      </c>
    </row>
    <row r="32" spans="1:38" x14ac:dyDescent="0.3">
      <c r="O32" s="3" t="s">
        <v>158</v>
      </c>
      <c r="P32" s="8">
        <v>3.1500000000000001E-4</v>
      </c>
      <c r="Q32" s="8">
        <v>2.1399999999999998E-5</v>
      </c>
      <c r="R32" s="8">
        <v>4.4299999999999999E-3</v>
      </c>
      <c r="S32" s="8">
        <v>1.1299999999999999E-3</v>
      </c>
      <c r="T32" s="10">
        <v>0.65</v>
      </c>
      <c r="U32" s="10">
        <v>0.04</v>
      </c>
      <c r="V32" s="8">
        <v>2.9500000000000001E-6</v>
      </c>
      <c r="W32" s="10">
        <v>0.13</v>
      </c>
      <c r="X32" s="6">
        <v>47.619047619047613</v>
      </c>
      <c r="Y32" s="6">
        <v>3.386004514672686</v>
      </c>
    </row>
    <row r="33" spans="1:25" x14ac:dyDescent="0.3">
      <c r="A33" s="17" t="s">
        <v>93</v>
      </c>
      <c r="F33" s="11">
        <f>AVERAGE(F3:F31)</f>
        <v>0.66965689655172411</v>
      </c>
      <c r="J33" s="11">
        <v>39.114058994221537</v>
      </c>
      <c r="K33" s="11">
        <v>2.1776056234265009</v>
      </c>
      <c r="O33" s="3" t="s">
        <v>159</v>
      </c>
      <c r="P33" s="8">
        <v>2.6899999999999998E-4</v>
      </c>
      <c r="Q33" s="8">
        <v>5.3999999999999998E-5</v>
      </c>
      <c r="R33" s="8">
        <v>3.7599999999999999E-3</v>
      </c>
      <c r="S33" s="8">
        <v>1.7200000000000001E-4</v>
      </c>
      <c r="T33" s="10">
        <v>0.69</v>
      </c>
      <c r="U33" s="10">
        <v>0.02</v>
      </c>
      <c r="V33" s="8">
        <v>3.6399999999999999E-6</v>
      </c>
      <c r="W33" s="10">
        <v>0.12</v>
      </c>
      <c r="X33" s="6">
        <v>55.762081784386616</v>
      </c>
      <c r="Y33" s="6">
        <v>3.9893617021276597</v>
      </c>
    </row>
    <row r="34" spans="1:25" x14ac:dyDescent="0.3">
      <c r="A34" s="16" t="s">
        <v>94</v>
      </c>
      <c r="F34" s="6">
        <f>_xlfn.STDEV.P(F3:F31)</f>
        <v>4.2868985904002607E-2</v>
      </c>
      <c r="G34" s="6"/>
      <c r="H34" s="6"/>
      <c r="I34" s="6"/>
      <c r="J34" s="6">
        <v>11.197862435608029</v>
      </c>
      <c r="K34" s="6">
        <v>0.56478349099146141</v>
      </c>
      <c r="O34" s="3" t="s">
        <v>160</v>
      </c>
      <c r="P34" s="8">
        <v>3.3399999999999999E-4</v>
      </c>
      <c r="Q34" s="8">
        <v>4.6900000000000002E-5</v>
      </c>
      <c r="R34" s="8">
        <v>6.1399999999999996E-3</v>
      </c>
      <c r="S34" s="8">
        <v>2.7100000000000002E-3</v>
      </c>
      <c r="T34" s="10">
        <v>0.66</v>
      </c>
      <c r="U34" s="10">
        <v>0</v>
      </c>
      <c r="V34" s="8">
        <v>6.7899999999999998E-7</v>
      </c>
      <c r="W34" s="10">
        <v>0.1</v>
      </c>
      <c r="X34" s="6">
        <v>44.91017964071856</v>
      </c>
      <c r="Y34" s="6">
        <v>2.44299674267101</v>
      </c>
    </row>
    <row r="35" spans="1:25" x14ac:dyDescent="0.3">
      <c r="O35" s="3" t="s">
        <v>161</v>
      </c>
      <c r="P35" s="8">
        <v>3.8400000000000001E-4</v>
      </c>
      <c r="Q35" s="8">
        <v>6.8999999999999997E-5</v>
      </c>
      <c r="R35" s="8">
        <v>4.4400000000000004E-3</v>
      </c>
      <c r="S35" s="8">
        <v>2.2599999999999999E-4</v>
      </c>
      <c r="T35" s="10">
        <v>0.65</v>
      </c>
      <c r="U35" s="10">
        <v>0.02</v>
      </c>
      <c r="V35" s="8">
        <v>3.9899999999999999E-6</v>
      </c>
      <c r="W35" s="10">
        <v>0.14000000000000001</v>
      </c>
      <c r="X35" s="6">
        <v>39.0625</v>
      </c>
      <c r="Y35" s="6">
        <v>3.3783783783783781</v>
      </c>
    </row>
    <row r="36" spans="1:25" x14ac:dyDescent="0.3">
      <c r="O36" s="3" t="s">
        <v>162</v>
      </c>
      <c r="P36" s="8">
        <v>4.0299999999999998E-4</v>
      </c>
      <c r="Q36" s="8">
        <v>4.7400000000000004E-6</v>
      </c>
      <c r="R36" s="8">
        <v>4.3699999999999998E-3</v>
      </c>
      <c r="S36" s="8">
        <v>2.6400000000000002E-4</v>
      </c>
      <c r="T36" s="10">
        <v>0.56000000000000005</v>
      </c>
      <c r="U36" s="10">
        <v>0.01</v>
      </c>
      <c r="V36" s="8">
        <v>5.5099999999999998E-6</v>
      </c>
      <c r="W36" s="10">
        <v>0.14000000000000001</v>
      </c>
      <c r="X36" s="6">
        <v>37.220843672456574</v>
      </c>
      <c r="Y36" s="6">
        <v>3.4324942791762014</v>
      </c>
    </row>
    <row r="37" spans="1:25" x14ac:dyDescent="0.3">
      <c r="O37" s="3" t="s">
        <v>163</v>
      </c>
      <c r="P37" s="8">
        <v>6.2600000000000004E-4</v>
      </c>
      <c r="Q37" s="8">
        <v>7.5300000000000001E-5</v>
      </c>
      <c r="R37" s="8">
        <v>1.5699999999999999E-2</v>
      </c>
      <c r="S37" s="8">
        <v>8.6499999999999999E-4</v>
      </c>
      <c r="T37" s="10">
        <v>0.57999999999999996</v>
      </c>
      <c r="U37" s="10">
        <v>0.01</v>
      </c>
      <c r="V37" s="8">
        <v>4.5800000000000002E-6</v>
      </c>
      <c r="W37" s="10">
        <v>0.15</v>
      </c>
      <c r="X37" s="6">
        <v>23.961661341853034</v>
      </c>
      <c r="Y37" s="6">
        <v>0.95541401273885351</v>
      </c>
    </row>
    <row r="38" spans="1:25" x14ac:dyDescent="0.3">
      <c r="A38" s="2" t="s">
        <v>164</v>
      </c>
      <c r="B38" s="15">
        <f>TTEST(J3:J31,X3:X37,2,3)</f>
        <v>0.71315705603682311</v>
      </c>
    </row>
    <row r="39" spans="1:25" x14ac:dyDescent="0.3">
      <c r="O39" s="14" t="s">
        <v>93</v>
      </c>
      <c r="T39" s="11">
        <f>AVERAGE(T3:T37)</f>
        <v>0.62679285714285693</v>
      </c>
      <c r="X39" s="11">
        <v>40.099492561981457</v>
      </c>
      <c r="Y39" s="11">
        <v>2.66612706101228</v>
      </c>
    </row>
    <row r="40" spans="1:25" x14ac:dyDescent="0.3">
      <c r="O40" t="s">
        <v>94</v>
      </c>
      <c r="T40" s="6">
        <f>_xlfn.STDEV.P(T3:T37)</f>
        <v>3.7827010649717982E-2</v>
      </c>
      <c r="U40" s="6"/>
      <c r="V40" s="6"/>
      <c r="W40" s="6"/>
      <c r="X40" s="6">
        <v>9.4622138588079867</v>
      </c>
      <c r="Y40" s="6">
        <v>0.71118877640351263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629F-A531-4DE2-BAA3-E5665F8F4AAF}">
  <dimension ref="A1:S41"/>
  <sheetViews>
    <sheetView workbookViewId="0">
      <selection activeCell="N26" sqref="N26"/>
    </sheetView>
  </sheetViews>
  <sheetFormatPr defaultRowHeight="14.4" x14ac:dyDescent="0.3"/>
  <cols>
    <col min="1" max="1" width="41.33203125" customWidth="1"/>
    <col min="9" max="9" width="28.21875" customWidth="1"/>
    <col min="11" max="11" width="13" customWidth="1"/>
    <col min="14" max="14" width="8.88671875" style="28"/>
    <col min="16" max="16" width="23.6640625" bestFit="1" customWidth="1"/>
    <col min="17" max="18" width="8.21875" bestFit="1" customWidth="1"/>
    <col min="19" max="19" width="12" bestFit="1" customWidth="1"/>
  </cols>
  <sheetData>
    <row r="1" spans="1:19" x14ac:dyDescent="0.3">
      <c r="A1" s="2" t="s">
        <v>165</v>
      </c>
      <c r="I1" s="2" t="s">
        <v>166</v>
      </c>
      <c r="P1" s="32" t="s">
        <v>260</v>
      </c>
      <c r="Q1" s="30"/>
      <c r="R1" s="30"/>
      <c r="S1" s="30"/>
    </row>
    <row r="2" spans="1:19" x14ac:dyDescent="0.3">
      <c r="B2" s="1" t="s">
        <v>3</v>
      </c>
      <c r="D2" s="1" t="s">
        <v>6</v>
      </c>
      <c r="E2" s="1" t="s">
        <v>8</v>
      </c>
      <c r="J2" s="1" t="s">
        <v>3</v>
      </c>
      <c r="L2" s="1" t="s">
        <v>6</v>
      </c>
      <c r="M2" s="1" t="s">
        <v>8</v>
      </c>
      <c r="N2" s="30"/>
    </row>
    <row r="3" spans="1:19" x14ac:dyDescent="0.3">
      <c r="A3" t="s">
        <v>167</v>
      </c>
      <c r="B3" s="8">
        <v>2.22E-4</v>
      </c>
      <c r="C3" s="8">
        <v>8.6100000000000006E-6</v>
      </c>
      <c r="D3" s="8">
        <v>2.7800000000000001E-6</v>
      </c>
      <c r="E3" s="6">
        <v>67.567567567567565</v>
      </c>
      <c r="I3" t="s">
        <v>197</v>
      </c>
      <c r="J3">
        <v>2.3746999999999999E-4</v>
      </c>
      <c r="K3">
        <v>6.2619999999999993E-5</v>
      </c>
      <c r="L3">
        <v>3.3380000000000001E-6</v>
      </c>
      <c r="M3">
        <v>63.165873584031665</v>
      </c>
      <c r="P3" s="29" t="s">
        <v>3</v>
      </c>
      <c r="Q3" s="28"/>
      <c r="R3" s="29" t="s">
        <v>7</v>
      </c>
      <c r="S3" s="30" t="s">
        <v>261</v>
      </c>
    </row>
    <row r="4" spans="1:19" x14ac:dyDescent="0.3">
      <c r="A4" t="s">
        <v>168</v>
      </c>
      <c r="B4" s="4">
        <v>2.5099999999999998E-4</v>
      </c>
      <c r="C4" s="4">
        <v>1.5E-5</v>
      </c>
      <c r="D4" s="4">
        <v>3.72E-6</v>
      </c>
      <c r="E4" s="6">
        <v>59.760956175298809</v>
      </c>
      <c r="I4" t="s">
        <v>198</v>
      </c>
      <c r="J4">
        <v>3.0519999999999999E-4</v>
      </c>
      <c r="K4">
        <v>4.4740000000000002E-5</v>
      </c>
      <c r="L4">
        <v>2.2299999999999998E-6</v>
      </c>
      <c r="M4">
        <v>49.148099606815201</v>
      </c>
      <c r="O4" t="s">
        <v>228</v>
      </c>
      <c r="P4" s="33">
        <v>2.6584999999999998E-4</v>
      </c>
      <c r="Q4" s="33">
        <v>4.9830000000000002E-5</v>
      </c>
      <c r="R4" s="33">
        <v>1.5994755390439699E-6</v>
      </c>
      <c r="S4" s="31">
        <v>48.899755501222494</v>
      </c>
    </row>
    <row r="5" spans="1:19" x14ac:dyDescent="0.3">
      <c r="A5" t="s">
        <v>169</v>
      </c>
      <c r="B5" s="4">
        <v>2.3599999999999999E-4</v>
      </c>
      <c r="C5" s="4">
        <v>1.08E-5</v>
      </c>
      <c r="D5" s="4">
        <v>2.12E-6</v>
      </c>
      <c r="E5" s="6">
        <v>63.559322033898304</v>
      </c>
      <c r="I5" t="s">
        <v>202</v>
      </c>
      <c r="J5">
        <v>3.0468999999999998E-4</v>
      </c>
      <c r="K5">
        <v>8.3800000000000004E-5</v>
      </c>
      <c r="L5">
        <v>2.0080000000000001E-6</v>
      </c>
      <c r="M5">
        <v>49.230365289310448</v>
      </c>
      <c r="O5" t="s">
        <v>230</v>
      </c>
      <c r="P5" s="33">
        <v>2.1085E-4</v>
      </c>
      <c r="Q5" s="33">
        <v>9.7209999999999999E-5</v>
      </c>
      <c r="R5" s="33">
        <v>2.1071782079359131E-6</v>
      </c>
      <c r="S5" s="31">
        <v>61.655205122124727</v>
      </c>
    </row>
    <row r="6" spans="1:19" x14ac:dyDescent="0.3">
      <c r="A6" t="s">
        <v>170</v>
      </c>
      <c r="B6" s="4">
        <v>2.3633333333333332E-4</v>
      </c>
      <c r="C6" s="4">
        <v>1.1469999999999999E-5</v>
      </c>
      <c r="D6" s="4">
        <v>3.2472603837696783E-6</v>
      </c>
      <c r="E6" s="6">
        <v>63.469675599435824</v>
      </c>
      <c r="I6" t="s">
        <v>200</v>
      </c>
      <c r="J6">
        <v>3.08933333333333E-4</v>
      </c>
      <c r="K6">
        <v>6.3720000000000007E-5</v>
      </c>
      <c r="L6">
        <v>1.9553219683724698E-6</v>
      </c>
      <c r="M6">
        <v>48.554164868364317</v>
      </c>
      <c r="O6" s="28" t="s">
        <v>231</v>
      </c>
      <c r="P6" s="33">
        <v>2.5165000000000002E-4</v>
      </c>
      <c r="Q6" s="33">
        <v>2.8425E-5</v>
      </c>
      <c r="R6" s="33">
        <v>2.2620345930157702E-6</v>
      </c>
      <c r="S6" s="31">
        <v>51.659050268229677</v>
      </c>
    </row>
    <row r="7" spans="1:19" x14ac:dyDescent="0.3">
      <c r="A7" t="s">
        <v>171</v>
      </c>
      <c r="B7" s="4">
        <v>2.8009999999999998E-4</v>
      </c>
      <c r="C7" s="4">
        <v>5.6619999999999997E-5</v>
      </c>
      <c r="D7" s="4">
        <v>0</v>
      </c>
      <c r="E7" s="6">
        <v>53.55230274901821</v>
      </c>
      <c r="I7" t="s">
        <v>199</v>
      </c>
      <c r="J7">
        <v>2.31E-4</v>
      </c>
      <c r="K7">
        <v>3.7750000000000003E-5</v>
      </c>
      <c r="L7">
        <v>1.0329999999999999E-5</v>
      </c>
      <c r="M7">
        <v>64.935064935064929</v>
      </c>
      <c r="O7" s="28" t="s">
        <v>232</v>
      </c>
      <c r="P7" s="33">
        <v>3.5005000000000002E-4</v>
      </c>
      <c r="Q7" s="33">
        <v>1.3009999999999999E-4</v>
      </c>
      <c r="R7" s="33">
        <v>1.42835569799683E-6</v>
      </c>
      <c r="S7" s="31">
        <v>37.137551778317381</v>
      </c>
    </row>
    <row r="8" spans="1:19" x14ac:dyDescent="0.3">
      <c r="A8" t="s">
        <v>172</v>
      </c>
      <c r="B8" s="4">
        <v>2.6580000000000001E-4</v>
      </c>
      <c r="C8" s="4">
        <v>9.8539999999999992E-6</v>
      </c>
      <c r="D8" s="4">
        <v>0</v>
      </c>
      <c r="E8" s="6">
        <v>56.433408577878097</v>
      </c>
      <c r="I8" t="s">
        <v>204</v>
      </c>
      <c r="J8">
        <v>2.4600000000000002E-4</v>
      </c>
      <c r="K8">
        <v>7.9569999999999999E-5</v>
      </c>
      <c r="L8">
        <v>0</v>
      </c>
      <c r="M8">
        <v>60.975609756097555</v>
      </c>
      <c r="O8" s="28" t="s">
        <v>233</v>
      </c>
      <c r="P8" s="33">
        <v>2.2075E-4</v>
      </c>
      <c r="Q8" s="33">
        <v>2.4539999999999999E-5</v>
      </c>
      <c r="R8" s="33">
        <v>8.1175858480215692E-6</v>
      </c>
      <c r="S8" s="31">
        <v>58.890147225368061</v>
      </c>
    </row>
    <row r="9" spans="1:19" x14ac:dyDescent="0.3">
      <c r="A9" t="s">
        <v>173</v>
      </c>
      <c r="B9" s="4">
        <v>2.232E-4</v>
      </c>
      <c r="C9" s="4">
        <v>9.0370000000000004E-5</v>
      </c>
      <c r="D9" s="4">
        <v>2.5849999999999998E-6</v>
      </c>
      <c r="E9" s="6">
        <v>67.204301075268816</v>
      </c>
      <c r="I9" t="s">
        <v>203</v>
      </c>
      <c r="J9">
        <v>2.7721000000000001E-4</v>
      </c>
      <c r="K9">
        <v>8.9289999999999994E-5</v>
      </c>
      <c r="L9">
        <v>1.844E-5</v>
      </c>
      <c r="M9">
        <v>54.110602070632368</v>
      </c>
      <c r="O9" s="28" t="s">
        <v>234</v>
      </c>
      <c r="P9" s="33">
        <v>2.93166666666667E-4</v>
      </c>
      <c r="Q9" s="33">
        <v>3.1489999999999998E-5</v>
      </c>
      <c r="R9" s="33">
        <v>1.4507973669675599E-6</v>
      </c>
      <c r="S9" s="31">
        <v>44.343376918703754</v>
      </c>
    </row>
    <row r="10" spans="1:19" x14ac:dyDescent="0.3">
      <c r="A10" t="s">
        <v>174</v>
      </c>
      <c r="B10" s="4">
        <v>2.5636666666666665E-4</v>
      </c>
      <c r="C10" s="4">
        <v>5.2281333333333337E-5</v>
      </c>
      <c r="D10" s="4">
        <v>4.0432964092845496E-6</v>
      </c>
      <c r="E10" s="6">
        <v>58.509946690937461</v>
      </c>
      <c r="I10" t="s">
        <v>201</v>
      </c>
      <c r="J10">
        <v>2.6590000000000001E-4</v>
      </c>
      <c r="K10">
        <v>1.127E-4</v>
      </c>
      <c r="L10">
        <v>2.0869999999999998E-5</v>
      </c>
      <c r="M10">
        <v>56.412185031966899</v>
      </c>
      <c r="O10" s="28" t="s">
        <v>235</v>
      </c>
      <c r="P10" s="33">
        <v>2.5127E-4</v>
      </c>
      <c r="Q10" s="33">
        <v>1.4827866666666667E-4</v>
      </c>
      <c r="R10" s="33">
        <v>1.0301393848278E-6</v>
      </c>
      <c r="S10" s="31">
        <v>51.737175150236794</v>
      </c>
    </row>
    <row r="11" spans="1:19" x14ac:dyDescent="0.3">
      <c r="A11" t="s">
        <v>175</v>
      </c>
      <c r="B11" s="4">
        <v>2.5700000000000001E-4</v>
      </c>
      <c r="C11" s="4">
        <v>3.6300000000000001E-5</v>
      </c>
      <c r="D11" s="4">
        <v>3.1300000000000001E-6</v>
      </c>
      <c r="E11" s="6">
        <v>58.365758754863805</v>
      </c>
      <c r="I11" t="s">
        <v>205</v>
      </c>
      <c r="J11">
        <v>3.1533333333333001E-4</v>
      </c>
      <c r="K11">
        <v>9.3853333333333345E-5</v>
      </c>
      <c r="L11">
        <v>1.7029892346498654E-5</v>
      </c>
      <c r="M11">
        <v>47.568710359408534</v>
      </c>
      <c r="O11" s="28" t="s">
        <v>239</v>
      </c>
      <c r="P11" s="33">
        <v>1.9453333333333301E-4</v>
      </c>
      <c r="Q11" s="33">
        <v>1.2726666666666668E-4</v>
      </c>
      <c r="R11" s="33">
        <v>1.21143635764298E-6</v>
      </c>
      <c r="S11" s="31">
        <v>66.826593557231092</v>
      </c>
    </row>
    <row r="12" spans="1:19" x14ac:dyDescent="0.3">
      <c r="A12" t="s">
        <v>177</v>
      </c>
      <c r="B12" s="4">
        <v>2.5599999999999999E-4</v>
      </c>
      <c r="C12" s="4">
        <v>3.6300000000000001E-5</v>
      </c>
      <c r="D12" s="4">
        <v>0</v>
      </c>
      <c r="E12" s="6">
        <v>58.59375</v>
      </c>
      <c r="I12" t="s">
        <v>207</v>
      </c>
      <c r="J12">
        <v>2.5819999999999999E-4</v>
      </c>
      <c r="K12">
        <v>1.3679999999999999E-5</v>
      </c>
      <c r="L12">
        <v>2.5850000000000002E-5</v>
      </c>
      <c r="M12">
        <v>58.094500387296669</v>
      </c>
      <c r="O12" s="28" t="s">
        <v>240</v>
      </c>
      <c r="P12" s="33">
        <v>2.2528000000000001E-4</v>
      </c>
      <c r="Q12" s="33">
        <v>1.4712500000000002E-5</v>
      </c>
      <c r="R12" s="33">
        <v>5.2483970221848497E-6</v>
      </c>
      <c r="S12" s="31">
        <v>57.705965909090907</v>
      </c>
    </row>
    <row r="13" spans="1:19" x14ac:dyDescent="0.3">
      <c r="A13" t="s">
        <v>180</v>
      </c>
      <c r="B13" s="4">
        <v>2.565E-4</v>
      </c>
      <c r="C13" s="4">
        <v>3.6300000000000001E-5</v>
      </c>
      <c r="D13" s="4">
        <v>0</v>
      </c>
      <c r="E13" s="6">
        <v>58.479532163742689</v>
      </c>
      <c r="I13" t="s">
        <v>208</v>
      </c>
      <c r="J13">
        <v>2.8889999999999997E-4</v>
      </c>
      <c r="K13">
        <v>2.2249999999999999E-6</v>
      </c>
      <c r="L13">
        <v>2.3369999999999998E-6</v>
      </c>
      <c r="M13">
        <v>51.921079958463139</v>
      </c>
      <c r="O13" s="28" t="s">
        <v>241</v>
      </c>
      <c r="P13" s="33">
        <v>3.0706666666666701E-4</v>
      </c>
      <c r="Q13" s="33">
        <v>1.1238666666666666E-4</v>
      </c>
      <c r="R13" s="33">
        <v>6.0116076489547696E-6</v>
      </c>
      <c r="S13" s="31">
        <v>42.336083369517972</v>
      </c>
    </row>
    <row r="14" spans="1:19" x14ac:dyDescent="0.3">
      <c r="A14" t="s">
        <v>179</v>
      </c>
      <c r="B14" s="4">
        <v>2.13E-4</v>
      </c>
      <c r="C14" s="4">
        <v>1.5800000000000001E-5</v>
      </c>
      <c r="D14" s="4">
        <v>1.75E-6</v>
      </c>
      <c r="E14" s="6">
        <v>70.422535211267601</v>
      </c>
      <c r="I14" t="s">
        <v>209</v>
      </c>
      <c r="J14">
        <v>2.7355000000000001E-4</v>
      </c>
      <c r="K14">
        <v>7.9524999999999988E-6</v>
      </c>
      <c r="L14">
        <v>8.0999081784919008E-6</v>
      </c>
      <c r="M14">
        <v>54.834582343264479</v>
      </c>
      <c r="O14" s="28" t="s">
        <v>242</v>
      </c>
      <c r="P14" s="33">
        <v>2.1136666666666699E-4</v>
      </c>
      <c r="Q14" s="33">
        <v>5.8946666666666671E-6</v>
      </c>
      <c r="R14" s="33">
        <v>8.9397557759333299E-7</v>
      </c>
      <c r="S14" s="31">
        <v>61.50449455921769</v>
      </c>
    </row>
    <row r="15" spans="1:19" x14ac:dyDescent="0.3">
      <c r="A15" t="s">
        <v>178</v>
      </c>
      <c r="B15" s="4">
        <v>2.12E-4</v>
      </c>
      <c r="C15" s="4">
        <v>1.91E-5</v>
      </c>
      <c r="D15" s="4">
        <v>2.2000000000000001E-6</v>
      </c>
      <c r="E15" s="6">
        <v>70.754716981132077</v>
      </c>
      <c r="I15" t="s">
        <v>206</v>
      </c>
      <c r="J15">
        <v>3.367E-4</v>
      </c>
      <c r="K15">
        <v>2.8269999999999999E-5</v>
      </c>
      <c r="L15">
        <v>1.0910000000000001E-5</v>
      </c>
      <c r="M15">
        <v>44.550044550044547</v>
      </c>
      <c r="O15" s="28" t="s">
        <v>243</v>
      </c>
      <c r="P15" s="33">
        <v>2.5260000000000001E-4</v>
      </c>
      <c r="Q15" s="33">
        <v>8.1854999999999995E-5</v>
      </c>
      <c r="R15" s="33">
        <v>8.3926503859031303E-6</v>
      </c>
      <c r="S15" s="31">
        <v>51.464766429136972</v>
      </c>
    </row>
    <row r="16" spans="1:19" x14ac:dyDescent="0.3">
      <c r="A16" t="s">
        <v>181</v>
      </c>
      <c r="B16" s="4">
        <v>2.0100000000000001E-4</v>
      </c>
      <c r="C16" s="4">
        <v>1.34E-5</v>
      </c>
      <c r="D16" s="4">
        <v>1.5E-6</v>
      </c>
      <c r="E16" s="6">
        <v>74.626865671641781</v>
      </c>
      <c r="I16" t="s">
        <v>210</v>
      </c>
      <c r="J16">
        <v>3.4864999999999999E-4</v>
      </c>
      <c r="K16">
        <v>1.159E-4</v>
      </c>
      <c r="L16">
        <v>1.6229999999999999E-5</v>
      </c>
      <c r="M16">
        <v>43.023089057794351</v>
      </c>
      <c r="O16" t="s">
        <v>247</v>
      </c>
      <c r="P16" s="33">
        <v>2.3606666666666599E-4</v>
      </c>
      <c r="Q16" s="33">
        <v>2.4663333333333301E-5</v>
      </c>
      <c r="R16" s="33">
        <v>2.7604407860581499E-6</v>
      </c>
      <c r="S16" s="31">
        <v>55.069189494493237</v>
      </c>
    </row>
    <row r="17" spans="1:19" x14ac:dyDescent="0.3">
      <c r="A17" t="s">
        <v>176</v>
      </c>
      <c r="B17" s="4">
        <v>2.0866666666666668E-4</v>
      </c>
      <c r="C17" s="4">
        <v>1.6100000000000002E-5</v>
      </c>
      <c r="D17" s="4">
        <v>2.8618176042508367E-6</v>
      </c>
      <c r="E17" s="6">
        <v>71.884984025559092</v>
      </c>
      <c r="I17" t="s">
        <v>211</v>
      </c>
      <c r="J17">
        <v>2.4961999999999999E-4</v>
      </c>
      <c r="K17">
        <v>1.3740000000000001E-4</v>
      </c>
      <c r="L17">
        <v>1.344E-5</v>
      </c>
      <c r="M17">
        <v>60.091338835029248</v>
      </c>
      <c r="O17" s="28" t="s">
        <v>248</v>
      </c>
      <c r="P17" s="33">
        <v>2.6857666666666602E-4</v>
      </c>
      <c r="Q17" s="33">
        <v>1.7200000000000003E-4</v>
      </c>
      <c r="R17" s="33">
        <v>3.3171071734268699E-6</v>
      </c>
      <c r="S17" s="31">
        <v>48.403311282936087</v>
      </c>
    </row>
    <row r="18" spans="1:19" x14ac:dyDescent="0.3">
      <c r="A18" t="s">
        <v>182</v>
      </c>
      <c r="B18" s="4">
        <v>3.59E-4</v>
      </c>
      <c r="C18" s="4">
        <v>8.6199999999999992E-3</v>
      </c>
      <c r="D18" s="4">
        <v>1.1600000000000001E-5</v>
      </c>
      <c r="E18" s="6">
        <v>41.782729805013929</v>
      </c>
      <c r="I18" t="s">
        <v>212</v>
      </c>
      <c r="J18">
        <v>1.9398000000000001E-4</v>
      </c>
      <c r="K18">
        <v>9.3856666666666659E-5</v>
      </c>
      <c r="L18">
        <v>5.7808049900799577E-5</v>
      </c>
      <c r="M18">
        <v>77.32755954222084</v>
      </c>
      <c r="O18" s="28" t="s">
        <v>249</v>
      </c>
      <c r="P18" s="33">
        <v>2.3012E-4</v>
      </c>
      <c r="Q18" s="33">
        <v>1.7651800000000003E-5</v>
      </c>
      <c r="R18" s="33">
        <v>1.6866421855272099E-6</v>
      </c>
      <c r="S18" s="31">
        <v>56.492264905266815</v>
      </c>
    </row>
    <row r="19" spans="1:19" x14ac:dyDescent="0.3">
      <c r="A19" t="s">
        <v>186</v>
      </c>
      <c r="B19" s="4">
        <v>3.4000000000000002E-4</v>
      </c>
      <c r="C19" s="4">
        <v>6.4799999999999996E-3</v>
      </c>
      <c r="D19" s="4">
        <v>8.8699999999999998E-6</v>
      </c>
      <c r="E19" s="6">
        <v>44.117647058823522</v>
      </c>
      <c r="I19" t="s">
        <v>213</v>
      </c>
      <c r="J19">
        <v>2.2976E-4</v>
      </c>
      <c r="K19">
        <v>1.897E-5</v>
      </c>
      <c r="L19">
        <v>6.6730000000000003E-6</v>
      </c>
      <c r="M19">
        <v>65.285515320334255</v>
      </c>
      <c r="O19" s="28" t="s">
        <v>250</v>
      </c>
      <c r="P19" s="33">
        <v>2.8046000000000001E-4</v>
      </c>
      <c r="Q19" s="33">
        <v>4.0825799999999991E-5</v>
      </c>
      <c r="R19" s="33">
        <v>6.28517710108474E-6</v>
      </c>
      <c r="S19" s="31">
        <v>46.352421022605718</v>
      </c>
    </row>
    <row r="20" spans="1:19" x14ac:dyDescent="0.3">
      <c r="A20" t="s">
        <v>185</v>
      </c>
      <c r="B20" s="4">
        <v>3.5599999999999998E-4</v>
      </c>
      <c r="C20" s="4">
        <v>5.9199999999999999E-3</v>
      </c>
      <c r="D20" s="4">
        <v>1.19E-6</v>
      </c>
      <c r="E20" s="6">
        <v>42.134831460674157</v>
      </c>
      <c r="I20" t="s">
        <v>214</v>
      </c>
      <c r="J20">
        <v>3.3310000000000002E-4</v>
      </c>
      <c r="K20">
        <v>5.1079999999999999E-5</v>
      </c>
      <c r="L20">
        <v>2.0970000000000001E-5</v>
      </c>
      <c r="M20">
        <v>45.031522065445806</v>
      </c>
      <c r="O20" s="28" t="s">
        <v>251</v>
      </c>
      <c r="P20" s="33">
        <v>2.50244E-4</v>
      </c>
      <c r="Q20" s="33">
        <v>1.4565200000000002E-4</v>
      </c>
      <c r="R20" s="33">
        <v>6.84081685180944E-6</v>
      </c>
      <c r="S20" s="31">
        <v>51.949297485654</v>
      </c>
    </row>
    <row r="21" spans="1:19" x14ac:dyDescent="0.3">
      <c r="A21" t="s">
        <v>184</v>
      </c>
      <c r="B21" s="4">
        <v>3.5166666666666663E-4</v>
      </c>
      <c r="C21" s="4">
        <v>7.0066666666666654E-3</v>
      </c>
      <c r="D21" s="4">
        <v>1.4249678358943201E-6</v>
      </c>
      <c r="E21" s="6">
        <v>42.654028436018962</v>
      </c>
      <c r="I21" t="s">
        <v>215</v>
      </c>
      <c r="J21">
        <v>2.9389999999999999E-4</v>
      </c>
      <c r="K21">
        <v>7.7509999999999995E-5</v>
      </c>
      <c r="L21">
        <v>5.274E-5</v>
      </c>
      <c r="M21">
        <v>51.037767948281726</v>
      </c>
      <c r="O21" s="28" t="s">
        <v>252</v>
      </c>
      <c r="P21" s="33">
        <v>1.8615999999999999E-4</v>
      </c>
      <c r="Q21" s="33">
        <v>4.6177500000000003E-5</v>
      </c>
      <c r="R21" s="33">
        <v>5.4433091880460599E-6</v>
      </c>
      <c r="S21" s="31">
        <v>69.832402234636874</v>
      </c>
    </row>
    <row r="22" spans="1:19" x14ac:dyDescent="0.3">
      <c r="A22" t="s">
        <v>188</v>
      </c>
      <c r="B22" s="4">
        <v>2.3800000000000001E-4</v>
      </c>
      <c r="C22" s="4">
        <v>2.8700000000000002E-3</v>
      </c>
      <c r="D22" s="4">
        <v>3.36E-6</v>
      </c>
      <c r="E22" s="6">
        <v>63.02521008403361</v>
      </c>
      <c r="I22" t="s">
        <v>225</v>
      </c>
      <c r="J22">
        <v>2.3399E-4</v>
      </c>
      <c r="K22">
        <v>4.9186666666666661E-5</v>
      </c>
      <c r="L22">
        <v>2.9315890457793248E-5</v>
      </c>
      <c r="M22">
        <v>64.105303645454924</v>
      </c>
      <c r="P22" s="33"/>
      <c r="Q22" s="33"/>
      <c r="R22" s="33"/>
      <c r="S22" s="31"/>
    </row>
    <row r="23" spans="1:19" x14ac:dyDescent="0.3">
      <c r="A23" t="s">
        <v>189</v>
      </c>
      <c r="B23" s="4">
        <v>2.0699999999999999E-4</v>
      </c>
      <c r="C23" s="4">
        <v>1.5499999999999999E-3</v>
      </c>
      <c r="D23" s="4">
        <v>2.2900000000000001E-6</v>
      </c>
      <c r="E23" s="6">
        <v>72.463768115942031</v>
      </c>
      <c r="I23" t="s">
        <v>216</v>
      </c>
      <c r="J23">
        <v>3.4939999999999998E-4</v>
      </c>
      <c r="K23">
        <v>8.3549999999999998E-5</v>
      </c>
      <c r="L23">
        <v>1.6990000000000002E-5</v>
      </c>
      <c r="M23">
        <v>42.930738408700627</v>
      </c>
      <c r="P23" s="28"/>
      <c r="Q23" s="28"/>
      <c r="R23" s="28"/>
      <c r="S23" s="31">
        <v>53.458836234110578</v>
      </c>
    </row>
    <row r="24" spans="1:19" x14ac:dyDescent="0.3">
      <c r="A24" t="s">
        <v>187</v>
      </c>
      <c r="B24" s="4">
        <v>2.5599999999999999E-4</v>
      </c>
      <c r="C24" s="4">
        <v>5.1900000000000002E-3</v>
      </c>
      <c r="D24" s="4">
        <v>7.2699999999999999E-6</v>
      </c>
      <c r="E24" s="6">
        <v>58.59375</v>
      </c>
      <c r="I24" t="s">
        <v>221</v>
      </c>
      <c r="J24">
        <v>3.8900000000000002E-4</v>
      </c>
      <c r="K24">
        <v>8.4464999999999999E-5</v>
      </c>
      <c r="L24">
        <v>1.2940054095713826E-6</v>
      </c>
      <c r="M24">
        <v>38.560411311053983</v>
      </c>
      <c r="P24" s="28"/>
      <c r="Q24" s="28"/>
      <c r="R24" s="28"/>
      <c r="S24" s="28">
        <v>8.4732467139988756</v>
      </c>
    </row>
    <row r="25" spans="1:19" x14ac:dyDescent="0.3">
      <c r="A25" t="s">
        <v>183</v>
      </c>
      <c r="B25" s="4">
        <v>2.3366666666666666E-4</v>
      </c>
      <c r="C25" s="4">
        <v>3.2033333333333336E-3</v>
      </c>
      <c r="D25" s="4">
        <v>1.8427515658203401E-5</v>
      </c>
      <c r="E25" s="6">
        <v>64.194008559201137</v>
      </c>
      <c r="I25" t="s">
        <v>222</v>
      </c>
      <c r="J25">
        <v>2.452E-4</v>
      </c>
      <c r="K25">
        <v>1.0560000000000001E-5</v>
      </c>
      <c r="L25">
        <v>2.8439999999999998E-6</v>
      </c>
      <c r="M25">
        <v>61.174551386623165</v>
      </c>
    </row>
    <row r="26" spans="1:19" x14ac:dyDescent="0.3">
      <c r="A26" t="s">
        <v>190</v>
      </c>
      <c r="B26" s="4">
        <v>2.6200000000000003E-4</v>
      </c>
      <c r="C26" s="4">
        <v>1.9300000000000001E-3</v>
      </c>
      <c r="D26" s="4">
        <v>2.7300000000000001E-6</v>
      </c>
      <c r="E26" s="6">
        <v>57.251908396946554</v>
      </c>
      <c r="I26" t="s">
        <v>223</v>
      </c>
      <c r="J26">
        <v>2.1259999999999999E-4</v>
      </c>
      <c r="K26">
        <v>1.148E-5</v>
      </c>
      <c r="L26">
        <v>1.6860000000000001E-5</v>
      </c>
      <c r="M26">
        <v>70.555032925682028</v>
      </c>
    </row>
    <row r="27" spans="1:19" x14ac:dyDescent="0.3">
      <c r="A27" t="s">
        <v>191</v>
      </c>
      <c r="B27" s="4">
        <v>2.22E-4</v>
      </c>
      <c r="C27" s="4">
        <v>1.08E-3</v>
      </c>
      <c r="D27" s="4">
        <v>1.86E-6</v>
      </c>
      <c r="E27" s="6">
        <v>67.567567567567565</v>
      </c>
      <c r="I27" t="s">
        <v>218</v>
      </c>
      <c r="J27">
        <v>2.5779999999999998E-4</v>
      </c>
      <c r="K27">
        <v>5.0470000000000003E-5</v>
      </c>
      <c r="L27">
        <v>2.9090000000000001E-5</v>
      </c>
      <c r="M27">
        <v>58.184639255236618</v>
      </c>
    </row>
    <row r="28" spans="1:19" x14ac:dyDescent="0.3">
      <c r="A28" t="s">
        <v>193</v>
      </c>
      <c r="B28" s="4">
        <v>2.4200000000000003E-4</v>
      </c>
      <c r="C28" s="4">
        <v>1.505E-3</v>
      </c>
      <c r="D28" s="4">
        <v>6.0104076400856546E-4</v>
      </c>
      <c r="E28" s="6">
        <v>61.983471074380155</v>
      </c>
      <c r="I28" t="s">
        <v>224</v>
      </c>
      <c r="J28">
        <v>2.3853333333333332E-4</v>
      </c>
      <c r="K28">
        <v>2.4169999999999997E-5</v>
      </c>
      <c r="L28">
        <v>2.2781112791082004E-5</v>
      </c>
      <c r="M28">
        <v>62.884292901062047</v>
      </c>
    </row>
    <row r="29" spans="1:19" x14ac:dyDescent="0.3">
      <c r="A29" t="s">
        <v>192</v>
      </c>
      <c r="B29" s="4">
        <v>2.4000000000000001E-4</v>
      </c>
      <c r="C29" s="4">
        <v>2.5899999999999999E-5</v>
      </c>
      <c r="D29" s="4">
        <v>3.9199999999999997E-6</v>
      </c>
      <c r="E29" s="6">
        <v>62.499999999999993</v>
      </c>
      <c r="I29" t="s">
        <v>220</v>
      </c>
      <c r="J29">
        <v>2.0599999999999999E-4</v>
      </c>
      <c r="K29">
        <v>8.7320000000000004E-6</v>
      </c>
      <c r="L29">
        <v>5.1329999999999998E-6</v>
      </c>
      <c r="M29">
        <v>72.815533980582529</v>
      </c>
    </row>
    <row r="30" spans="1:19" x14ac:dyDescent="0.3">
      <c r="A30" t="s">
        <v>194</v>
      </c>
      <c r="B30" s="4">
        <v>3.59E-4</v>
      </c>
      <c r="C30" s="4">
        <v>9.0000000000000006E-5</v>
      </c>
      <c r="D30" s="4">
        <v>9.7100000000000002E-6</v>
      </c>
      <c r="E30" s="6">
        <v>41.782729805013929</v>
      </c>
      <c r="I30" t="s">
        <v>219</v>
      </c>
      <c r="J30">
        <v>2.2340000000000001E-4</v>
      </c>
      <c r="K30">
        <v>1.5670000000000001E-5</v>
      </c>
      <c r="L30">
        <v>5.8680000000000004E-6</v>
      </c>
      <c r="M30">
        <v>67.144136078782452</v>
      </c>
    </row>
    <row r="31" spans="1:19" x14ac:dyDescent="0.3">
      <c r="A31" t="s">
        <v>195</v>
      </c>
      <c r="B31" s="4">
        <v>2.63E-4</v>
      </c>
      <c r="C31" s="4">
        <v>1.6399999999999999E-5</v>
      </c>
      <c r="D31" s="4">
        <v>2.5100000000000001E-6</v>
      </c>
      <c r="E31" s="6">
        <v>57.034220532319388</v>
      </c>
      <c r="I31" t="s">
        <v>217</v>
      </c>
      <c r="J31">
        <v>2.2469999999999999E-4</v>
      </c>
      <c r="K31">
        <v>1.1029999999999999E-5</v>
      </c>
      <c r="L31">
        <v>4.2889999999999999E-6</v>
      </c>
      <c r="M31">
        <v>66.755674232309744</v>
      </c>
    </row>
    <row r="32" spans="1:19" x14ac:dyDescent="0.3">
      <c r="A32" t="s">
        <v>196</v>
      </c>
      <c r="B32" s="4">
        <v>2.8733333333333334E-4</v>
      </c>
      <c r="C32" s="4">
        <v>4.4099999999999995E-5</v>
      </c>
      <c r="D32" s="4">
        <v>4.003336108797262E-5</v>
      </c>
      <c r="E32" s="6">
        <v>52.204176334106727</v>
      </c>
    </row>
    <row r="33" spans="1:14" x14ac:dyDescent="0.3">
      <c r="I33" s="1" t="s">
        <v>93</v>
      </c>
      <c r="M33" s="1">
        <v>56.910620332253615</v>
      </c>
      <c r="N33" s="30"/>
    </row>
    <row r="34" spans="1:14" x14ac:dyDescent="0.3">
      <c r="A34" s="1" t="s">
        <v>93</v>
      </c>
      <c r="E34" s="11">
        <v>59.41585568358505</v>
      </c>
      <c r="I34" t="s">
        <v>94</v>
      </c>
      <c r="M34" s="1">
        <v>9.7089510565092692</v>
      </c>
      <c r="N34" s="30"/>
    </row>
    <row r="35" spans="1:14" x14ac:dyDescent="0.3">
      <c r="A35" s="1" t="s">
        <v>94</v>
      </c>
      <c r="E35" s="1">
        <v>9.3654265176269487</v>
      </c>
    </row>
    <row r="41" spans="1:14" x14ac:dyDescent="0.3">
      <c r="A41" s="2" t="s">
        <v>164</v>
      </c>
      <c r="B41" s="15">
        <f>TTEST(E3:E32,M3:M31,2,3)</f>
        <v>0.32590874475862908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Wnt3 Heparinase and Surfen</vt:lpstr>
      <vt:lpstr>Lyn Heparinase and Surfen</vt:lpstr>
      <vt:lpstr>SecEGFP Heparinase and Surfen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2020-06-02T16:17:22Z</dcterms:created>
  <dcterms:modified xsi:type="dcterms:W3CDTF">2020-10-07T11:07:23Z</dcterms:modified>
</cp:coreProperties>
</file>