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ionelpintard/Dropbox/2- Velez-Aguilera et al/1- Final Submission eLife/TABLES/"/>
    </mc:Choice>
  </mc:AlternateContent>
  <xr:revisionPtr revIDLastSave="0" documentId="13_ncr:1_{7FCB1AFF-40BD-0642-AEDE-E3DC997B6DE9}" xr6:coauthVersionLast="36" xr6:coauthVersionMax="45" xr10:uidLastSave="{00000000-0000-0000-0000-000000000000}"/>
  <bookViews>
    <workbookView xWindow="2240" yWindow="500" windowWidth="25600" windowHeight="14680" xr2:uid="{97EA713B-7789-46B1-84D7-C5894008457E}"/>
  </bookViews>
  <sheets>
    <sheet name="Figure 3D" sheetId="1" r:id="rId1"/>
    <sheet name="Figure 3F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4" i="2" l="1"/>
  <c r="L34" i="2"/>
  <c r="M34" i="2" s="1"/>
  <c r="K35" i="2"/>
  <c r="L35" i="2"/>
  <c r="M35" i="2" s="1"/>
  <c r="K36" i="2"/>
  <c r="L36" i="2"/>
  <c r="M36" i="2" s="1"/>
  <c r="K37" i="2"/>
  <c r="L37" i="2"/>
  <c r="M37" i="2" s="1"/>
  <c r="K38" i="2"/>
  <c r="L38" i="2"/>
  <c r="M38" i="2" s="1"/>
  <c r="K39" i="2"/>
  <c r="L39" i="2"/>
  <c r="M39" i="2"/>
  <c r="K40" i="2"/>
  <c r="L40" i="2"/>
  <c r="M40" i="2" s="1"/>
  <c r="K41" i="2"/>
  <c r="L41" i="2"/>
  <c r="M41" i="2" s="1"/>
  <c r="K42" i="2"/>
  <c r="L42" i="2"/>
  <c r="M42" i="2" s="1"/>
  <c r="K43" i="2"/>
  <c r="L43" i="2"/>
  <c r="M43" i="2" s="1"/>
  <c r="K44" i="2"/>
  <c r="L44" i="2"/>
  <c r="M44" i="2" s="1"/>
  <c r="K45" i="2"/>
  <c r="L45" i="2"/>
  <c r="M45" i="2" s="1"/>
  <c r="K46" i="2"/>
  <c r="L46" i="2"/>
  <c r="M46" i="2"/>
  <c r="K47" i="2"/>
  <c r="L47" i="2"/>
  <c r="M47" i="2"/>
  <c r="K48" i="2"/>
  <c r="L48" i="2"/>
  <c r="M48" i="2" s="1"/>
  <c r="K49" i="2"/>
  <c r="L49" i="2"/>
  <c r="M49" i="2"/>
  <c r="K50" i="2"/>
  <c r="L50" i="2"/>
  <c r="M50" i="2" s="1"/>
  <c r="L55" i="2"/>
  <c r="M55" i="2" s="1"/>
  <c r="K55" i="2"/>
  <c r="L54" i="2"/>
  <c r="M54" i="2" s="1"/>
  <c r="K54" i="2"/>
  <c r="L53" i="2"/>
  <c r="M53" i="2" s="1"/>
  <c r="K53" i="2"/>
  <c r="L52" i="2"/>
  <c r="M52" i="2" s="1"/>
  <c r="K52" i="2"/>
  <c r="L51" i="2"/>
  <c r="M51" i="2" s="1"/>
  <c r="K51" i="2"/>
  <c r="I28" i="2"/>
  <c r="J28" i="2" s="1"/>
  <c r="K28" i="2" s="1"/>
  <c r="I27" i="2"/>
  <c r="J27" i="2" s="1"/>
  <c r="K27" i="2" s="1"/>
  <c r="I26" i="2"/>
  <c r="J26" i="2" s="1"/>
  <c r="K26" i="2" s="1"/>
  <c r="I25" i="2"/>
  <c r="J25" i="2" s="1"/>
  <c r="K25" i="2" s="1"/>
  <c r="I24" i="2"/>
  <c r="J24" i="2" s="1"/>
  <c r="K24" i="2" s="1"/>
  <c r="I23" i="2"/>
  <c r="J23" i="2" s="1"/>
  <c r="K23" i="2" s="1"/>
  <c r="I22" i="2"/>
  <c r="J22" i="2" s="1"/>
  <c r="K22" i="2" s="1"/>
  <c r="I21" i="2"/>
  <c r="J21" i="2" s="1"/>
  <c r="K21" i="2" s="1"/>
  <c r="I20" i="2"/>
  <c r="J20" i="2" s="1"/>
  <c r="K20" i="2" s="1"/>
  <c r="I19" i="2"/>
  <c r="J19" i="2" s="1"/>
  <c r="K19" i="2" s="1"/>
  <c r="I18" i="2"/>
  <c r="J18" i="2" s="1"/>
  <c r="K18" i="2" s="1"/>
  <c r="I17" i="2"/>
  <c r="J17" i="2" s="1"/>
  <c r="K17" i="2" s="1"/>
  <c r="I16" i="2"/>
  <c r="J16" i="2" s="1"/>
  <c r="K16" i="2" s="1"/>
  <c r="I15" i="2"/>
  <c r="J15" i="2" s="1"/>
  <c r="K15" i="2" s="1"/>
  <c r="I14" i="2"/>
  <c r="J14" i="2" s="1"/>
  <c r="K14" i="2" s="1"/>
  <c r="I13" i="2"/>
  <c r="J13" i="2" s="1"/>
  <c r="K13" i="2" s="1"/>
  <c r="I12" i="2"/>
  <c r="J12" i="2" s="1"/>
  <c r="K12" i="2" s="1"/>
  <c r="I11" i="2"/>
  <c r="J11" i="2" s="1"/>
  <c r="K11" i="2" s="1"/>
  <c r="I10" i="2"/>
  <c r="J10" i="2" s="1"/>
  <c r="K10" i="2" s="1"/>
  <c r="I9" i="2"/>
  <c r="J9" i="2" s="1"/>
  <c r="K9" i="2" s="1"/>
  <c r="I8" i="2"/>
  <c r="J8" i="2" s="1"/>
  <c r="K8" i="2" s="1"/>
  <c r="I7" i="2"/>
  <c r="J7" i="2" s="1"/>
  <c r="K7" i="2" s="1"/>
  <c r="H53" i="1" l="1"/>
  <c r="I53" i="1" s="1"/>
  <c r="G53" i="1"/>
  <c r="H52" i="1"/>
  <c r="I52" i="1" s="1"/>
  <c r="G52" i="1"/>
  <c r="H51" i="1"/>
  <c r="I51" i="1" s="1"/>
  <c r="G51" i="1"/>
  <c r="H50" i="1"/>
  <c r="I50" i="1" s="1"/>
  <c r="G50" i="1"/>
  <c r="H49" i="1"/>
  <c r="I49" i="1" s="1"/>
  <c r="G49" i="1"/>
  <c r="H48" i="1"/>
  <c r="I48" i="1" s="1"/>
  <c r="G48" i="1"/>
  <c r="H47" i="1"/>
  <c r="I47" i="1" s="1"/>
  <c r="G47" i="1"/>
  <c r="H46" i="1"/>
  <c r="I46" i="1" s="1"/>
  <c r="G46" i="1"/>
  <c r="H45" i="1"/>
  <c r="I45" i="1" s="1"/>
  <c r="G45" i="1"/>
  <c r="H44" i="1"/>
  <c r="I44" i="1" s="1"/>
  <c r="G44" i="1"/>
  <c r="H43" i="1"/>
  <c r="I43" i="1" s="1"/>
  <c r="G43" i="1"/>
  <c r="H42" i="1"/>
  <c r="I42" i="1" s="1"/>
  <c r="G42" i="1"/>
  <c r="H41" i="1"/>
  <c r="I41" i="1" s="1"/>
  <c r="G41" i="1"/>
  <c r="H40" i="1"/>
  <c r="I40" i="1" s="1"/>
  <c r="G40" i="1"/>
  <c r="H39" i="1"/>
  <c r="I39" i="1" s="1"/>
  <c r="G39" i="1"/>
  <c r="H38" i="1"/>
  <c r="I38" i="1" s="1"/>
  <c r="G38" i="1"/>
  <c r="H37" i="1"/>
  <c r="I37" i="1" s="1"/>
  <c r="G37" i="1"/>
  <c r="H36" i="1"/>
  <c r="I36" i="1" s="1"/>
  <c r="G36" i="1"/>
  <c r="H35" i="1"/>
  <c r="I35" i="1" s="1"/>
  <c r="G35" i="1"/>
  <c r="H34" i="1"/>
  <c r="I34" i="1" s="1"/>
  <c r="G34" i="1"/>
  <c r="H33" i="1"/>
  <c r="I33" i="1" s="1"/>
  <c r="G33" i="1"/>
  <c r="H32" i="1"/>
  <c r="I32" i="1" s="1"/>
  <c r="G32" i="1"/>
  <c r="I27" i="1"/>
  <c r="J27" i="1" s="1"/>
  <c r="H27" i="1"/>
  <c r="I26" i="1"/>
  <c r="J26" i="1" s="1"/>
  <c r="H26" i="1"/>
  <c r="I25" i="1"/>
  <c r="J25" i="1" s="1"/>
  <c r="H25" i="1"/>
  <c r="I24" i="1"/>
  <c r="J24" i="1" s="1"/>
  <c r="H24" i="1"/>
  <c r="I23" i="1"/>
  <c r="J23" i="1" s="1"/>
  <c r="H23" i="1"/>
  <c r="I22" i="1"/>
  <c r="J22" i="1" s="1"/>
  <c r="H22" i="1"/>
  <c r="I21" i="1"/>
  <c r="J21" i="1" s="1"/>
  <c r="H21" i="1"/>
  <c r="I20" i="1"/>
  <c r="J20" i="1" s="1"/>
  <c r="H20" i="1"/>
  <c r="I19" i="1"/>
  <c r="J19" i="1" s="1"/>
  <c r="H19" i="1"/>
  <c r="I18" i="1"/>
  <c r="J18" i="1" s="1"/>
  <c r="H18" i="1"/>
  <c r="I17" i="1"/>
  <c r="J17" i="1" s="1"/>
  <c r="H17" i="1"/>
  <c r="I16" i="1"/>
  <c r="J16" i="1" s="1"/>
  <c r="H16" i="1"/>
  <c r="I15" i="1"/>
  <c r="J15" i="1" s="1"/>
  <c r="H15" i="1"/>
  <c r="I14" i="1"/>
  <c r="J14" i="1" s="1"/>
  <c r="H14" i="1"/>
  <c r="I13" i="1"/>
  <c r="J13" i="1" s="1"/>
  <c r="H13" i="1"/>
  <c r="I12" i="1"/>
  <c r="J12" i="1" s="1"/>
  <c r="H12" i="1"/>
  <c r="I11" i="1"/>
  <c r="J11" i="1" s="1"/>
  <c r="H11" i="1"/>
  <c r="I10" i="1"/>
  <c r="J10" i="1" s="1"/>
  <c r="H10" i="1"/>
  <c r="I9" i="1"/>
  <c r="J9" i="1" s="1"/>
  <c r="H9" i="1"/>
  <c r="I8" i="1"/>
  <c r="J8" i="1" s="1"/>
  <c r="H8" i="1"/>
  <c r="I7" i="1"/>
  <c r="J7" i="1" s="1"/>
  <c r="H7" i="1"/>
  <c r="I6" i="1"/>
  <c r="J6" i="1" s="1"/>
  <c r="H6" i="1"/>
</calcChain>
</file>

<file path=xl/sharedStrings.xml><?xml version="1.0" encoding="utf-8"?>
<sst xmlns="http://schemas.openxmlformats.org/spreadsheetml/2006/main" count="28" uniqueCount="14">
  <si>
    <t>Embryo</t>
  </si>
  <si>
    <t>Time (sec)</t>
  </si>
  <si>
    <t>MEAN</t>
  </si>
  <si>
    <t>SD</t>
  </si>
  <si>
    <t>SEM</t>
  </si>
  <si>
    <t>Time(sec)</t>
  </si>
  <si>
    <t>Quantification data related to Figure 3F</t>
  </si>
  <si>
    <t>Quantification data related to Figure 3D</t>
  </si>
  <si>
    <r>
      <t>GFP::LMN-1 flourescence intensity during mitosis control vs</t>
    </r>
    <r>
      <rPr>
        <i/>
        <sz val="11"/>
        <color theme="1"/>
        <rFont val="Calibri"/>
        <family val="2"/>
        <scheme val="minor"/>
      </rPr>
      <t xml:space="preserve"> plk-1(RNAi)</t>
    </r>
  </si>
  <si>
    <r>
      <t xml:space="preserve">GFP::LMN-1 </t>
    </r>
    <r>
      <rPr>
        <i/>
        <sz val="11"/>
        <color theme="0"/>
        <rFont val="Arial"/>
        <family val="2"/>
      </rPr>
      <t>ctrl(RNAi)</t>
    </r>
  </si>
  <si>
    <r>
      <t xml:space="preserve">GFP::LMN-1 </t>
    </r>
    <r>
      <rPr>
        <i/>
        <sz val="11"/>
        <color theme="0"/>
        <rFont val="Arial"/>
        <family val="2"/>
      </rPr>
      <t>plk-1(RNAi)</t>
    </r>
  </si>
  <si>
    <r>
      <t xml:space="preserve">GFP::LMN-1 8A </t>
    </r>
    <r>
      <rPr>
        <i/>
        <sz val="11"/>
        <color theme="1"/>
        <rFont val="Arial"/>
        <family val="2"/>
      </rPr>
      <t>ctrl(RNAi)</t>
    </r>
  </si>
  <si>
    <r>
      <t xml:space="preserve">GFP::LMN-1 8A </t>
    </r>
    <r>
      <rPr>
        <i/>
        <sz val="11"/>
        <color theme="0"/>
        <rFont val="Arial"/>
        <family val="2"/>
      </rPr>
      <t>plk-1(RNAi)</t>
    </r>
  </si>
  <si>
    <r>
      <t>GFP::LMN-1 8A fluorescence intensity during mitosis in control vs</t>
    </r>
    <r>
      <rPr>
        <i/>
        <sz val="11"/>
        <color theme="1"/>
        <rFont val="Arial"/>
        <family val="2"/>
      </rPr>
      <t xml:space="preserve"> plk-1(RNAi)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</si>
</sst>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1"/>
      <color theme="1"/>
      <name val="Calibri"/>
      <family val="2"/>
      <scheme val="minor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sz val="11"/>
      <color theme="0"/>
      <name val="Arial"/>
      <family val="2"/>
    </font>
    <font>
      <i/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2F92"/>
        <bgColor indexed="64"/>
      </patternFill>
    </fill>
    <fill>
      <patternFill patternType="solid">
        <fgColor rgb="FF011893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0" fillId="0" borderId="0" xfId="0"/>
    <xf numFmtId="0" fontId="3" fillId="0" borderId="0" xfId="0" applyFont="1"/>
    <xf numFmtId="0" fontId="3" fillId="0" borderId="1" xfId="0" applyFont="1" applyBorder="1"/>
    <xf numFmtId="0" fontId="4" fillId="0" borderId="1" xfId="0" applyFont="1" applyBorder="1"/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/>
    <xf numFmtId="0" fontId="6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11893"/>
      <color rgb="FF0432FF"/>
      <color rgb="FFFF2F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327F4-F75D-495A-8849-00CDA23CA0E4}">
  <dimension ref="A1:K53"/>
  <sheetViews>
    <sheetView tabSelected="1" topLeftCell="B1" zoomScaleNormal="100" workbookViewId="0">
      <selection activeCell="N13" sqref="N13"/>
    </sheetView>
  </sheetViews>
  <sheetFormatPr baseColWidth="10" defaultColWidth="8.83203125" defaultRowHeight="15" x14ac:dyDescent="0.2"/>
  <cols>
    <col min="1" max="1" width="12.33203125" customWidth="1"/>
    <col min="2" max="10" width="8.5" customWidth="1"/>
    <col min="12" max="12" width="11.33203125" customWidth="1"/>
  </cols>
  <sheetData>
    <row r="1" spans="1:11" s="8" customFormat="1" x14ac:dyDescent="0.2">
      <c r="A1" s="15" t="s">
        <v>7</v>
      </c>
    </row>
    <row r="2" spans="1:11" s="1" customFormat="1" ht="13.5" customHeight="1" x14ac:dyDescent="0.2">
      <c r="A2" s="8" t="s">
        <v>8</v>
      </c>
    </row>
    <row r="3" spans="1:11" s="1" customFormat="1" ht="15" customHeight="1" x14ac:dyDescent="0.2">
      <c r="A3" s="20" t="s">
        <v>9</v>
      </c>
      <c r="B3" s="20"/>
      <c r="C3" s="20"/>
      <c r="D3" s="20"/>
      <c r="E3" s="20"/>
      <c r="F3" s="20"/>
      <c r="G3" s="20"/>
      <c r="H3" s="20"/>
      <c r="I3" s="20"/>
      <c r="J3" s="20"/>
      <c r="K3" s="2"/>
    </row>
    <row r="4" spans="1:11" s="1" customFormat="1" ht="13.5" customHeight="1" x14ac:dyDescent="0.2">
      <c r="A4" s="6"/>
      <c r="B4" s="16" t="s">
        <v>0</v>
      </c>
      <c r="C4" s="16"/>
      <c r="D4" s="16"/>
      <c r="E4" s="16"/>
      <c r="F4" s="16"/>
      <c r="G4" s="16"/>
      <c r="H4" s="6"/>
      <c r="I4" s="6"/>
      <c r="J4" s="6"/>
      <c r="K4" s="2"/>
    </row>
    <row r="5" spans="1:11" s="1" customFormat="1" ht="13.5" customHeight="1" x14ac:dyDescent="0.2">
      <c r="A5" s="7" t="s">
        <v>1</v>
      </c>
      <c r="B5" s="7">
        <v>1</v>
      </c>
      <c r="C5" s="7">
        <v>2</v>
      </c>
      <c r="D5" s="7">
        <v>3</v>
      </c>
      <c r="E5" s="7">
        <v>4</v>
      </c>
      <c r="F5" s="7">
        <v>5</v>
      </c>
      <c r="G5" s="7">
        <v>6</v>
      </c>
      <c r="H5" s="7" t="s">
        <v>2</v>
      </c>
      <c r="I5" s="7" t="s">
        <v>3</v>
      </c>
      <c r="J5" s="7" t="s">
        <v>4</v>
      </c>
      <c r="K5" s="4"/>
    </row>
    <row r="6" spans="1:11" s="1" customFormat="1" ht="13.5" customHeight="1" x14ac:dyDescent="0.2">
      <c r="A6" s="5">
        <v>-120</v>
      </c>
      <c r="B6" s="3">
        <v>1</v>
      </c>
      <c r="C6" s="3">
        <v>1</v>
      </c>
      <c r="D6" s="3">
        <v>1</v>
      </c>
      <c r="E6" s="3">
        <v>1</v>
      </c>
      <c r="F6" s="3">
        <v>1</v>
      </c>
      <c r="G6" s="3">
        <v>1</v>
      </c>
      <c r="H6" s="3">
        <f>AVERAGE(B6:G6)</f>
        <v>1</v>
      </c>
      <c r="I6" s="3">
        <f>STDEV(B6:G6)</f>
        <v>0</v>
      </c>
      <c r="J6" s="3">
        <f>I6/SQRT(6)</f>
        <v>0</v>
      </c>
      <c r="K6" s="4"/>
    </row>
    <row r="7" spans="1:11" s="1" customFormat="1" ht="13.5" customHeight="1" x14ac:dyDescent="0.2">
      <c r="A7" s="5">
        <v>-110</v>
      </c>
      <c r="B7" s="3">
        <v>0.91126175437407764</v>
      </c>
      <c r="C7" s="3">
        <v>0.92407012802522392</v>
      </c>
      <c r="D7" s="3">
        <v>1.0631936303534131</v>
      </c>
      <c r="E7" s="3">
        <v>0.9751424076735713</v>
      </c>
      <c r="F7" s="3">
        <v>1.074809015445451</v>
      </c>
      <c r="G7" s="3">
        <v>0.88807064535029712</v>
      </c>
      <c r="H7" s="3">
        <f t="shared" ref="H7:H27" si="0">AVERAGE(B7:G7)</f>
        <v>0.97275793020367229</v>
      </c>
      <c r="I7" s="3">
        <f t="shared" ref="I7:I27" si="1">STDEV(B7:G7)</f>
        <v>7.9903621359575336E-2</v>
      </c>
      <c r="J7" s="3">
        <f t="shared" ref="J7:J27" si="2">I7/SQRT(6)</f>
        <v>3.2620516821918445E-2</v>
      </c>
      <c r="K7" s="4"/>
    </row>
    <row r="8" spans="1:11" s="1" customFormat="1" ht="13.5" customHeight="1" x14ac:dyDescent="0.2">
      <c r="A8" s="5">
        <v>-100</v>
      </c>
      <c r="B8" s="3">
        <v>0.70174857232394117</v>
      </c>
      <c r="C8" s="3">
        <v>0.78504105815706049</v>
      </c>
      <c r="D8" s="3">
        <v>0.9574900672629284</v>
      </c>
      <c r="E8" s="3">
        <v>0.97852698225120038</v>
      </c>
      <c r="F8" s="3">
        <v>0.97962062094662694</v>
      </c>
      <c r="G8" s="3">
        <v>0.76456851092324429</v>
      </c>
      <c r="H8" s="3">
        <f t="shared" si="0"/>
        <v>0.86116596864416695</v>
      </c>
      <c r="I8" s="3">
        <f t="shared" si="1"/>
        <v>0.12459809085697783</v>
      </c>
      <c r="J8" s="3">
        <f t="shared" si="2"/>
        <v>5.0866957587422282E-2</v>
      </c>
      <c r="K8" s="4"/>
    </row>
    <row r="9" spans="1:11" s="1" customFormat="1" ht="13.5" customHeight="1" x14ac:dyDescent="0.2">
      <c r="A9" s="5">
        <v>-90</v>
      </c>
      <c r="B9" s="3">
        <v>0.63081366418856966</v>
      </c>
      <c r="C9" s="3">
        <v>0.77834961800322233</v>
      </c>
      <c r="D9" s="3">
        <v>0.69656306469816975</v>
      </c>
      <c r="E9" s="3">
        <v>0.89303601407310207</v>
      </c>
      <c r="F9" s="3">
        <v>0.82137847381607532</v>
      </c>
      <c r="G9" s="3">
        <v>0.67567925002092577</v>
      </c>
      <c r="H9" s="3">
        <f t="shared" si="0"/>
        <v>0.74930334746667748</v>
      </c>
      <c r="I9" s="3">
        <f t="shared" si="1"/>
        <v>9.8933754921874437E-2</v>
      </c>
      <c r="J9" s="3">
        <f t="shared" si="2"/>
        <v>4.0389536316026035E-2</v>
      </c>
      <c r="K9" s="4"/>
    </row>
    <row r="10" spans="1:11" s="1" customFormat="1" ht="13.5" customHeight="1" x14ac:dyDescent="0.2">
      <c r="A10" s="5">
        <v>-80</v>
      </c>
      <c r="B10" s="3">
        <v>0.50981428036021692</v>
      </c>
      <c r="C10" s="3">
        <v>0.57680690539299762</v>
      </c>
      <c r="D10" s="3">
        <v>0.74018379778673027</v>
      </c>
      <c r="E10" s="3">
        <v>0.88106169327926354</v>
      </c>
      <c r="F10" s="3">
        <v>0.70919059476398438</v>
      </c>
      <c r="G10" s="3">
        <v>0.56924750983510508</v>
      </c>
      <c r="H10" s="3">
        <f t="shared" si="0"/>
        <v>0.66438413023638299</v>
      </c>
      <c r="I10" s="3">
        <f t="shared" si="1"/>
        <v>0.13806879483344153</v>
      </c>
      <c r="J10" s="3">
        <f t="shared" si="2"/>
        <v>5.6366349457158356E-2</v>
      </c>
      <c r="K10" s="4"/>
    </row>
    <row r="11" spans="1:11" s="1" customFormat="1" ht="13.5" customHeight="1" x14ac:dyDescent="0.2">
      <c r="A11" s="5">
        <v>-70</v>
      </c>
      <c r="B11" s="3">
        <v>0.35659504818208188</v>
      </c>
      <c r="C11" s="3">
        <v>0.50713147272317793</v>
      </c>
      <c r="D11" s="3">
        <v>0.80443368026008599</v>
      </c>
      <c r="E11" s="3">
        <v>0.80418257510165048</v>
      </c>
      <c r="F11" s="3">
        <v>0.58954797116575586</v>
      </c>
      <c r="G11" s="3">
        <v>0.41586339666861971</v>
      </c>
      <c r="H11" s="3">
        <f t="shared" si="0"/>
        <v>0.57962569068356196</v>
      </c>
      <c r="I11" s="3">
        <f t="shared" si="1"/>
        <v>0.19124803070374988</v>
      </c>
      <c r="J11" s="3">
        <f t="shared" si="2"/>
        <v>7.8076681589386285E-2</v>
      </c>
      <c r="K11" s="4"/>
    </row>
    <row r="12" spans="1:11" s="1" customFormat="1" ht="13.5" customHeight="1" x14ac:dyDescent="0.2">
      <c r="A12" s="5">
        <v>-60</v>
      </c>
      <c r="B12" s="3">
        <v>0.22523932233823377</v>
      </c>
      <c r="C12" s="3">
        <v>0.41233260572042341</v>
      </c>
      <c r="D12" s="3">
        <v>0.68677512838670129</v>
      </c>
      <c r="E12" s="3">
        <v>0.68206941019555922</v>
      </c>
      <c r="F12" s="3">
        <v>0.46410721292053148</v>
      </c>
      <c r="G12" s="3">
        <v>0.35451242989871934</v>
      </c>
      <c r="H12" s="3">
        <f t="shared" si="0"/>
        <v>0.47083935157669471</v>
      </c>
      <c r="I12" s="3">
        <f t="shared" si="1"/>
        <v>0.18361159301158136</v>
      </c>
      <c r="J12" s="3">
        <f t="shared" si="2"/>
        <v>7.4959118956324677E-2</v>
      </c>
      <c r="K12" s="4"/>
    </row>
    <row r="13" spans="1:11" s="1" customFormat="1" ht="13.5" customHeight="1" x14ac:dyDescent="0.2">
      <c r="A13" s="5">
        <v>-50</v>
      </c>
      <c r="B13" s="3">
        <v>0.11435806983702154</v>
      </c>
      <c r="C13" s="3">
        <v>0.32693337144639051</v>
      </c>
      <c r="D13" s="3">
        <v>0.62173875959305036</v>
      </c>
      <c r="E13" s="3">
        <v>0.51463701812402485</v>
      </c>
      <c r="F13" s="3">
        <v>0.37700953704677231</v>
      </c>
      <c r="G13" s="3">
        <v>0.26193688792165398</v>
      </c>
      <c r="H13" s="3">
        <f t="shared" si="0"/>
        <v>0.36943560732815234</v>
      </c>
      <c r="I13" s="3">
        <f t="shared" si="1"/>
        <v>0.1806790854597308</v>
      </c>
      <c r="J13" s="3">
        <f t="shared" si="2"/>
        <v>7.3761927761509319E-2</v>
      </c>
      <c r="K13" s="4"/>
    </row>
    <row r="14" spans="1:11" s="1" customFormat="1" ht="13.5" customHeight="1" x14ac:dyDescent="0.2">
      <c r="A14" s="5">
        <v>-40</v>
      </c>
      <c r="B14" s="3">
        <v>0.10882417086799739</v>
      </c>
      <c r="C14" s="3">
        <v>0.20717261750082289</v>
      </c>
      <c r="D14" s="3">
        <v>0.49700976512523282</v>
      </c>
      <c r="E14" s="3">
        <v>0.40055076161014747</v>
      </c>
      <c r="F14" s="3">
        <v>0.27846176334071027</v>
      </c>
      <c r="G14" s="3">
        <v>0.19892692726207417</v>
      </c>
      <c r="H14" s="3">
        <f t="shared" si="0"/>
        <v>0.28182433428449755</v>
      </c>
      <c r="I14" s="3">
        <f t="shared" si="1"/>
        <v>0.14337779223220359</v>
      </c>
      <c r="J14" s="3">
        <f t="shared" si="2"/>
        <v>5.8533738569280062E-2</v>
      </c>
      <c r="K14" s="4"/>
    </row>
    <row r="15" spans="1:11" s="1" customFormat="1" ht="13.5" customHeight="1" x14ac:dyDescent="0.2">
      <c r="A15" s="5">
        <v>-30</v>
      </c>
      <c r="B15" s="3">
        <v>5.0469963220269719E-2</v>
      </c>
      <c r="C15" s="3">
        <v>0.13046575888294093</v>
      </c>
      <c r="D15" s="3">
        <v>0.29084224453079593</v>
      </c>
      <c r="E15" s="3">
        <v>0.28834332675970381</v>
      </c>
      <c r="F15" s="3">
        <v>0.19328483176177641</v>
      </c>
      <c r="G15" s="3">
        <v>0.11437850506403281</v>
      </c>
      <c r="H15" s="3">
        <f t="shared" si="0"/>
        <v>0.17796410503658663</v>
      </c>
      <c r="I15" s="3">
        <f t="shared" si="1"/>
        <v>9.7686999380617159E-2</v>
      </c>
      <c r="J15" s="3">
        <f t="shared" si="2"/>
        <v>3.9880550497681404E-2</v>
      </c>
      <c r="K15" s="4"/>
    </row>
    <row r="16" spans="1:11" s="1" customFormat="1" ht="13.5" customHeight="1" x14ac:dyDescent="0.2">
      <c r="A16" s="5">
        <v>-20</v>
      </c>
      <c r="B16" s="3">
        <v>4.2348566818627441E-2</v>
      </c>
      <c r="C16" s="3">
        <v>8.6002546645184766E-2</v>
      </c>
      <c r="D16" s="3">
        <v>0.19268914847235197</v>
      </c>
      <c r="E16" s="3">
        <v>0.19274392065064916</v>
      </c>
      <c r="F16" s="3">
        <v>9.9188876608206633E-2</v>
      </c>
      <c r="G16" s="3">
        <v>6.1012806562316897E-2</v>
      </c>
      <c r="H16" s="3">
        <f t="shared" si="0"/>
        <v>0.11233097762622281</v>
      </c>
      <c r="I16" s="3">
        <f t="shared" si="1"/>
        <v>6.5300337868136174E-2</v>
      </c>
      <c r="J16" s="3">
        <f t="shared" si="2"/>
        <v>2.6658751301379253E-2</v>
      </c>
      <c r="K16" s="4"/>
    </row>
    <row r="17" spans="1:11" s="1" customFormat="1" ht="13.5" customHeight="1" x14ac:dyDescent="0.2">
      <c r="A17" s="5">
        <v>-10</v>
      </c>
      <c r="B17" s="3">
        <v>0</v>
      </c>
      <c r="C17" s="3">
        <v>2.5128631568005821E-2</v>
      </c>
      <c r="D17" s="3">
        <v>4.1519138494984537E-2</v>
      </c>
      <c r="E17" s="3">
        <v>0.11751557777674747</v>
      </c>
      <c r="F17" s="3">
        <v>6.824412172749024E-2</v>
      </c>
      <c r="G17" s="3">
        <v>2.3490416004017745E-2</v>
      </c>
      <c r="H17" s="3">
        <f t="shared" si="0"/>
        <v>4.5982980928540966E-2</v>
      </c>
      <c r="I17" s="3">
        <f t="shared" si="1"/>
        <v>4.1683691271287418E-2</v>
      </c>
      <c r="J17" s="3">
        <f t="shared" si="2"/>
        <v>1.701729570172654E-2</v>
      </c>
      <c r="K17" s="4"/>
    </row>
    <row r="18" spans="1:11" s="1" customFormat="1" ht="13.5" customHeight="1" x14ac:dyDescent="0.2">
      <c r="A18" s="5">
        <v>0</v>
      </c>
      <c r="B18" s="3">
        <v>0</v>
      </c>
      <c r="C18" s="3">
        <v>0</v>
      </c>
      <c r="D18" s="3">
        <v>0</v>
      </c>
      <c r="E18" s="3">
        <v>5.2720760197661747E-2</v>
      </c>
      <c r="F18" s="3">
        <v>4.0574120470928544E-2</v>
      </c>
      <c r="G18" s="3">
        <v>0</v>
      </c>
      <c r="H18" s="3">
        <f t="shared" si="0"/>
        <v>1.5549146778098382E-2</v>
      </c>
      <c r="I18" s="3">
        <f t="shared" si="1"/>
        <v>2.4392958060258676E-2</v>
      </c>
      <c r="J18" s="3">
        <f t="shared" si="2"/>
        <v>9.9583834274573138E-3</v>
      </c>
      <c r="K18" s="4"/>
    </row>
    <row r="19" spans="1:11" s="1" customFormat="1" ht="13.5" customHeight="1" x14ac:dyDescent="0.2">
      <c r="A19" s="5">
        <v>10</v>
      </c>
      <c r="B19" s="3">
        <v>0</v>
      </c>
      <c r="C19" s="3">
        <v>0</v>
      </c>
      <c r="D19" s="3">
        <v>0</v>
      </c>
      <c r="E19" s="3">
        <v>1.9876693230743023E-2</v>
      </c>
      <c r="F19" s="3">
        <v>0</v>
      </c>
      <c r="G19" s="3">
        <v>0</v>
      </c>
      <c r="H19" s="3">
        <f t="shared" si="0"/>
        <v>3.312782205123837E-3</v>
      </c>
      <c r="I19" s="3">
        <f t="shared" si="1"/>
        <v>8.1146260315254765E-3</v>
      </c>
      <c r="J19" s="3">
        <f t="shared" si="2"/>
        <v>3.312782205123837E-3</v>
      </c>
      <c r="K19" s="4"/>
    </row>
    <row r="20" spans="1:11" s="1" customFormat="1" ht="13.5" customHeight="1" x14ac:dyDescent="0.2">
      <c r="A20" s="5">
        <v>20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f t="shared" si="0"/>
        <v>0</v>
      </c>
      <c r="I20" s="3">
        <f t="shared" si="1"/>
        <v>0</v>
      </c>
      <c r="J20" s="3">
        <f t="shared" si="2"/>
        <v>0</v>
      </c>
      <c r="K20" s="4"/>
    </row>
    <row r="21" spans="1:11" s="1" customFormat="1" ht="13.5" customHeight="1" x14ac:dyDescent="0.2">
      <c r="A21" s="5">
        <v>30</v>
      </c>
      <c r="B21" s="3">
        <v>0</v>
      </c>
      <c r="C21" s="3">
        <v>0</v>
      </c>
      <c r="D21" s="3">
        <v>0</v>
      </c>
      <c r="E21" s="3">
        <v>1.2884888882659096E-3</v>
      </c>
      <c r="F21" s="3">
        <v>0</v>
      </c>
      <c r="G21" s="3">
        <v>0</v>
      </c>
      <c r="H21" s="3">
        <f t="shared" si="0"/>
        <v>2.1474814804431827E-4</v>
      </c>
      <c r="I21" s="3">
        <f t="shared" si="1"/>
        <v>5.2602338591624105E-4</v>
      </c>
      <c r="J21" s="3">
        <f t="shared" si="2"/>
        <v>2.147481480443183E-4</v>
      </c>
      <c r="K21" s="4"/>
    </row>
    <row r="22" spans="1:11" s="1" customFormat="1" ht="13.5" customHeight="1" x14ac:dyDescent="0.2">
      <c r="A22" s="5">
        <v>40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f t="shared" si="0"/>
        <v>0</v>
      </c>
      <c r="I22" s="3">
        <f t="shared" si="1"/>
        <v>0</v>
      </c>
      <c r="J22" s="3">
        <f t="shared" si="2"/>
        <v>0</v>
      </c>
      <c r="K22" s="4"/>
    </row>
    <row r="23" spans="1:11" s="1" customFormat="1" ht="13.5" customHeight="1" x14ac:dyDescent="0.2">
      <c r="A23" s="5">
        <v>50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f t="shared" si="0"/>
        <v>0</v>
      </c>
      <c r="I23" s="3">
        <f t="shared" si="1"/>
        <v>0</v>
      </c>
      <c r="J23" s="3">
        <f t="shared" si="2"/>
        <v>0</v>
      </c>
      <c r="K23" s="4"/>
    </row>
    <row r="24" spans="1:11" s="1" customFormat="1" ht="13.5" customHeight="1" x14ac:dyDescent="0.2">
      <c r="A24" s="5">
        <v>60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f t="shared" si="0"/>
        <v>0</v>
      </c>
      <c r="I24" s="3">
        <f t="shared" si="1"/>
        <v>0</v>
      </c>
      <c r="J24" s="3">
        <f t="shared" si="2"/>
        <v>0</v>
      </c>
      <c r="K24" s="4"/>
    </row>
    <row r="25" spans="1:11" s="1" customFormat="1" ht="13.5" customHeight="1" x14ac:dyDescent="0.2">
      <c r="A25" s="5">
        <v>70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f t="shared" si="0"/>
        <v>0</v>
      </c>
      <c r="I25" s="3">
        <f t="shared" si="1"/>
        <v>0</v>
      </c>
      <c r="J25" s="3">
        <f t="shared" si="2"/>
        <v>0</v>
      </c>
      <c r="K25" s="4"/>
    </row>
    <row r="26" spans="1:11" s="1" customFormat="1" ht="13.5" customHeight="1" x14ac:dyDescent="0.2">
      <c r="A26" s="5">
        <v>80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f t="shared" si="0"/>
        <v>0</v>
      </c>
      <c r="I26" s="3">
        <f t="shared" si="1"/>
        <v>0</v>
      </c>
      <c r="J26" s="3">
        <f t="shared" si="2"/>
        <v>0</v>
      </c>
      <c r="K26" s="4"/>
    </row>
    <row r="27" spans="1:11" s="1" customFormat="1" ht="13.5" customHeight="1" x14ac:dyDescent="0.2">
      <c r="A27" s="5">
        <v>90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f t="shared" si="0"/>
        <v>0</v>
      </c>
      <c r="I27" s="3">
        <f t="shared" si="1"/>
        <v>0</v>
      </c>
      <c r="J27" s="3">
        <f t="shared" si="2"/>
        <v>0</v>
      </c>
      <c r="K27" s="4"/>
    </row>
    <row r="28" spans="1:11" s="1" customFormat="1" ht="13.5" customHeight="1" x14ac:dyDescent="0.2"/>
    <row r="29" spans="1:11" s="1" customFormat="1" ht="13.5" customHeight="1" x14ac:dyDescent="0.2">
      <c r="A29" s="21" t="s">
        <v>10</v>
      </c>
      <c r="B29" s="21"/>
      <c r="C29" s="21"/>
      <c r="D29" s="21"/>
      <c r="E29" s="21"/>
      <c r="F29" s="21"/>
      <c r="G29" s="21"/>
      <c r="H29" s="21"/>
      <c r="I29" s="21"/>
    </row>
    <row r="30" spans="1:11" s="1" customFormat="1" ht="13.5" customHeight="1" x14ac:dyDescent="0.2">
      <c r="A30" s="6"/>
      <c r="B30" s="16" t="s">
        <v>0</v>
      </c>
      <c r="C30" s="16"/>
      <c r="D30" s="16"/>
      <c r="E30" s="16"/>
      <c r="F30" s="16"/>
      <c r="G30" s="6"/>
      <c r="H30" s="6"/>
      <c r="I30" s="6"/>
    </row>
    <row r="31" spans="1:11" s="1" customFormat="1" ht="13.5" customHeight="1" x14ac:dyDescent="0.2">
      <c r="A31" s="7" t="s">
        <v>1</v>
      </c>
      <c r="B31" s="7">
        <v>1</v>
      </c>
      <c r="C31" s="7">
        <v>2</v>
      </c>
      <c r="D31" s="7">
        <v>3</v>
      </c>
      <c r="E31" s="7">
        <v>4</v>
      </c>
      <c r="F31" s="7">
        <v>5</v>
      </c>
      <c r="G31" s="7" t="s">
        <v>2</v>
      </c>
      <c r="H31" s="7" t="s">
        <v>3</v>
      </c>
      <c r="I31" s="7" t="s">
        <v>4</v>
      </c>
    </row>
    <row r="32" spans="1:11" s="1" customFormat="1" ht="13.5" customHeight="1" x14ac:dyDescent="0.2">
      <c r="A32" s="5">
        <v>-120</v>
      </c>
      <c r="B32" s="3">
        <v>1</v>
      </c>
      <c r="C32" s="3">
        <v>1</v>
      </c>
      <c r="D32" s="3">
        <v>1</v>
      </c>
      <c r="E32" s="3">
        <v>1</v>
      </c>
      <c r="F32" s="3">
        <v>1</v>
      </c>
      <c r="G32" s="3">
        <f t="shared" ref="G32:G53" si="3">AVERAGE(B32:F32)</f>
        <v>1</v>
      </c>
      <c r="H32" s="3">
        <f t="shared" ref="H32:H53" si="4">STDEV(B32:F32)</f>
        <v>0</v>
      </c>
      <c r="I32" s="3">
        <f>H32/SQRT(6)</f>
        <v>0</v>
      </c>
    </row>
    <row r="33" spans="1:9" s="1" customFormat="1" ht="13.5" customHeight="1" x14ac:dyDescent="0.2">
      <c r="A33" s="5">
        <v>-110</v>
      </c>
      <c r="B33" s="3">
        <v>0.9933763878862879</v>
      </c>
      <c r="C33" s="3">
        <v>1.0423444309490251</v>
      </c>
      <c r="D33" s="3">
        <v>1.0328900000000001</v>
      </c>
      <c r="E33" s="3">
        <v>0.93410917608043031</v>
      </c>
      <c r="F33" s="3">
        <v>1.1221653782099004</v>
      </c>
      <c r="G33" s="3">
        <f t="shared" si="3"/>
        <v>1.0249770746251288</v>
      </c>
      <c r="H33" s="3">
        <f t="shared" si="4"/>
        <v>6.9038728615993417E-2</v>
      </c>
      <c r="I33" s="3">
        <f t="shared" ref="I33:I53" si="5">H33/SQRT(6)</f>
        <v>2.8184942933277893E-2</v>
      </c>
    </row>
    <row r="34" spans="1:9" s="1" customFormat="1" ht="13.5" customHeight="1" x14ac:dyDescent="0.2">
      <c r="A34" s="5">
        <v>-100</v>
      </c>
      <c r="B34" s="3">
        <v>1.0200570336759365</v>
      </c>
      <c r="C34" s="3">
        <v>1.0516022515631576</v>
      </c>
      <c r="D34" s="3">
        <v>1.05339</v>
      </c>
      <c r="E34" s="3">
        <v>0.9375463898511317</v>
      </c>
      <c r="F34" s="3">
        <v>0.97384916231715313</v>
      </c>
      <c r="G34" s="3">
        <f t="shared" si="3"/>
        <v>1.0072889674814758</v>
      </c>
      <c r="H34" s="3">
        <f t="shared" si="4"/>
        <v>5.058221911817537E-2</v>
      </c>
      <c r="I34" s="3">
        <f t="shared" si="5"/>
        <v>2.0650104482863627E-2</v>
      </c>
    </row>
    <row r="35" spans="1:9" s="1" customFormat="1" ht="13.5" customHeight="1" x14ac:dyDescent="0.2">
      <c r="A35" s="5">
        <v>-90</v>
      </c>
      <c r="B35" s="3">
        <v>0.96055445269441864</v>
      </c>
      <c r="C35" s="3">
        <v>1.0355933798563322</v>
      </c>
      <c r="D35" s="3">
        <v>1.0348170000000001</v>
      </c>
      <c r="E35" s="3">
        <v>0.89669287926417307</v>
      </c>
      <c r="F35" s="3">
        <v>1.0087612355390929</v>
      </c>
      <c r="G35" s="3">
        <f t="shared" si="3"/>
        <v>0.98728378947080342</v>
      </c>
      <c r="H35" s="3">
        <f t="shared" si="4"/>
        <v>5.9109376947777806E-2</v>
      </c>
      <c r="I35" s="3">
        <f t="shared" si="5"/>
        <v>2.4131302089314365E-2</v>
      </c>
    </row>
    <row r="36" spans="1:9" s="1" customFormat="1" ht="13.5" customHeight="1" x14ac:dyDescent="0.2">
      <c r="A36" s="5">
        <v>-80</v>
      </c>
      <c r="B36" s="3">
        <v>0.99074563438864249</v>
      </c>
      <c r="C36" s="3">
        <v>1.0611938378466879</v>
      </c>
      <c r="D36" s="3">
        <v>1.003371</v>
      </c>
      <c r="E36" s="3">
        <v>0.92378141863186536</v>
      </c>
      <c r="F36" s="3">
        <v>1.0428010394204885</v>
      </c>
      <c r="G36" s="3">
        <f t="shared" si="3"/>
        <v>1.0043785860575369</v>
      </c>
      <c r="H36" s="3">
        <f t="shared" si="4"/>
        <v>5.3355022622533617E-2</v>
      </c>
      <c r="I36" s="3">
        <f t="shared" si="5"/>
        <v>2.1782096773310087E-2</v>
      </c>
    </row>
    <row r="37" spans="1:9" s="1" customFormat="1" ht="13.5" customHeight="1" x14ac:dyDescent="0.2">
      <c r="A37" s="5">
        <v>-70</v>
      </c>
      <c r="B37" s="3">
        <v>1.0161519026503043</v>
      </c>
      <c r="C37" s="3">
        <v>0.99594691900687826</v>
      </c>
      <c r="D37" s="3">
        <v>1.057728</v>
      </c>
      <c r="E37" s="3">
        <v>0.85984422858769816</v>
      </c>
      <c r="F37" s="3">
        <v>1.0135242318451336</v>
      </c>
      <c r="G37" s="3">
        <f t="shared" si="3"/>
        <v>0.98863905641800298</v>
      </c>
      <c r="H37" s="3">
        <f t="shared" si="4"/>
        <v>7.5483480511588499E-2</v>
      </c>
      <c r="I37" s="3">
        <f t="shared" si="5"/>
        <v>3.0816001877118328E-2</v>
      </c>
    </row>
    <row r="38" spans="1:9" s="1" customFormat="1" ht="13.5" customHeight="1" x14ac:dyDescent="0.2">
      <c r="A38" s="5">
        <v>-60</v>
      </c>
      <c r="B38" s="3">
        <v>0.99249839583834631</v>
      </c>
      <c r="C38" s="3">
        <v>1.0459889367261597</v>
      </c>
      <c r="D38" s="3">
        <v>1.003082</v>
      </c>
      <c r="E38" s="3">
        <v>0.83746428708927356</v>
      </c>
      <c r="F38" s="3">
        <v>1.0682226193639737</v>
      </c>
      <c r="G38" s="3">
        <f t="shared" si="3"/>
        <v>0.98945124780355065</v>
      </c>
      <c r="H38" s="3">
        <f t="shared" si="4"/>
        <v>9.0410947885156717E-2</v>
      </c>
      <c r="I38" s="3">
        <f t="shared" si="5"/>
        <v>3.6910114913332646E-2</v>
      </c>
    </row>
    <row r="39" spans="1:9" s="1" customFormat="1" ht="13.5" customHeight="1" x14ac:dyDescent="0.2">
      <c r="A39" s="5">
        <v>-50</v>
      </c>
      <c r="B39" s="3">
        <v>0.92018293172000509</v>
      </c>
      <c r="C39" s="3">
        <v>0.99789735053544515</v>
      </c>
      <c r="D39" s="3">
        <v>1.013225</v>
      </c>
      <c r="E39" s="3">
        <v>0.88255007417899478</v>
      </c>
      <c r="F39" s="3">
        <v>1.0567218495355672</v>
      </c>
      <c r="G39" s="3">
        <f t="shared" si="3"/>
        <v>0.97411544119400229</v>
      </c>
      <c r="H39" s="3">
        <f t="shared" si="4"/>
        <v>7.1084259009596487E-2</v>
      </c>
      <c r="I39" s="3">
        <f t="shared" si="5"/>
        <v>2.9020027219558219E-2</v>
      </c>
    </row>
    <row r="40" spans="1:9" s="1" customFormat="1" ht="13.5" customHeight="1" x14ac:dyDescent="0.2">
      <c r="A40" s="5">
        <v>-40</v>
      </c>
      <c r="B40" s="3">
        <v>0.97083290364717612</v>
      </c>
      <c r="C40" s="3">
        <v>0.97727497594678159</v>
      </c>
      <c r="D40" s="3">
        <v>0.98531599999999997</v>
      </c>
      <c r="E40" s="3">
        <v>0.8429258666676217</v>
      </c>
      <c r="F40" s="3">
        <v>0.99446311822089506</v>
      </c>
      <c r="G40" s="3">
        <f t="shared" si="3"/>
        <v>0.95416257289649486</v>
      </c>
      <c r="H40" s="3">
        <f t="shared" si="4"/>
        <v>6.2809947238638253E-2</v>
      </c>
      <c r="I40" s="3">
        <f t="shared" si="5"/>
        <v>2.5642053584299503E-2</v>
      </c>
    </row>
    <row r="41" spans="1:9" s="1" customFormat="1" ht="13.5" customHeight="1" x14ac:dyDescent="0.2">
      <c r="A41" s="5">
        <v>-30</v>
      </c>
      <c r="B41" s="3">
        <v>1.0042338409359137</v>
      </c>
      <c r="C41" s="3">
        <v>0.85923033785142156</v>
      </c>
      <c r="D41" s="3">
        <v>1.039714</v>
      </c>
      <c r="E41" s="3">
        <v>0.90191898418201211</v>
      </c>
      <c r="F41" s="3">
        <v>1.1013810255047498</v>
      </c>
      <c r="G41" s="3">
        <f t="shared" si="3"/>
        <v>0.98129563769481931</v>
      </c>
      <c r="H41" s="3">
        <f t="shared" si="4"/>
        <v>9.9448425247161867E-2</v>
      </c>
      <c r="I41" s="3">
        <f t="shared" si="5"/>
        <v>4.0599649596477112E-2</v>
      </c>
    </row>
    <row r="42" spans="1:9" s="1" customFormat="1" ht="13.5" customHeight="1" x14ac:dyDescent="0.2">
      <c r="A42" s="5">
        <v>-20</v>
      </c>
      <c r="B42" s="3">
        <v>1.0703156331282297</v>
      </c>
      <c r="C42" s="3">
        <v>1.0716077722478115</v>
      </c>
      <c r="D42" s="3">
        <v>0.99949299999999996</v>
      </c>
      <c r="E42" s="3">
        <v>0.90798223285489299</v>
      </c>
      <c r="F42" s="3">
        <v>1.0672458805558993</v>
      </c>
      <c r="G42" s="3">
        <f t="shared" si="3"/>
        <v>1.0233289037573667</v>
      </c>
      <c r="H42" s="3">
        <f t="shared" si="4"/>
        <v>7.1309725015290273E-2</v>
      </c>
      <c r="I42" s="3">
        <f t="shared" si="5"/>
        <v>2.9112073330940423E-2</v>
      </c>
    </row>
    <row r="43" spans="1:9" s="1" customFormat="1" ht="13.5" customHeight="1" x14ac:dyDescent="0.2">
      <c r="A43" s="5">
        <v>-10</v>
      </c>
      <c r="B43" s="3">
        <v>0.99981988988576076</v>
      </c>
      <c r="C43" s="3">
        <v>1.102716106309749</v>
      </c>
      <c r="D43" s="3">
        <v>0.98258299999999998</v>
      </c>
      <c r="E43" s="3">
        <v>0.94173121328542664</v>
      </c>
      <c r="F43" s="3">
        <v>0.99473088462310866</v>
      </c>
      <c r="G43" s="3">
        <f t="shared" si="3"/>
        <v>1.004316218820809</v>
      </c>
      <c r="H43" s="3">
        <f t="shared" si="4"/>
        <v>5.9547983134584044E-2</v>
      </c>
      <c r="I43" s="3">
        <f t="shared" si="5"/>
        <v>2.4310362315264886E-2</v>
      </c>
    </row>
    <row r="44" spans="1:9" s="1" customFormat="1" ht="13.5" customHeight="1" x14ac:dyDescent="0.2">
      <c r="A44" s="5">
        <v>0</v>
      </c>
      <c r="B44" s="3">
        <v>1.0181395591992941</v>
      </c>
      <c r="C44" s="3">
        <v>0.96928631878185556</v>
      </c>
      <c r="D44" s="3">
        <v>1.0315080000000001</v>
      </c>
      <c r="E44" s="3">
        <v>0.94586947899216844</v>
      </c>
      <c r="F44" s="3">
        <v>1.0871924489874576</v>
      </c>
      <c r="G44" s="3">
        <f t="shared" si="3"/>
        <v>1.0103991611921552</v>
      </c>
      <c r="H44" s="3">
        <f t="shared" si="4"/>
        <v>5.5355784664798263E-2</v>
      </c>
      <c r="I44" s="3">
        <f t="shared" si="5"/>
        <v>2.2598904456689616E-2</v>
      </c>
    </row>
    <row r="45" spans="1:9" s="1" customFormat="1" ht="13.5" customHeight="1" x14ac:dyDescent="0.2">
      <c r="A45" s="5">
        <v>10</v>
      </c>
      <c r="B45" s="3">
        <v>1.0381393013875999</v>
      </c>
      <c r="C45" s="3">
        <v>1.0691628180589132</v>
      </c>
      <c r="D45" s="3">
        <v>1.0150440000000001</v>
      </c>
      <c r="E45" s="3">
        <v>0.9261576534189041</v>
      </c>
      <c r="F45" s="3">
        <v>1.0589856927542818</v>
      </c>
      <c r="G45" s="3">
        <f t="shared" si="3"/>
        <v>1.0214978931239398</v>
      </c>
      <c r="H45" s="3">
        <f t="shared" si="4"/>
        <v>5.7196220816256818E-2</v>
      </c>
      <c r="I45" s="3">
        <f t="shared" si="5"/>
        <v>2.3350259369230464E-2</v>
      </c>
    </row>
    <row r="46" spans="1:9" s="1" customFormat="1" ht="13.5" customHeight="1" x14ac:dyDescent="0.2">
      <c r="A46" s="5">
        <v>20</v>
      </c>
      <c r="B46" s="3">
        <v>1.0290833075521639</v>
      </c>
      <c r="C46" s="3">
        <v>0.89738766177100371</v>
      </c>
      <c r="D46" s="3">
        <v>1.0674969999999999</v>
      </c>
      <c r="E46" s="3">
        <v>1.0517739837209115</v>
      </c>
      <c r="F46" s="3">
        <v>1.1118624573247295</v>
      </c>
      <c r="G46" s="3">
        <f t="shared" si="3"/>
        <v>1.0315208820737616</v>
      </c>
      <c r="H46" s="3">
        <f t="shared" si="4"/>
        <v>8.0865475419853713E-2</v>
      </c>
      <c r="I46" s="3">
        <f t="shared" si="5"/>
        <v>3.3013192097702815E-2</v>
      </c>
    </row>
    <row r="47" spans="1:9" s="1" customFormat="1" ht="13.5" customHeight="1" x14ac:dyDescent="0.2">
      <c r="A47" s="5">
        <v>30</v>
      </c>
      <c r="B47" s="3">
        <v>1.0526236636760511</v>
      </c>
      <c r="C47" s="3">
        <v>0.90840341391416723</v>
      </c>
      <c r="D47" s="3">
        <v>1.1339220000000001</v>
      </c>
      <c r="E47" s="3">
        <v>1.0008326670504695</v>
      </c>
      <c r="F47" s="3">
        <v>1.1925311430582575</v>
      </c>
      <c r="G47" s="3">
        <f t="shared" si="3"/>
        <v>1.057662577539789</v>
      </c>
      <c r="H47" s="3">
        <f t="shared" si="4"/>
        <v>0.11128606919145895</v>
      </c>
      <c r="I47" s="3">
        <f t="shared" si="5"/>
        <v>4.5432347499856293E-2</v>
      </c>
    </row>
    <row r="48" spans="1:9" s="1" customFormat="1" ht="13.5" customHeight="1" x14ac:dyDescent="0.2">
      <c r="A48" s="5">
        <v>40</v>
      </c>
      <c r="B48" s="3">
        <v>1.0828646173501542</v>
      </c>
      <c r="C48" s="3">
        <v>0.96026610665316758</v>
      </c>
      <c r="D48" s="3">
        <v>1.161054</v>
      </c>
      <c r="E48" s="3">
        <v>1.0796951901390732</v>
      </c>
      <c r="F48" s="3">
        <v>1.2044031344897326</v>
      </c>
      <c r="G48" s="3">
        <f t="shared" si="3"/>
        <v>1.0976566097264255</v>
      </c>
      <c r="H48" s="3">
        <f t="shared" si="4"/>
        <v>9.3316150275982154E-2</v>
      </c>
      <c r="I48" s="3">
        <f t="shared" si="5"/>
        <v>3.8096158822838656E-2</v>
      </c>
    </row>
    <row r="49" spans="1:9" s="1" customFormat="1" ht="13.5" customHeight="1" x14ac:dyDescent="0.2">
      <c r="A49" s="5">
        <v>50</v>
      </c>
      <c r="B49" s="3">
        <v>1.0777717621715766</v>
      </c>
      <c r="C49" s="3">
        <v>0.86808051140771336</v>
      </c>
      <c r="D49" s="3">
        <v>1.1352009999999999</v>
      </c>
      <c r="E49" s="3">
        <v>0.94288888908785351</v>
      </c>
      <c r="F49" s="3">
        <v>1.2012173228633964</v>
      </c>
      <c r="G49" s="3">
        <f t="shared" si="3"/>
        <v>1.0450318971061079</v>
      </c>
      <c r="H49" s="3">
        <f t="shared" si="4"/>
        <v>0.13724179400585201</v>
      </c>
      <c r="I49" s="3">
        <f t="shared" si="5"/>
        <v>5.6028727783082731E-2</v>
      </c>
    </row>
    <row r="50" spans="1:9" s="1" customFormat="1" ht="13.5" customHeight="1" x14ac:dyDescent="0.2">
      <c r="A50" s="5">
        <v>60</v>
      </c>
      <c r="B50" s="3">
        <v>1.0976536987384415</v>
      </c>
      <c r="C50" s="3">
        <v>0.93114477355075997</v>
      </c>
      <c r="D50" s="3"/>
      <c r="E50" s="3">
        <v>0.94515768296515423</v>
      </c>
      <c r="F50" s="3">
        <v>1.1982789923057731</v>
      </c>
      <c r="G50" s="3">
        <f t="shared" si="3"/>
        <v>1.0430587868900323</v>
      </c>
      <c r="H50" s="3">
        <f t="shared" si="4"/>
        <v>0.12804073453456419</v>
      </c>
      <c r="I50" s="3">
        <f t="shared" si="5"/>
        <v>5.2272410983473142E-2</v>
      </c>
    </row>
    <row r="51" spans="1:9" s="1" customFormat="1" ht="13.5" customHeight="1" x14ac:dyDescent="0.2">
      <c r="A51" s="5">
        <v>70</v>
      </c>
      <c r="B51" s="3">
        <v>1.1082153844831735</v>
      </c>
      <c r="C51" s="3">
        <v>0.93631015926636896</v>
      </c>
      <c r="D51" s="3">
        <v>1.025971</v>
      </c>
      <c r="E51" s="3">
        <v>0.82619373565775778</v>
      </c>
      <c r="F51" s="3">
        <v>1.2553811918444846</v>
      </c>
      <c r="G51" s="3">
        <f t="shared" si="3"/>
        <v>1.0304142942503571</v>
      </c>
      <c r="H51" s="3">
        <f t="shared" si="4"/>
        <v>0.16374101676984665</v>
      </c>
      <c r="I51" s="3">
        <f t="shared" si="5"/>
        <v>6.684699017510462E-2</v>
      </c>
    </row>
    <row r="52" spans="1:9" s="1" customFormat="1" ht="13.5" customHeight="1" x14ac:dyDescent="0.2">
      <c r="A52" s="5">
        <v>80</v>
      </c>
      <c r="B52" s="3">
        <v>1.097763626780333</v>
      </c>
      <c r="C52" s="3">
        <v>1.1838516075606278</v>
      </c>
      <c r="D52" s="3">
        <v>1.111796</v>
      </c>
      <c r="E52" s="3"/>
      <c r="F52" s="3">
        <v>1.2784162023015739</v>
      </c>
      <c r="G52" s="3">
        <f t="shared" si="3"/>
        <v>1.1679568591606337</v>
      </c>
      <c r="H52" s="3">
        <f t="shared" si="4"/>
        <v>8.273459874297355E-2</v>
      </c>
      <c r="I52" s="3">
        <f t="shared" si="5"/>
        <v>3.3776258499032624E-2</v>
      </c>
    </row>
    <row r="53" spans="1:9" s="1" customFormat="1" ht="13.5" customHeight="1" x14ac:dyDescent="0.2">
      <c r="A53" s="5">
        <v>90</v>
      </c>
      <c r="B53" s="3">
        <v>1.1359569970093844</v>
      </c>
      <c r="C53" s="3">
        <v>1.0966379698731004</v>
      </c>
      <c r="D53" s="3">
        <v>1.2993760000000001</v>
      </c>
      <c r="E53" s="3">
        <v>0.91585675619777362</v>
      </c>
      <c r="F53" s="3">
        <v>1.3086525061515273</v>
      </c>
      <c r="G53" s="3">
        <f t="shared" si="3"/>
        <v>1.1512960458463573</v>
      </c>
      <c r="H53" s="3">
        <f t="shared" si="4"/>
        <v>0.16228306998919151</v>
      </c>
      <c r="I53" s="3">
        <f t="shared" si="5"/>
        <v>6.6251785894314866E-2</v>
      </c>
    </row>
  </sheetData>
  <mergeCells count="4">
    <mergeCell ref="B4:G4"/>
    <mergeCell ref="A3:J3"/>
    <mergeCell ref="A29:I29"/>
    <mergeCell ref="B30:F3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94A21-C669-4246-B341-C5B88346ACA7}">
  <dimension ref="A1:M55"/>
  <sheetViews>
    <sheetView zoomScaleNormal="100" workbookViewId="0"/>
  </sheetViews>
  <sheetFormatPr baseColWidth="10" defaultColWidth="8.83203125" defaultRowHeight="15" x14ac:dyDescent="0.2"/>
  <cols>
    <col min="1" max="1" width="12.33203125" customWidth="1"/>
    <col min="2" max="15" width="8.5" customWidth="1"/>
  </cols>
  <sheetData>
    <row r="1" spans="1:13" x14ac:dyDescent="0.2">
      <c r="A1" s="15" t="s">
        <v>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x14ac:dyDescent="0.2">
      <c r="A2" s="15" t="s">
        <v>13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3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15"/>
    </row>
    <row r="4" spans="1:13" x14ac:dyDescent="0.2">
      <c r="A4" s="22" t="s">
        <v>11</v>
      </c>
      <c r="B4" s="23"/>
      <c r="C4" s="23"/>
      <c r="D4" s="23"/>
      <c r="E4" s="23"/>
      <c r="F4" s="23"/>
      <c r="G4" s="23"/>
      <c r="H4" s="23"/>
      <c r="I4" s="23"/>
      <c r="J4" s="23"/>
      <c r="K4" s="24"/>
      <c r="L4" s="9"/>
      <c r="M4" s="15"/>
    </row>
    <row r="5" spans="1:13" x14ac:dyDescent="0.2">
      <c r="A5" s="13"/>
      <c r="B5" s="16" t="s">
        <v>0</v>
      </c>
      <c r="C5" s="16"/>
      <c r="D5" s="16"/>
      <c r="E5" s="16"/>
      <c r="F5" s="16"/>
      <c r="G5" s="16"/>
      <c r="H5" s="16"/>
      <c r="I5" s="11"/>
      <c r="J5" s="11"/>
      <c r="K5" s="11"/>
      <c r="L5" s="9"/>
      <c r="M5" s="15"/>
    </row>
    <row r="6" spans="1:13" x14ac:dyDescent="0.2">
      <c r="A6" s="13" t="s">
        <v>5</v>
      </c>
      <c r="B6" s="13">
        <v>1</v>
      </c>
      <c r="C6" s="13">
        <v>2</v>
      </c>
      <c r="D6" s="13">
        <v>3</v>
      </c>
      <c r="E6" s="13">
        <v>4</v>
      </c>
      <c r="F6" s="13">
        <v>5</v>
      </c>
      <c r="G6" s="13">
        <v>6</v>
      </c>
      <c r="H6" s="13">
        <v>7</v>
      </c>
      <c r="I6" s="13" t="s">
        <v>2</v>
      </c>
      <c r="J6" s="13" t="s">
        <v>3</v>
      </c>
      <c r="K6" s="13" t="s">
        <v>4</v>
      </c>
      <c r="L6" s="9"/>
      <c r="M6" s="15"/>
    </row>
    <row r="7" spans="1:13" x14ac:dyDescent="0.2">
      <c r="A7" s="12">
        <v>-120</v>
      </c>
      <c r="B7" s="12">
        <v>1</v>
      </c>
      <c r="C7" s="12">
        <v>1</v>
      </c>
      <c r="D7" s="12">
        <v>1</v>
      </c>
      <c r="E7" s="12">
        <v>1</v>
      </c>
      <c r="F7" s="12">
        <v>1</v>
      </c>
      <c r="G7" s="12">
        <v>1</v>
      </c>
      <c r="H7" s="12">
        <v>1</v>
      </c>
      <c r="I7" s="12">
        <f>AVERAGE(C7:H7)</f>
        <v>1</v>
      </c>
      <c r="J7" s="12">
        <f>STDEV(B7:I7)</f>
        <v>0</v>
      </c>
      <c r="K7" s="12">
        <f>J7/(SQRT(7))</f>
        <v>0</v>
      </c>
      <c r="L7" s="9"/>
      <c r="M7" s="15"/>
    </row>
    <row r="8" spans="1:13" x14ac:dyDescent="0.2">
      <c r="A8" s="12">
        <v>-110</v>
      </c>
      <c r="B8" s="12">
        <v>1.0076849999999999</v>
      </c>
      <c r="C8" s="12">
        <v>0.93550100000000003</v>
      </c>
      <c r="D8" s="12">
        <v>1.120517</v>
      </c>
      <c r="E8" s="12">
        <v>1.0150699999999999</v>
      </c>
      <c r="F8" s="12">
        <v>1.0233810000000001</v>
      </c>
      <c r="G8" s="12">
        <v>0.98472899999999997</v>
      </c>
      <c r="H8" s="12">
        <v>1.0004729999999999</v>
      </c>
      <c r="I8" s="12">
        <f t="shared" ref="I8:I28" si="0">AVERAGE(C8:H8)</f>
        <v>1.0132785</v>
      </c>
      <c r="J8" s="12">
        <f t="shared" ref="J8:J28" si="1">STDEV(B8:I8)</f>
        <v>5.1632127988669931E-2</v>
      </c>
      <c r="K8" s="12">
        <f t="shared" ref="K8:K28" si="2">J8/(SQRT(7))</f>
        <v>1.9515110045582602E-2</v>
      </c>
      <c r="L8" s="9"/>
      <c r="M8" s="15"/>
    </row>
    <row r="9" spans="1:13" x14ac:dyDescent="0.2">
      <c r="A9" s="12">
        <v>-100</v>
      </c>
      <c r="B9" s="12">
        <v>0.97351200000000004</v>
      </c>
      <c r="C9" s="12">
        <v>0.92569900000000005</v>
      </c>
      <c r="D9" s="12">
        <v>0.97897299999999998</v>
      </c>
      <c r="E9" s="12">
        <v>0.91642500000000005</v>
      </c>
      <c r="F9" s="12">
        <v>0.97199400000000002</v>
      </c>
      <c r="G9" s="12">
        <v>0.98765999999999998</v>
      </c>
      <c r="H9" s="12">
        <v>0.98495299999999997</v>
      </c>
      <c r="I9" s="12">
        <f t="shared" si="0"/>
        <v>0.96095066666666673</v>
      </c>
      <c r="J9" s="12">
        <f t="shared" si="1"/>
        <v>2.6990842112400024E-2</v>
      </c>
      <c r="K9" s="12">
        <f t="shared" si="2"/>
        <v>1.0201579415088532E-2</v>
      </c>
      <c r="L9" s="9"/>
      <c r="M9" s="15"/>
    </row>
    <row r="10" spans="1:13" x14ac:dyDescent="0.2">
      <c r="A10" s="12">
        <v>-90</v>
      </c>
      <c r="B10" s="12">
        <v>0.93773700000000004</v>
      </c>
      <c r="C10" s="12">
        <v>0.97255499999999995</v>
      </c>
      <c r="D10" s="12">
        <v>0.998116</v>
      </c>
      <c r="E10" s="12">
        <v>0.89067099999999999</v>
      </c>
      <c r="F10" s="12">
        <v>0.96056399999999997</v>
      </c>
      <c r="G10" s="12">
        <v>0.89390599999999998</v>
      </c>
      <c r="H10" s="12">
        <v>0.94644200000000001</v>
      </c>
      <c r="I10" s="12">
        <f t="shared" si="0"/>
        <v>0.94370900000000002</v>
      </c>
      <c r="J10" s="12">
        <f t="shared" si="1"/>
        <v>3.6661284791608552E-2</v>
      </c>
      <c r="K10" s="12">
        <f t="shared" si="2"/>
        <v>1.3856663186101523E-2</v>
      </c>
      <c r="L10" s="9"/>
      <c r="M10" s="15"/>
    </row>
    <row r="11" spans="1:13" x14ac:dyDescent="0.2">
      <c r="A11" s="12">
        <v>-80</v>
      </c>
      <c r="B11" s="12">
        <v>0.84938199999999997</v>
      </c>
      <c r="C11" s="12">
        <v>0.88742299999999996</v>
      </c>
      <c r="D11" s="12">
        <v>1.0315589999999999</v>
      </c>
      <c r="E11" s="12">
        <v>0.83986700000000003</v>
      </c>
      <c r="F11" s="12">
        <v>0.97724299999999997</v>
      </c>
      <c r="G11" s="12">
        <v>0.89541499999999996</v>
      </c>
      <c r="H11" s="12">
        <v>0.94771499999999997</v>
      </c>
      <c r="I11" s="12">
        <f t="shared" si="0"/>
        <v>0.92987033333333324</v>
      </c>
      <c r="J11" s="12">
        <f t="shared" si="1"/>
        <v>6.509477491074496E-2</v>
      </c>
      <c r="K11" s="12">
        <f t="shared" si="2"/>
        <v>2.4603512294793985E-2</v>
      </c>
      <c r="L11" s="9"/>
      <c r="M11" s="15"/>
    </row>
    <row r="12" spans="1:13" x14ac:dyDescent="0.2">
      <c r="A12" s="12">
        <v>-70</v>
      </c>
      <c r="B12" s="12">
        <v>0.852078</v>
      </c>
      <c r="C12" s="12">
        <v>0.92173700000000003</v>
      </c>
      <c r="D12" s="12">
        <v>1.068014</v>
      </c>
      <c r="E12" s="12">
        <v>0.86038099999999995</v>
      </c>
      <c r="F12" s="12">
        <v>0.93378399999999995</v>
      </c>
      <c r="G12" s="12">
        <v>0.85594199999999998</v>
      </c>
      <c r="H12" s="12">
        <v>0.93883399999999995</v>
      </c>
      <c r="I12" s="12">
        <f t="shared" si="0"/>
        <v>0.92978199999999989</v>
      </c>
      <c r="J12" s="12">
        <f t="shared" si="1"/>
        <v>7.0531431313584289E-2</v>
      </c>
      <c r="K12" s="12">
        <f t="shared" si="2"/>
        <v>2.6658375267025393E-2</v>
      </c>
      <c r="L12" s="9"/>
      <c r="M12" s="15"/>
    </row>
    <row r="13" spans="1:13" x14ac:dyDescent="0.2">
      <c r="A13" s="12">
        <v>-60</v>
      </c>
      <c r="B13" s="12">
        <v>0.85421599999999998</v>
      </c>
      <c r="C13" s="12">
        <v>0.87521300000000002</v>
      </c>
      <c r="D13" s="12">
        <v>0.98909199999999997</v>
      </c>
      <c r="E13" s="12">
        <v>0.80662699999999998</v>
      </c>
      <c r="F13" s="12">
        <v>0.98377899999999996</v>
      </c>
      <c r="G13" s="12">
        <v>0.81276999999999999</v>
      </c>
      <c r="H13" s="12">
        <v>0.88894099999999998</v>
      </c>
      <c r="I13" s="12">
        <f t="shared" si="0"/>
        <v>0.89273699999999989</v>
      </c>
      <c r="J13" s="12">
        <f t="shared" si="1"/>
        <v>6.8663224905408521E-2</v>
      </c>
      <c r="K13" s="12">
        <f t="shared" si="2"/>
        <v>2.5952259616486777E-2</v>
      </c>
      <c r="L13" s="9"/>
      <c r="M13" s="15"/>
    </row>
    <row r="14" spans="1:13" x14ac:dyDescent="0.2">
      <c r="A14" s="12">
        <v>-50</v>
      </c>
      <c r="B14" s="12">
        <v>0.918049</v>
      </c>
      <c r="C14" s="12">
        <v>0.83742499999999997</v>
      </c>
      <c r="D14" s="12">
        <v>0.86567000000000005</v>
      </c>
      <c r="E14" s="12">
        <v>0.878552</v>
      </c>
      <c r="F14" s="12">
        <v>0.96738400000000002</v>
      </c>
      <c r="G14" s="12">
        <v>0.80566899999999997</v>
      </c>
      <c r="H14" s="12">
        <v>0.85821999999999998</v>
      </c>
      <c r="I14" s="12">
        <f t="shared" si="0"/>
        <v>0.86882000000000004</v>
      </c>
      <c r="J14" s="12">
        <f t="shared" si="1"/>
        <v>4.9318366445364831E-2</v>
      </c>
      <c r="K14" s="12">
        <f t="shared" si="2"/>
        <v>1.8640590383198274E-2</v>
      </c>
      <c r="L14" s="9"/>
      <c r="M14" s="15"/>
    </row>
    <row r="15" spans="1:13" x14ac:dyDescent="0.2">
      <c r="A15" s="12">
        <v>-40</v>
      </c>
      <c r="B15" s="12">
        <v>0.84960800000000003</v>
      </c>
      <c r="C15" s="12">
        <v>0.81545400000000001</v>
      </c>
      <c r="D15" s="12">
        <v>0.965889</v>
      </c>
      <c r="E15" s="12">
        <v>0.885745</v>
      </c>
      <c r="F15" s="12">
        <v>0.92516100000000001</v>
      </c>
      <c r="G15" s="12">
        <v>0.80644700000000002</v>
      </c>
      <c r="H15" s="12">
        <v>0.86816099999999996</v>
      </c>
      <c r="I15" s="12">
        <f t="shared" si="0"/>
        <v>0.87780950000000002</v>
      </c>
      <c r="J15" s="12">
        <f t="shared" si="1"/>
        <v>5.3228553559785598E-2</v>
      </c>
      <c r="K15" s="12">
        <f t="shared" si="2"/>
        <v>2.0118502195267788E-2</v>
      </c>
      <c r="L15" s="9"/>
      <c r="M15" s="15"/>
    </row>
    <row r="16" spans="1:13" x14ac:dyDescent="0.2">
      <c r="A16" s="12">
        <v>-30</v>
      </c>
      <c r="B16" s="12">
        <v>0.82015499999999997</v>
      </c>
      <c r="C16" s="12">
        <v>0.81057900000000005</v>
      </c>
      <c r="D16" s="12">
        <v>0.89089200000000002</v>
      </c>
      <c r="E16" s="12">
        <v>0.90937299999999999</v>
      </c>
      <c r="F16" s="12">
        <v>0.97091499999999997</v>
      </c>
      <c r="G16" s="12">
        <v>0.76969299999999996</v>
      </c>
      <c r="H16" s="12">
        <v>0.85041</v>
      </c>
      <c r="I16" s="12">
        <f t="shared" si="0"/>
        <v>0.866977</v>
      </c>
      <c r="J16" s="12">
        <f t="shared" si="1"/>
        <v>6.3256952929528404E-2</v>
      </c>
      <c r="K16" s="12">
        <f t="shared" si="2"/>
        <v>2.3908880878178693E-2</v>
      </c>
      <c r="L16" s="9"/>
      <c r="M16" s="15"/>
    </row>
    <row r="17" spans="1:13" x14ac:dyDescent="0.2">
      <c r="A17" s="12">
        <v>-20</v>
      </c>
      <c r="B17" s="12">
        <v>0.75202599999999997</v>
      </c>
      <c r="C17" s="12">
        <v>0.77532699999999999</v>
      </c>
      <c r="D17" s="12">
        <v>0.86740300000000004</v>
      </c>
      <c r="E17" s="12">
        <v>0.95693399999999995</v>
      </c>
      <c r="F17" s="12">
        <v>0.880826</v>
      </c>
      <c r="G17" s="12">
        <v>0.80608999999999997</v>
      </c>
      <c r="H17" s="12">
        <v>0.88963099999999995</v>
      </c>
      <c r="I17" s="12">
        <f t="shared" si="0"/>
        <v>0.86270183333333328</v>
      </c>
      <c r="J17" s="12">
        <f t="shared" si="1"/>
        <v>6.7095588937785125E-2</v>
      </c>
      <c r="K17" s="12">
        <f t="shared" si="2"/>
        <v>2.5359748914113689E-2</v>
      </c>
      <c r="L17" s="9"/>
      <c r="M17" s="15"/>
    </row>
    <row r="18" spans="1:13" x14ac:dyDescent="0.2">
      <c r="A18" s="12">
        <v>-10</v>
      </c>
      <c r="B18" s="12">
        <v>0.75044500000000003</v>
      </c>
      <c r="C18" s="12">
        <v>0.75888500000000003</v>
      </c>
      <c r="D18" s="12">
        <v>0.87077400000000005</v>
      </c>
      <c r="E18" s="12">
        <v>0.90720500000000004</v>
      </c>
      <c r="F18" s="12">
        <v>0.914879</v>
      </c>
      <c r="G18" s="12">
        <v>0.80014799999999997</v>
      </c>
      <c r="H18" s="12">
        <v>0.86436599999999997</v>
      </c>
      <c r="I18" s="12">
        <f t="shared" si="0"/>
        <v>0.85270950000000012</v>
      </c>
      <c r="J18" s="12">
        <f t="shared" si="1"/>
        <v>6.3260830750516833E-2</v>
      </c>
      <c r="K18" s="12">
        <f t="shared" si="2"/>
        <v>2.391034655674501E-2</v>
      </c>
      <c r="L18" s="9"/>
      <c r="M18" s="15"/>
    </row>
    <row r="19" spans="1:13" x14ac:dyDescent="0.2">
      <c r="A19" s="12">
        <v>0</v>
      </c>
      <c r="B19" s="12">
        <v>0.735483</v>
      </c>
      <c r="C19" s="12">
        <v>0.74515200000000004</v>
      </c>
      <c r="D19" s="12">
        <v>0.87100900000000003</v>
      </c>
      <c r="E19" s="12">
        <v>0.84275199999999995</v>
      </c>
      <c r="F19" s="12">
        <v>0.82906199999999997</v>
      </c>
      <c r="G19" s="12">
        <v>0.78582099999999999</v>
      </c>
      <c r="H19" s="12">
        <v>0.76135200000000003</v>
      </c>
      <c r="I19" s="12">
        <f t="shared" si="0"/>
        <v>0.80585800000000007</v>
      </c>
      <c r="J19" s="12">
        <f t="shared" si="1"/>
        <v>4.8617001789313802E-2</v>
      </c>
      <c r="K19" s="12">
        <f t="shared" si="2"/>
        <v>1.8375499460586649E-2</v>
      </c>
      <c r="L19" s="9"/>
      <c r="M19" s="15"/>
    </row>
    <row r="20" spans="1:13" x14ac:dyDescent="0.2">
      <c r="A20" s="12">
        <v>10</v>
      </c>
      <c r="B20" s="12">
        <v>0.73240499999999997</v>
      </c>
      <c r="C20" s="12">
        <v>0.74247300000000005</v>
      </c>
      <c r="D20" s="12">
        <v>0.923817</v>
      </c>
      <c r="E20" s="12">
        <v>0.92580799999999996</v>
      </c>
      <c r="F20" s="12">
        <v>0.75517299999999998</v>
      </c>
      <c r="G20" s="12">
        <v>0.767119</v>
      </c>
      <c r="H20" s="12">
        <v>0.74846900000000005</v>
      </c>
      <c r="I20" s="12">
        <f t="shared" si="0"/>
        <v>0.81047650000000004</v>
      </c>
      <c r="J20" s="12">
        <f t="shared" si="1"/>
        <v>8.0078928959155887E-2</v>
      </c>
      <c r="K20" s="12">
        <f t="shared" si="2"/>
        <v>3.0266990183190699E-2</v>
      </c>
      <c r="L20" s="9"/>
      <c r="M20" s="15"/>
    </row>
    <row r="21" spans="1:13" x14ac:dyDescent="0.2">
      <c r="A21" s="12">
        <v>20</v>
      </c>
      <c r="B21" s="12">
        <v>0.70032099999999997</v>
      </c>
      <c r="C21" s="12">
        <v>0.64830900000000002</v>
      </c>
      <c r="D21" s="12">
        <v>0.89616899999999999</v>
      </c>
      <c r="E21" s="12">
        <v>0.91245100000000001</v>
      </c>
      <c r="F21" s="12">
        <v>0.72245199999999998</v>
      </c>
      <c r="G21" s="12">
        <v>0.72437200000000002</v>
      </c>
      <c r="H21" s="12">
        <v>0.65394399999999997</v>
      </c>
      <c r="I21" s="12">
        <f t="shared" si="0"/>
        <v>0.75961616666666665</v>
      </c>
      <c r="J21" s="12">
        <f t="shared" si="1"/>
        <v>0.10089655840803874</v>
      </c>
      <c r="K21" s="12">
        <f t="shared" si="2"/>
        <v>3.8135314527139072E-2</v>
      </c>
      <c r="L21" s="9"/>
      <c r="M21" s="15"/>
    </row>
    <row r="22" spans="1:13" x14ac:dyDescent="0.2">
      <c r="A22" s="12">
        <v>30</v>
      </c>
      <c r="B22" s="12">
        <v>0.68603499999999995</v>
      </c>
      <c r="C22" s="12">
        <v>0.63151299999999999</v>
      </c>
      <c r="D22" s="12">
        <v>0.85137799999999997</v>
      </c>
      <c r="E22" s="12">
        <v>0.88202999999999998</v>
      </c>
      <c r="F22" s="12">
        <v>0.64076999999999995</v>
      </c>
      <c r="G22" s="12">
        <v>0.71348</v>
      </c>
      <c r="H22" s="12">
        <v>0.63107100000000005</v>
      </c>
      <c r="I22" s="12">
        <f t="shared" si="0"/>
        <v>0.72504033333333329</v>
      </c>
      <c r="J22" s="12">
        <f t="shared" si="1"/>
        <v>9.7651661209059229E-2</v>
      </c>
      <c r="K22" s="12">
        <f t="shared" si="2"/>
        <v>3.6908858667357665E-2</v>
      </c>
      <c r="L22" s="9"/>
      <c r="M22" s="15"/>
    </row>
    <row r="23" spans="1:13" x14ac:dyDescent="0.2">
      <c r="A23" s="12">
        <v>40</v>
      </c>
      <c r="B23" s="12">
        <v>0.69685299999999994</v>
      </c>
      <c r="C23" s="12">
        <v>0.57910799999999996</v>
      </c>
      <c r="D23" s="12">
        <v>0.79595499999999997</v>
      </c>
      <c r="E23" s="12">
        <v>0.84753100000000003</v>
      </c>
      <c r="F23" s="12">
        <v>0.56454199999999999</v>
      </c>
      <c r="G23" s="12">
        <v>0.66682200000000003</v>
      </c>
      <c r="H23" s="12">
        <v>0.55990799999999996</v>
      </c>
      <c r="I23" s="12">
        <f t="shared" si="0"/>
        <v>0.66897766666666669</v>
      </c>
      <c r="J23" s="12">
        <f t="shared" si="1"/>
        <v>0.10661589636348252</v>
      </c>
      <c r="K23" s="12">
        <f t="shared" si="2"/>
        <v>4.0297021083430057E-2</v>
      </c>
      <c r="L23" s="9"/>
      <c r="M23" s="15"/>
    </row>
    <row r="24" spans="1:13" x14ac:dyDescent="0.2">
      <c r="A24" s="12">
        <v>50</v>
      </c>
      <c r="B24" s="12">
        <v>0.58480699999999997</v>
      </c>
      <c r="C24" s="12">
        <v>0.51939299999999999</v>
      </c>
      <c r="D24" s="12">
        <v>0.85508799999999996</v>
      </c>
      <c r="E24" s="12">
        <v>0.88025299999999995</v>
      </c>
      <c r="F24" s="12">
        <v>0.57099800000000001</v>
      </c>
      <c r="G24" s="12">
        <v>0.62915500000000002</v>
      </c>
      <c r="H24" s="12">
        <v>0.62831400000000004</v>
      </c>
      <c r="I24" s="12">
        <f t="shared" si="0"/>
        <v>0.68053350000000001</v>
      </c>
      <c r="J24" s="12">
        <f t="shared" si="1"/>
        <v>0.13185824777576682</v>
      </c>
      <c r="K24" s="12">
        <f t="shared" si="2"/>
        <v>4.9837733132487815E-2</v>
      </c>
      <c r="L24" s="9"/>
      <c r="M24" s="15"/>
    </row>
    <row r="25" spans="1:13" x14ac:dyDescent="0.2">
      <c r="A25" s="12">
        <v>60</v>
      </c>
      <c r="B25" s="12">
        <v>0.57376400000000005</v>
      </c>
      <c r="C25" s="12">
        <v>0.53097399999999995</v>
      </c>
      <c r="D25" s="12">
        <v>0.84321299999999999</v>
      </c>
      <c r="E25" s="12">
        <v>0.865479</v>
      </c>
      <c r="F25" s="12">
        <v>0.52179500000000001</v>
      </c>
      <c r="G25" s="12">
        <v>0.57890799999999998</v>
      </c>
      <c r="H25" s="12">
        <v>0.62390199999999996</v>
      </c>
      <c r="I25" s="12">
        <f t="shared" si="0"/>
        <v>0.66071183333333339</v>
      </c>
      <c r="J25" s="12">
        <f t="shared" si="1"/>
        <v>0.134178892498583</v>
      </c>
      <c r="K25" s="12">
        <f t="shared" si="2"/>
        <v>5.0714854392188674E-2</v>
      </c>
      <c r="L25" s="9"/>
      <c r="M25" s="15"/>
    </row>
    <row r="26" spans="1:13" x14ac:dyDescent="0.2">
      <c r="A26" s="12">
        <v>70</v>
      </c>
      <c r="B26" s="12">
        <v>0.37099799999999999</v>
      </c>
      <c r="C26" s="12">
        <v>0.454316</v>
      </c>
      <c r="D26" s="12">
        <v>0.707484</v>
      </c>
      <c r="E26" s="12">
        <v>0.86908300000000005</v>
      </c>
      <c r="F26" s="12">
        <v>0.52309399999999995</v>
      </c>
      <c r="G26" s="12">
        <v>0.49538199999999999</v>
      </c>
      <c r="H26" s="12">
        <v>0.56640800000000002</v>
      </c>
      <c r="I26" s="12">
        <f t="shared" si="0"/>
        <v>0.60262783333333336</v>
      </c>
      <c r="J26" s="12">
        <f t="shared" si="1"/>
        <v>0.15587292416104673</v>
      </c>
      <c r="K26" s="12">
        <f t="shared" si="2"/>
        <v>5.8914427636937265E-2</v>
      </c>
      <c r="L26" s="9"/>
      <c r="M26" s="15"/>
    </row>
    <row r="27" spans="1:13" x14ac:dyDescent="0.2">
      <c r="A27" s="12">
        <v>80</v>
      </c>
      <c r="B27" s="12">
        <v>0.35961900000000002</v>
      </c>
      <c r="C27" s="12">
        <v>0.414686</v>
      </c>
      <c r="D27" s="12">
        <v>0.75417100000000004</v>
      </c>
      <c r="E27" s="12">
        <v>0.73810500000000001</v>
      </c>
      <c r="F27" s="12">
        <v>0.48060999999999998</v>
      </c>
      <c r="G27" s="12">
        <v>0.407999</v>
      </c>
      <c r="H27" s="12">
        <v>0.52613200000000004</v>
      </c>
      <c r="I27" s="12">
        <f t="shared" si="0"/>
        <v>0.5536171666666666</v>
      </c>
      <c r="J27" s="12">
        <f t="shared" si="1"/>
        <v>0.14821821683156772</v>
      </c>
      <c r="K27" s="12">
        <f t="shared" si="2"/>
        <v>5.6021220215110863E-2</v>
      </c>
      <c r="L27" s="9"/>
      <c r="M27" s="15"/>
    </row>
    <row r="28" spans="1:13" x14ac:dyDescent="0.2">
      <c r="A28" s="12">
        <v>90</v>
      </c>
      <c r="B28" s="12">
        <v>0.31966699999999998</v>
      </c>
      <c r="C28" s="12">
        <v>0.35677599999999998</v>
      </c>
      <c r="D28" s="12">
        <v>0.72055800000000003</v>
      </c>
      <c r="E28" s="12">
        <v>0.73768699999999998</v>
      </c>
      <c r="F28" s="12">
        <v>0.44962400000000002</v>
      </c>
      <c r="G28" s="12">
        <v>0.40024100000000001</v>
      </c>
      <c r="H28" s="12">
        <v>0.46825899999999998</v>
      </c>
      <c r="I28" s="12">
        <f t="shared" si="0"/>
        <v>0.52219083333333327</v>
      </c>
      <c r="J28" s="12">
        <f t="shared" si="1"/>
        <v>0.15679170109568838</v>
      </c>
      <c r="K28" s="12">
        <f t="shared" si="2"/>
        <v>5.9261692676852128E-2</v>
      </c>
      <c r="L28" s="9"/>
      <c r="M28" s="15"/>
    </row>
    <row r="29" spans="1:13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15"/>
    </row>
    <row r="30" spans="1:13" x14ac:dyDescent="0.2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15"/>
    </row>
    <row r="31" spans="1:13" x14ac:dyDescent="0.2">
      <c r="A31" s="25" t="s">
        <v>12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7"/>
    </row>
    <row r="32" spans="1:13" x14ac:dyDescent="0.2">
      <c r="A32" s="11"/>
      <c r="B32" s="17" t="s">
        <v>0</v>
      </c>
      <c r="C32" s="18"/>
      <c r="D32" s="18"/>
      <c r="E32" s="18"/>
      <c r="F32" s="18"/>
      <c r="G32" s="18"/>
      <c r="H32" s="18"/>
      <c r="I32" s="18"/>
      <c r="J32" s="19"/>
      <c r="K32" s="11"/>
      <c r="L32" s="11"/>
      <c r="M32" s="11"/>
    </row>
    <row r="33" spans="1:13" x14ac:dyDescent="0.2">
      <c r="A33" s="13" t="s">
        <v>5</v>
      </c>
      <c r="B33" s="13">
        <v>1</v>
      </c>
      <c r="C33" s="13">
        <v>2</v>
      </c>
      <c r="D33" s="13">
        <v>3</v>
      </c>
      <c r="E33" s="13">
        <v>4</v>
      </c>
      <c r="F33" s="13">
        <v>5</v>
      </c>
      <c r="G33" s="13">
        <v>6</v>
      </c>
      <c r="H33" s="13">
        <v>7</v>
      </c>
      <c r="I33" s="13">
        <v>8</v>
      </c>
      <c r="J33" s="13">
        <v>9</v>
      </c>
      <c r="K33" s="13" t="s">
        <v>2</v>
      </c>
      <c r="L33" s="13" t="s">
        <v>3</v>
      </c>
      <c r="M33" s="13" t="s">
        <v>4</v>
      </c>
    </row>
    <row r="34" spans="1:13" x14ac:dyDescent="0.2">
      <c r="A34" s="12">
        <v>-120</v>
      </c>
      <c r="B34" s="14">
        <v>1</v>
      </c>
      <c r="C34" s="14">
        <v>1</v>
      </c>
      <c r="D34" s="14">
        <v>1</v>
      </c>
      <c r="E34" s="14">
        <v>1</v>
      </c>
      <c r="F34" s="14">
        <v>1</v>
      </c>
      <c r="G34" s="14">
        <v>1</v>
      </c>
      <c r="H34" s="14">
        <v>1</v>
      </c>
      <c r="I34" s="14">
        <v>1</v>
      </c>
      <c r="J34" s="14"/>
      <c r="K34" s="10">
        <f t="shared" ref="K34:K55" si="3">AVERAGE(B34:J34)</f>
        <v>1</v>
      </c>
      <c r="L34" s="10">
        <f t="shared" ref="L34:L55" si="4">STDEV(B34:J34)</f>
        <v>0</v>
      </c>
      <c r="M34" s="10">
        <f>L34/SQRT(10)</f>
        <v>0</v>
      </c>
    </row>
    <row r="35" spans="1:13" x14ac:dyDescent="0.2">
      <c r="A35" s="12">
        <v>-110</v>
      </c>
      <c r="B35" s="14">
        <v>1.0254179999999999</v>
      </c>
      <c r="C35" s="14">
        <v>1.0089809999999999</v>
      </c>
      <c r="D35" s="14">
        <v>1.0328900000000001</v>
      </c>
      <c r="E35" s="14">
        <v>1</v>
      </c>
      <c r="F35" s="14">
        <v>0.99205299999999996</v>
      </c>
      <c r="G35" s="14">
        <v>0.88894300000000004</v>
      </c>
      <c r="H35" s="14">
        <v>1.006302</v>
      </c>
      <c r="I35" s="14">
        <v>0.98390299999999997</v>
      </c>
      <c r="J35" s="14">
        <v>1</v>
      </c>
      <c r="K35" s="10">
        <f t="shared" si="3"/>
        <v>0.99316555555555552</v>
      </c>
      <c r="L35" s="10">
        <f t="shared" si="4"/>
        <v>4.1957924129749039E-2</v>
      </c>
      <c r="M35" s="10">
        <f t="shared" ref="M35:M55" si="5">L35/SQRT(10)</f>
        <v>1.3268260614254516E-2</v>
      </c>
    </row>
    <row r="36" spans="1:13" x14ac:dyDescent="0.2">
      <c r="A36" s="12">
        <v>-100</v>
      </c>
      <c r="B36" s="14">
        <v>0.98734100000000002</v>
      </c>
      <c r="C36" s="14">
        <v>0.94508199999999998</v>
      </c>
      <c r="D36" s="14">
        <v>1.05339</v>
      </c>
      <c r="E36" s="14">
        <v>1.0610980000000001</v>
      </c>
      <c r="F36" s="14">
        <v>0.92728299999999997</v>
      </c>
      <c r="G36" s="14">
        <v>0.94288099999999997</v>
      </c>
      <c r="H36" s="14">
        <v>0.98227399999999998</v>
      </c>
      <c r="I36" s="14">
        <v>0.91892399999999996</v>
      </c>
      <c r="J36" s="14">
        <v>0.86599300000000001</v>
      </c>
      <c r="K36" s="10">
        <f t="shared" si="3"/>
        <v>0.96491844444444452</v>
      </c>
      <c r="L36" s="10">
        <f t="shared" si="4"/>
        <v>6.3323575781676952E-2</v>
      </c>
      <c r="M36" s="10">
        <f t="shared" si="5"/>
        <v>2.0024672905637642E-2</v>
      </c>
    </row>
    <row r="37" spans="1:13" x14ac:dyDescent="0.2">
      <c r="A37" s="12">
        <v>-90</v>
      </c>
      <c r="B37" s="14">
        <v>1.011142</v>
      </c>
      <c r="C37" s="14">
        <v>0.86832200000000004</v>
      </c>
      <c r="D37" s="14">
        <v>1.0348170000000001</v>
      </c>
      <c r="E37" s="14">
        <v>1.083842</v>
      </c>
      <c r="F37" s="14">
        <v>0.96268799999999999</v>
      </c>
      <c r="G37" s="14">
        <v>0.95105300000000004</v>
      </c>
      <c r="H37" s="14">
        <v>0.96750000000000003</v>
      </c>
      <c r="I37" s="14">
        <v>0.92256499999999997</v>
      </c>
      <c r="J37" s="14">
        <v>0.89637800000000001</v>
      </c>
      <c r="K37" s="10">
        <f t="shared" si="3"/>
        <v>0.96647855555555551</v>
      </c>
      <c r="L37" s="10">
        <f t="shared" si="4"/>
        <v>6.8163132836070395E-2</v>
      </c>
      <c r="M37" s="10">
        <f t="shared" si="5"/>
        <v>2.155507522145951E-2</v>
      </c>
    </row>
    <row r="38" spans="1:13" x14ac:dyDescent="0.2">
      <c r="A38" s="12">
        <v>-80</v>
      </c>
      <c r="B38" s="14">
        <v>0.99974799999999997</v>
      </c>
      <c r="C38" s="14">
        <v>0.926234</v>
      </c>
      <c r="D38" s="14">
        <v>1.003371</v>
      </c>
      <c r="E38" s="14">
        <v>0.94570900000000002</v>
      </c>
      <c r="F38" s="14">
        <v>0.94831600000000005</v>
      </c>
      <c r="G38" s="14">
        <v>0.96766200000000002</v>
      </c>
      <c r="H38" s="14">
        <v>0.92204799999999998</v>
      </c>
      <c r="I38" s="14">
        <v>0.88231800000000005</v>
      </c>
      <c r="J38" s="14">
        <v>0.92783700000000002</v>
      </c>
      <c r="K38" s="10">
        <f t="shared" si="3"/>
        <v>0.94702699999999984</v>
      </c>
      <c r="L38" s="10">
        <f t="shared" si="4"/>
        <v>3.8722025576537179E-2</v>
      </c>
      <c r="M38" s="10">
        <f t="shared" si="5"/>
        <v>1.2244979643715213E-2</v>
      </c>
    </row>
    <row r="39" spans="1:13" x14ac:dyDescent="0.2">
      <c r="A39" s="12">
        <v>-70</v>
      </c>
      <c r="B39" s="14">
        <v>0.98768</v>
      </c>
      <c r="C39" s="14">
        <v>0.90277700000000005</v>
      </c>
      <c r="D39" s="14">
        <v>1.057728</v>
      </c>
      <c r="E39" s="14">
        <v>1.0146949999999999</v>
      </c>
      <c r="F39" s="14">
        <v>0.94308999999999998</v>
      </c>
      <c r="G39" s="14">
        <v>0.99969300000000005</v>
      </c>
      <c r="H39" s="14">
        <v>0.92673499999999998</v>
      </c>
      <c r="I39" s="14">
        <v>0.90927800000000003</v>
      </c>
      <c r="J39" s="14">
        <v>0.90085000000000004</v>
      </c>
      <c r="K39" s="10">
        <f t="shared" si="3"/>
        <v>0.96028066666666667</v>
      </c>
      <c r="L39" s="10">
        <f t="shared" si="4"/>
        <v>5.6592553101092707E-2</v>
      </c>
      <c r="M39" s="10">
        <f t="shared" si="5"/>
        <v>1.789613664034782E-2</v>
      </c>
    </row>
    <row r="40" spans="1:13" x14ac:dyDescent="0.2">
      <c r="A40" s="12">
        <v>-60</v>
      </c>
      <c r="B40" s="14">
        <v>0.97804500000000005</v>
      </c>
      <c r="C40" s="14">
        <v>0.88011099999999998</v>
      </c>
      <c r="D40" s="14">
        <v>1.003082</v>
      </c>
      <c r="E40" s="14">
        <v>1.075728</v>
      </c>
      <c r="F40" s="14">
        <v>0.92611399999999999</v>
      </c>
      <c r="G40" s="14">
        <v>0.90571100000000004</v>
      </c>
      <c r="H40" s="14">
        <v>0.92415599999999998</v>
      </c>
      <c r="I40" s="14">
        <v>0.84626900000000005</v>
      </c>
      <c r="J40" s="14">
        <v>0.94903400000000004</v>
      </c>
      <c r="K40" s="10">
        <f t="shared" si="3"/>
        <v>0.94313888888888897</v>
      </c>
      <c r="L40" s="10">
        <f t="shared" si="4"/>
        <v>6.876915352548052E-2</v>
      </c>
      <c r="M40" s="10">
        <f t="shared" si="5"/>
        <v>2.1746715790231658E-2</v>
      </c>
    </row>
    <row r="41" spans="1:13" x14ac:dyDescent="0.2">
      <c r="A41" s="12">
        <v>-50</v>
      </c>
      <c r="B41" s="14">
        <v>0.94861399999999996</v>
      </c>
      <c r="C41" s="14">
        <v>0.88657300000000006</v>
      </c>
      <c r="D41" s="14">
        <v>1.013225</v>
      </c>
      <c r="E41" s="14">
        <v>1.0269299999999999</v>
      </c>
      <c r="F41" s="14">
        <v>0.98145099999999996</v>
      </c>
      <c r="G41" s="14">
        <v>0.92026200000000002</v>
      </c>
      <c r="H41" s="14">
        <v>0.86285000000000001</v>
      </c>
      <c r="I41" s="14">
        <v>0.82425199999999998</v>
      </c>
      <c r="J41" s="14">
        <v>0.94008199999999997</v>
      </c>
      <c r="K41" s="10">
        <f t="shared" si="3"/>
        <v>0.93380433333333335</v>
      </c>
      <c r="L41" s="10">
        <f t="shared" si="4"/>
        <v>6.7970027451443607E-2</v>
      </c>
      <c r="M41" s="10">
        <f t="shared" si="5"/>
        <v>2.149400993707316E-2</v>
      </c>
    </row>
    <row r="42" spans="1:13" x14ac:dyDescent="0.2">
      <c r="A42" s="12">
        <v>-40</v>
      </c>
      <c r="B42" s="14">
        <v>0.95602500000000001</v>
      </c>
      <c r="C42" s="14">
        <v>0.88507800000000003</v>
      </c>
      <c r="D42" s="14">
        <v>0.98531599999999997</v>
      </c>
      <c r="E42" s="14">
        <v>0.97741199999999995</v>
      </c>
      <c r="F42" s="14">
        <v>0.93614399999999998</v>
      </c>
      <c r="G42" s="14">
        <v>0.95388700000000004</v>
      </c>
      <c r="H42" s="14">
        <v>0.94664099999999995</v>
      </c>
      <c r="I42" s="14">
        <v>0.868699</v>
      </c>
      <c r="J42" s="14">
        <v>0.88317100000000004</v>
      </c>
      <c r="K42" s="10">
        <f t="shared" si="3"/>
        <v>0.93248588888888884</v>
      </c>
      <c r="L42" s="10">
        <f t="shared" si="4"/>
        <v>4.2987579230646493E-2</v>
      </c>
      <c r="M42" s="10">
        <f t="shared" si="5"/>
        <v>1.359386614657916E-2</v>
      </c>
    </row>
    <row r="43" spans="1:13" x14ac:dyDescent="0.2">
      <c r="A43" s="12">
        <v>-30</v>
      </c>
      <c r="B43" s="14">
        <v>0.93167199999999994</v>
      </c>
      <c r="C43" s="14">
        <v>0.88364500000000001</v>
      </c>
      <c r="D43" s="14">
        <v>1.039714</v>
      </c>
      <c r="E43" s="14">
        <v>1.0248980000000001</v>
      </c>
      <c r="F43" s="14">
        <v>0.97046399999999999</v>
      </c>
      <c r="G43" s="14">
        <v>1.0025109999999999</v>
      </c>
      <c r="H43" s="14">
        <v>0.89974500000000002</v>
      </c>
      <c r="I43" s="14">
        <v>0.82961200000000002</v>
      </c>
      <c r="J43" s="14">
        <v>0.97920700000000005</v>
      </c>
      <c r="K43" s="10">
        <f t="shared" si="3"/>
        <v>0.95127422222222213</v>
      </c>
      <c r="L43" s="10">
        <f t="shared" si="4"/>
        <v>7.0205649579962198E-2</v>
      </c>
      <c r="M43" s="10">
        <f t="shared" si="5"/>
        <v>2.2200975728432402E-2</v>
      </c>
    </row>
    <row r="44" spans="1:13" x14ac:dyDescent="0.2">
      <c r="A44" s="12">
        <v>-20</v>
      </c>
      <c r="B44" s="14">
        <v>0.87875199999999998</v>
      </c>
      <c r="C44" s="14">
        <v>0.869143</v>
      </c>
      <c r="D44" s="14">
        <v>0.99949299999999996</v>
      </c>
      <c r="E44" s="14">
        <v>1.01183</v>
      </c>
      <c r="F44" s="14">
        <v>0.91227000000000003</v>
      </c>
      <c r="G44" s="14">
        <v>0.97014</v>
      </c>
      <c r="H44" s="14">
        <v>0.88066999999999995</v>
      </c>
      <c r="I44" s="14">
        <v>0.88762799999999997</v>
      </c>
      <c r="J44" s="14">
        <v>0.94897799999999999</v>
      </c>
      <c r="K44" s="10">
        <f t="shared" si="3"/>
        <v>0.92876711111111121</v>
      </c>
      <c r="L44" s="10">
        <f t="shared" si="4"/>
        <v>5.5177271175377199E-2</v>
      </c>
      <c r="M44" s="10">
        <f t="shared" si="5"/>
        <v>1.7448585198694796E-2</v>
      </c>
    </row>
    <row r="45" spans="1:13" x14ac:dyDescent="0.2">
      <c r="A45" s="12">
        <v>-10</v>
      </c>
      <c r="B45" s="14">
        <v>0.88261199999999995</v>
      </c>
      <c r="C45" s="14">
        <v>0.93773799999999996</v>
      </c>
      <c r="D45" s="14">
        <v>0.98258299999999998</v>
      </c>
      <c r="E45" s="14">
        <v>1.1238589999999999</v>
      </c>
      <c r="F45" s="14">
        <v>0.91471400000000003</v>
      </c>
      <c r="G45" s="14">
        <v>0.94035400000000002</v>
      </c>
      <c r="H45" s="14">
        <v>0.78451599999999999</v>
      </c>
      <c r="I45" s="14">
        <v>0.89321300000000003</v>
      </c>
      <c r="J45" s="14">
        <v>0.88415299999999997</v>
      </c>
      <c r="K45" s="10">
        <f t="shared" si="3"/>
        <v>0.92708244444444454</v>
      </c>
      <c r="L45" s="10">
        <f t="shared" si="4"/>
        <v>9.1880946018626591E-2</v>
      </c>
      <c r="M45" s="10">
        <f t="shared" si="5"/>
        <v>2.9055306298983966E-2</v>
      </c>
    </row>
    <row r="46" spans="1:13" x14ac:dyDescent="0.2">
      <c r="A46" s="12">
        <v>0</v>
      </c>
      <c r="B46" s="14">
        <v>0.92129700000000003</v>
      </c>
      <c r="C46" s="14">
        <v>0.85291799999999995</v>
      </c>
      <c r="D46" s="14">
        <v>1.0315080000000001</v>
      </c>
      <c r="E46" s="14">
        <v>1.098454</v>
      </c>
      <c r="F46" s="14">
        <v>1.0131509999999999</v>
      </c>
      <c r="G46" s="14">
        <v>0.95414200000000005</v>
      </c>
      <c r="H46" s="14">
        <v>0.97304199999999996</v>
      </c>
      <c r="I46" s="14">
        <v>0.92652500000000004</v>
      </c>
      <c r="J46" s="14">
        <v>0.96894999999999998</v>
      </c>
      <c r="K46" s="10">
        <f t="shared" si="3"/>
        <v>0.97110966666666654</v>
      </c>
      <c r="L46" s="10">
        <f t="shared" si="4"/>
        <v>7.1034037374698072E-2</v>
      </c>
      <c r="M46" s="10">
        <f t="shared" si="5"/>
        <v>2.2462934950157342E-2</v>
      </c>
    </row>
    <row r="47" spans="1:13" x14ac:dyDescent="0.2">
      <c r="A47" s="12">
        <v>10</v>
      </c>
      <c r="B47" s="14">
        <v>0.96323400000000003</v>
      </c>
      <c r="C47" s="14">
        <v>0.96811199999999997</v>
      </c>
      <c r="D47" s="14">
        <v>1.0150440000000001</v>
      </c>
      <c r="E47" s="14">
        <v>1.106455</v>
      </c>
      <c r="F47" s="14">
        <v>1.000299</v>
      </c>
      <c r="G47" s="14">
        <v>1.0509710000000001</v>
      </c>
      <c r="H47" s="14">
        <v>0.79176000000000002</v>
      </c>
      <c r="I47" s="14">
        <v>0.93048200000000003</v>
      </c>
      <c r="J47" s="14">
        <v>0.94261399999999995</v>
      </c>
      <c r="K47" s="10">
        <f t="shared" si="3"/>
        <v>0.97433011111111112</v>
      </c>
      <c r="L47" s="10">
        <f t="shared" si="4"/>
        <v>8.8094422824950225E-2</v>
      </c>
      <c r="M47" s="10">
        <f t="shared" si="5"/>
        <v>2.7857902528476745E-2</v>
      </c>
    </row>
    <row r="48" spans="1:13" x14ac:dyDescent="0.2">
      <c r="A48" s="12">
        <v>20</v>
      </c>
      <c r="B48" s="14">
        <v>0.83290900000000001</v>
      </c>
      <c r="C48" s="14">
        <v>0.98821999999999999</v>
      </c>
      <c r="D48" s="14">
        <v>1.0674969999999999</v>
      </c>
      <c r="E48" s="14">
        <v>1.066811</v>
      </c>
      <c r="F48" s="14">
        <v>1.0155369999999999</v>
      </c>
      <c r="G48" s="14">
        <v>0.90583400000000003</v>
      </c>
      <c r="H48" s="14">
        <v>0.92493700000000001</v>
      </c>
      <c r="I48" s="14">
        <v>0.91146199999999999</v>
      </c>
      <c r="J48" s="14">
        <v>0.990645</v>
      </c>
      <c r="K48" s="10">
        <f t="shared" si="3"/>
        <v>0.96709466666666677</v>
      </c>
      <c r="L48" s="10">
        <f t="shared" si="4"/>
        <v>7.9058884793234932E-2</v>
      </c>
      <c r="M48" s="10">
        <f t="shared" si="5"/>
        <v>2.500061452194724E-2</v>
      </c>
    </row>
    <row r="49" spans="1:13" x14ac:dyDescent="0.2">
      <c r="A49" s="12">
        <v>30</v>
      </c>
      <c r="B49" s="14">
        <v>0.95880699999999996</v>
      </c>
      <c r="C49" s="14">
        <v>1.061167</v>
      </c>
      <c r="D49" s="14">
        <v>1.1339220000000001</v>
      </c>
      <c r="E49" s="14">
        <v>1.1638269999999999</v>
      </c>
      <c r="F49" s="14">
        <v>1.0932379999999999</v>
      </c>
      <c r="G49" s="14">
        <v>0.99641000000000002</v>
      </c>
      <c r="H49" s="14">
        <v>0.93069500000000005</v>
      </c>
      <c r="I49" s="14">
        <v>1.035344</v>
      </c>
      <c r="J49" s="14">
        <v>1.0615760000000001</v>
      </c>
      <c r="K49" s="10">
        <f t="shared" si="3"/>
        <v>1.0483317777777779</v>
      </c>
      <c r="L49" s="10">
        <f t="shared" si="4"/>
        <v>7.7248951727155776E-2</v>
      </c>
      <c r="M49" s="10">
        <f t="shared" si="5"/>
        <v>2.4428263431821026E-2</v>
      </c>
    </row>
    <row r="50" spans="1:13" x14ac:dyDescent="0.2">
      <c r="A50" s="12">
        <v>40</v>
      </c>
      <c r="B50" s="14">
        <v>0.69693700000000003</v>
      </c>
      <c r="C50" s="14">
        <v>1.069588</v>
      </c>
      <c r="D50" s="14">
        <v>1.161054</v>
      </c>
      <c r="E50" s="14">
        <v>1.134252</v>
      </c>
      <c r="F50" s="14">
        <v>1.0999140000000001</v>
      </c>
      <c r="G50" s="14"/>
      <c r="H50" s="14"/>
      <c r="I50" s="14">
        <v>0.98469300000000004</v>
      </c>
      <c r="J50" s="14">
        <v>1.0726530000000001</v>
      </c>
      <c r="K50" s="10">
        <f t="shared" si="3"/>
        <v>1.0312987142857142</v>
      </c>
      <c r="L50" s="10">
        <f t="shared" si="4"/>
        <v>0.15773921810773045</v>
      </c>
      <c r="M50" s="10">
        <f t="shared" si="5"/>
        <v>4.9881520555450344E-2</v>
      </c>
    </row>
    <row r="51" spans="1:13" x14ac:dyDescent="0.2">
      <c r="A51" s="12">
        <v>50</v>
      </c>
      <c r="B51" s="14">
        <v>0.75454399999999999</v>
      </c>
      <c r="C51" s="14">
        <v>1.1951350000000001</v>
      </c>
      <c r="D51" s="14">
        <v>1.1352009999999999</v>
      </c>
      <c r="E51" s="14"/>
      <c r="F51" s="14">
        <v>1.0030269999999999</v>
      </c>
      <c r="G51" s="14"/>
      <c r="H51" s="14">
        <v>1.040824</v>
      </c>
      <c r="I51" s="14">
        <v>1.062567</v>
      </c>
      <c r="J51" s="14">
        <v>1.0690980000000001</v>
      </c>
      <c r="K51" s="10">
        <f t="shared" si="3"/>
        <v>1.0371994285714285</v>
      </c>
      <c r="L51" s="10">
        <f t="shared" si="4"/>
        <v>0.13981175973293142</v>
      </c>
      <c r="M51" s="10">
        <f t="shared" si="5"/>
        <v>4.4212360443227794E-2</v>
      </c>
    </row>
    <row r="52" spans="1:13" x14ac:dyDescent="0.2">
      <c r="A52" s="12">
        <v>60</v>
      </c>
      <c r="B52" s="14">
        <v>0.62093500000000001</v>
      </c>
      <c r="C52" s="14">
        <v>1.169616</v>
      </c>
      <c r="D52" s="14">
        <v>0.72746299999999997</v>
      </c>
      <c r="E52" s="14">
        <v>1.125791</v>
      </c>
      <c r="F52" s="14">
        <v>0.48403400000000002</v>
      </c>
      <c r="G52" s="14">
        <v>1.234826</v>
      </c>
      <c r="H52" s="14">
        <v>1.0443070000000001</v>
      </c>
      <c r="I52" s="14">
        <v>0.92807499999999998</v>
      </c>
      <c r="J52" s="14">
        <v>1.067051</v>
      </c>
      <c r="K52" s="10">
        <f t="shared" si="3"/>
        <v>0.93356644444444425</v>
      </c>
      <c r="L52" s="10">
        <f t="shared" si="4"/>
        <v>0.26358945680362106</v>
      </c>
      <c r="M52" s="10">
        <f t="shared" si="5"/>
        <v>8.335430507060089E-2</v>
      </c>
    </row>
    <row r="53" spans="1:13" x14ac:dyDescent="0.2">
      <c r="A53" s="12">
        <v>70</v>
      </c>
      <c r="B53" s="14">
        <v>0.53966000000000003</v>
      </c>
      <c r="C53" s="14">
        <v>1.146514</v>
      </c>
      <c r="D53" s="14">
        <v>1.025971</v>
      </c>
      <c r="E53" s="14">
        <v>1.4816210000000001</v>
      </c>
      <c r="F53" s="14">
        <v>1.1835389999999999</v>
      </c>
      <c r="G53" s="14"/>
      <c r="H53" s="14">
        <v>0.860703</v>
      </c>
      <c r="I53" s="14">
        <v>0.92976899999999996</v>
      </c>
      <c r="J53" s="14">
        <v>1.1186720000000001</v>
      </c>
      <c r="K53" s="10">
        <f t="shared" si="3"/>
        <v>1.0358061250000001</v>
      </c>
      <c r="L53" s="10">
        <f t="shared" si="4"/>
        <v>0.27460662130527019</v>
      </c>
      <c r="M53" s="10">
        <f t="shared" si="5"/>
        <v>8.6838238388797395E-2</v>
      </c>
    </row>
    <row r="54" spans="1:13" x14ac:dyDescent="0.2">
      <c r="A54" s="12">
        <v>80</v>
      </c>
      <c r="B54" s="14">
        <v>0.57159800000000005</v>
      </c>
      <c r="C54" s="14">
        <v>0.72426299999999999</v>
      </c>
      <c r="D54" s="14">
        <v>1.111796</v>
      </c>
      <c r="E54" s="14">
        <v>1.5954219999999999</v>
      </c>
      <c r="F54" s="14">
        <v>1.1968259999999999</v>
      </c>
      <c r="G54" s="14">
        <v>0.99559900000000001</v>
      </c>
      <c r="H54" s="14">
        <v>1.01061</v>
      </c>
      <c r="I54" s="14">
        <v>0.81269000000000002</v>
      </c>
      <c r="J54" s="14">
        <v>1.138468</v>
      </c>
      <c r="K54" s="10">
        <f t="shared" si="3"/>
        <v>1.0174746666666665</v>
      </c>
      <c r="L54" s="10">
        <f t="shared" si="4"/>
        <v>0.29936754854985542</v>
      </c>
      <c r="M54" s="10">
        <f t="shared" si="5"/>
        <v>9.4668331095858038E-2</v>
      </c>
    </row>
    <row r="55" spans="1:13" x14ac:dyDescent="0.2">
      <c r="A55" s="12">
        <v>90</v>
      </c>
      <c r="B55" s="14">
        <v>0.51023099999999999</v>
      </c>
      <c r="C55" s="14">
        <v>0.89965799999999996</v>
      </c>
      <c r="D55" s="14">
        <v>1.2993760000000001</v>
      </c>
      <c r="E55" s="14">
        <v>1.3723799999999999</v>
      </c>
      <c r="F55" s="14">
        <v>0.92891400000000002</v>
      </c>
      <c r="G55" s="14">
        <v>0.96911499999999995</v>
      </c>
      <c r="H55" s="14">
        <v>1.0530980000000001</v>
      </c>
      <c r="I55" s="14"/>
      <c r="J55" s="14">
        <v>1.165789</v>
      </c>
      <c r="K55" s="10">
        <f t="shared" si="3"/>
        <v>1.024820125</v>
      </c>
      <c r="L55" s="10">
        <f t="shared" si="4"/>
        <v>0.26981984148339599</v>
      </c>
      <c r="M55" s="10">
        <f t="shared" si="5"/>
        <v>8.5324525699311649E-2</v>
      </c>
    </row>
  </sheetData>
  <mergeCells count="4">
    <mergeCell ref="A31:M31"/>
    <mergeCell ref="B32:J32"/>
    <mergeCell ref="A4:K4"/>
    <mergeCell ref="B5:H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Figure 3D</vt:lpstr>
      <vt:lpstr>Figure 3F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PC-LP-GRISELDA</dc:creator>
  <cp:lastModifiedBy>Lionel PINTARD</cp:lastModifiedBy>
  <cp:lastPrinted>2020-06-03T13:10:26Z</cp:lastPrinted>
  <dcterms:created xsi:type="dcterms:W3CDTF">2020-06-03T12:51:16Z</dcterms:created>
  <dcterms:modified xsi:type="dcterms:W3CDTF">2020-06-03T17:37:37Z</dcterms:modified>
</cp:coreProperties>
</file>