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576" windowHeight="12504"/>
  </bookViews>
  <sheets>
    <sheet name="Supplementary file 29" sheetId="10" r:id="rId1"/>
    <sheet name="Two-Sample t-Tests 1" sheetId="3" r:id="rId2"/>
    <sheet name="Two-Sample t-Tests 2" sheetId="5" r:id="rId3"/>
    <sheet name="Two-Sample t-Tests 3" sheetId="2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0"/>
  <c r="E37"/>
  <c r="E36"/>
  <c r="E22"/>
  <c r="E21"/>
  <c r="E20"/>
  <c r="E6"/>
  <c r="E5"/>
  <c r="E4"/>
</calcChain>
</file>

<file path=xl/sharedStrings.xml><?xml version="1.0" encoding="utf-8"?>
<sst xmlns="http://schemas.openxmlformats.org/spreadsheetml/2006/main" count="1625" uniqueCount="238">
  <si>
    <t>N</t>
  </si>
  <si>
    <t>Mean</t>
  </si>
  <si>
    <t>SD</t>
  </si>
  <si>
    <t>SEM</t>
  </si>
  <si>
    <t>Median</t>
  </si>
  <si>
    <t>Difference</t>
  </si>
  <si>
    <t>Overall</t>
  </si>
  <si>
    <t>t Statistic</t>
  </si>
  <si>
    <t>DF</t>
  </si>
  <si>
    <t>Prob&gt;|t|</t>
  </si>
  <si>
    <t>Equal Variance Assumed</t>
  </si>
  <si>
    <t>Equal Variance NOT Assumed (Welch Correction)</t>
  </si>
  <si>
    <t xml:space="preserve">Null Hypothesis: mean1-mean2 = 0 </t>
  </si>
  <si>
    <t xml:space="preserve">Alternative Hypothesis: mean1-mean2 &lt;&gt; 0 </t>
  </si>
  <si>
    <t>At 0.05 level, when equal variance is assumed, Mean1 - Mean2 is significantly different from 0</t>
  </si>
  <si>
    <t>At 0.05 level, when equal variance is NOT assumed, Mean1 - Mean2 is significantly different from 0</t>
  </si>
  <si>
    <t>At 0.05 level, when equal variance is assumed, Mean1 - Mean2 is NOT significantly different from 0</t>
  </si>
  <si>
    <t>At 0.05 level, when equal variance is NOT assumed, Mean1 - Mean2 is NOT significantly different from 0</t>
  </si>
  <si>
    <t>fS_TEG</t>
  </si>
  <si>
    <t>fM_TEG</t>
  </si>
  <si>
    <t>fN_TEG</t>
  </si>
  <si>
    <t>rSM_TEG</t>
  </si>
  <si>
    <t>rNM_TEG</t>
  </si>
  <si>
    <t>rNS_TEG</t>
  </si>
  <si>
    <t>rSMN_TEG</t>
  </si>
  <si>
    <t>rMSN_TEG</t>
  </si>
  <si>
    <t>rNSM_TEG</t>
  </si>
  <si>
    <t>fS_novel TSG</t>
  </si>
  <si>
    <t>fN_novel TSG</t>
  </si>
  <si>
    <t>rNM_novel TSG</t>
  </si>
  <si>
    <t>rSMN_novel TSG</t>
  </si>
  <si>
    <t>fM_novel TSG</t>
  </si>
  <si>
    <t>rSM_novel TSG</t>
  </si>
  <si>
    <t>rMSN_novel TSG</t>
  </si>
  <si>
    <t>rNS_novel TSG</t>
  </si>
  <si>
    <t>fS_novel OG</t>
  </si>
  <si>
    <t>fN_novel OG</t>
  </si>
  <si>
    <t>rNM_novel OG</t>
  </si>
  <si>
    <t>rSMN_novel OG</t>
  </si>
  <si>
    <t>rNSM_novel OG</t>
  </si>
  <si>
    <t>rSM_novel OG</t>
  </si>
  <si>
    <t>rNS_novel OG</t>
  </si>
  <si>
    <t>fM_novel OG</t>
  </si>
  <si>
    <t>rMSN_novel OG</t>
  </si>
  <si>
    <t>rNSM_novel TSG</t>
  </si>
  <si>
    <t>fS_OG</t>
  </si>
  <si>
    <t>fM_OG</t>
  </si>
  <si>
    <t>fN_OG</t>
  </si>
  <si>
    <t>rSM_OG</t>
  </si>
  <si>
    <t>rNM_OG</t>
  </si>
  <si>
    <t>rNS _OG</t>
  </si>
  <si>
    <t>rSMN_OG</t>
  </si>
  <si>
    <t>rMSN_OG</t>
  </si>
  <si>
    <t>rNSM_OG</t>
  </si>
  <si>
    <t>rMSN_TSG</t>
  </si>
  <si>
    <t>rNSM_TSG</t>
  </si>
  <si>
    <t>fS_TSG</t>
  </si>
  <si>
    <t>fM_TSG</t>
  </si>
  <si>
    <t>fN_TSG</t>
  </si>
  <si>
    <t>rSM_TSG</t>
  </si>
  <si>
    <t>rNM_TSG</t>
  </si>
  <si>
    <t>rNS_TSG</t>
  </si>
  <si>
    <t>rSMN_TSG</t>
  </si>
  <si>
    <t>fS_CG_SO2SD_rSMN&gt;0.5</t>
  </si>
  <si>
    <t>fM_CG_SO2SD_rSMN&gt;0.5</t>
  </si>
  <si>
    <t>fN_CG_SO2SD_rSMN&gt;0.5</t>
  </si>
  <si>
    <t>rSM_CG_SO2SD_rSMN&gt;0.5</t>
  </si>
  <si>
    <t>rNM_CG_SO2SD_rSMN&gt;0.5</t>
  </si>
  <si>
    <t>rNS_CG_SO2SD_rSMN&gt;0.5</t>
  </si>
  <si>
    <t>rSMN_CG_SO2SD_rSMN&gt;0.5</t>
  </si>
  <si>
    <t>rMSN_CG_SO2SD_rSMN&gt;0.5</t>
  </si>
  <si>
    <t>rNSM_CG_SO2SD_rSMN&gt;0.5</t>
  </si>
  <si>
    <t>fS_CG_SO2SD_rMSN&gt;3.00</t>
  </si>
  <si>
    <t>fM_CG_SO2SD_rMSN&gt;3.00</t>
  </si>
  <si>
    <t>fN_CG_SO2SD_rMSN&gt;3.00</t>
  </si>
  <si>
    <t>rSM_CG_SO2SD_rMSN&gt;3.00</t>
  </si>
  <si>
    <t>rNM_CG_SO2SD_rMSN&gt;3.00</t>
  </si>
  <si>
    <t>rNS_CG_SO2SD_rMSN&gt;3.00</t>
  </si>
  <si>
    <t>rSMN_CG_SO2SD_rMSN&gt;3.00</t>
  </si>
  <si>
    <t>rMSN_CG_SO2SD_rMSN&gt;3.00</t>
  </si>
  <si>
    <t>rNSM_CG_SO2SD_rMSN&gt;3.00</t>
  </si>
  <si>
    <t>indel_fS_CG_SSI2SD_rNSM&gt; 0.125</t>
  </si>
  <si>
    <t>indel_fM_CG_SSI2SD_rNSM&gt; 0.125</t>
  </si>
  <si>
    <t>indel_fN_CG_SSI2SD_rNSM&gt; 0.125</t>
  </si>
  <si>
    <t>indel_rSM_CG_SSI2SD_rNSM&gt; 0.125</t>
  </si>
  <si>
    <t>indel_rNM_CG_SSI2SD_rNSM&gt; 0.125</t>
  </si>
  <si>
    <t>indel_rNS_CG_SSI2SD_rNSM&gt; 0.125</t>
  </si>
  <si>
    <t>indel_rSMN_CG_SSI2SD_rNSM&gt; 0.125</t>
  </si>
  <si>
    <t>indel_rMSN_CG_SSI2SD_rNSM&gt; 0.125</t>
  </si>
  <si>
    <t>indel_rNSM_CG_SSI2SD_rNSM&gt; 0.125</t>
  </si>
  <si>
    <t>fS_PG1SD</t>
  </si>
  <si>
    <t>fM_PG1SD</t>
  </si>
  <si>
    <t>fN_PG1SD</t>
  </si>
  <si>
    <t>rSM_PG1SD</t>
  </si>
  <si>
    <t>rNM_PG1SD</t>
  </si>
  <si>
    <t>rNS_PG1SD</t>
  </si>
  <si>
    <t>rSMN_PG1SD</t>
  </si>
  <si>
    <t>rMSN_PG1SD</t>
  </si>
  <si>
    <t>rNSM_PG1SD</t>
  </si>
  <si>
    <t>indel_fS_PG1SD</t>
  </si>
  <si>
    <t>indel_fM_PG1SD</t>
  </si>
  <si>
    <t>indel_rNSM_PG1SD</t>
  </si>
  <si>
    <t>indel_rMSN_PG1SD</t>
  </si>
  <si>
    <t>indel_rSMN_PG1SD</t>
  </si>
  <si>
    <t>indel_rNS_PG1SD</t>
  </si>
  <si>
    <t>indel_rNM_PG1SD</t>
  </si>
  <si>
    <t>indel_rSM_PG1SD</t>
  </si>
  <si>
    <t>indel_fN_PG1SD</t>
  </si>
  <si>
    <t>Two sample t-Tests of passenger genes (PG) and known oncogenes (OG) or known tumor suppressor genes (TSG)</t>
  </si>
  <si>
    <t>Two sample t-Tests of passenger genes (PG) and candidate oncogenes (OG), candidate tumor suppressor genes (TSG),  candidate tumor essential genes (TEG)</t>
  </si>
  <si>
    <t>fS, fM and fN parameters of PGs and OGs</t>
  </si>
  <si>
    <t>rSM,  rNM and rNS parameters of PGs and OGs</t>
  </si>
  <si>
    <t>rSMN, rMSN and rNSM parameters of PGs and Ogs</t>
  </si>
  <si>
    <t>fS, fM and fN parameters of PGs and TSGs</t>
  </si>
  <si>
    <t>rSM,  rNM and rNS parameters of PGs and TSGs</t>
  </si>
  <si>
    <t>rSMN, rMSN and rNSM parameters of PGs and TSGs</t>
  </si>
  <si>
    <t>fS, fM and fN parameters of PGs and candidate OGs</t>
  </si>
  <si>
    <t>rSM,  rNM and rNS parameters of PGs and candidate OGs</t>
  </si>
  <si>
    <t>rSMN, rMSN and rNSM parameters of PGs and candidate OGs</t>
  </si>
  <si>
    <t>rSMN, rMSN and rNSM parameters of PGs and candidate TSGs</t>
  </si>
  <si>
    <t>rSMN, rMSN and rNSM parameters of PGs and candidate TEGs</t>
  </si>
  <si>
    <t>fS, fM and fN parameters of PGs and candidate TSGs</t>
  </si>
  <si>
    <t>fS, fM and fN parameters of PGs and candidate TEGs</t>
  </si>
  <si>
    <t>rSM,  rNM and rNS parameters of PGs and candidate TSGs</t>
  </si>
  <si>
    <t>rSM,  rNM and rNS parameters of PGs and candidate TEGs</t>
  </si>
  <si>
    <t>Two sample t-Tests of passenger genes (PG), novel oncogenes (OG),  novel tumor suppressor genes (TSG) and tumor essential genes (TEG)</t>
  </si>
  <si>
    <t>fS, fM and fN parameters of PGs and novel OGs</t>
  </si>
  <si>
    <t>rSM,  rNM and rNS parameters of PGs and novel OGs</t>
  </si>
  <si>
    <t>rSMN, rMSN and rNSM parameters of PGs and novel OGs</t>
  </si>
  <si>
    <t>fS, fM and fN parameters of PGs and novel TSGs</t>
  </si>
  <si>
    <t>rSM,  rNM and rNS parameters of PGs and novel TSGs</t>
  </si>
  <si>
    <t>rSMN, rMSN and rNSM parameters of PGs and novel TSGs</t>
  </si>
  <si>
    <t>fS, fM and fN parameters of PGs and TEGs</t>
  </si>
  <si>
    <t>rSM,  rNM and rNS parameters of PGs and TEGs</t>
  </si>
  <si>
    <t>rSMN, rMSN and rNSM parameters of PGs and TEGs</t>
  </si>
  <si>
    <t>Parameters:  fS, fM, fN; rSM, rNM, rNS; rSMN, rMSN and rNSM</t>
  </si>
  <si>
    <t>Parameters of different datasets</t>
  </si>
  <si>
    <t>Number of transcripts in the dataset</t>
  </si>
  <si>
    <t>Expected</t>
  </si>
  <si>
    <t>Number of genes</t>
  </si>
  <si>
    <t xml:space="preserve"> </t>
  </si>
  <si>
    <r>
      <t>PG_SO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f_1SD </t>
    </r>
  </si>
  <si>
    <r>
      <t>CG_SO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f_1SD </t>
    </r>
  </si>
  <si>
    <r>
      <t>PG_SO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f_2SD </t>
    </r>
  </si>
  <si>
    <r>
      <t>CG_SO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f_2SD </t>
    </r>
  </si>
  <si>
    <t xml:space="preserve">fS_all COSMIC genes  </t>
  </si>
  <si>
    <t xml:space="preserve">fM_all COSMIC genes </t>
  </si>
  <si>
    <t xml:space="preserve">fN_all COSMIC genes  </t>
  </si>
  <si>
    <t>fS_CGC genes (without OGs and TSGs)</t>
  </si>
  <si>
    <t>fM_CGC genes (without OGs and TSGs)</t>
  </si>
  <si>
    <t>fN_CGC genes (without OGs and TSGs)</t>
  </si>
  <si>
    <t>fS_COSMIC genes (without CGCs,  OGs and TSGs)</t>
  </si>
  <si>
    <t>fM_COSMIC genes (without CGCs,  OGs and TSGs)</t>
  </si>
  <si>
    <t>fN_COSMIC genes (without CGCs,  OGs and TSGs)</t>
  </si>
  <si>
    <r>
      <t>PG_SO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r2_1SD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</si>
  <si>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CG_SO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r2_1SD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</si>
  <si>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PG_SO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r2_2SD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</si>
  <si>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CG_SO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r2_2SD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</si>
  <si>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t>rSM_all COSMIC genes</t>
  </si>
  <si>
    <t>rNM_all COSMIC genes</t>
  </si>
  <si>
    <t>rNS_all COSMIC genes</t>
  </si>
  <si>
    <t>rSM_CGC genes (without OGs and TSGs)</t>
  </si>
  <si>
    <t>rNM_CGC genes (without OGs and TSGs)</t>
  </si>
  <si>
    <t>rNS_CGC genes (without OGs and TSGs)</t>
  </si>
  <si>
    <t>rNS_OG</t>
  </si>
  <si>
    <t>rSM_COSMIC genes</t>
  </si>
  <si>
    <t>rNM_COSMIC genes</t>
  </si>
  <si>
    <t>rNS_COSMIC genes</t>
  </si>
  <si>
    <r>
      <t>PG_SO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r3_1SD</t>
    </r>
  </si>
  <si>
    <r>
      <t>CG_SO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r3_1SD</t>
    </r>
  </si>
  <si>
    <r>
      <t>PG_SO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r3_2SD</t>
    </r>
  </si>
  <si>
    <r>
      <t>CG_SO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r3_2SD</t>
    </r>
  </si>
  <si>
    <t xml:space="preserve">rSMN_all COSMIC genes </t>
  </si>
  <si>
    <t xml:space="preserve">rMSN_all COSMIC genes </t>
  </si>
  <si>
    <t xml:space="preserve">rNSM_all COSMIC genes </t>
  </si>
  <si>
    <t>rSMN_CGC genes (without OGs and TSGs)</t>
  </si>
  <si>
    <t>rMSN_CGC genes (without OGs and TSGs)</t>
  </si>
  <si>
    <t>rNSM_CGC genes (without OGs and TSGs)</t>
  </si>
  <si>
    <t>rSMN_COSMIC genes</t>
  </si>
  <si>
    <t>rMSN_COSMIC genes</t>
  </si>
  <si>
    <t>rNSM_COSMIC genes</t>
  </si>
  <si>
    <r>
      <t>PG_SSI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f_1SD </t>
    </r>
  </si>
  <si>
    <r>
      <t>CG_SSI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f_1SD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</si>
  <si>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PG_SSI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f_2SD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</si>
  <si>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CG_SSI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f_2SD </t>
    </r>
  </si>
  <si>
    <t xml:space="preserve">indel_fS all COSMIC genes  </t>
  </si>
  <si>
    <t xml:space="preserve">indel_fM all COSMIC genes </t>
  </si>
  <si>
    <t xml:space="preserve">indel_fN all COSMIC genes  </t>
  </si>
  <si>
    <t>indel_fS CGC genes (without OGs and TSGs)</t>
  </si>
  <si>
    <t>indel_fM CGC genes (without OGs and TSGs)</t>
  </si>
  <si>
    <t>indel_fN CGC genes (without OGs and TSGs)</t>
  </si>
  <si>
    <t>indel_fS OG</t>
  </si>
  <si>
    <t>indel_fM OG</t>
  </si>
  <si>
    <t>indel_fN OG</t>
  </si>
  <si>
    <t>indel_fS TSG</t>
  </si>
  <si>
    <t>indel_fM TSG</t>
  </si>
  <si>
    <t>indel_fN TSG</t>
  </si>
  <si>
    <t>indel_fS COSMIC genes</t>
  </si>
  <si>
    <t>indel_fM COSMIC genes</t>
  </si>
  <si>
    <t>indel_fN COSMIC genes</t>
  </si>
  <si>
    <r>
      <t>PG_SSI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r2_1SD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</si>
  <si>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CG_SSI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r2_1SD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</si>
  <si>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PG_SSI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r2_2SD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</si>
  <si>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CG_SSI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r2_2SD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</si>
  <si>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t xml:space="preserve">indel_rSM; all COSMIC genes </t>
  </si>
  <si>
    <t xml:space="preserve">indel rNM; all COSMIC genes  </t>
  </si>
  <si>
    <t xml:space="preserve">indel_rNS; all COSMIC genes </t>
  </si>
  <si>
    <t>indel_rSM CGC genes (without OGs and TSGs)</t>
  </si>
  <si>
    <t>indel_rNM CGC genes (without OGs and TSGs)</t>
  </si>
  <si>
    <t>indel_rNS CGC genes (without OGs and TSGs)</t>
  </si>
  <si>
    <t>indel_rSM OG</t>
  </si>
  <si>
    <t>indel_rNM OG</t>
  </si>
  <si>
    <t>indel_rNS OG</t>
  </si>
  <si>
    <t>indel_rSM TSG</t>
  </si>
  <si>
    <t>indel_rNM TSG</t>
  </si>
  <si>
    <t>indel_rNS TSG</t>
  </si>
  <si>
    <t>indel_rSM COSMIC genes</t>
  </si>
  <si>
    <t>indel_rNM COSMIC genes</t>
  </si>
  <si>
    <t>indel_rNS COSMIC genes</t>
  </si>
  <si>
    <r>
      <t>PG_SSI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r3_1SD</t>
    </r>
  </si>
  <si>
    <r>
      <t>CG_SSI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r3_1SD</t>
    </r>
  </si>
  <si>
    <r>
      <t>PG_SSI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r3_2SD</t>
    </r>
  </si>
  <si>
    <r>
      <t>CG_SSI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r3_2SD</t>
    </r>
  </si>
  <si>
    <t xml:space="preserve">indel_rSMN all COSMIC genes </t>
  </si>
  <si>
    <t xml:space="preserve">indel_rMSN all COSMIC genes  </t>
  </si>
  <si>
    <t xml:space="preserve">indel_rNSM all COSMIC genes </t>
  </si>
  <si>
    <t>indel_rSMN CGC genes (without OGs and TSGs)</t>
  </si>
  <si>
    <t>indel_rMSN CGC genes (without OGs and TSGs)</t>
  </si>
  <si>
    <t>indel_rNSM CGC genes (without OGs and TSGs)</t>
  </si>
  <si>
    <t>indel_rSMN OG</t>
  </si>
  <si>
    <t>indel_rMSN OG</t>
  </si>
  <si>
    <t>indel_rNSM OG</t>
  </si>
  <si>
    <t>indel_rSMN TSG</t>
  </si>
  <si>
    <t>indel_rMSN TSG</t>
  </si>
  <si>
    <t>indel_rNSM TSG</t>
  </si>
  <si>
    <t>indel_rSMN COSMIC genes</t>
  </si>
  <si>
    <t>indel_rMSN COSMIC genes</t>
  </si>
  <si>
    <t>indel_rNSM COSMIC genes</t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</si>
</sst>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0" borderId="0" xfId="0" applyAlignment="1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7" borderId="0" xfId="0" applyFill="1"/>
    <xf numFmtId="0" fontId="0" fillId="7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Alignment="1">
      <alignment horizontal="center" vertical="top" wrapText="1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Alignment="1">
      <alignment horizontal="center"/>
    </xf>
    <xf numFmtId="164" fontId="4" fillId="0" borderId="0" xfId="0" applyNumberFormat="1" applyFont="1" applyFill="1" applyBorder="1"/>
    <xf numFmtId="164" fontId="4" fillId="0" borderId="0" xfId="0" applyNumberFormat="1" applyFont="1" applyFill="1"/>
    <xf numFmtId="0" fontId="4" fillId="0" borderId="0" xfId="0" applyFont="1" applyFill="1" applyBorder="1"/>
    <xf numFmtId="0" fontId="0" fillId="0" borderId="0" xfId="0" applyFont="1" applyFill="1" applyAlignment="1"/>
    <xf numFmtId="164" fontId="0" fillId="0" borderId="0" xfId="0" applyNumberFormat="1" applyFont="1" applyFill="1" applyBorder="1"/>
    <xf numFmtId="164" fontId="0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164" fontId="2" fillId="0" borderId="0" xfId="0" applyNumberFormat="1" applyFont="1" applyFill="1" applyBorder="1"/>
    <xf numFmtId="0" fontId="7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4"/>
  <sheetViews>
    <sheetView tabSelected="1" workbookViewId="0">
      <selection activeCell="B13" sqref="B13"/>
    </sheetView>
  </sheetViews>
  <sheetFormatPr defaultColWidth="9.109375" defaultRowHeight="14.4"/>
  <cols>
    <col min="1" max="1" width="41.33203125" style="17" bestFit="1" customWidth="1"/>
    <col min="2" max="2" width="21.109375" style="17" bestFit="1" customWidth="1"/>
    <col min="3" max="4" width="9.109375" style="31" bestFit="1" customWidth="1"/>
    <col min="5" max="5" width="9.44140625" style="31" bestFit="1" customWidth="1"/>
    <col min="6" max="6" width="21.109375" style="17" bestFit="1" customWidth="1"/>
    <col min="7" max="8" width="8.109375" style="31" bestFit="1" customWidth="1"/>
    <col min="9" max="9" width="21.109375" style="17" bestFit="1" customWidth="1"/>
    <col min="10" max="11" width="9.109375" style="31" bestFit="1" customWidth="1"/>
    <col min="12" max="12" width="21.109375" style="17" bestFit="1" customWidth="1"/>
    <col min="13" max="14" width="8.109375" style="31" bestFit="1" customWidth="1"/>
    <col min="15" max="15" width="21.109375" style="17" bestFit="1" customWidth="1"/>
    <col min="16" max="16" width="16.6640625" style="17" bestFit="1" customWidth="1"/>
    <col min="17" max="18" width="9.109375" style="31" bestFit="1" customWidth="1"/>
    <col min="19" max="16384" width="9.109375" style="17"/>
  </cols>
  <sheetData>
    <row r="1" spans="1:19">
      <c r="A1" s="16"/>
      <c r="C1" s="16"/>
      <c r="D1" s="16"/>
      <c r="E1" s="18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19"/>
    </row>
    <row r="2" spans="1:19" ht="28.8">
      <c r="A2" s="16" t="s">
        <v>136</v>
      </c>
      <c r="B2" s="20" t="s">
        <v>137</v>
      </c>
      <c r="C2" s="21" t="s">
        <v>1</v>
      </c>
      <c r="D2" s="21" t="s">
        <v>2</v>
      </c>
      <c r="E2" s="22" t="s">
        <v>138</v>
      </c>
      <c r="F2" s="20" t="s">
        <v>137</v>
      </c>
      <c r="G2" s="22" t="s">
        <v>1</v>
      </c>
      <c r="H2" s="22" t="s">
        <v>2</v>
      </c>
      <c r="I2" s="20" t="s">
        <v>137</v>
      </c>
      <c r="J2" s="22" t="s">
        <v>1</v>
      </c>
      <c r="K2" s="22" t="s">
        <v>2</v>
      </c>
      <c r="L2" s="20" t="s">
        <v>137</v>
      </c>
      <c r="M2" s="22" t="s">
        <v>1</v>
      </c>
      <c r="N2" s="22" t="s">
        <v>2</v>
      </c>
      <c r="O2" s="20" t="s">
        <v>137</v>
      </c>
      <c r="P2" s="23" t="s">
        <v>139</v>
      </c>
      <c r="Q2" s="22" t="s">
        <v>1</v>
      </c>
      <c r="R2" s="22" t="s">
        <v>2</v>
      </c>
      <c r="S2" s="19"/>
    </row>
    <row r="3" spans="1:19" ht="16.2">
      <c r="A3" s="24"/>
      <c r="B3" s="16" t="s">
        <v>140</v>
      </c>
      <c r="C3" s="25"/>
      <c r="D3" s="25"/>
      <c r="E3" s="26"/>
      <c r="F3" s="37" t="s">
        <v>141</v>
      </c>
      <c r="G3" s="38"/>
      <c r="H3" s="38"/>
      <c r="I3" s="37" t="s">
        <v>142</v>
      </c>
      <c r="J3" s="38"/>
      <c r="K3" s="38"/>
      <c r="L3" s="37" t="s">
        <v>143</v>
      </c>
      <c r="M3" s="38"/>
      <c r="N3" s="38"/>
      <c r="O3" s="37" t="s">
        <v>144</v>
      </c>
      <c r="P3" s="37"/>
      <c r="Q3" s="38"/>
      <c r="R3" s="38"/>
      <c r="S3" s="19"/>
    </row>
    <row r="4" spans="1:19">
      <c r="A4" s="24" t="s">
        <v>145</v>
      </c>
      <c r="B4" s="24">
        <v>13803</v>
      </c>
      <c r="C4" s="27">
        <v>0.24357999999999999</v>
      </c>
      <c r="D4" s="27">
        <v>6.191E-2</v>
      </c>
      <c r="E4" s="26">
        <f>134/549</f>
        <v>0.24408014571948999</v>
      </c>
      <c r="F4" s="28">
        <v>7605</v>
      </c>
      <c r="G4" s="26">
        <v>0.24548</v>
      </c>
      <c r="H4" s="26">
        <v>3.0790000000000001E-2</v>
      </c>
      <c r="I4" s="28">
        <v>6198</v>
      </c>
      <c r="J4" s="26">
        <v>0.24124000000000001</v>
      </c>
      <c r="K4" s="26">
        <v>8.5809999999999997E-2</v>
      </c>
      <c r="L4" s="28">
        <v>12743</v>
      </c>
      <c r="M4" s="26">
        <v>0.24524000000000001</v>
      </c>
      <c r="N4" s="26">
        <v>5.0930000000000003E-2</v>
      </c>
      <c r="O4" s="28">
        <v>1060</v>
      </c>
      <c r="P4" s="28">
        <v>833</v>
      </c>
      <c r="Q4" s="26">
        <v>0.22362000000000001</v>
      </c>
      <c r="R4" s="26">
        <v>0.13531000000000001</v>
      </c>
      <c r="S4" s="19"/>
    </row>
    <row r="5" spans="1:19">
      <c r="A5" s="24" t="s">
        <v>146</v>
      </c>
      <c r="B5" s="24">
        <v>13803</v>
      </c>
      <c r="C5" s="27">
        <v>0.70896000000000003</v>
      </c>
      <c r="D5" s="27">
        <v>5.5559999999999998E-2</v>
      </c>
      <c r="E5" s="26">
        <f>392/549</f>
        <v>0.71402550091074679</v>
      </c>
      <c r="F5" s="28">
        <v>7605</v>
      </c>
      <c r="G5" s="26">
        <v>0.71084000000000003</v>
      </c>
      <c r="H5" s="26">
        <v>2.7400000000000001E-2</v>
      </c>
      <c r="I5" s="28">
        <v>6198</v>
      </c>
      <c r="J5" s="26">
        <v>0.70665</v>
      </c>
      <c r="K5" s="26">
        <v>7.7100000000000002E-2</v>
      </c>
      <c r="L5" s="28">
        <v>12743</v>
      </c>
      <c r="M5" s="26">
        <v>0.71025000000000005</v>
      </c>
      <c r="N5" s="26">
        <v>4.5560000000000003E-2</v>
      </c>
      <c r="O5" s="28">
        <v>1060</v>
      </c>
      <c r="P5" s="28">
        <v>833</v>
      </c>
      <c r="Q5" s="26">
        <v>0.69345999999999997</v>
      </c>
      <c r="R5" s="26">
        <v>0.12245</v>
      </c>
      <c r="S5" s="19"/>
    </row>
    <row r="6" spans="1:19">
      <c r="A6" s="24" t="s">
        <v>147</v>
      </c>
      <c r="B6" s="24">
        <v>13803</v>
      </c>
      <c r="C6" s="27">
        <v>4.7460000000000002E-2</v>
      </c>
      <c r="D6" s="27">
        <v>3.218E-2</v>
      </c>
      <c r="E6" s="26">
        <f>23/549</f>
        <v>4.1894353369763208E-2</v>
      </c>
      <c r="F6" s="28">
        <v>7605</v>
      </c>
      <c r="G6" s="26">
        <v>4.3679999999999997E-2</v>
      </c>
      <c r="H6" s="26">
        <v>1.5720000000000001E-2</v>
      </c>
      <c r="I6" s="28">
        <v>6198</v>
      </c>
      <c r="J6" s="26">
        <v>5.21E-2</v>
      </c>
      <c r="K6" s="26">
        <v>4.4319999999999998E-2</v>
      </c>
      <c r="L6" s="28">
        <v>12743</v>
      </c>
      <c r="M6" s="26">
        <v>4.4510000000000001E-2</v>
      </c>
      <c r="N6" s="26">
        <v>2.1989999999999999E-2</v>
      </c>
      <c r="O6" s="28">
        <v>1060</v>
      </c>
      <c r="P6" s="28">
        <v>833</v>
      </c>
      <c r="Q6" s="26">
        <v>8.2919999999999994E-2</v>
      </c>
      <c r="R6" s="26">
        <v>7.9460000000000003E-2</v>
      </c>
      <c r="S6" s="19"/>
    </row>
    <row r="7" spans="1:19">
      <c r="A7" s="24" t="s">
        <v>148</v>
      </c>
      <c r="B7" s="24">
        <v>741</v>
      </c>
      <c r="C7" s="27">
        <v>0.20576</v>
      </c>
      <c r="D7" s="27">
        <v>7.1650000000000005E-2</v>
      </c>
      <c r="E7" s="26"/>
      <c r="F7" s="28">
        <v>301</v>
      </c>
      <c r="G7" s="26">
        <v>0.23748</v>
      </c>
      <c r="H7" s="26">
        <v>3.1620000000000002E-2</v>
      </c>
      <c r="I7" s="28">
        <v>440</v>
      </c>
      <c r="J7" s="26">
        <v>0.18407000000000001</v>
      </c>
      <c r="K7" s="26">
        <v>8.2519999999999996E-2</v>
      </c>
      <c r="L7" s="28">
        <v>599</v>
      </c>
      <c r="M7" s="26">
        <v>0.22155</v>
      </c>
      <c r="N7" s="26">
        <v>5.3620000000000001E-2</v>
      </c>
      <c r="O7" s="28">
        <v>142</v>
      </c>
      <c r="P7" s="28">
        <v>109</v>
      </c>
      <c r="Q7" s="26">
        <v>0.13918</v>
      </c>
      <c r="R7" s="26">
        <v>9.6060000000000006E-2</v>
      </c>
      <c r="S7" s="19"/>
    </row>
    <row r="8" spans="1:19">
      <c r="A8" s="24" t="s">
        <v>149</v>
      </c>
      <c r="B8" s="24">
        <v>741</v>
      </c>
      <c r="C8" s="27">
        <v>0.73599999999999999</v>
      </c>
      <c r="D8" s="27">
        <v>6.6739999999999994E-2</v>
      </c>
      <c r="E8" s="26"/>
      <c r="F8" s="28">
        <v>301</v>
      </c>
      <c r="G8" s="26">
        <v>0.71736</v>
      </c>
      <c r="H8" s="26">
        <v>2.726E-2</v>
      </c>
      <c r="I8" s="28">
        <v>440</v>
      </c>
      <c r="J8" s="26">
        <v>0.74875999999999998</v>
      </c>
      <c r="K8" s="26">
        <v>8.1240000000000007E-2</v>
      </c>
      <c r="L8" s="28">
        <v>599</v>
      </c>
      <c r="M8" s="26">
        <v>0.72918000000000005</v>
      </c>
      <c r="N8" s="26">
        <v>4.7879999999999999E-2</v>
      </c>
      <c r="O8" s="28">
        <v>142</v>
      </c>
      <c r="P8" s="28">
        <v>109</v>
      </c>
      <c r="Q8" s="26">
        <v>0.76478999999999997</v>
      </c>
      <c r="R8" s="26">
        <v>0.11236</v>
      </c>
      <c r="S8" s="19"/>
    </row>
    <row r="9" spans="1:19">
      <c r="A9" s="24" t="s">
        <v>150</v>
      </c>
      <c r="B9" s="24">
        <v>741</v>
      </c>
      <c r="C9" s="27">
        <v>5.8229999999999997E-2</v>
      </c>
      <c r="D9" s="27">
        <v>4.4609999999999997E-2</v>
      </c>
      <c r="E9" s="26"/>
      <c r="F9" s="28">
        <v>301</v>
      </c>
      <c r="G9" s="26">
        <v>4.5159999999999999E-2</v>
      </c>
      <c r="H9" s="26">
        <v>1.67E-2</v>
      </c>
      <c r="I9" s="28">
        <v>440</v>
      </c>
      <c r="J9" s="26">
        <v>6.7169999999999994E-2</v>
      </c>
      <c r="K9" s="26">
        <v>5.4460000000000001E-2</v>
      </c>
      <c r="L9" s="28">
        <v>599</v>
      </c>
      <c r="M9" s="26">
        <v>4.9270000000000001E-2</v>
      </c>
      <c r="N9" s="26">
        <v>2.3189999999999999E-2</v>
      </c>
      <c r="O9" s="28">
        <v>142</v>
      </c>
      <c r="P9" s="28">
        <v>109</v>
      </c>
      <c r="Q9" s="26">
        <v>9.6030000000000004E-2</v>
      </c>
      <c r="R9" s="26">
        <v>7.9899999999999999E-2</v>
      </c>
      <c r="S9" s="19"/>
    </row>
    <row r="10" spans="1:19">
      <c r="A10" s="24" t="s">
        <v>45</v>
      </c>
      <c r="B10" s="24">
        <v>88</v>
      </c>
      <c r="C10" s="27">
        <v>0.11148</v>
      </c>
      <c r="D10" s="27">
        <v>7.2230000000000003E-2</v>
      </c>
      <c r="E10" s="26"/>
      <c r="F10" s="28">
        <v>4</v>
      </c>
      <c r="G10" s="26">
        <v>0.23594999999999999</v>
      </c>
      <c r="H10" s="26">
        <v>4.8129999999999999E-2</v>
      </c>
      <c r="I10" s="28">
        <v>84</v>
      </c>
      <c r="J10" s="26">
        <v>0.10555</v>
      </c>
      <c r="K10" s="26">
        <v>6.7839999999999998E-2</v>
      </c>
      <c r="L10" s="28">
        <v>26</v>
      </c>
      <c r="M10" s="26">
        <v>0.19345000000000001</v>
      </c>
      <c r="N10" s="26">
        <v>6.1800000000000001E-2</v>
      </c>
      <c r="O10" s="28">
        <v>62</v>
      </c>
      <c r="P10" s="28">
        <v>44</v>
      </c>
      <c r="Q10" s="26">
        <v>7.7100000000000002E-2</v>
      </c>
      <c r="R10" s="26">
        <v>4.2549999999999998E-2</v>
      </c>
      <c r="S10" s="19"/>
    </row>
    <row r="11" spans="1:19">
      <c r="A11" s="24" t="s">
        <v>46</v>
      </c>
      <c r="B11" s="24">
        <v>88</v>
      </c>
      <c r="C11" s="27">
        <v>0.85629999999999995</v>
      </c>
      <c r="D11" s="27">
        <v>8.2239999999999994E-2</v>
      </c>
      <c r="E11" s="26"/>
      <c r="F11" s="28">
        <v>4</v>
      </c>
      <c r="G11" s="26">
        <v>0.71816000000000002</v>
      </c>
      <c r="H11" s="26">
        <v>2.8000000000000001E-2</v>
      </c>
      <c r="I11" s="28">
        <v>84</v>
      </c>
      <c r="J11" s="26">
        <v>0.86287999999999998</v>
      </c>
      <c r="K11" s="26">
        <v>7.8090000000000007E-2</v>
      </c>
      <c r="L11" s="28">
        <v>26</v>
      </c>
      <c r="M11" s="26">
        <v>0.75748000000000004</v>
      </c>
      <c r="N11" s="26">
        <v>4.6899999999999997E-2</v>
      </c>
      <c r="O11" s="28">
        <v>62</v>
      </c>
      <c r="P11" s="28">
        <v>44</v>
      </c>
      <c r="Q11" s="26">
        <v>0.89773999999999998</v>
      </c>
      <c r="R11" s="26">
        <v>5.3269999999999998E-2</v>
      </c>
      <c r="S11" s="19"/>
    </row>
    <row r="12" spans="1:19">
      <c r="A12" s="24" t="s">
        <v>47</v>
      </c>
      <c r="B12" s="24">
        <v>88</v>
      </c>
      <c r="C12" s="27">
        <v>3.2219999999999999E-2</v>
      </c>
      <c r="D12" s="27">
        <v>2.402E-2</v>
      </c>
      <c r="E12" s="26"/>
      <c r="F12" s="28">
        <v>4</v>
      </c>
      <c r="G12" s="26">
        <v>4.589E-2</v>
      </c>
      <c r="H12" s="26">
        <v>2.3970000000000002E-2</v>
      </c>
      <c r="I12" s="28">
        <v>84</v>
      </c>
      <c r="J12" s="26">
        <v>3.1570000000000001E-2</v>
      </c>
      <c r="K12" s="26">
        <v>2.3970000000000002E-2</v>
      </c>
      <c r="L12" s="28">
        <v>26</v>
      </c>
      <c r="M12" s="26">
        <v>4.9059999999999999E-2</v>
      </c>
      <c r="N12" s="26">
        <v>2.5530000000000001E-2</v>
      </c>
      <c r="O12" s="28">
        <v>62</v>
      </c>
      <c r="P12" s="28">
        <v>44</v>
      </c>
      <c r="Q12" s="26">
        <v>2.5159999999999998E-2</v>
      </c>
      <c r="R12" s="26">
        <v>1.9599999999999999E-2</v>
      </c>
      <c r="S12" s="19"/>
    </row>
    <row r="13" spans="1:19">
      <c r="A13" s="24" t="s">
        <v>56</v>
      </c>
      <c r="B13" s="24">
        <v>135</v>
      </c>
      <c r="C13" s="27">
        <v>9.5320000000000002E-2</v>
      </c>
      <c r="D13" s="27">
        <v>4.9070000000000003E-2</v>
      </c>
      <c r="E13" s="26"/>
      <c r="F13" s="28">
        <v>0</v>
      </c>
      <c r="G13" s="26"/>
      <c r="H13" s="26"/>
      <c r="I13" s="28">
        <v>135</v>
      </c>
      <c r="J13" s="26">
        <v>9.5320000000000002E-2</v>
      </c>
      <c r="K13" s="26">
        <v>4.9070000000000003E-2</v>
      </c>
      <c r="L13" s="28">
        <v>16</v>
      </c>
      <c r="M13" s="26">
        <v>0.16667000000000001</v>
      </c>
      <c r="N13" s="26">
        <v>3.3419999999999998E-2</v>
      </c>
      <c r="O13" s="28">
        <v>119</v>
      </c>
      <c r="P13" s="28">
        <v>63</v>
      </c>
      <c r="Q13" s="26">
        <v>8.5720000000000005E-2</v>
      </c>
      <c r="R13" s="26">
        <v>4.2529999999999998E-2</v>
      </c>
      <c r="S13" s="19"/>
    </row>
    <row r="14" spans="1:19">
      <c r="A14" s="24" t="s">
        <v>57</v>
      </c>
      <c r="B14" s="24">
        <v>135</v>
      </c>
      <c r="C14" s="27">
        <v>0.70828000000000002</v>
      </c>
      <c r="D14" s="27">
        <v>9.9409999999999998E-2</v>
      </c>
      <c r="E14" s="26"/>
      <c r="F14" s="28">
        <v>0</v>
      </c>
      <c r="G14" s="26"/>
      <c r="H14" s="26"/>
      <c r="I14" s="28">
        <v>135</v>
      </c>
      <c r="J14" s="26">
        <v>0.70828000000000002</v>
      </c>
      <c r="K14" s="26">
        <v>9.9409999999999998E-2</v>
      </c>
      <c r="L14" s="28">
        <v>16</v>
      </c>
      <c r="M14" s="26">
        <v>0.76136999999999999</v>
      </c>
      <c r="N14" s="26">
        <v>4.267E-2</v>
      </c>
      <c r="O14" s="28">
        <v>119</v>
      </c>
      <c r="P14" s="28">
        <v>63</v>
      </c>
      <c r="Q14" s="26">
        <v>0.70115000000000005</v>
      </c>
      <c r="R14" s="26">
        <v>0.10274999999999999</v>
      </c>
      <c r="S14" s="19"/>
    </row>
    <row r="15" spans="1:19">
      <c r="A15" s="24" t="s">
        <v>58</v>
      </c>
      <c r="B15" s="24">
        <v>135</v>
      </c>
      <c r="C15" s="27">
        <v>0.19639999999999999</v>
      </c>
      <c r="D15" s="27">
        <v>0.11063000000000001</v>
      </c>
      <c r="E15" s="26"/>
      <c r="F15" s="28">
        <v>0</v>
      </c>
      <c r="G15" s="26"/>
      <c r="H15" s="26"/>
      <c r="I15" s="28">
        <v>135</v>
      </c>
      <c r="J15" s="26">
        <v>0.19639999999999999</v>
      </c>
      <c r="K15" s="26">
        <v>0.11063000000000001</v>
      </c>
      <c r="L15" s="28">
        <v>16</v>
      </c>
      <c r="M15" s="26">
        <v>7.1959999999999996E-2</v>
      </c>
      <c r="N15" s="26">
        <v>3.2939999999999997E-2</v>
      </c>
      <c r="O15" s="28">
        <v>119</v>
      </c>
      <c r="P15" s="28">
        <v>63</v>
      </c>
      <c r="Q15" s="26">
        <v>0.21312999999999999</v>
      </c>
      <c r="R15" s="26">
        <v>0.10667</v>
      </c>
      <c r="S15" s="19"/>
    </row>
    <row r="16" spans="1:19">
      <c r="A16" s="24" t="s">
        <v>151</v>
      </c>
      <c r="B16" s="24">
        <v>12839</v>
      </c>
      <c r="C16" s="27">
        <v>0.24822</v>
      </c>
      <c r="D16" s="27">
        <v>5.7529999999999998E-2</v>
      </c>
      <c r="E16" s="26"/>
      <c r="F16" s="28">
        <v>7300</v>
      </c>
      <c r="G16" s="26">
        <v>0.24581</v>
      </c>
      <c r="H16" s="26">
        <v>3.0700000000000002E-2</v>
      </c>
      <c r="I16" s="28">
        <v>5539</v>
      </c>
      <c r="J16" s="26">
        <v>0.25140000000000001</v>
      </c>
      <c r="K16" s="26">
        <v>8.0070000000000002E-2</v>
      </c>
      <c r="L16" s="28">
        <v>12102</v>
      </c>
      <c r="M16" s="26">
        <v>0.24662000000000001</v>
      </c>
      <c r="N16" s="26">
        <v>5.0360000000000002E-2</v>
      </c>
      <c r="O16" s="28">
        <v>737</v>
      </c>
      <c r="P16" s="28">
        <v>617</v>
      </c>
      <c r="Q16" s="26">
        <v>0.27448</v>
      </c>
      <c r="R16" s="26">
        <v>0.12364</v>
      </c>
      <c r="S16" s="19"/>
    </row>
    <row r="17" spans="1:19">
      <c r="A17" s="24" t="s">
        <v>152</v>
      </c>
      <c r="B17" s="24">
        <v>12839</v>
      </c>
      <c r="C17" s="27">
        <v>0.70640000000000003</v>
      </c>
      <c r="D17" s="27">
        <v>5.2109999999999997E-2</v>
      </c>
      <c r="E17" s="26"/>
      <c r="F17" s="28">
        <v>7300</v>
      </c>
      <c r="G17" s="26">
        <v>0.71057000000000003</v>
      </c>
      <c r="H17" s="26">
        <v>2.7369999999999998E-2</v>
      </c>
      <c r="I17" s="28">
        <v>5539</v>
      </c>
      <c r="J17" s="26">
        <v>0.70089999999999997</v>
      </c>
      <c r="K17" s="26">
        <v>7.2489999999999999E-2</v>
      </c>
      <c r="L17" s="28">
        <v>12102</v>
      </c>
      <c r="M17" s="26">
        <v>0.70914999999999995</v>
      </c>
      <c r="N17" s="26">
        <v>4.5150000000000003E-2</v>
      </c>
      <c r="O17" s="28">
        <v>737</v>
      </c>
      <c r="P17" s="28">
        <v>617</v>
      </c>
      <c r="Q17" s="26">
        <v>0.66129000000000004</v>
      </c>
      <c r="R17" s="26">
        <v>0.10809000000000001</v>
      </c>
      <c r="S17" s="19"/>
    </row>
    <row r="18" spans="1:19">
      <c r="A18" s="24" t="s">
        <v>153</v>
      </c>
      <c r="B18" s="24">
        <v>12839</v>
      </c>
      <c r="C18" s="27">
        <v>4.5379999999999997E-2</v>
      </c>
      <c r="D18" s="27">
        <v>2.4920000000000001E-2</v>
      </c>
      <c r="E18" s="26"/>
      <c r="F18" s="28">
        <v>7300</v>
      </c>
      <c r="G18" s="26">
        <v>4.3619999999999999E-2</v>
      </c>
      <c r="H18" s="26">
        <v>1.5679999999999999E-2</v>
      </c>
      <c r="I18" s="28">
        <v>5539</v>
      </c>
      <c r="J18" s="26">
        <v>4.7699999999999999E-2</v>
      </c>
      <c r="K18" s="26">
        <v>3.3259999999999998E-2</v>
      </c>
      <c r="L18" s="28">
        <v>12102</v>
      </c>
      <c r="M18" s="26">
        <v>4.4229999999999998E-2</v>
      </c>
      <c r="N18" s="26">
        <v>2.1860000000000001E-2</v>
      </c>
      <c r="O18" s="28">
        <v>737</v>
      </c>
      <c r="P18" s="28">
        <v>617</v>
      </c>
      <c r="Q18" s="26">
        <v>6.4229999999999995E-2</v>
      </c>
      <c r="R18" s="26">
        <v>5.0990000000000001E-2</v>
      </c>
      <c r="S18" s="19"/>
    </row>
    <row r="19" spans="1:19" ht="16.2">
      <c r="B19" s="29"/>
      <c r="C19" s="29"/>
      <c r="D19" s="29"/>
      <c r="E19" s="30"/>
      <c r="F19" s="37" t="s">
        <v>154</v>
      </c>
      <c r="G19" s="37"/>
      <c r="H19" s="37"/>
      <c r="I19" s="37" t="s">
        <v>155</v>
      </c>
      <c r="J19" s="37"/>
      <c r="K19" s="37"/>
      <c r="L19" s="37" t="s">
        <v>156</v>
      </c>
      <c r="M19" s="37"/>
      <c r="N19" s="37"/>
      <c r="O19" s="37" t="s">
        <v>157</v>
      </c>
      <c r="P19" s="37"/>
      <c r="Q19" s="37"/>
      <c r="R19" s="37"/>
      <c r="S19" s="19"/>
    </row>
    <row r="20" spans="1:19">
      <c r="A20" s="24" t="s">
        <v>158</v>
      </c>
      <c r="B20" s="24">
        <v>13803</v>
      </c>
      <c r="C20" s="27">
        <v>0.35176000000000002</v>
      </c>
      <c r="D20" s="27">
        <v>0.11638999999999999</v>
      </c>
      <c r="E20" s="26">
        <f>134/392</f>
        <v>0.34183673469387754</v>
      </c>
      <c r="F20" s="28">
        <v>9059</v>
      </c>
      <c r="G20" s="26">
        <v>0.34522999999999998</v>
      </c>
      <c r="H20" s="26">
        <v>6.1370000000000001E-2</v>
      </c>
      <c r="I20" s="28">
        <v>4744</v>
      </c>
      <c r="J20" s="26">
        <v>0.36424000000000001</v>
      </c>
      <c r="K20" s="26">
        <v>0.17885999999999999</v>
      </c>
      <c r="L20" s="28">
        <v>13023</v>
      </c>
      <c r="M20" s="26">
        <v>0.34597</v>
      </c>
      <c r="N20" s="26">
        <v>9.5670000000000005E-2</v>
      </c>
      <c r="O20" s="28">
        <v>780</v>
      </c>
      <c r="P20" s="28">
        <v>611</v>
      </c>
      <c r="Q20" s="26">
        <v>0.44839000000000001</v>
      </c>
      <c r="R20" s="26">
        <v>0.2777</v>
      </c>
      <c r="S20" s="19"/>
    </row>
    <row r="21" spans="1:19">
      <c r="A21" s="24" t="s">
        <v>159</v>
      </c>
      <c r="B21" s="24">
        <v>13803</v>
      </c>
      <c r="C21" s="27">
        <v>6.7809999999999995E-2</v>
      </c>
      <c r="D21" s="27">
        <v>5.6099999999999997E-2</v>
      </c>
      <c r="E21" s="26">
        <f>23/392</f>
        <v>5.8673469387755105E-2</v>
      </c>
      <c r="F21" s="28">
        <v>9059</v>
      </c>
      <c r="G21" s="26">
        <v>6.0699999999999997E-2</v>
      </c>
      <c r="H21" s="26">
        <v>2.5950000000000001E-2</v>
      </c>
      <c r="I21" s="28">
        <v>4744</v>
      </c>
      <c r="J21" s="26">
        <v>8.1390000000000004E-2</v>
      </c>
      <c r="K21" s="26">
        <v>8.7120000000000003E-2</v>
      </c>
      <c r="L21" s="28">
        <v>13023</v>
      </c>
      <c r="M21" s="26">
        <v>6.3570000000000002E-2</v>
      </c>
      <c r="N21" s="26">
        <v>3.2649999999999998E-2</v>
      </c>
      <c r="O21" s="28">
        <v>780</v>
      </c>
      <c r="P21" s="28">
        <v>611</v>
      </c>
      <c r="Q21" s="26">
        <v>0.13858000000000001</v>
      </c>
      <c r="R21" s="26">
        <v>0.18060999999999999</v>
      </c>
      <c r="S21" s="19"/>
    </row>
    <row r="22" spans="1:19">
      <c r="A22" s="24" t="s">
        <v>160</v>
      </c>
      <c r="B22" s="24">
        <v>13801</v>
      </c>
      <c r="C22" s="27">
        <v>0.25257000000000002</v>
      </c>
      <c r="D22" s="27">
        <v>0.69686999999999999</v>
      </c>
      <c r="E22" s="26">
        <f>23/134</f>
        <v>0.17164179104477612</v>
      </c>
      <c r="F22" s="28">
        <v>9059</v>
      </c>
      <c r="G22" s="26">
        <v>0.18403</v>
      </c>
      <c r="H22" s="26">
        <v>9.1380000000000003E-2</v>
      </c>
      <c r="I22" s="28">
        <v>4742</v>
      </c>
      <c r="J22" s="26">
        <v>0.38350000000000001</v>
      </c>
      <c r="K22" s="26">
        <v>1.1711</v>
      </c>
      <c r="L22" s="28">
        <v>13023</v>
      </c>
      <c r="M22" s="26">
        <v>0.20660000000000001</v>
      </c>
      <c r="N22" s="26">
        <v>0.13893</v>
      </c>
      <c r="O22" s="28">
        <v>778</v>
      </c>
      <c r="P22" s="28"/>
      <c r="Q22" s="26">
        <v>1.02199</v>
      </c>
      <c r="R22" s="26">
        <v>2.7700800000000001</v>
      </c>
      <c r="S22" s="19"/>
    </row>
    <row r="23" spans="1:19">
      <c r="A23" s="24" t="s">
        <v>161</v>
      </c>
      <c r="B23" s="24">
        <v>741</v>
      </c>
      <c r="C23" s="27">
        <v>0.28974</v>
      </c>
      <c r="D23" s="27">
        <v>0.13394</v>
      </c>
      <c r="E23" s="26"/>
      <c r="F23" s="28">
        <v>370</v>
      </c>
      <c r="G23" s="26">
        <v>0.32729000000000003</v>
      </c>
      <c r="H23" s="26">
        <v>6.1280000000000001E-2</v>
      </c>
      <c r="I23" s="28">
        <v>371</v>
      </c>
      <c r="J23" s="26">
        <v>0.25229000000000001</v>
      </c>
      <c r="K23" s="26">
        <v>0.17122000000000001</v>
      </c>
      <c r="L23" s="28">
        <v>662</v>
      </c>
      <c r="M23" s="26">
        <v>0.29387000000000002</v>
      </c>
      <c r="N23" s="26">
        <v>0.10142</v>
      </c>
      <c r="O23" s="28">
        <v>79</v>
      </c>
      <c r="P23" s="28">
        <v>57</v>
      </c>
      <c r="Q23" s="26">
        <v>0.25511</v>
      </c>
      <c r="R23" s="26">
        <v>0.28577000000000002</v>
      </c>
      <c r="S23" s="19"/>
    </row>
    <row r="24" spans="1:19">
      <c r="A24" s="24" t="s">
        <v>162</v>
      </c>
      <c r="B24" s="24">
        <v>741</v>
      </c>
      <c r="C24" s="27">
        <v>8.1350000000000006E-2</v>
      </c>
      <c r="D24" s="27">
        <v>7.5340000000000004E-2</v>
      </c>
      <c r="E24" s="26"/>
      <c r="F24" s="28">
        <v>370</v>
      </c>
      <c r="G24" s="26">
        <v>6.2170000000000003E-2</v>
      </c>
      <c r="H24" s="26">
        <v>2.7050000000000001E-2</v>
      </c>
      <c r="I24" s="28">
        <v>371</v>
      </c>
      <c r="J24" s="26">
        <v>0.10048</v>
      </c>
      <c r="K24" s="26">
        <v>9.9440000000000001E-2</v>
      </c>
      <c r="L24" s="28">
        <v>662</v>
      </c>
      <c r="M24" s="26">
        <v>6.862E-2</v>
      </c>
      <c r="N24" s="26">
        <v>3.424E-2</v>
      </c>
      <c r="O24" s="28">
        <v>79</v>
      </c>
      <c r="P24" s="28">
        <v>57</v>
      </c>
      <c r="Q24" s="26">
        <v>0.18804999999999999</v>
      </c>
      <c r="R24" s="26">
        <v>0.17610999999999999</v>
      </c>
      <c r="S24" s="19"/>
    </row>
    <row r="25" spans="1:19">
      <c r="A25" s="24" t="s">
        <v>163</v>
      </c>
      <c r="B25" s="24">
        <v>740</v>
      </c>
      <c r="C25" s="27">
        <v>0.38238</v>
      </c>
      <c r="D25" s="27">
        <v>0.54393999999999998</v>
      </c>
      <c r="E25" s="26"/>
      <c r="F25" s="28">
        <v>370</v>
      </c>
      <c r="G25" s="26">
        <v>0.20025999999999999</v>
      </c>
      <c r="H25" s="26">
        <v>0.10118000000000001</v>
      </c>
      <c r="I25" s="28">
        <v>370</v>
      </c>
      <c r="J25" s="26">
        <v>0.56449000000000005</v>
      </c>
      <c r="K25" s="26">
        <v>0.71818000000000004</v>
      </c>
      <c r="L25" s="28">
        <v>662</v>
      </c>
      <c r="M25" s="26">
        <v>0.27357999999999999</v>
      </c>
      <c r="N25" s="26">
        <v>0.18476000000000001</v>
      </c>
      <c r="O25" s="28">
        <v>78</v>
      </c>
      <c r="P25" s="28"/>
      <c r="Q25" s="26">
        <v>1.3057300000000001</v>
      </c>
      <c r="R25" s="26">
        <v>1.2574099999999999</v>
      </c>
      <c r="S25" s="19"/>
    </row>
    <row r="26" spans="1:19">
      <c r="A26" s="24" t="s">
        <v>48</v>
      </c>
      <c r="B26" s="24">
        <v>88</v>
      </c>
      <c r="C26" s="27">
        <v>0.13971</v>
      </c>
      <c r="D26" s="27">
        <v>0.10621</v>
      </c>
      <c r="E26" s="26"/>
      <c r="F26" s="28">
        <v>8</v>
      </c>
      <c r="G26" s="26">
        <v>0.29238999999999998</v>
      </c>
      <c r="H26" s="26">
        <v>6.6769999999999996E-2</v>
      </c>
      <c r="I26" s="28">
        <v>80</v>
      </c>
      <c r="J26" s="26">
        <v>0.12444</v>
      </c>
      <c r="K26" s="26">
        <v>9.7110000000000002E-2</v>
      </c>
      <c r="L26" s="28">
        <v>48</v>
      </c>
      <c r="M26" s="26">
        <v>0.20698</v>
      </c>
      <c r="N26" s="26">
        <v>9.7549999999999998E-2</v>
      </c>
      <c r="O26" s="28">
        <v>40</v>
      </c>
      <c r="P26" s="28">
        <v>32</v>
      </c>
      <c r="Q26" s="26">
        <v>5.8979999999999998E-2</v>
      </c>
      <c r="R26" s="26">
        <v>3.798E-2</v>
      </c>
      <c r="S26" s="19"/>
    </row>
    <row r="27" spans="1:19">
      <c r="A27" s="24" t="s">
        <v>49</v>
      </c>
      <c r="B27" s="24">
        <v>88</v>
      </c>
      <c r="C27" s="27">
        <v>3.9359999999999999E-2</v>
      </c>
      <c r="D27" s="27">
        <v>3.1300000000000001E-2</v>
      </c>
      <c r="E27" s="26"/>
      <c r="F27" s="28">
        <v>8</v>
      </c>
      <c r="G27" s="26">
        <v>6.9330000000000003E-2</v>
      </c>
      <c r="H27" s="26">
        <v>3.7740000000000003E-2</v>
      </c>
      <c r="I27" s="28">
        <v>80</v>
      </c>
      <c r="J27" s="26">
        <v>3.6360000000000003E-2</v>
      </c>
      <c r="K27" s="26">
        <v>2.92E-2</v>
      </c>
      <c r="L27" s="28">
        <v>48</v>
      </c>
      <c r="M27" s="26">
        <v>5.2420000000000001E-2</v>
      </c>
      <c r="N27" s="26">
        <v>3.2590000000000001E-2</v>
      </c>
      <c r="O27" s="28">
        <v>40</v>
      </c>
      <c r="P27" s="28">
        <v>32</v>
      </c>
      <c r="Q27" s="26">
        <v>2.368E-2</v>
      </c>
      <c r="R27" s="26">
        <v>2.1059999999999999E-2</v>
      </c>
      <c r="S27" s="19"/>
    </row>
    <row r="28" spans="1:19">
      <c r="A28" s="24" t="s">
        <v>164</v>
      </c>
      <c r="B28" s="24">
        <v>88</v>
      </c>
      <c r="C28" s="27">
        <v>0.36126999999999998</v>
      </c>
      <c r="D28" s="27">
        <v>0.26399</v>
      </c>
      <c r="E28" s="26"/>
      <c r="F28" s="28">
        <v>8</v>
      </c>
      <c r="G28" s="26">
        <v>0.25914999999999999</v>
      </c>
      <c r="H28" s="26">
        <v>0.16797999999999999</v>
      </c>
      <c r="I28" s="28">
        <v>80</v>
      </c>
      <c r="J28" s="26">
        <v>0.37147999999999998</v>
      </c>
      <c r="K28" s="26">
        <v>0.27034000000000002</v>
      </c>
      <c r="L28" s="28">
        <v>48</v>
      </c>
      <c r="M28" s="26">
        <v>0.28943999999999998</v>
      </c>
      <c r="N28" s="26">
        <v>0.18901000000000001</v>
      </c>
      <c r="O28" s="28">
        <v>40</v>
      </c>
      <c r="P28" s="28">
        <v>32</v>
      </c>
      <c r="Q28" s="26">
        <v>0.44746999999999998</v>
      </c>
      <c r="R28" s="26">
        <v>0.31374999999999997</v>
      </c>
      <c r="S28" s="19"/>
    </row>
    <row r="29" spans="1:19">
      <c r="A29" s="24" t="s">
        <v>59</v>
      </c>
      <c r="B29" s="24">
        <v>135</v>
      </c>
      <c r="C29" s="27">
        <v>0.13693</v>
      </c>
      <c r="D29" s="27">
        <v>6.8790000000000004E-2</v>
      </c>
      <c r="E29" s="26"/>
      <c r="F29" s="28">
        <v>3</v>
      </c>
      <c r="G29" s="26">
        <v>0.26271</v>
      </c>
      <c r="H29" s="26">
        <v>3.7629999999999997E-2</v>
      </c>
      <c r="I29" s="28">
        <v>132</v>
      </c>
      <c r="J29" s="26">
        <v>0.13406999999999999</v>
      </c>
      <c r="K29" s="26">
        <v>6.6699999999999995E-2</v>
      </c>
      <c r="L29" s="28">
        <v>32</v>
      </c>
      <c r="M29" s="26">
        <v>0.18545</v>
      </c>
      <c r="N29" s="26">
        <v>5.5100000000000003E-2</v>
      </c>
      <c r="O29" s="28">
        <v>103</v>
      </c>
      <c r="P29" s="28">
        <v>54</v>
      </c>
      <c r="Q29" s="26">
        <v>0.12185</v>
      </c>
      <c r="R29" s="26">
        <v>6.5769999999999995E-2</v>
      </c>
      <c r="S29" s="19"/>
    </row>
    <row r="30" spans="1:19">
      <c r="A30" s="24" t="s">
        <v>60</v>
      </c>
      <c r="B30" s="24">
        <v>135</v>
      </c>
      <c r="C30" s="27">
        <v>0.31524000000000002</v>
      </c>
      <c r="D30" s="27">
        <v>0.31574999999999998</v>
      </c>
      <c r="E30" s="26"/>
      <c r="F30" s="28">
        <v>3</v>
      </c>
      <c r="G30" s="26">
        <v>3.9579999999999997E-2</v>
      </c>
      <c r="H30" s="26">
        <v>1.9699999999999999E-2</v>
      </c>
      <c r="I30" s="28">
        <v>132</v>
      </c>
      <c r="J30" s="26">
        <v>0.32150000000000001</v>
      </c>
      <c r="K30" s="26">
        <v>0.31652999999999998</v>
      </c>
      <c r="L30" s="28">
        <v>32</v>
      </c>
      <c r="M30" s="26">
        <v>0.1066</v>
      </c>
      <c r="N30" s="26">
        <v>4.8829999999999998E-2</v>
      </c>
      <c r="O30" s="28">
        <v>103</v>
      </c>
      <c r="P30" s="28">
        <v>54</v>
      </c>
      <c r="Q30" s="26">
        <v>0.38006000000000001</v>
      </c>
      <c r="R30" s="26">
        <v>0.33518999999999999</v>
      </c>
      <c r="S30" s="19"/>
    </row>
    <row r="31" spans="1:19">
      <c r="A31" s="24" t="s">
        <v>61</v>
      </c>
      <c r="B31" s="24">
        <v>135</v>
      </c>
      <c r="C31" s="27">
        <v>3.9258799999999998</v>
      </c>
      <c r="D31" s="27">
        <v>5.6626099999999999</v>
      </c>
      <c r="E31" s="26"/>
      <c r="F31" s="28">
        <v>3</v>
      </c>
      <c r="G31" s="26">
        <v>0.15936</v>
      </c>
      <c r="H31" s="26">
        <v>9.0999999999999998E-2</v>
      </c>
      <c r="I31" s="28">
        <v>132</v>
      </c>
      <c r="J31" s="26">
        <v>4.0114799999999997</v>
      </c>
      <c r="K31" s="26">
        <v>5.6979899999999999</v>
      </c>
      <c r="L31" s="28">
        <v>32</v>
      </c>
      <c r="M31" s="26">
        <v>0.61299999999999999</v>
      </c>
      <c r="N31" s="26">
        <v>0.30570999999999998</v>
      </c>
      <c r="O31" s="28">
        <v>103</v>
      </c>
      <c r="P31" s="28">
        <v>54</v>
      </c>
      <c r="Q31" s="26">
        <v>4.95512</v>
      </c>
      <c r="R31" s="26">
        <v>6.1305399999999999</v>
      </c>
      <c r="S31" s="19"/>
    </row>
    <row r="32" spans="1:19">
      <c r="A32" s="24" t="s">
        <v>165</v>
      </c>
      <c r="B32" s="24">
        <v>12839</v>
      </c>
      <c r="C32" s="27">
        <v>0.35904999999999998</v>
      </c>
      <c r="D32" s="27">
        <v>0.11107</v>
      </c>
      <c r="E32" s="26"/>
      <c r="F32" s="28">
        <v>8678</v>
      </c>
      <c r="G32" s="26">
        <v>0.34606999999999999</v>
      </c>
      <c r="H32" s="26">
        <v>6.123E-2</v>
      </c>
      <c r="I32" s="28">
        <v>4161</v>
      </c>
      <c r="J32" s="26">
        <v>0.38612999999999997</v>
      </c>
      <c r="K32" s="26">
        <v>0.17077999999999999</v>
      </c>
      <c r="L32" s="28">
        <v>12281</v>
      </c>
      <c r="M32" s="26">
        <v>0.34974</v>
      </c>
      <c r="N32" s="26">
        <v>9.3829999999999997E-2</v>
      </c>
      <c r="O32" s="28">
        <v>558</v>
      </c>
      <c r="P32" s="28">
        <v>468</v>
      </c>
      <c r="Q32" s="26">
        <v>0.56394</v>
      </c>
      <c r="R32" s="26">
        <v>0.21504000000000001</v>
      </c>
      <c r="S32" s="19"/>
    </row>
    <row r="33" spans="1:19">
      <c r="A33" s="24" t="s">
        <v>166</v>
      </c>
      <c r="B33" s="24">
        <v>12839</v>
      </c>
      <c r="C33" s="27">
        <v>6.4619999999999997E-2</v>
      </c>
      <c r="D33" s="27">
        <v>3.6589999999999998E-2</v>
      </c>
      <c r="E33" s="26"/>
      <c r="F33" s="28">
        <v>8678</v>
      </c>
      <c r="G33" s="26">
        <v>6.0630000000000003E-2</v>
      </c>
      <c r="H33" s="26">
        <v>2.589E-2</v>
      </c>
      <c r="I33" s="28">
        <v>4161</v>
      </c>
      <c r="J33" s="26">
        <v>7.2940000000000005E-2</v>
      </c>
      <c r="K33" s="26">
        <v>5.1290000000000002E-2</v>
      </c>
      <c r="L33" s="28">
        <v>12281</v>
      </c>
      <c r="M33" s="26">
        <v>6.3229999999999995E-2</v>
      </c>
      <c r="N33" s="26">
        <v>3.2410000000000001E-2</v>
      </c>
      <c r="O33" s="28">
        <v>558</v>
      </c>
      <c r="P33" s="28">
        <v>468</v>
      </c>
      <c r="Q33" s="26">
        <v>9.5240000000000005E-2</v>
      </c>
      <c r="R33" s="26">
        <v>8.1930000000000003E-2</v>
      </c>
      <c r="S33" s="19"/>
    </row>
    <row r="34" spans="1:19">
      <c r="A34" s="24" t="s">
        <v>167</v>
      </c>
      <c r="B34" s="24">
        <v>12838</v>
      </c>
      <c r="C34" s="27">
        <v>0.20571</v>
      </c>
      <c r="D34" s="27">
        <v>0.15712000000000001</v>
      </c>
      <c r="E34" s="26"/>
      <c r="F34" s="28">
        <v>8678</v>
      </c>
      <c r="G34" s="26">
        <v>0.18326999999999999</v>
      </c>
      <c r="H34" s="26">
        <v>9.078E-2</v>
      </c>
      <c r="I34" s="28">
        <v>4160</v>
      </c>
      <c r="J34" s="26">
        <v>0.25252000000000002</v>
      </c>
      <c r="K34" s="26">
        <v>0.23615</v>
      </c>
      <c r="L34" s="28">
        <v>12281</v>
      </c>
      <c r="M34" s="26">
        <v>0.20161000000000001</v>
      </c>
      <c r="N34" s="26">
        <v>0.13241</v>
      </c>
      <c r="O34" s="28">
        <v>557</v>
      </c>
      <c r="P34" s="28"/>
      <c r="Q34" s="26">
        <v>0.29620000000000002</v>
      </c>
      <c r="R34" s="26">
        <v>0.41733999999999999</v>
      </c>
      <c r="S34" s="19"/>
    </row>
    <row r="35" spans="1:19" ht="16.2">
      <c r="B35" s="29"/>
      <c r="C35" s="29"/>
      <c r="D35" s="29"/>
      <c r="E35" s="26"/>
      <c r="F35" s="37" t="s">
        <v>168</v>
      </c>
      <c r="G35" s="37"/>
      <c r="H35" s="37"/>
      <c r="I35" s="37" t="s">
        <v>169</v>
      </c>
      <c r="J35" s="37"/>
      <c r="K35" s="37"/>
      <c r="L35" s="37" t="s">
        <v>170</v>
      </c>
      <c r="M35" s="37"/>
      <c r="N35" s="37"/>
      <c r="O35" s="37" t="s">
        <v>171</v>
      </c>
      <c r="P35" s="37"/>
      <c r="Q35" s="37"/>
      <c r="R35" s="37"/>
      <c r="S35" s="19"/>
    </row>
    <row r="36" spans="1:19">
      <c r="A36" s="24" t="s">
        <v>172</v>
      </c>
      <c r="B36" s="24">
        <v>13803</v>
      </c>
      <c r="C36" s="27">
        <v>0.33112000000000003</v>
      </c>
      <c r="D36" s="27">
        <v>0.11262</v>
      </c>
      <c r="E36" s="26">
        <f>134/415</f>
        <v>0.32289156626506021</v>
      </c>
      <c r="F36" s="28">
        <v>9403</v>
      </c>
      <c r="G36" s="26">
        <v>0.32572000000000001</v>
      </c>
      <c r="H36" s="26">
        <v>5.9619999999999999E-2</v>
      </c>
      <c r="I36" s="28">
        <v>4400</v>
      </c>
      <c r="J36" s="26">
        <v>0.34266999999999997</v>
      </c>
      <c r="K36" s="26">
        <v>0.1789</v>
      </c>
      <c r="L36" s="28">
        <v>13052</v>
      </c>
      <c r="M36" s="26">
        <v>0.32590000000000002</v>
      </c>
      <c r="N36" s="26">
        <v>9.2649999999999996E-2</v>
      </c>
      <c r="O36" s="28">
        <v>751</v>
      </c>
      <c r="P36" s="28">
        <v>588</v>
      </c>
      <c r="Q36" s="26">
        <v>0.42188999999999999</v>
      </c>
      <c r="R36" s="26">
        <v>0.27448</v>
      </c>
      <c r="S36" s="19"/>
    </row>
    <row r="37" spans="1:19">
      <c r="A37" s="24" t="s">
        <v>173</v>
      </c>
      <c r="B37" s="24">
        <v>13802</v>
      </c>
      <c r="C37" s="27">
        <v>2.6377600000000001</v>
      </c>
      <c r="D37" s="27">
        <v>2.73895</v>
      </c>
      <c r="E37" s="26">
        <f>392/157</f>
        <v>2.4968152866242037</v>
      </c>
      <c r="F37" s="28">
        <v>9403</v>
      </c>
      <c r="G37" s="26">
        <v>2.5273400000000001</v>
      </c>
      <c r="H37" s="26">
        <v>0.42421999999999999</v>
      </c>
      <c r="I37" s="28">
        <v>4399</v>
      </c>
      <c r="J37" s="26">
        <v>2.8737900000000001</v>
      </c>
      <c r="K37" s="26">
        <v>4.8035800000000002</v>
      </c>
      <c r="L37" s="28">
        <v>13052</v>
      </c>
      <c r="M37" s="26">
        <v>2.5891099999999998</v>
      </c>
      <c r="N37" s="26">
        <v>0.68354999999999999</v>
      </c>
      <c r="O37" s="28">
        <v>750</v>
      </c>
      <c r="P37" s="28"/>
      <c r="Q37" s="26">
        <v>3.4844200000000001</v>
      </c>
      <c r="R37" s="26">
        <v>11.37223</v>
      </c>
      <c r="S37" s="19"/>
    </row>
    <row r="38" spans="1:19">
      <c r="A38" s="24" t="s">
        <v>174</v>
      </c>
      <c r="B38" s="24">
        <v>13803</v>
      </c>
      <c r="C38" s="27">
        <v>5.1330000000000001E-2</v>
      </c>
      <c r="D38" s="27">
        <v>4.7370000000000002E-2</v>
      </c>
      <c r="E38" s="26">
        <f>23/526</f>
        <v>4.3726235741444866E-2</v>
      </c>
      <c r="F38" s="28">
        <v>9403</v>
      </c>
      <c r="G38" s="26">
        <v>4.5679999999999998E-2</v>
      </c>
      <c r="H38" s="26">
        <v>2.0830000000000001E-2</v>
      </c>
      <c r="I38" s="28">
        <v>4400</v>
      </c>
      <c r="J38" s="26">
        <v>6.3399999999999998E-2</v>
      </c>
      <c r="K38" s="26">
        <v>7.6819999999999999E-2</v>
      </c>
      <c r="L38" s="28">
        <v>13052</v>
      </c>
      <c r="M38" s="26">
        <v>4.8120000000000003E-2</v>
      </c>
      <c r="N38" s="26">
        <v>2.5610000000000001E-2</v>
      </c>
      <c r="O38" s="28">
        <v>751</v>
      </c>
      <c r="P38" s="28">
        <v>588</v>
      </c>
      <c r="Q38" s="26">
        <v>0.10716000000000001</v>
      </c>
      <c r="R38" s="26">
        <v>0.16303999999999999</v>
      </c>
      <c r="S38" s="19"/>
    </row>
    <row r="39" spans="1:19">
      <c r="A39" s="24" t="s">
        <v>175</v>
      </c>
      <c r="B39" s="24">
        <v>741</v>
      </c>
      <c r="C39" s="27">
        <v>0.27033000000000001</v>
      </c>
      <c r="D39" s="27">
        <v>0.12870000000000001</v>
      </c>
      <c r="E39" s="26"/>
      <c r="F39" s="28">
        <v>394</v>
      </c>
      <c r="G39" s="26">
        <v>0.31018000000000001</v>
      </c>
      <c r="H39" s="26">
        <v>6.0850000000000001E-2</v>
      </c>
      <c r="I39" s="28">
        <v>347</v>
      </c>
      <c r="J39" s="26">
        <v>0.22509000000000001</v>
      </c>
      <c r="K39" s="26">
        <v>0.16539999999999999</v>
      </c>
      <c r="L39" s="28">
        <v>661</v>
      </c>
      <c r="M39" s="26">
        <v>0.27465000000000001</v>
      </c>
      <c r="N39" s="26">
        <v>9.6860000000000002E-2</v>
      </c>
      <c r="O39" s="28">
        <v>80</v>
      </c>
      <c r="P39" s="28">
        <v>58</v>
      </c>
      <c r="Q39" s="26">
        <v>0.23466999999999999</v>
      </c>
      <c r="R39" s="26">
        <v>0.27445999999999998</v>
      </c>
      <c r="S39" s="19"/>
    </row>
    <row r="40" spans="1:19">
      <c r="A40" s="24" t="s">
        <v>176</v>
      </c>
      <c r="B40" s="24">
        <v>741</v>
      </c>
      <c r="C40" s="27">
        <v>3.1377899999999999</v>
      </c>
      <c r="D40" s="27">
        <v>2.3800599999999998</v>
      </c>
      <c r="E40" s="26"/>
      <c r="F40" s="28">
        <v>394</v>
      </c>
      <c r="G40" s="26">
        <v>2.6268099999999999</v>
      </c>
      <c r="H40" s="26">
        <v>0.46367999999999998</v>
      </c>
      <c r="I40" s="28">
        <v>347</v>
      </c>
      <c r="J40" s="26">
        <v>3.7179799999999998</v>
      </c>
      <c r="K40" s="26">
        <v>3.3520300000000001</v>
      </c>
      <c r="L40" s="28">
        <v>661</v>
      </c>
      <c r="M40" s="26">
        <v>3.0120900000000002</v>
      </c>
      <c r="N40" s="26">
        <v>0.93606999999999996</v>
      </c>
      <c r="O40" s="28">
        <v>80</v>
      </c>
      <c r="P40" s="28">
        <v>58</v>
      </c>
      <c r="Q40" s="26">
        <v>4.1763599999999999</v>
      </c>
      <c r="R40" s="26">
        <v>6.6720800000000002</v>
      </c>
      <c r="S40" s="19"/>
    </row>
    <row r="41" spans="1:19">
      <c r="A41" s="24" t="s">
        <v>177</v>
      </c>
      <c r="B41" s="24">
        <v>741</v>
      </c>
      <c r="C41" s="27">
        <v>6.4740000000000006E-2</v>
      </c>
      <c r="D41" s="27">
        <v>6.2399999999999997E-2</v>
      </c>
      <c r="E41" s="26"/>
      <c r="F41" s="28">
        <v>394</v>
      </c>
      <c r="G41" s="26">
        <v>4.7669999999999997E-2</v>
      </c>
      <c r="H41" s="26">
        <v>2.2200000000000001E-2</v>
      </c>
      <c r="I41" s="28">
        <v>347</v>
      </c>
      <c r="J41" s="26">
        <v>8.412E-2</v>
      </c>
      <c r="K41" s="26">
        <v>8.4019999999999997E-2</v>
      </c>
      <c r="L41" s="28">
        <v>661</v>
      </c>
      <c r="M41" s="26">
        <v>5.355E-2</v>
      </c>
      <c r="N41" s="26">
        <v>2.7109999999999999E-2</v>
      </c>
      <c r="O41" s="28">
        <v>80</v>
      </c>
      <c r="P41" s="28">
        <v>58</v>
      </c>
      <c r="Q41" s="26">
        <v>0.15720000000000001</v>
      </c>
      <c r="R41" s="26">
        <v>0.14363000000000001</v>
      </c>
      <c r="S41" s="19"/>
    </row>
    <row r="42" spans="1:19">
      <c r="A42" s="24" t="s">
        <v>51</v>
      </c>
      <c r="B42" s="24">
        <v>88</v>
      </c>
      <c r="C42" s="27">
        <v>0.13363</v>
      </c>
      <c r="D42" s="27">
        <v>0.10266</v>
      </c>
      <c r="E42" s="26"/>
      <c r="F42" s="28">
        <v>11</v>
      </c>
      <c r="G42" s="26">
        <v>0.28008</v>
      </c>
      <c r="H42" s="26">
        <v>8.1970000000000001E-2</v>
      </c>
      <c r="I42" s="28">
        <v>77</v>
      </c>
      <c r="J42" s="26">
        <v>0.11271</v>
      </c>
      <c r="K42" s="26">
        <v>8.7370000000000003E-2</v>
      </c>
      <c r="L42" s="28">
        <v>53</v>
      </c>
      <c r="M42" s="26">
        <v>0.18920000000000001</v>
      </c>
      <c r="N42" s="26">
        <v>9.511E-2</v>
      </c>
      <c r="O42" s="28">
        <v>35</v>
      </c>
      <c r="P42" s="28">
        <v>28</v>
      </c>
      <c r="Q42" s="26">
        <v>4.9489999999999999E-2</v>
      </c>
      <c r="R42" s="26">
        <v>3.2140000000000002E-2</v>
      </c>
      <c r="S42" s="19"/>
    </row>
    <row r="43" spans="1:19">
      <c r="A43" s="24" t="s">
        <v>52</v>
      </c>
      <c r="B43" s="24">
        <v>88</v>
      </c>
      <c r="C43" s="27">
        <v>15.35971</v>
      </c>
      <c r="D43" s="27">
        <v>30.074719999999999</v>
      </c>
      <c r="E43" s="26"/>
      <c r="F43" s="28">
        <v>11</v>
      </c>
      <c r="G43" s="26">
        <v>2.8747099999999999</v>
      </c>
      <c r="H43" s="26">
        <v>0.49506</v>
      </c>
      <c r="I43" s="28">
        <v>77</v>
      </c>
      <c r="J43" s="26">
        <v>17.143280000000001</v>
      </c>
      <c r="K43" s="26">
        <v>31.773980000000002</v>
      </c>
      <c r="L43" s="28">
        <v>53</v>
      </c>
      <c r="M43" s="26">
        <v>4.5568999999999997</v>
      </c>
      <c r="N43" s="26">
        <v>1.5058499999999999</v>
      </c>
      <c r="O43" s="28">
        <v>35</v>
      </c>
      <c r="P43" s="28">
        <v>28</v>
      </c>
      <c r="Q43" s="26">
        <v>31.718250000000001</v>
      </c>
      <c r="R43" s="26">
        <v>43.053130000000003</v>
      </c>
      <c r="S43" s="19"/>
    </row>
    <row r="44" spans="1:19">
      <c r="A44" s="24" t="s">
        <v>53</v>
      </c>
      <c r="B44" s="24">
        <v>88</v>
      </c>
      <c r="C44" s="27">
        <v>3.3939999999999998E-2</v>
      </c>
      <c r="D44" s="27">
        <v>2.6210000000000001E-2</v>
      </c>
      <c r="E44" s="26"/>
      <c r="F44" s="28">
        <v>11</v>
      </c>
      <c r="G44" s="26">
        <v>4.897E-2</v>
      </c>
      <c r="H44" s="26">
        <v>2.98E-2</v>
      </c>
      <c r="I44" s="28">
        <v>77</v>
      </c>
      <c r="J44" s="26">
        <v>3.1789999999999999E-2</v>
      </c>
      <c r="K44" s="26">
        <v>2.5139999999999999E-2</v>
      </c>
      <c r="L44" s="28">
        <v>53</v>
      </c>
      <c r="M44" s="26">
        <v>4.2759999999999999E-2</v>
      </c>
      <c r="N44" s="26">
        <v>2.6290000000000001E-2</v>
      </c>
      <c r="O44" s="28">
        <v>35</v>
      </c>
      <c r="P44" s="28">
        <v>28</v>
      </c>
      <c r="Q44" s="26">
        <v>2.0580000000000001E-2</v>
      </c>
      <c r="R44" s="26">
        <v>1.9879999999999998E-2</v>
      </c>
      <c r="S44" s="19"/>
    </row>
    <row r="45" spans="1:19">
      <c r="A45" s="24" t="s">
        <v>62</v>
      </c>
      <c r="B45" s="24">
        <v>135</v>
      </c>
      <c r="C45" s="27">
        <v>0.10865</v>
      </c>
      <c r="D45" s="27">
        <v>6.1280000000000001E-2</v>
      </c>
      <c r="E45" s="26"/>
      <c r="F45" s="28">
        <v>3</v>
      </c>
      <c r="G45" s="26">
        <v>0.25323000000000001</v>
      </c>
      <c r="H45" s="26">
        <v>4.1419999999999998E-2</v>
      </c>
      <c r="I45" s="28">
        <v>132</v>
      </c>
      <c r="J45" s="26">
        <v>0.10537000000000001</v>
      </c>
      <c r="K45" s="26">
        <v>5.7669999999999999E-2</v>
      </c>
      <c r="L45" s="28">
        <v>32</v>
      </c>
      <c r="M45" s="26">
        <v>0.16780999999999999</v>
      </c>
      <c r="N45" s="26">
        <v>5.0410000000000003E-2</v>
      </c>
      <c r="O45" s="28">
        <v>103</v>
      </c>
      <c r="P45" s="28">
        <v>54</v>
      </c>
      <c r="Q45" s="26">
        <v>9.0270000000000003E-2</v>
      </c>
      <c r="R45" s="26">
        <v>5.2179999999999997E-2</v>
      </c>
      <c r="S45" s="19"/>
    </row>
    <row r="46" spans="1:19">
      <c r="A46" s="24" t="s">
        <v>54</v>
      </c>
      <c r="B46" s="24">
        <v>135</v>
      </c>
      <c r="C46" s="27">
        <v>2.8248600000000001</v>
      </c>
      <c r="D46" s="27">
        <v>1.32924</v>
      </c>
      <c r="E46" s="26"/>
      <c r="F46" s="28">
        <v>3</v>
      </c>
      <c r="G46" s="26">
        <v>3.3155600000000001</v>
      </c>
      <c r="H46" s="26">
        <v>0.19120000000000001</v>
      </c>
      <c r="I46" s="28">
        <v>132</v>
      </c>
      <c r="J46" s="26">
        <v>2.8137099999999999</v>
      </c>
      <c r="K46" s="26">
        <v>1.34206</v>
      </c>
      <c r="L46" s="28">
        <v>32</v>
      </c>
      <c r="M46" s="26">
        <v>3.6661000000000001</v>
      </c>
      <c r="N46" s="26">
        <v>1.0257700000000001</v>
      </c>
      <c r="O46" s="28">
        <v>103</v>
      </c>
      <c r="P46" s="28">
        <v>54</v>
      </c>
      <c r="Q46" s="26">
        <v>2.56351</v>
      </c>
      <c r="R46" s="26">
        <v>1.30782</v>
      </c>
      <c r="S46" s="19"/>
    </row>
    <row r="47" spans="1:19">
      <c r="A47" s="24" t="s">
        <v>55</v>
      </c>
      <c r="B47" s="24">
        <v>135</v>
      </c>
      <c r="C47" s="27">
        <v>0.27937000000000001</v>
      </c>
      <c r="D47" s="27">
        <v>0.27829999999999999</v>
      </c>
      <c r="E47" s="26"/>
      <c r="F47" s="28">
        <v>3</v>
      </c>
      <c r="G47" s="26">
        <v>3.1669999999999997E-2</v>
      </c>
      <c r="H47" s="26">
        <v>1.6289999999999999E-2</v>
      </c>
      <c r="I47" s="28">
        <v>132</v>
      </c>
      <c r="J47" s="26">
        <v>0.28499999999999998</v>
      </c>
      <c r="K47" s="26">
        <v>0.27889999999999998</v>
      </c>
      <c r="L47" s="28">
        <v>32</v>
      </c>
      <c r="M47" s="26">
        <v>0.09</v>
      </c>
      <c r="N47" s="26">
        <v>4.0829999999999998E-2</v>
      </c>
      <c r="O47" s="28">
        <v>103</v>
      </c>
      <c r="P47" s="28">
        <v>54</v>
      </c>
      <c r="Q47" s="26">
        <v>0.3382</v>
      </c>
      <c r="R47" s="26">
        <v>0.29410999999999998</v>
      </c>
      <c r="S47" s="19"/>
    </row>
    <row r="48" spans="1:19">
      <c r="A48" s="24" t="s">
        <v>178</v>
      </c>
      <c r="B48" s="24">
        <v>12839</v>
      </c>
      <c r="C48" s="27">
        <v>0.33832000000000001</v>
      </c>
      <c r="D48" s="27">
        <v>0.10732</v>
      </c>
      <c r="E48" s="26"/>
      <c r="F48" s="28">
        <v>8995</v>
      </c>
      <c r="G48" s="26">
        <v>0.32647999999999999</v>
      </c>
      <c r="H48" s="26">
        <v>5.9420000000000001E-2</v>
      </c>
      <c r="I48" s="28">
        <v>3844</v>
      </c>
      <c r="J48" s="26">
        <v>0.36603000000000002</v>
      </c>
      <c r="K48" s="26">
        <v>0.17063999999999999</v>
      </c>
      <c r="L48" s="28">
        <v>12306</v>
      </c>
      <c r="M48" s="26">
        <v>0.32965</v>
      </c>
      <c r="N48" s="26">
        <v>9.0859999999999996E-2</v>
      </c>
      <c r="O48" s="28">
        <v>533</v>
      </c>
      <c r="P48" s="28">
        <v>448</v>
      </c>
      <c r="Q48" s="26">
        <v>0.53852999999999995</v>
      </c>
      <c r="R48" s="26">
        <v>0.21242</v>
      </c>
      <c r="S48" s="19"/>
    </row>
    <row r="49" spans="1:23">
      <c r="A49" s="24" t="s">
        <v>179</v>
      </c>
      <c r="B49" s="24">
        <v>12838</v>
      </c>
      <c r="C49" s="27">
        <v>2.51973</v>
      </c>
      <c r="D49" s="27">
        <v>0.67230000000000001</v>
      </c>
      <c r="E49" s="26"/>
      <c r="F49" s="28">
        <v>8995</v>
      </c>
      <c r="G49" s="26">
        <v>2.5223</v>
      </c>
      <c r="H49" s="26">
        <v>0.42147000000000001</v>
      </c>
      <c r="I49" s="28">
        <v>3843</v>
      </c>
      <c r="J49" s="26">
        <v>2.5137200000000002</v>
      </c>
      <c r="K49" s="26">
        <v>1.0460799999999999</v>
      </c>
      <c r="L49" s="28">
        <v>12306</v>
      </c>
      <c r="M49" s="26">
        <v>2.5551200000000001</v>
      </c>
      <c r="N49" s="26">
        <v>0.63707999999999998</v>
      </c>
      <c r="O49" s="28">
        <v>532</v>
      </c>
      <c r="P49" s="28"/>
      <c r="Q49" s="26">
        <v>1.7011799999999999</v>
      </c>
      <c r="R49" s="26">
        <v>0.90612999999999999</v>
      </c>
      <c r="S49" s="19"/>
    </row>
    <row r="50" spans="1:23">
      <c r="A50" s="24" t="s">
        <v>180</v>
      </c>
      <c r="B50" s="24">
        <v>12839</v>
      </c>
      <c r="C50" s="27">
        <v>4.8280000000000003E-2</v>
      </c>
      <c r="D50" s="27">
        <v>2.8400000000000002E-2</v>
      </c>
      <c r="E50" s="26"/>
      <c r="F50" s="28">
        <v>8995</v>
      </c>
      <c r="G50" s="26">
        <v>4.5589999999999999E-2</v>
      </c>
      <c r="H50" s="26">
        <v>2.0750000000000001E-2</v>
      </c>
      <c r="I50" s="28">
        <v>3844</v>
      </c>
      <c r="J50" s="26">
        <v>5.4550000000000001E-2</v>
      </c>
      <c r="K50" s="26">
        <v>4.0390000000000002E-2</v>
      </c>
      <c r="L50" s="28">
        <v>12306</v>
      </c>
      <c r="M50" s="26">
        <v>4.7739999999999998E-2</v>
      </c>
      <c r="N50" s="26">
        <v>2.5360000000000001E-2</v>
      </c>
      <c r="O50" s="28">
        <v>533</v>
      </c>
      <c r="P50" s="28">
        <v>448</v>
      </c>
      <c r="Q50" s="26">
        <v>6.0690000000000001E-2</v>
      </c>
      <c r="R50" s="26">
        <v>6.6600000000000006E-2</v>
      </c>
      <c r="S50" s="28"/>
    </row>
    <row r="51" spans="1:23">
      <c r="A51" s="24"/>
      <c r="B51" s="24"/>
      <c r="C51" s="27"/>
      <c r="D51" s="27"/>
      <c r="E51" s="26"/>
      <c r="F51" s="28"/>
      <c r="G51" s="26"/>
      <c r="H51" s="26"/>
      <c r="I51" s="28"/>
      <c r="J51" s="26"/>
      <c r="K51" s="26"/>
      <c r="L51" s="28"/>
      <c r="M51" s="26"/>
      <c r="N51" s="26"/>
      <c r="O51" s="28"/>
      <c r="P51" s="28"/>
      <c r="Q51" s="26"/>
      <c r="R51" s="26"/>
      <c r="S51" s="28"/>
    </row>
    <row r="52" spans="1:23">
      <c r="A52" s="16"/>
      <c r="E52" s="18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28"/>
    </row>
    <row r="53" spans="1:23">
      <c r="A53" s="16"/>
      <c r="B53" s="16"/>
      <c r="C53" s="21"/>
      <c r="D53" s="21"/>
      <c r="E53" s="22"/>
      <c r="F53" s="23"/>
      <c r="G53" s="22"/>
      <c r="H53" s="22"/>
      <c r="I53" s="23"/>
      <c r="J53" s="22"/>
      <c r="K53" s="22"/>
      <c r="L53" s="23"/>
      <c r="M53" s="22"/>
      <c r="N53" s="22"/>
      <c r="O53" s="23"/>
      <c r="P53" s="23"/>
      <c r="Q53" s="22"/>
      <c r="R53" s="22"/>
      <c r="S53" s="28"/>
    </row>
    <row r="54" spans="1:23" ht="16.2">
      <c r="A54" s="16"/>
      <c r="B54" s="16" t="s">
        <v>140</v>
      </c>
      <c r="C54" s="16"/>
      <c r="D54" s="16"/>
      <c r="E54" s="22"/>
      <c r="F54" s="37" t="s">
        <v>181</v>
      </c>
      <c r="G54" s="38"/>
      <c r="H54" s="38"/>
      <c r="I54" s="37" t="s">
        <v>182</v>
      </c>
      <c r="J54" s="37"/>
      <c r="K54" s="37"/>
      <c r="L54" s="37" t="s">
        <v>183</v>
      </c>
      <c r="M54" s="37"/>
      <c r="N54" s="37"/>
      <c r="O54" s="37" t="s">
        <v>184</v>
      </c>
      <c r="P54" s="37"/>
      <c r="Q54" s="38"/>
      <c r="R54" s="38"/>
      <c r="S54" s="28"/>
    </row>
    <row r="55" spans="1:23" ht="15.6">
      <c r="A55" s="32" t="s">
        <v>185</v>
      </c>
      <c r="B55" s="32">
        <v>13930</v>
      </c>
      <c r="C55" s="33">
        <v>0.24082000000000001</v>
      </c>
      <c r="D55" s="33">
        <v>6.2030000000000002E-2</v>
      </c>
      <c r="E55" s="34"/>
      <c r="F55" s="28">
        <v>7791</v>
      </c>
      <c r="G55" s="26">
        <v>0.24323</v>
      </c>
      <c r="H55" s="26">
        <v>3.082E-2</v>
      </c>
      <c r="I55" s="28">
        <v>6139</v>
      </c>
      <c r="J55" s="26">
        <v>0.23777000000000001</v>
      </c>
      <c r="K55" s="26">
        <v>8.6660000000000001E-2</v>
      </c>
      <c r="L55" s="28">
        <v>12719</v>
      </c>
      <c r="M55" s="26">
        <v>0.24326</v>
      </c>
      <c r="N55" s="26">
        <v>5.0939999999999999E-2</v>
      </c>
      <c r="O55" s="28">
        <v>1211</v>
      </c>
      <c r="P55" s="28">
        <v>966</v>
      </c>
      <c r="Q55" s="26">
        <v>0.21525</v>
      </c>
      <c r="R55" s="26">
        <v>0.12767999999999999</v>
      </c>
      <c r="S55" s="35"/>
      <c r="W55" s="24"/>
    </row>
    <row r="56" spans="1:23">
      <c r="A56" s="32" t="s">
        <v>186</v>
      </c>
      <c r="B56" s="32">
        <v>13930</v>
      </c>
      <c r="C56" s="33">
        <v>0.70086000000000004</v>
      </c>
      <c r="D56" s="33">
        <v>5.7009999999999998E-2</v>
      </c>
      <c r="E56" s="34"/>
      <c r="F56" s="28">
        <v>7791</v>
      </c>
      <c r="G56" s="26">
        <v>0.70443</v>
      </c>
      <c r="H56" s="26">
        <v>2.7660000000000001E-2</v>
      </c>
      <c r="I56" s="28">
        <v>6139</v>
      </c>
      <c r="J56" s="26">
        <v>0.69633</v>
      </c>
      <c r="K56" s="26">
        <v>7.9799999999999996E-2</v>
      </c>
      <c r="L56" s="28">
        <v>12719</v>
      </c>
      <c r="M56" s="26">
        <v>0.70343999999999995</v>
      </c>
      <c r="N56" s="26">
        <v>4.5589999999999999E-2</v>
      </c>
      <c r="O56" s="28">
        <v>1211</v>
      </c>
      <c r="P56" s="28">
        <v>966</v>
      </c>
      <c r="Q56" s="26">
        <v>0.67373000000000005</v>
      </c>
      <c r="R56" s="26">
        <v>0.1215</v>
      </c>
      <c r="S56" s="19"/>
      <c r="W56" s="24"/>
    </row>
    <row r="57" spans="1:23">
      <c r="A57" s="32" t="s">
        <v>187</v>
      </c>
      <c r="B57" s="32">
        <v>13930</v>
      </c>
      <c r="C57" s="33">
        <v>5.8319999999999997E-2</v>
      </c>
      <c r="D57" s="33">
        <v>4.1509999999999998E-2</v>
      </c>
      <c r="E57" s="34"/>
      <c r="F57" s="28">
        <v>7791</v>
      </c>
      <c r="G57" s="26">
        <v>5.2350000000000001E-2</v>
      </c>
      <c r="H57" s="26">
        <v>1.9539999999999998E-2</v>
      </c>
      <c r="I57" s="28">
        <v>6139</v>
      </c>
      <c r="J57" s="26">
        <v>6.59E-2</v>
      </c>
      <c r="K57" s="26">
        <v>5.7639999999999997E-2</v>
      </c>
      <c r="L57" s="28">
        <v>12719</v>
      </c>
      <c r="M57" s="26">
        <v>5.33E-2</v>
      </c>
      <c r="N57" s="26">
        <v>2.6669999999999999E-2</v>
      </c>
      <c r="O57" s="28">
        <v>1211</v>
      </c>
      <c r="P57" s="28">
        <v>966</v>
      </c>
      <c r="Q57" s="26">
        <v>0.11101999999999999</v>
      </c>
      <c r="R57" s="26">
        <v>9.6490000000000006E-2</v>
      </c>
      <c r="S57" s="19"/>
      <c r="W57" s="24"/>
    </row>
    <row r="58" spans="1:23">
      <c r="A58" s="32" t="s">
        <v>188</v>
      </c>
      <c r="B58" s="32">
        <v>748</v>
      </c>
      <c r="C58" s="33">
        <v>0.20258999999999999</v>
      </c>
      <c r="D58" s="33">
        <v>7.1730000000000002E-2</v>
      </c>
      <c r="E58" s="34"/>
      <c r="F58" s="28">
        <v>305</v>
      </c>
      <c r="G58" s="26">
        <v>0.23522000000000001</v>
      </c>
      <c r="H58" s="26">
        <v>3.2009999999999997E-2</v>
      </c>
      <c r="I58" s="28">
        <v>443</v>
      </c>
      <c r="J58" s="26">
        <v>0.18012</v>
      </c>
      <c r="K58" s="26">
        <v>8.2159999999999997E-2</v>
      </c>
      <c r="L58" s="28">
        <v>595</v>
      </c>
      <c r="M58" s="26">
        <v>0.21881</v>
      </c>
      <c r="N58" s="26">
        <v>5.4030000000000002E-2</v>
      </c>
      <c r="O58" s="28">
        <v>153</v>
      </c>
      <c r="P58" s="28">
        <v>115</v>
      </c>
      <c r="Q58" s="26">
        <v>0.13952000000000001</v>
      </c>
      <c r="R58" s="26">
        <v>9.4060000000000005E-2</v>
      </c>
      <c r="S58" s="19"/>
      <c r="W58" s="24"/>
    </row>
    <row r="59" spans="1:23">
      <c r="A59" s="32" t="s">
        <v>189</v>
      </c>
      <c r="B59" s="32">
        <v>748</v>
      </c>
      <c r="C59" s="33">
        <v>0.72428000000000003</v>
      </c>
      <c r="D59" s="33">
        <v>7.3810000000000001E-2</v>
      </c>
      <c r="E59" s="34"/>
      <c r="F59" s="28">
        <v>305</v>
      </c>
      <c r="G59" s="26">
        <v>0.70948999999999995</v>
      </c>
      <c r="H59" s="26">
        <v>2.7519999999999999E-2</v>
      </c>
      <c r="I59" s="28">
        <v>443</v>
      </c>
      <c r="J59" s="26">
        <v>0.73446999999999996</v>
      </c>
      <c r="K59" s="26">
        <v>9.1819999999999999E-2</v>
      </c>
      <c r="L59" s="28">
        <v>595</v>
      </c>
      <c r="M59" s="26">
        <v>0.72145000000000004</v>
      </c>
      <c r="N59" s="26">
        <v>4.827E-2</v>
      </c>
      <c r="O59" s="28">
        <v>153</v>
      </c>
      <c r="P59" s="28">
        <v>115</v>
      </c>
      <c r="Q59" s="26">
        <v>0.73529999999999995</v>
      </c>
      <c r="R59" s="26">
        <v>0.13234000000000001</v>
      </c>
      <c r="S59" s="19"/>
      <c r="W59" s="24"/>
    </row>
    <row r="60" spans="1:23">
      <c r="A60" s="32" t="s">
        <v>190</v>
      </c>
      <c r="B60" s="32">
        <v>748</v>
      </c>
      <c r="C60" s="33">
        <v>7.3130000000000001E-2</v>
      </c>
      <c r="D60" s="33">
        <v>6.3219999999999998E-2</v>
      </c>
      <c r="E60" s="34"/>
      <c r="F60" s="28">
        <v>305</v>
      </c>
      <c r="G60" s="26">
        <v>5.5289999999999999E-2</v>
      </c>
      <c r="H60" s="26">
        <v>2.1760000000000002E-2</v>
      </c>
      <c r="I60" s="28">
        <v>443</v>
      </c>
      <c r="J60" s="26">
        <v>8.541E-2</v>
      </c>
      <c r="K60" s="26">
        <v>7.7829999999999996E-2</v>
      </c>
      <c r="L60" s="28">
        <v>595</v>
      </c>
      <c r="M60" s="26">
        <v>5.9749999999999998E-2</v>
      </c>
      <c r="N60" s="26">
        <v>2.9569999999999999E-2</v>
      </c>
      <c r="O60" s="28">
        <v>153</v>
      </c>
      <c r="P60" s="28">
        <v>115</v>
      </c>
      <c r="Q60" s="26">
        <v>0.12518000000000001</v>
      </c>
      <c r="R60" s="26">
        <v>0.11312</v>
      </c>
      <c r="S60" s="19"/>
      <c r="W60" s="24"/>
    </row>
    <row r="61" spans="1:23">
      <c r="A61" s="32" t="s">
        <v>191</v>
      </c>
      <c r="B61" s="32">
        <v>88</v>
      </c>
      <c r="C61" s="33">
        <v>0.11083</v>
      </c>
      <c r="D61" s="33">
        <v>7.1959999999999996E-2</v>
      </c>
      <c r="E61" s="34"/>
      <c r="F61" s="28">
        <v>5</v>
      </c>
      <c r="G61" s="26">
        <v>0.22381999999999999</v>
      </c>
      <c r="H61" s="26">
        <v>4.6649999999999997E-2</v>
      </c>
      <c r="I61" s="28">
        <v>83</v>
      </c>
      <c r="J61" s="26">
        <v>0.10402</v>
      </c>
      <c r="K61" s="26">
        <v>6.7549999999999999E-2</v>
      </c>
      <c r="L61" s="28">
        <v>26</v>
      </c>
      <c r="M61" s="26">
        <v>0.19241</v>
      </c>
      <c r="N61" s="26">
        <v>6.1949999999999998E-2</v>
      </c>
      <c r="O61" s="28">
        <v>62</v>
      </c>
      <c r="P61" s="28">
        <v>44</v>
      </c>
      <c r="Q61" s="26">
        <v>7.6619999999999994E-2</v>
      </c>
      <c r="R61" s="26">
        <v>4.2270000000000002E-2</v>
      </c>
      <c r="S61" s="19"/>
      <c r="W61" s="24"/>
    </row>
    <row r="62" spans="1:23">
      <c r="A62" s="32" t="s">
        <v>192</v>
      </c>
      <c r="B62" s="32">
        <v>88</v>
      </c>
      <c r="C62" s="33">
        <v>0.85219999999999996</v>
      </c>
      <c r="D62" s="33">
        <v>8.4400000000000003E-2</v>
      </c>
      <c r="E62" s="34"/>
      <c r="F62" s="28">
        <v>5</v>
      </c>
      <c r="G62" s="26">
        <v>0.71604000000000001</v>
      </c>
      <c r="H62" s="26">
        <v>2.7779999999999999E-2</v>
      </c>
      <c r="I62" s="28">
        <v>83</v>
      </c>
      <c r="J62" s="26">
        <v>0.86040000000000005</v>
      </c>
      <c r="K62" s="26">
        <v>7.9500000000000001E-2</v>
      </c>
      <c r="L62" s="28">
        <v>26</v>
      </c>
      <c r="M62" s="26">
        <v>0.75300999999999996</v>
      </c>
      <c r="N62" s="26">
        <v>4.5960000000000001E-2</v>
      </c>
      <c r="O62" s="28">
        <v>62</v>
      </c>
      <c r="P62" s="28">
        <v>44</v>
      </c>
      <c r="Q62" s="26">
        <v>0.89378999999999997</v>
      </c>
      <c r="R62" s="26">
        <v>5.7799999999999997E-2</v>
      </c>
      <c r="S62" s="19"/>
      <c r="W62" s="24"/>
    </row>
    <row r="63" spans="1:23">
      <c r="A63" s="32" t="s">
        <v>193</v>
      </c>
      <c r="B63" s="32">
        <v>88</v>
      </c>
      <c r="C63" s="33">
        <v>3.6970000000000003E-2</v>
      </c>
      <c r="D63" s="33">
        <v>3.0130000000000001E-2</v>
      </c>
      <c r="E63" s="34"/>
      <c r="F63" s="28">
        <v>5</v>
      </c>
      <c r="G63" s="26">
        <v>6.0150000000000002E-2</v>
      </c>
      <c r="H63" s="26">
        <v>2.5479999999999999E-2</v>
      </c>
      <c r="I63" s="28">
        <v>83</v>
      </c>
      <c r="J63" s="26">
        <v>3.5580000000000001E-2</v>
      </c>
      <c r="K63" s="26">
        <v>2.9940000000000001E-2</v>
      </c>
      <c r="L63" s="28">
        <v>26</v>
      </c>
      <c r="M63" s="26">
        <v>5.4579999999999997E-2</v>
      </c>
      <c r="N63" s="26">
        <v>2.8129999999999999E-2</v>
      </c>
      <c r="O63" s="28">
        <v>62</v>
      </c>
      <c r="P63" s="28">
        <v>44</v>
      </c>
      <c r="Q63" s="26">
        <v>2.9590000000000002E-2</v>
      </c>
      <c r="R63" s="26">
        <v>2.7980000000000001E-2</v>
      </c>
      <c r="S63" s="19"/>
      <c r="W63" s="24"/>
    </row>
    <row r="64" spans="1:23">
      <c r="A64" s="32" t="s">
        <v>194</v>
      </c>
      <c r="B64" s="32">
        <v>135</v>
      </c>
      <c r="C64" s="33">
        <v>9.1249999999999998E-2</v>
      </c>
      <c r="D64" s="33">
        <v>4.761E-2</v>
      </c>
      <c r="E64" s="34"/>
      <c r="F64" s="28">
        <v>1</v>
      </c>
      <c r="G64" s="26">
        <v>0.22892999999999999</v>
      </c>
      <c r="H64" s="26"/>
      <c r="I64" s="28">
        <v>134</v>
      </c>
      <c r="J64" s="26">
        <v>9.0219999999999995E-2</v>
      </c>
      <c r="K64" s="26">
        <v>4.6260000000000003E-2</v>
      </c>
      <c r="L64" s="28">
        <v>12</v>
      </c>
      <c r="M64" s="26">
        <v>0.15967000000000001</v>
      </c>
      <c r="N64" s="26">
        <v>3.5040000000000002E-2</v>
      </c>
      <c r="O64" s="28">
        <v>123</v>
      </c>
      <c r="P64" s="28">
        <v>64</v>
      </c>
      <c r="Q64" s="26">
        <v>8.4570000000000006E-2</v>
      </c>
      <c r="R64" s="26">
        <v>4.3279999999999999E-2</v>
      </c>
      <c r="S64" s="19"/>
      <c r="W64" s="24"/>
    </row>
    <row r="65" spans="1:23">
      <c r="A65" s="32" t="s">
        <v>195</v>
      </c>
      <c r="B65" s="32">
        <v>135</v>
      </c>
      <c r="C65" s="33">
        <v>0.67896999999999996</v>
      </c>
      <c r="D65" s="33">
        <v>0.10979999999999999</v>
      </c>
      <c r="E65" s="34"/>
      <c r="F65" s="28">
        <v>1</v>
      </c>
      <c r="G65" s="26">
        <v>0.74880999999999998</v>
      </c>
      <c r="H65" s="26"/>
      <c r="I65" s="28">
        <v>134</v>
      </c>
      <c r="J65" s="26">
        <v>0.67845</v>
      </c>
      <c r="K65" s="26">
        <v>0.11004</v>
      </c>
      <c r="L65" s="28">
        <v>12</v>
      </c>
      <c r="M65" s="26">
        <v>0.75495000000000001</v>
      </c>
      <c r="N65" s="26">
        <v>4.233E-2</v>
      </c>
      <c r="O65" s="28">
        <v>123</v>
      </c>
      <c r="P65" s="28">
        <v>64</v>
      </c>
      <c r="Q65" s="26">
        <v>0.67156000000000005</v>
      </c>
      <c r="R65" s="26">
        <v>0.11161</v>
      </c>
      <c r="S65" s="19"/>
      <c r="W65" s="24"/>
    </row>
    <row r="66" spans="1:23">
      <c r="A66" s="32" t="s">
        <v>196</v>
      </c>
      <c r="B66" s="32">
        <v>135</v>
      </c>
      <c r="C66" s="33">
        <v>0.22978000000000001</v>
      </c>
      <c r="D66" s="33">
        <v>0.12143</v>
      </c>
      <c r="E66" s="34"/>
      <c r="F66" s="28">
        <v>1</v>
      </c>
      <c r="G66" s="26">
        <v>2.2259999999999999E-2</v>
      </c>
      <c r="H66" s="26"/>
      <c r="I66" s="28">
        <v>134</v>
      </c>
      <c r="J66" s="26">
        <v>0.23133000000000001</v>
      </c>
      <c r="K66" s="26">
        <v>0.12053999999999999</v>
      </c>
      <c r="L66" s="28">
        <v>12</v>
      </c>
      <c r="M66" s="26">
        <v>8.5379999999999998E-2</v>
      </c>
      <c r="N66" s="26">
        <v>4.4900000000000002E-2</v>
      </c>
      <c r="O66" s="28">
        <v>123</v>
      </c>
      <c r="P66" s="28">
        <v>64</v>
      </c>
      <c r="Q66" s="26">
        <v>0.24387</v>
      </c>
      <c r="R66" s="26">
        <v>0.11731</v>
      </c>
      <c r="S66" s="19"/>
      <c r="W66" s="24"/>
    </row>
    <row r="67" spans="1:23">
      <c r="A67" s="32" t="s">
        <v>197</v>
      </c>
      <c r="B67" s="32">
        <v>12959</v>
      </c>
      <c r="C67" s="33">
        <v>0.24546999999999999</v>
      </c>
      <c r="D67" s="33">
        <v>5.7680000000000002E-2</v>
      </c>
      <c r="E67" s="34"/>
      <c r="F67" s="28">
        <v>7480</v>
      </c>
      <c r="G67" s="26">
        <v>0.24357000000000001</v>
      </c>
      <c r="H67" s="26">
        <v>3.0710000000000001E-2</v>
      </c>
      <c r="I67" s="28">
        <v>5479</v>
      </c>
      <c r="J67" s="26">
        <v>0.24806</v>
      </c>
      <c r="K67" s="26">
        <v>8.1059999999999993E-2</v>
      </c>
      <c r="L67" s="28">
        <v>12086</v>
      </c>
      <c r="M67" s="26">
        <v>0.24465000000000001</v>
      </c>
      <c r="N67" s="26">
        <v>5.0340000000000003E-2</v>
      </c>
      <c r="O67" s="28">
        <v>873</v>
      </c>
      <c r="P67" s="28">
        <v>743</v>
      </c>
      <c r="Q67" s="26">
        <v>0.25678000000000001</v>
      </c>
      <c r="R67" s="26">
        <v>0.1191</v>
      </c>
      <c r="S67" s="19"/>
      <c r="W67" s="24"/>
    </row>
    <row r="68" spans="1:23">
      <c r="A68" s="32" t="s">
        <v>198</v>
      </c>
      <c r="B68" s="32">
        <v>12959</v>
      </c>
      <c r="C68" s="33">
        <v>0.69871000000000005</v>
      </c>
      <c r="D68" s="33">
        <v>5.3010000000000002E-2</v>
      </c>
      <c r="E68" s="34"/>
      <c r="F68" s="28">
        <v>7480</v>
      </c>
      <c r="G68" s="26">
        <v>0.70421</v>
      </c>
      <c r="H68" s="26">
        <v>2.7650000000000001E-2</v>
      </c>
      <c r="I68" s="28">
        <v>5479</v>
      </c>
      <c r="J68" s="26">
        <v>0.69120000000000004</v>
      </c>
      <c r="K68" s="26">
        <v>7.4209999999999998E-2</v>
      </c>
      <c r="L68" s="28">
        <v>12086</v>
      </c>
      <c r="M68" s="26">
        <v>0.70240000000000002</v>
      </c>
      <c r="N68" s="26">
        <v>4.5190000000000001E-2</v>
      </c>
      <c r="O68" s="28">
        <v>873</v>
      </c>
      <c r="P68" s="28">
        <v>743</v>
      </c>
      <c r="Q68" s="26">
        <v>0.64761999999999997</v>
      </c>
      <c r="R68" s="26">
        <v>0.10327</v>
      </c>
      <c r="S68" s="19"/>
      <c r="W68" s="24"/>
    </row>
    <row r="69" spans="1:23">
      <c r="A69" s="32" t="s">
        <v>199</v>
      </c>
      <c r="B69" s="32">
        <v>12959</v>
      </c>
      <c r="C69" s="33">
        <v>5.5820000000000002E-2</v>
      </c>
      <c r="D69" s="33">
        <v>3.3680000000000002E-2</v>
      </c>
      <c r="E69" s="34"/>
      <c r="F69" s="28">
        <v>7480</v>
      </c>
      <c r="G69" s="26">
        <v>5.2220000000000003E-2</v>
      </c>
      <c r="H69" s="26">
        <v>1.9429999999999999E-2</v>
      </c>
      <c r="I69" s="28">
        <v>5479</v>
      </c>
      <c r="J69" s="26">
        <v>6.0740000000000002E-2</v>
      </c>
      <c r="K69" s="26">
        <v>4.6109999999999998E-2</v>
      </c>
      <c r="L69" s="28">
        <v>12086</v>
      </c>
      <c r="M69" s="26">
        <v>5.2949999999999997E-2</v>
      </c>
      <c r="N69" s="26">
        <v>2.6440000000000002E-2</v>
      </c>
      <c r="O69" s="28">
        <v>873</v>
      </c>
      <c r="P69" s="28">
        <v>743</v>
      </c>
      <c r="Q69" s="26">
        <v>9.5610000000000001E-2</v>
      </c>
      <c r="R69" s="26">
        <v>7.399E-2</v>
      </c>
      <c r="S69" s="19"/>
      <c r="W69" s="24"/>
    </row>
    <row r="70" spans="1:23" ht="16.2">
      <c r="E70" s="34"/>
      <c r="F70" s="37" t="s">
        <v>200</v>
      </c>
      <c r="G70" s="37"/>
      <c r="H70" s="37"/>
      <c r="I70" s="37" t="s">
        <v>201</v>
      </c>
      <c r="J70" s="37"/>
      <c r="K70" s="37"/>
      <c r="L70" s="37" t="s">
        <v>202</v>
      </c>
      <c r="M70" s="37"/>
      <c r="N70" s="37"/>
      <c r="O70" s="37" t="s">
        <v>203</v>
      </c>
      <c r="P70" s="37"/>
      <c r="Q70" s="37"/>
      <c r="R70" s="37"/>
      <c r="S70" s="35"/>
      <c r="W70" s="24"/>
    </row>
    <row r="71" spans="1:23">
      <c r="A71" s="32" t="s">
        <v>204</v>
      </c>
      <c r="B71" s="32">
        <v>13930</v>
      </c>
      <c r="C71" s="33">
        <v>0.35152</v>
      </c>
      <c r="D71" s="33">
        <v>0.11638999999999999</v>
      </c>
      <c r="E71" s="34"/>
      <c r="F71" s="36">
        <v>9412</v>
      </c>
      <c r="G71" s="34">
        <v>0.34506999999999999</v>
      </c>
      <c r="H71" s="34">
        <v>6.1499999999999999E-2</v>
      </c>
      <c r="I71" s="28">
        <v>4518</v>
      </c>
      <c r="J71" s="26">
        <v>0.36495</v>
      </c>
      <c r="K71" s="26">
        <v>0.18336</v>
      </c>
      <c r="L71" s="28">
        <v>13069</v>
      </c>
      <c r="M71" s="26">
        <v>0.34576000000000001</v>
      </c>
      <c r="N71" s="26">
        <v>9.5979999999999996E-2</v>
      </c>
      <c r="O71" s="28">
        <v>861</v>
      </c>
      <c r="P71" s="28">
        <v>691</v>
      </c>
      <c r="Q71" s="26">
        <v>0.43891000000000002</v>
      </c>
      <c r="R71" s="26">
        <v>0.26695000000000002</v>
      </c>
      <c r="S71" s="19"/>
      <c r="W71" s="24"/>
    </row>
    <row r="72" spans="1:23">
      <c r="A72" s="32" t="s">
        <v>205</v>
      </c>
      <c r="B72" s="32">
        <v>13930</v>
      </c>
      <c r="C72" s="33">
        <v>8.5370000000000001E-2</v>
      </c>
      <c r="D72" s="33">
        <v>7.9839999999999994E-2</v>
      </c>
      <c r="E72" s="34"/>
      <c r="F72" s="36">
        <v>9412</v>
      </c>
      <c r="G72" s="34">
        <v>7.3090000000000002E-2</v>
      </c>
      <c r="H72" s="34">
        <v>3.4029999999999998E-2</v>
      </c>
      <c r="I72" s="28">
        <v>4518</v>
      </c>
      <c r="J72" s="26">
        <v>0.11094</v>
      </c>
      <c r="K72" s="26">
        <v>0.12758</v>
      </c>
      <c r="L72" s="28">
        <v>13069</v>
      </c>
      <c r="M72" s="26">
        <v>7.7960000000000002E-2</v>
      </c>
      <c r="N72" s="26">
        <v>4.2470000000000001E-2</v>
      </c>
      <c r="O72" s="28">
        <v>861</v>
      </c>
      <c r="P72" s="28">
        <v>691</v>
      </c>
      <c r="Q72" s="26">
        <v>0.19782</v>
      </c>
      <c r="R72" s="26">
        <v>0.24970999999999999</v>
      </c>
      <c r="S72" s="19"/>
      <c r="W72" s="24"/>
    </row>
    <row r="73" spans="1:23">
      <c r="A73" s="32" t="s">
        <v>206</v>
      </c>
      <c r="B73" s="32">
        <v>13928</v>
      </c>
      <c r="C73" s="33">
        <v>0.32151000000000002</v>
      </c>
      <c r="D73" s="33">
        <v>1.12704</v>
      </c>
      <c r="E73" s="34"/>
      <c r="F73" s="36">
        <v>9412</v>
      </c>
      <c r="G73" s="34">
        <v>0.22192999999999999</v>
      </c>
      <c r="H73" s="34">
        <v>0.1179</v>
      </c>
      <c r="I73" s="28">
        <v>4516</v>
      </c>
      <c r="J73" s="26">
        <v>0.52903999999999995</v>
      </c>
      <c r="K73" s="26">
        <v>1.95587</v>
      </c>
      <c r="L73" s="28">
        <v>13069</v>
      </c>
      <c r="M73" s="26">
        <v>0.25430999999999998</v>
      </c>
      <c r="N73" s="26">
        <v>0.18326000000000001</v>
      </c>
      <c r="O73" s="28">
        <v>859</v>
      </c>
      <c r="P73" s="28"/>
      <c r="Q73" s="26">
        <v>1.3439000000000001</v>
      </c>
      <c r="R73" s="26">
        <v>4.3579100000000004</v>
      </c>
      <c r="S73" s="19"/>
      <c r="W73" s="24"/>
    </row>
    <row r="74" spans="1:23">
      <c r="A74" s="32" t="s">
        <v>207</v>
      </c>
      <c r="B74" s="32">
        <v>748</v>
      </c>
      <c r="C74" s="33">
        <v>0.28946</v>
      </c>
      <c r="D74" s="33">
        <v>0.13414999999999999</v>
      </c>
      <c r="E74" s="30"/>
      <c r="F74" s="36">
        <v>380</v>
      </c>
      <c r="G74" s="34">
        <v>0.32689000000000001</v>
      </c>
      <c r="H74" s="34">
        <v>6.2089999999999999E-2</v>
      </c>
      <c r="I74" s="28">
        <v>368</v>
      </c>
      <c r="J74" s="26">
        <v>0.25081999999999999</v>
      </c>
      <c r="K74" s="26">
        <v>0.17235</v>
      </c>
      <c r="L74" s="28">
        <v>662</v>
      </c>
      <c r="M74" s="26">
        <v>0.29299999999999998</v>
      </c>
      <c r="N74" s="26">
        <v>0.10209</v>
      </c>
      <c r="O74" s="28">
        <v>86</v>
      </c>
      <c r="P74" s="28">
        <v>61</v>
      </c>
      <c r="Q74" s="26">
        <v>0.26219999999999999</v>
      </c>
      <c r="R74" s="26">
        <v>0.27615000000000001</v>
      </c>
      <c r="S74" s="19"/>
      <c r="W74" s="24"/>
    </row>
    <row r="75" spans="1:23">
      <c r="A75" s="32" t="s">
        <v>208</v>
      </c>
      <c r="B75" s="32">
        <v>748</v>
      </c>
      <c r="C75" s="33">
        <v>0.10897</v>
      </c>
      <c r="D75" s="33">
        <v>0.15298999999999999</v>
      </c>
      <c r="E75" s="30"/>
      <c r="F75" s="36">
        <v>380</v>
      </c>
      <c r="G75" s="34">
        <v>7.535E-2</v>
      </c>
      <c r="H75" s="34">
        <v>3.5470000000000002E-2</v>
      </c>
      <c r="I75" s="28">
        <v>368</v>
      </c>
      <c r="J75" s="26">
        <v>0.14369000000000001</v>
      </c>
      <c r="K75" s="26">
        <v>0.20968000000000001</v>
      </c>
      <c r="L75" s="28">
        <v>662</v>
      </c>
      <c r="M75" s="26">
        <v>8.4790000000000004E-2</v>
      </c>
      <c r="N75" s="26">
        <v>4.6080000000000003E-2</v>
      </c>
      <c r="O75" s="28">
        <v>86</v>
      </c>
      <c r="P75" s="28">
        <v>61</v>
      </c>
      <c r="Q75" s="26">
        <v>0.29509000000000002</v>
      </c>
      <c r="R75" s="26">
        <v>0.38677</v>
      </c>
      <c r="S75" s="19"/>
      <c r="W75" s="24"/>
    </row>
    <row r="76" spans="1:23">
      <c r="A76" s="32" t="s">
        <v>209</v>
      </c>
      <c r="B76" s="32">
        <v>747</v>
      </c>
      <c r="C76" s="33">
        <v>0.60409000000000002</v>
      </c>
      <c r="D76" s="33">
        <v>3.3846599999999998</v>
      </c>
      <c r="E76" s="30"/>
      <c r="F76" s="36">
        <v>380</v>
      </c>
      <c r="G76" s="34">
        <v>0.24228</v>
      </c>
      <c r="H76" s="34">
        <v>0.12731000000000001</v>
      </c>
      <c r="I76" s="28">
        <v>367</v>
      </c>
      <c r="J76" s="26">
        <v>0.97872999999999999</v>
      </c>
      <c r="K76" s="26">
        <v>4.8017300000000001</v>
      </c>
      <c r="L76" s="28">
        <v>662</v>
      </c>
      <c r="M76" s="26">
        <v>0.33867999999999998</v>
      </c>
      <c r="N76" s="26">
        <v>0.24016000000000001</v>
      </c>
      <c r="O76" s="28">
        <v>85</v>
      </c>
      <c r="P76" s="28"/>
      <c r="Q76" s="26">
        <v>2.6712199999999999</v>
      </c>
      <c r="R76" s="26">
        <v>9.8186800000000005</v>
      </c>
      <c r="S76" s="19"/>
      <c r="W76" s="24"/>
    </row>
    <row r="77" spans="1:23">
      <c r="A77" s="32" t="s">
        <v>210</v>
      </c>
      <c r="B77" s="32">
        <v>88</v>
      </c>
      <c r="C77" s="33">
        <v>0.13968</v>
      </c>
      <c r="D77" s="33">
        <v>0.10621999999999999</v>
      </c>
      <c r="E77" s="30"/>
      <c r="F77" s="36">
        <v>10</v>
      </c>
      <c r="G77" s="34">
        <v>0.30218</v>
      </c>
      <c r="H77" s="34">
        <v>7.9949999999999993E-2</v>
      </c>
      <c r="I77" s="28">
        <v>78</v>
      </c>
      <c r="J77" s="26">
        <v>0.11884</v>
      </c>
      <c r="K77" s="26">
        <v>9.017E-2</v>
      </c>
      <c r="L77" s="28">
        <v>48</v>
      </c>
      <c r="M77" s="26">
        <v>0.20696000000000001</v>
      </c>
      <c r="N77" s="26">
        <v>9.7549999999999998E-2</v>
      </c>
      <c r="O77" s="28">
        <v>40</v>
      </c>
      <c r="P77" s="28">
        <v>32</v>
      </c>
      <c r="Q77" s="26">
        <v>5.8939999999999999E-2</v>
      </c>
      <c r="R77" s="26">
        <v>3.798E-2</v>
      </c>
      <c r="S77" s="19"/>
      <c r="W77" s="24"/>
    </row>
    <row r="78" spans="1:23">
      <c r="A78" s="32" t="s">
        <v>211</v>
      </c>
      <c r="B78" s="32">
        <v>88</v>
      </c>
      <c r="C78" s="27">
        <v>4.5719999999999997E-2</v>
      </c>
      <c r="D78" s="27">
        <v>4.0219999999999999E-2</v>
      </c>
      <c r="E78" s="30"/>
      <c r="F78" s="36">
        <v>10</v>
      </c>
      <c r="G78" s="34">
        <v>7.1709999999999996E-2</v>
      </c>
      <c r="H78" s="34">
        <v>4.0300000000000002E-2</v>
      </c>
      <c r="I78" s="28">
        <v>78</v>
      </c>
      <c r="J78" s="26">
        <v>4.2389999999999997E-2</v>
      </c>
      <c r="K78" s="26">
        <v>3.9230000000000001E-2</v>
      </c>
      <c r="L78" s="28">
        <v>48</v>
      </c>
      <c r="M78" s="26">
        <v>6.2269999999999999E-2</v>
      </c>
      <c r="N78" s="26">
        <v>4.428E-2</v>
      </c>
      <c r="O78" s="28">
        <v>40</v>
      </c>
      <c r="P78" s="28">
        <v>32</v>
      </c>
      <c r="Q78" s="26">
        <v>2.5870000000000001E-2</v>
      </c>
      <c r="R78" s="26">
        <v>2.2450000000000001E-2</v>
      </c>
      <c r="S78" s="19"/>
      <c r="W78" s="24"/>
    </row>
    <row r="79" spans="1:23">
      <c r="A79" s="32" t="s">
        <v>212</v>
      </c>
      <c r="B79" s="32">
        <v>88</v>
      </c>
      <c r="C79" s="27">
        <v>0.41803000000000001</v>
      </c>
      <c r="D79" s="27">
        <v>0.32390999999999998</v>
      </c>
      <c r="E79" s="30"/>
      <c r="F79" s="36">
        <v>10</v>
      </c>
      <c r="G79" s="34">
        <v>0.26762000000000002</v>
      </c>
      <c r="H79" s="34">
        <v>0.17763999999999999</v>
      </c>
      <c r="I79" s="28">
        <v>78</v>
      </c>
      <c r="J79" s="26">
        <v>0.43730999999999998</v>
      </c>
      <c r="K79" s="26">
        <v>0.33396999999999999</v>
      </c>
      <c r="L79" s="28">
        <v>48</v>
      </c>
      <c r="M79" s="26">
        <v>0.35238000000000003</v>
      </c>
      <c r="N79" s="26">
        <v>0.30769999999999997</v>
      </c>
      <c r="O79" s="28">
        <v>40</v>
      </c>
      <c r="P79" s="28">
        <v>32</v>
      </c>
      <c r="Q79" s="26">
        <v>0.49680999999999997</v>
      </c>
      <c r="R79" s="26">
        <v>0.32905000000000001</v>
      </c>
      <c r="S79" s="19"/>
    </row>
    <row r="80" spans="1:23">
      <c r="A80" s="32" t="s">
        <v>213</v>
      </c>
      <c r="B80" s="32">
        <v>135</v>
      </c>
      <c r="C80" s="33">
        <v>0.13691999999999999</v>
      </c>
      <c r="D80" s="33">
        <v>6.8790000000000004E-2</v>
      </c>
      <c r="E80" s="30"/>
      <c r="F80" s="36">
        <v>3</v>
      </c>
      <c r="G80" s="34">
        <v>0.26271</v>
      </c>
      <c r="H80" s="34">
        <v>3.7629999999999997E-2</v>
      </c>
      <c r="I80" s="28">
        <v>132</v>
      </c>
      <c r="J80" s="26">
        <v>0.13406000000000001</v>
      </c>
      <c r="K80" s="26">
        <v>6.6699999999999995E-2</v>
      </c>
      <c r="L80" s="28">
        <v>37</v>
      </c>
      <c r="M80" s="26">
        <v>0.17909</v>
      </c>
      <c r="N80" s="26">
        <v>4.8079999999999998E-2</v>
      </c>
      <c r="O80" s="28">
        <v>98</v>
      </c>
      <c r="P80" s="28">
        <v>52</v>
      </c>
      <c r="Q80" s="26">
        <v>0.121</v>
      </c>
      <c r="R80" s="26">
        <v>6.8890000000000007E-2</v>
      </c>
      <c r="S80" s="19"/>
    </row>
    <row r="81" spans="1:19">
      <c r="A81" s="32" t="s">
        <v>214</v>
      </c>
      <c r="B81" s="32">
        <v>135</v>
      </c>
      <c r="C81" s="27">
        <v>0.39262000000000002</v>
      </c>
      <c r="D81" s="27">
        <v>0.39287</v>
      </c>
      <c r="E81" s="30"/>
      <c r="F81" s="36">
        <v>3</v>
      </c>
      <c r="G81" s="34">
        <v>4.8410000000000002E-2</v>
      </c>
      <c r="H81" s="34">
        <v>1.6230000000000001E-2</v>
      </c>
      <c r="I81" s="28">
        <v>132</v>
      </c>
      <c r="J81" s="26">
        <v>0.40044999999999997</v>
      </c>
      <c r="K81" s="26">
        <v>0.39383000000000001</v>
      </c>
      <c r="L81" s="28">
        <v>37</v>
      </c>
      <c r="M81" s="26">
        <v>0.15545999999999999</v>
      </c>
      <c r="N81" s="26">
        <v>6.701E-2</v>
      </c>
      <c r="O81" s="28">
        <v>98</v>
      </c>
      <c r="P81" s="28">
        <v>52</v>
      </c>
      <c r="Q81" s="26">
        <v>0.48215999999999998</v>
      </c>
      <c r="R81" s="26">
        <v>0.42660999999999999</v>
      </c>
      <c r="S81" s="19"/>
    </row>
    <row r="82" spans="1:19">
      <c r="A82" s="32" t="s">
        <v>215</v>
      </c>
      <c r="B82" s="32">
        <v>135</v>
      </c>
      <c r="C82" s="27">
        <v>4.7418300000000002</v>
      </c>
      <c r="D82" s="27">
        <v>6.5630800000000002</v>
      </c>
      <c r="E82" s="30"/>
      <c r="F82" s="36">
        <v>3</v>
      </c>
      <c r="G82" s="34">
        <v>0.19203000000000001</v>
      </c>
      <c r="H82" s="34">
        <v>8.2110000000000002E-2</v>
      </c>
      <c r="I82" s="28">
        <v>132</v>
      </c>
      <c r="J82" s="26">
        <v>4.8452299999999999</v>
      </c>
      <c r="K82" s="26">
        <v>6.6011699999999998</v>
      </c>
      <c r="L82" s="28">
        <v>37</v>
      </c>
      <c r="M82" s="26">
        <v>0.91451000000000005</v>
      </c>
      <c r="N82" s="26">
        <v>0.41339999999999999</v>
      </c>
      <c r="O82" s="28">
        <v>98</v>
      </c>
      <c r="P82" s="28">
        <v>52</v>
      </c>
      <c r="Q82" s="26">
        <v>6.1868400000000001</v>
      </c>
      <c r="R82" s="26">
        <v>7.1933100000000003</v>
      </c>
      <c r="S82" s="19"/>
    </row>
    <row r="83" spans="1:19">
      <c r="A83" s="32" t="s">
        <v>216</v>
      </c>
      <c r="B83" s="32">
        <v>12959</v>
      </c>
      <c r="C83" s="33">
        <v>0.35876999999999998</v>
      </c>
      <c r="D83" s="33">
        <v>0.11108</v>
      </c>
      <c r="E83" s="30"/>
      <c r="F83" s="36">
        <v>9019</v>
      </c>
      <c r="G83" s="34">
        <v>0.34591</v>
      </c>
      <c r="H83" s="34">
        <v>6.132E-2</v>
      </c>
      <c r="I83" s="28">
        <v>3940</v>
      </c>
      <c r="J83" s="26">
        <v>0.38822000000000001</v>
      </c>
      <c r="K83" s="26">
        <v>0.17532</v>
      </c>
      <c r="L83" s="28">
        <v>12322</v>
      </c>
      <c r="M83" s="26">
        <v>0.34963</v>
      </c>
      <c r="N83" s="26">
        <v>9.4049999999999995E-2</v>
      </c>
      <c r="O83" s="28">
        <v>637</v>
      </c>
      <c r="P83" s="28">
        <v>546</v>
      </c>
      <c r="Q83" s="26">
        <v>0.53554000000000002</v>
      </c>
      <c r="R83" s="26">
        <v>0.21709000000000001</v>
      </c>
      <c r="S83" s="19"/>
    </row>
    <row r="84" spans="1:19">
      <c r="A84" s="32" t="s">
        <v>217</v>
      </c>
      <c r="B84" s="32">
        <v>12959</v>
      </c>
      <c r="C84" s="33">
        <v>8.1070000000000003E-2</v>
      </c>
      <c r="D84" s="33">
        <v>5.3400000000000003E-2</v>
      </c>
      <c r="E84" s="30"/>
      <c r="F84" s="36">
        <v>9019</v>
      </c>
      <c r="G84" s="34">
        <v>7.3010000000000005E-2</v>
      </c>
      <c r="H84" s="34">
        <v>3.397E-2</v>
      </c>
      <c r="I84" s="28">
        <v>3940</v>
      </c>
      <c r="J84" s="26">
        <v>9.9540000000000003E-2</v>
      </c>
      <c r="K84" s="26">
        <v>7.9060000000000005E-2</v>
      </c>
      <c r="L84" s="28">
        <v>12322</v>
      </c>
      <c r="M84" s="26">
        <v>7.7420000000000003E-2</v>
      </c>
      <c r="N84" s="26">
        <v>4.1910000000000003E-2</v>
      </c>
      <c r="O84" s="28">
        <v>637</v>
      </c>
      <c r="P84" s="28">
        <v>546</v>
      </c>
      <c r="Q84" s="26">
        <v>0.15174000000000001</v>
      </c>
      <c r="R84" s="26">
        <v>0.13714999999999999</v>
      </c>
      <c r="S84" s="19"/>
    </row>
    <row r="85" spans="1:19">
      <c r="A85" s="32" t="s">
        <v>218</v>
      </c>
      <c r="B85" s="32">
        <v>12958</v>
      </c>
      <c r="C85" s="33">
        <v>0.25851000000000002</v>
      </c>
      <c r="D85" s="33">
        <v>0.21761</v>
      </c>
      <c r="E85" s="30"/>
      <c r="F85" s="36">
        <v>9019</v>
      </c>
      <c r="G85" s="34">
        <v>0.22103</v>
      </c>
      <c r="H85" s="34">
        <v>0.11735</v>
      </c>
      <c r="I85" s="28">
        <v>3939</v>
      </c>
      <c r="J85" s="26">
        <v>0.34432000000000001</v>
      </c>
      <c r="K85" s="26">
        <v>0.33717000000000003</v>
      </c>
      <c r="L85" s="28">
        <v>12322</v>
      </c>
      <c r="M85" s="26">
        <v>0.24740999999999999</v>
      </c>
      <c r="N85" s="26">
        <v>0.17288000000000001</v>
      </c>
      <c r="O85" s="28">
        <v>636</v>
      </c>
      <c r="P85" s="28"/>
      <c r="Q85" s="26">
        <v>0.47354000000000002</v>
      </c>
      <c r="R85" s="26">
        <v>0.58099999999999996</v>
      </c>
      <c r="S85" s="19"/>
    </row>
    <row r="86" spans="1:19" ht="16.2">
      <c r="E86" s="30"/>
      <c r="F86" s="37" t="s">
        <v>219</v>
      </c>
      <c r="G86" s="37"/>
      <c r="H86" s="37"/>
      <c r="I86" s="37" t="s">
        <v>220</v>
      </c>
      <c r="J86" s="37"/>
      <c r="K86" s="37"/>
      <c r="L86" s="37" t="s">
        <v>221</v>
      </c>
      <c r="M86" s="37"/>
      <c r="N86" s="37"/>
      <c r="O86" s="37" t="s">
        <v>222</v>
      </c>
      <c r="P86" s="37"/>
      <c r="Q86" s="37"/>
      <c r="R86" s="37"/>
      <c r="S86" s="19"/>
    </row>
    <row r="87" spans="1:19">
      <c r="A87" s="32" t="s">
        <v>223</v>
      </c>
      <c r="B87" s="32">
        <v>13930</v>
      </c>
      <c r="C87" s="33">
        <v>0.32623999999999997</v>
      </c>
      <c r="D87" s="33">
        <v>0.11182</v>
      </c>
      <c r="E87" s="30"/>
      <c r="F87" s="36">
        <v>9561</v>
      </c>
      <c r="G87" s="34">
        <v>0.32078000000000001</v>
      </c>
      <c r="H87" s="34">
        <v>5.9180000000000003E-2</v>
      </c>
      <c r="I87" s="28">
        <v>4369</v>
      </c>
      <c r="J87" s="26">
        <v>0.33821000000000001</v>
      </c>
      <c r="K87" s="26">
        <v>0.17887</v>
      </c>
      <c r="L87" s="36">
        <v>13107</v>
      </c>
      <c r="M87" s="34">
        <v>0.32150000000000001</v>
      </c>
      <c r="N87" s="34">
        <v>9.1969999999999996E-2</v>
      </c>
      <c r="O87" s="28">
        <v>823</v>
      </c>
      <c r="P87" s="28">
        <v>656</v>
      </c>
      <c r="Q87" s="26">
        <v>0.40183999999999997</v>
      </c>
      <c r="R87" s="26">
        <v>0.26630999999999999</v>
      </c>
      <c r="S87" s="19"/>
    </row>
    <row r="88" spans="1:19">
      <c r="A88" s="32" t="s">
        <v>224</v>
      </c>
      <c r="B88" s="32">
        <v>13929</v>
      </c>
      <c r="C88" s="33">
        <v>2.5357099999999999</v>
      </c>
      <c r="D88" s="33">
        <v>2.6202299999999998</v>
      </c>
      <c r="E88" s="30"/>
      <c r="F88" s="36">
        <v>9561</v>
      </c>
      <c r="G88" s="34">
        <v>2.4580600000000001</v>
      </c>
      <c r="H88" s="34">
        <v>0.42566999999999999</v>
      </c>
      <c r="I88" s="28">
        <v>4368</v>
      </c>
      <c r="J88" s="26">
        <v>2.7057000000000002</v>
      </c>
      <c r="K88" s="26">
        <v>4.6323100000000004</v>
      </c>
      <c r="L88" s="36">
        <v>13107</v>
      </c>
      <c r="M88" s="34">
        <v>2.4978699999999998</v>
      </c>
      <c r="N88" s="34">
        <v>0.65547999999999995</v>
      </c>
      <c r="O88" s="28">
        <v>822</v>
      </c>
      <c r="P88" s="28"/>
      <c r="Q88" s="26">
        <v>3.1391399999999998</v>
      </c>
      <c r="R88" s="26">
        <v>10.451169999999999</v>
      </c>
      <c r="S88" s="19"/>
    </row>
    <row r="89" spans="1:19">
      <c r="A89" s="32" t="s">
        <v>225</v>
      </c>
      <c r="B89" s="32">
        <v>13930</v>
      </c>
      <c r="C89" s="33">
        <v>6.4659999999999995E-2</v>
      </c>
      <c r="D89" s="33">
        <v>6.7710000000000006E-2</v>
      </c>
      <c r="E89" s="30"/>
      <c r="F89" s="36">
        <v>9561</v>
      </c>
      <c r="G89" s="34">
        <v>5.5590000000000001E-2</v>
      </c>
      <c r="H89" s="34">
        <v>2.6550000000000001E-2</v>
      </c>
      <c r="I89" s="28">
        <v>4369</v>
      </c>
      <c r="J89" s="26">
        <v>8.4519999999999998E-2</v>
      </c>
      <c r="K89" s="26">
        <v>0.11181000000000001</v>
      </c>
      <c r="L89" s="36">
        <v>13107</v>
      </c>
      <c r="M89" s="34">
        <v>5.9319999999999998E-2</v>
      </c>
      <c r="N89" s="34">
        <v>3.3750000000000002E-2</v>
      </c>
      <c r="O89" s="28">
        <v>823</v>
      </c>
      <c r="P89" s="28">
        <v>656</v>
      </c>
      <c r="Q89" s="26">
        <v>0.14978</v>
      </c>
      <c r="R89" s="26">
        <v>0.22761999999999999</v>
      </c>
      <c r="S89" s="19"/>
    </row>
    <row r="90" spans="1:19">
      <c r="A90" s="32" t="s">
        <v>226</v>
      </c>
      <c r="B90" s="32">
        <v>748</v>
      </c>
      <c r="C90" s="33">
        <v>0.26513999999999999</v>
      </c>
      <c r="D90" s="33">
        <v>0.12653</v>
      </c>
      <c r="E90" s="30"/>
      <c r="F90" s="36">
        <v>394</v>
      </c>
      <c r="G90" s="34">
        <v>0.30459999999999998</v>
      </c>
      <c r="H90" s="34">
        <v>6.1490000000000003E-2</v>
      </c>
      <c r="I90" s="28">
        <v>354</v>
      </c>
      <c r="J90" s="26">
        <v>0.22120999999999999</v>
      </c>
      <c r="K90" s="26">
        <v>0.16123000000000001</v>
      </c>
      <c r="L90" s="36">
        <v>662</v>
      </c>
      <c r="M90" s="34">
        <v>0.26932</v>
      </c>
      <c r="N90" s="34">
        <v>9.4530000000000003E-2</v>
      </c>
      <c r="O90" s="28">
        <v>86</v>
      </c>
      <c r="P90" s="28">
        <v>63</v>
      </c>
      <c r="Q90" s="26">
        <v>0.23291000000000001</v>
      </c>
      <c r="R90" s="26">
        <v>0.26461000000000001</v>
      </c>
      <c r="S90" s="19"/>
    </row>
    <row r="91" spans="1:19">
      <c r="A91" s="32" t="s">
        <v>227</v>
      </c>
      <c r="B91" s="32">
        <v>748</v>
      </c>
      <c r="C91" s="33">
        <v>2.9805700000000002</v>
      </c>
      <c r="D91" s="33">
        <v>2.3638699999999999</v>
      </c>
      <c r="E91" s="30"/>
      <c r="F91" s="36">
        <v>394</v>
      </c>
      <c r="G91" s="34">
        <v>2.5653100000000002</v>
      </c>
      <c r="H91" s="34">
        <v>0.47455000000000003</v>
      </c>
      <c r="I91" s="28">
        <v>354</v>
      </c>
      <c r="J91" s="26">
        <v>3.4427500000000002</v>
      </c>
      <c r="K91" s="26">
        <v>3.3417599999999998</v>
      </c>
      <c r="L91" s="36">
        <v>662</v>
      </c>
      <c r="M91" s="34">
        <v>2.8789899999999999</v>
      </c>
      <c r="N91" s="34">
        <v>0.88644000000000001</v>
      </c>
      <c r="O91" s="28">
        <v>86</v>
      </c>
      <c r="P91" s="28">
        <v>63</v>
      </c>
      <c r="Q91" s="26">
        <v>3.7625000000000002</v>
      </c>
      <c r="R91" s="26">
        <v>6.5037000000000003</v>
      </c>
      <c r="S91" s="19"/>
    </row>
    <row r="92" spans="1:19">
      <c r="A92" s="32" t="s">
        <v>228</v>
      </c>
      <c r="B92" s="32">
        <v>748</v>
      </c>
      <c r="C92" s="33">
        <v>8.7230000000000002E-2</v>
      </c>
      <c r="D92" s="33">
        <v>0.13744999999999999</v>
      </c>
      <c r="E92" s="30"/>
      <c r="F92" s="36">
        <v>394</v>
      </c>
      <c r="G92" s="34">
        <v>5.7279999999999998E-2</v>
      </c>
      <c r="H92" s="34">
        <v>2.81E-2</v>
      </c>
      <c r="I92" s="28">
        <v>354</v>
      </c>
      <c r="J92" s="26">
        <v>0.12055</v>
      </c>
      <c r="K92" s="26">
        <v>0.19231000000000001</v>
      </c>
      <c r="L92" s="36">
        <v>662</v>
      </c>
      <c r="M92" s="34">
        <v>6.7250000000000004E-2</v>
      </c>
      <c r="N92" s="34">
        <v>3.7650000000000003E-2</v>
      </c>
      <c r="O92" s="28">
        <v>86</v>
      </c>
      <c r="P92" s="28">
        <v>63</v>
      </c>
      <c r="Q92" s="26">
        <v>0.24098</v>
      </c>
      <c r="R92" s="26">
        <v>0.35774</v>
      </c>
      <c r="S92" s="19"/>
    </row>
    <row r="93" spans="1:19">
      <c r="A93" s="32" t="s">
        <v>229</v>
      </c>
      <c r="B93" s="32">
        <v>88</v>
      </c>
      <c r="C93" s="27">
        <v>0.13274</v>
      </c>
      <c r="D93" s="27">
        <v>0.10223</v>
      </c>
      <c r="E93" s="30"/>
      <c r="F93" s="36">
        <v>10</v>
      </c>
      <c r="G93" s="34">
        <v>0.26169999999999999</v>
      </c>
      <c r="H93" s="34">
        <v>6.3350000000000004E-2</v>
      </c>
      <c r="I93" s="28">
        <v>78</v>
      </c>
      <c r="J93" s="26">
        <v>0.11620999999999999</v>
      </c>
      <c r="K93" s="26">
        <v>9.4350000000000003E-2</v>
      </c>
      <c r="L93" s="36">
        <v>51</v>
      </c>
      <c r="M93" s="34">
        <v>0.18235999999999999</v>
      </c>
      <c r="N93" s="34">
        <v>8.1199999999999994E-2</v>
      </c>
      <c r="O93" s="28">
        <v>37</v>
      </c>
      <c r="P93" s="28">
        <v>30</v>
      </c>
      <c r="Q93" s="26">
        <v>6.4350000000000004E-2</v>
      </c>
      <c r="R93" s="26">
        <v>8.8330000000000006E-2</v>
      </c>
      <c r="S93" s="19"/>
    </row>
    <row r="94" spans="1:19">
      <c r="A94" s="32" t="s">
        <v>230</v>
      </c>
      <c r="B94" s="32">
        <v>88</v>
      </c>
      <c r="C94" s="27">
        <v>14.71528</v>
      </c>
      <c r="D94" s="27">
        <v>28.8535</v>
      </c>
      <c r="E94" s="30"/>
      <c r="F94" s="36">
        <v>10</v>
      </c>
      <c r="G94" s="34">
        <v>2.8864899999999998</v>
      </c>
      <c r="H94" s="34">
        <v>0.48063</v>
      </c>
      <c r="I94" s="28">
        <v>78</v>
      </c>
      <c r="J94" s="26">
        <v>16.23179</v>
      </c>
      <c r="K94" s="26">
        <v>30.33342</v>
      </c>
      <c r="L94" s="36">
        <v>51</v>
      </c>
      <c r="M94" s="34">
        <v>4.4823700000000004</v>
      </c>
      <c r="N94" s="34">
        <v>1.4612499999999999</v>
      </c>
      <c r="O94" s="28">
        <v>37</v>
      </c>
      <c r="P94" s="28">
        <v>30</v>
      </c>
      <c r="Q94" s="26">
        <v>28.8201</v>
      </c>
      <c r="R94" s="26">
        <v>40.695869999999999</v>
      </c>
      <c r="S94" s="19"/>
    </row>
    <row r="95" spans="1:19">
      <c r="A95" s="32" t="s">
        <v>231</v>
      </c>
      <c r="B95" s="32">
        <v>88</v>
      </c>
      <c r="C95" s="27">
        <v>3.9449999999999999E-2</v>
      </c>
      <c r="D95" s="27">
        <v>3.4250000000000003E-2</v>
      </c>
      <c r="E95" s="30"/>
      <c r="F95" s="36">
        <v>10</v>
      </c>
      <c r="G95" s="34">
        <v>5.9220000000000002E-2</v>
      </c>
      <c r="H95" s="34">
        <v>2.9270000000000001E-2</v>
      </c>
      <c r="I95" s="28">
        <v>78</v>
      </c>
      <c r="J95" s="26">
        <v>3.6920000000000001E-2</v>
      </c>
      <c r="K95" s="26">
        <v>3.4169999999999999E-2</v>
      </c>
      <c r="L95" s="36">
        <v>51</v>
      </c>
      <c r="M95" s="34">
        <v>4.8710000000000003E-2</v>
      </c>
      <c r="N95" s="34">
        <v>2.98E-2</v>
      </c>
      <c r="O95" s="28">
        <v>37</v>
      </c>
      <c r="P95" s="28">
        <v>30</v>
      </c>
      <c r="Q95" s="26">
        <v>2.6679999999999999E-2</v>
      </c>
      <c r="R95" s="26">
        <v>3.6229999999999998E-2</v>
      </c>
      <c r="S95" s="19"/>
    </row>
    <row r="96" spans="1:19">
      <c r="A96" s="32" t="s">
        <v>232</v>
      </c>
      <c r="B96" s="32">
        <v>135</v>
      </c>
      <c r="C96" s="27">
        <v>0.10347000000000001</v>
      </c>
      <c r="D96" s="27">
        <v>5.8959999999999999E-2</v>
      </c>
      <c r="E96" s="30"/>
      <c r="F96" s="36">
        <v>3</v>
      </c>
      <c r="G96" s="34">
        <v>0.25098999999999999</v>
      </c>
      <c r="H96" s="34">
        <v>4.0050000000000002E-2</v>
      </c>
      <c r="I96" s="28">
        <v>132</v>
      </c>
      <c r="J96" s="26">
        <v>0.10012</v>
      </c>
      <c r="K96" s="26">
        <v>5.4969999999999998E-2</v>
      </c>
      <c r="L96" s="36">
        <v>35</v>
      </c>
      <c r="M96" s="34">
        <v>0.15692</v>
      </c>
      <c r="N96" s="34">
        <v>4.4729999999999999E-2</v>
      </c>
      <c r="O96" s="28">
        <v>100</v>
      </c>
      <c r="P96" s="28">
        <v>53</v>
      </c>
      <c r="Q96" s="26">
        <v>8.4760000000000002E-2</v>
      </c>
      <c r="R96" s="26">
        <v>5.1520000000000003E-2</v>
      </c>
      <c r="S96" s="19"/>
    </row>
    <row r="97" spans="1:19">
      <c r="A97" s="32" t="s">
        <v>233</v>
      </c>
      <c r="B97" s="32">
        <v>135</v>
      </c>
      <c r="C97" s="27">
        <v>2.5007999999999999</v>
      </c>
      <c r="D97" s="27">
        <v>1.29114</v>
      </c>
      <c r="E97" s="30"/>
      <c r="F97" s="36">
        <v>3</v>
      </c>
      <c r="G97" s="34">
        <v>3.2247300000000001</v>
      </c>
      <c r="H97" s="34">
        <v>0.22362000000000001</v>
      </c>
      <c r="I97" s="28">
        <v>132</v>
      </c>
      <c r="J97" s="26">
        <v>2.48434</v>
      </c>
      <c r="K97" s="26">
        <v>1.30084</v>
      </c>
      <c r="L97" s="36">
        <v>35</v>
      </c>
      <c r="M97" s="34">
        <v>3.2435999999999998</v>
      </c>
      <c r="N97" s="34">
        <v>0.96260999999999997</v>
      </c>
      <c r="O97" s="28">
        <v>100</v>
      </c>
      <c r="P97" s="28">
        <v>53</v>
      </c>
      <c r="Q97" s="26">
        <v>2.2408100000000002</v>
      </c>
      <c r="R97" s="26">
        <v>1.29416</v>
      </c>
      <c r="S97" s="19"/>
    </row>
    <row r="98" spans="1:19">
      <c r="A98" s="32" t="s">
        <v>234</v>
      </c>
      <c r="B98" s="32">
        <v>135</v>
      </c>
      <c r="C98" s="27">
        <v>0.34753000000000001</v>
      </c>
      <c r="D98" s="27">
        <v>0.34698000000000001</v>
      </c>
      <c r="E98" s="30"/>
      <c r="F98" s="36">
        <v>3</v>
      </c>
      <c r="G98" s="34">
        <v>3.8609999999999998E-2</v>
      </c>
      <c r="H98" s="34">
        <v>1.374E-2</v>
      </c>
      <c r="I98" s="28">
        <v>132</v>
      </c>
      <c r="J98" s="26">
        <v>0.35454999999999998</v>
      </c>
      <c r="K98" s="26">
        <v>0.34772999999999998</v>
      </c>
      <c r="L98" s="36">
        <v>35</v>
      </c>
      <c r="M98" s="34">
        <v>0.12781999999999999</v>
      </c>
      <c r="N98" s="34">
        <v>5.5109999999999999E-2</v>
      </c>
      <c r="O98" s="28">
        <v>100</v>
      </c>
      <c r="P98" s="28">
        <v>53</v>
      </c>
      <c r="Q98" s="26">
        <v>0.42442999999999997</v>
      </c>
      <c r="R98" s="26">
        <v>0.37265999999999999</v>
      </c>
      <c r="S98" s="19"/>
    </row>
    <row r="99" spans="1:19">
      <c r="A99" s="32" t="s">
        <v>235</v>
      </c>
      <c r="B99" s="32">
        <v>12959</v>
      </c>
      <c r="C99" s="33">
        <v>0.33339999999999997</v>
      </c>
      <c r="D99" s="33">
        <v>0.10664</v>
      </c>
      <c r="E99" s="30"/>
      <c r="F99" s="36">
        <v>9154</v>
      </c>
      <c r="G99" s="34">
        <v>0.32156000000000001</v>
      </c>
      <c r="H99" s="34">
        <v>5.8950000000000002E-2</v>
      </c>
      <c r="I99" s="28">
        <v>3805</v>
      </c>
      <c r="J99" s="26">
        <v>0.3619</v>
      </c>
      <c r="K99" s="26">
        <v>0.17097000000000001</v>
      </c>
      <c r="L99" s="36">
        <v>12359</v>
      </c>
      <c r="M99" s="34">
        <v>0.32533000000000001</v>
      </c>
      <c r="N99" s="34">
        <v>9.0240000000000001E-2</v>
      </c>
      <c r="O99" s="28">
        <v>600</v>
      </c>
      <c r="P99" s="28">
        <v>510</v>
      </c>
      <c r="Q99" s="26">
        <v>0.49970999999999999</v>
      </c>
      <c r="R99" s="26">
        <v>0.22128999999999999</v>
      </c>
      <c r="S99" s="19"/>
    </row>
    <row r="100" spans="1:19">
      <c r="A100" s="32" t="s">
        <v>236</v>
      </c>
      <c r="B100" s="32">
        <v>12958</v>
      </c>
      <c r="C100" s="33">
        <v>2.4276900000000001</v>
      </c>
      <c r="D100" s="33">
        <v>0.64817999999999998</v>
      </c>
      <c r="E100" s="30"/>
      <c r="F100" s="36">
        <v>9154</v>
      </c>
      <c r="G100" s="34">
        <v>2.4527199999999998</v>
      </c>
      <c r="H100" s="34">
        <v>0.42241000000000001</v>
      </c>
      <c r="I100" s="28">
        <v>3804</v>
      </c>
      <c r="J100" s="26">
        <v>2.3674400000000002</v>
      </c>
      <c r="K100" s="26">
        <v>0.99843000000000004</v>
      </c>
      <c r="L100" s="36">
        <v>12359</v>
      </c>
      <c r="M100" s="34">
        <v>2.4671599999999998</v>
      </c>
      <c r="N100" s="34">
        <v>0.61309999999999998</v>
      </c>
      <c r="O100" s="28">
        <v>599</v>
      </c>
      <c r="P100" s="28"/>
      <c r="Q100" s="26">
        <v>1.6133</v>
      </c>
      <c r="R100" s="26">
        <v>0.79923</v>
      </c>
      <c r="S100" s="19"/>
    </row>
    <row r="101" spans="1:19">
      <c r="A101" s="32" t="s">
        <v>237</v>
      </c>
      <c r="B101" s="32">
        <v>12959</v>
      </c>
      <c r="C101" s="33">
        <v>6.0589999999999998E-2</v>
      </c>
      <c r="D101" s="33">
        <v>4.1250000000000002E-2</v>
      </c>
      <c r="E101" s="30"/>
      <c r="F101" s="36">
        <v>9154</v>
      </c>
      <c r="G101" s="34">
        <v>5.552E-2</v>
      </c>
      <c r="H101" s="34">
        <v>2.648E-2</v>
      </c>
      <c r="I101" s="28">
        <v>3805</v>
      </c>
      <c r="J101" s="26">
        <v>7.2779999999999997E-2</v>
      </c>
      <c r="K101" s="26">
        <v>6.2449999999999999E-2</v>
      </c>
      <c r="L101" s="36">
        <v>12359</v>
      </c>
      <c r="M101" s="34">
        <v>5.8740000000000001E-2</v>
      </c>
      <c r="N101" s="34">
        <v>3.3210000000000003E-2</v>
      </c>
      <c r="O101" s="28">
        <v>600</v>
      </c>
      <c r="P101" s="28">
        <v>510</v>
      </c>
      <c r="Q101" s="26">
        <v>9.8530000000000006E-2</v>
      </c>
      <c r="R101" s="26">
        <v>0.11203</v>
      </c>
      <c r="S101" s="19"/>
    </row>
    <row r="102" spans="1:19">
      <c r="E102" s="30"/>
      <c r="F102" s="19"/>
      <c r="G102" s="30"/>
      <c r="H102" s="30"/>
      <c r="I102" s="19"/>
      <c r="J102" s="30"/>
      <c r="K102" s="30"/>
      <c r="L102" s="19"/>
      <c r="M102" s="30"/>
      <c r="N102" s="30"/>
      <c r="O102" s="19"/>
      <c r="P102" s="19"/>
      <c r="Q102" s="30"/>
      <c r="R102" s="30"/>
      <c r="S102" s="19"/>
    </row>
    <row r="104" spans="1:19">
      <c r="I104" s="24"/>
      <c r="J104" s="27"/>
      <c r="K104" s="27"/>
    </row>
  </sheetData>
  <mergeCells count="32">
    <mergeCell ref="F70:H70"/>
    <mergeCell ref="I70:K70"/>
    <mergeCell ref="L70:N70"/>
    <mergeCell ref="O70:R70"/>
    <mergeCell ref="F86:H86"/>
    <mergeCell ref="I86:K86"/>
    <mergeCell ref="L86:N86"/>
    <mergeCell ref="O86:R86"/>
    <mergeCell ref="F52:H52"/>
    <mergeCell ref="I52:K52"/>
    <mergeCell ref="L52:N52"/>
    <mergeCell ref="O52:R52"/>
    <mergeCell ref="F54:H54"/>
    <mergeCell ref="I54:K54"/>
    <mergeCell ref="L54:N54"/>
    <mergeCell ref="O54:R54"/>
    <mergeCell ref="F19:H19"/>
    <mergeCell ref="I19:K19"/>
    <mergeCell ref="L19:N19"/>
    <mergeCell ref="O19:R19"/>
    <mergeCell ref="F35:H35"/>
    <mergeCell ref="I35:K35"/>
    <mergeCell ref="L35:N35"/>
    <mergeCell ref="O35:R35"/>
    <mergeCell ref="F1:H1"/>
    <mergeCell ref="I1:K1"/>
    <mergeCell ref="L1:N1"/>
    <mergeCell ref="O1:R1"/>
    <mergeCell ref="F3:H3"/>
    <mergeCell ref="I3:K3"/>
    <mergeCell ref="L3:N3"/>
    <mergeCell ref="O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6"/>
  <sheetViews>
    <sheetView zoomScaleNormal="100" workbookViewId="0">
      <selection activeCell="D22" sqref="D22"/>
    </sheetView>
  </sheetViews>
  <sheetFormatPr defaultRowHeight="14.4"/>
  <cols>
    <col min="1" max="1" width="45.77734375" bestFit="1" customWidth="1"/>
    <col min="2" max="2" width="10.44140625" bestFit="1" customWidth="1"/>
    <col min="3" max="3" width="6.109375" bestFit="1" customWidth="1"/>
    <col min="4" max="4" width="9.109375" bestFit="1" customWidth="1"/>
    <col min="5" max="5" width="8.109375" bestFit="1" customWidth="1"/>
    <col min="6" max="6" width="9" bestFit="1" customWidth="1"/>
    <col min="7" max="7" width="8.109375" bestFit="1" customWidth="1"/>
    <col min="9" max="9" width="45.109375" bestFit="1" customWidth="1"/>
    <col min="11" max="11" width="10" bestFit="1" customWidth="1"/>
    <col min="12" max="13" width="12.33203125" customWidth="1"/>
    <col min="14" max="14" width="94.88671875" style="9" bestFit="1" customWidth="1"/>
  </cols>
  <sheetData>
    <row r="1" spans="1:14">
      <c r="A1" s="39" t="s">
        <v>108</v>
      </c>
      <c r="B1" s="39"/>
      <c r="C1" s="39"/>
      <c r="D1" s="39"/>
      <c r="E1" s="39"/>
      <c r="F1" s="39"/>
      <c r="G1" s="39"/>
      <c r="H1" s="39"/>
      <c r="I1" s="39"/>
    </row>
    <row r="2" spans="1:14">
      <c r="A2" s="40" t="s">
        <v>135</v>
      </c>
      <c r="B2" s="40"/>
      <c r="C2" s="40"/>
      <c r="D2" s="40"/>
      <c r="E2" s="40"/>
      <c r="F2" s="40"/>
      <c r="G2" s="40"/>
      <c r="H2" s="40"/>
      <c r="I2" s="40"/>
    </row>
    <row r="3" spans="1:14">
      <c r="A3" s="15"/>
      <c r="B3" s="15"/>
      <c r="C3" s="15"/>
      <c r="D3" s="15"/>
      <c r="E3" s="15"/>
      <c r="F3" s="15"/>
      <c r="G3" s="15"/>
      <c r="H3" s="15"/>
      <c r="I3" s="15"/>
    </row>
    <row r="4" spans="1:14">
      <c r="A4" s="15"/>
      <c r="B4" s="15"/>
      <c r="C4" s="15"/>
      <c r="D4" s="15"/>
      <c r="E4" s="15"/>
      <c r="F4" s="15"/>
      <c r="G4" s="15"/>
      <c r="H4" s="15"/>
      <c r="I4" s="15"/>
    </row>
    <row r="5" spans="1:14">
      <c r="A5" s="11" t="s">
        <v>110</v>
      </c>
    </row>
    <row r="6" spans="1:14">
      <c r="C6" t="s">
        <v>0</v>
      </c>
      <c r="D6" t="s">
        <v>1</v>
      </c>
      <c r="E6" t="s">
        <v>2</v>
      </c>
      <c r="F6" t="s">
        <v>3</v>
      </c>
      <c r="G6" t="s">
        <v>4</v>
      </c>
    </row>
    <row r="7" spans="1:14">
      <c r="A7" s="3" t="s">
        <v>90</v>
      </c>
      <c r="C7">
        <v>7605</v>
      </c>
      <c r="D7" s="3">
        <v>0.24548</v>
      </c>
      <c r="E7">
        <v>3.0790000000000001E-2</v>
      </c>
      <c r="F7" s="1">
        <v>3.5304599999999998E-4</v>
      </c>
      <c r="G7">
        <v>0.24560999999999999</v>
      </c>
      <c r="N7" s="9" t="s">
        <v>12</v>
      </c>
    </row>
    <row r="8" spans="1:14">
      <c r="A8" s="3" t="s">
        <v>45</v>
      </c>
      <c r="C8">
        <v>88</v>
      </c>
      <c r="D8" s="3">
        <v>0.11148</v>
      </c>
      <c r="E8">
        <v>7.2230000000000003E-2</v>
      </c>
      <c r="F8">
        <v>7.7000000000000002E-3</v>
      </c>
      <c r="G8">
        <v>0.10552</v>
      </c>
      <c r="J8" t="s">
        <v>7</v>
      </c>
      <c r="K8" t="s">
        <v>8</v>
      </c>
      <c r="L8" t="s">
        <v>9</v>
      </c>
      <c r="N8" s="9" t="s">
        <v>13</v>
      </c>
    </row>
    <row r="9" spans="1:14">
      <c r="B9" t="s">
        <v>5</v>
      </c>
      <c r="D9">
        <v>0.13400000000000001</v>
      </c>
      <c r="F9">
        <v>3.3800000000000002E-3</v>
      </c>
      <c r="I9" t="s">
        <v>10</v>
      </c>
      <c r="J9">
        <v>39.598109999999998</v>
      </c>
      <c r="K9">
        <v>7691</v>
      </c>
      <c r="L9">
        <v>0</v>
      </c>
      <c r="N9" s="9" t="s">
        <v>14</v>
      </c>
    </row>
    <row r="10" spans="1:14">
      <c r="B10" t="s">
        <v>6</v>
      </c>
      <c r="C10">
        <v>7693</v>
      </c>
      <c r="D10">
        <v>0.24395</v>
      </c>
      <c r="E10">
        <v>3.4630000000000001E-2</v>
      </c>
      <c r="F10" s="1">
        <v>3.9480800000000002E-4</v>
      </c>
      <c r="G10">
        <v>0.24528</v>
      </c>
      <c r="I10" t="s">
        <v>11</v>
      </c>
      <c r="J10">
        <v>17.38477</v>
      </c>
      <c r="K10">
        <v>87.366190000000003</v>
      </c>
      <c r="L10" s="1">
        <v>4.1839300000000002E-30</v>
      </c>
      <c r="M10" s="1"/>
      <c r="N10" s="9" t="s">
        <v>15</v>
      </c>
    </row>
    <row r="13" spans="1:14">
      <c r="C13" t="s">
        <v>0</v>
      </c>
      <c r="D13" t="s">
        <v>1</v>
      </c>
      <c r="E13" t="s">
        <v>2</v>
      </c>
      <c r="F13" t="s">
        <v>3</v>
      </c>
      <c r="G13" t="s">
        <v>4</v>
      </c>
    </row>
    <row r="14" spans="1:14">
      <c r="A14" s="3" t="s">
        <v>91</v>
      </c>
      <c r="C14">
        <v>7605</v>
      </c>
      <c r="D14" s="3">
        <v>0.71084000000000003</v>
      </c>
      <c r="E14">
        <v>2.7400000000000001E-2</v>
      </c>
      <c r="F14" s="1">
        <v>3.1416199999999999E-4</v>
      </c>
      <c r="G14">
        <v>0.71104999999999996</v>
      </c>
      <c r="N14" s="9" t="s">
        <v>12</v>
      </c>
    </row>
    <row r="15" spans="1:14">
      <c r="A15" s="3" t="s">
        <v>46</v>
      </c>
      <c r="C15">
        <v>88</v>
      </c>
      <c r="D15" s="3">
        <v>0.85629999999999995</v>
      </c>
      <c r="E15">
        <v>8.2239999999999994E-2</v>
      </c>
      <c r="F15">
        <v>8.77E-3</v>
      </c>
      <c r="G15">
        <v>0.85923000000000005</v>
      </c>
      <c r="J15" t="s">
        <v>7</v>
      </c>
      <c r="K15" t="s">
        <v>8</v>
      </c>
      <c r="L15" t="s">
        <v>9</v>
      </c>
      <c r="N15" s="9" t="s">
        <v>13</v>
      </c>
    </row>
    <row r="16" spans="1:14">
      <c r="B16" t="s">
        <v>5</v>
      </c>
      <c r="D16">
        <v>-0.14546000000000001</v>
      </c>
      <c r="F16">
        <v>3.0699999999999998E-3</v>
      </c>
      <c r="I16" t="s">
        <v>10</v>
      </c>
      <c r="J16">
        <v>-47.417409999999997</v>
      </c>
      <c r="K16">
        <v>7691</v>
      </c>
      <c r="L16">
        <v>0</v>
      </c>
      <c r="N16" s="9" t="s">
        <v>14</v>
      </c>
    </row>
    <row r="17" spans="1:14">
      <c r="B17" t="s">
        <v>6</v>
      </c>
      <c r="C17">
        <v>7693</v>
      </c>
      <c r="D17">
        <v>0.71250999999999998</v>
      </c>
      <c r="E17">
        <v>3.252E-2</v>
      </c>
      <c r="F17" s="1">
        <v>3.7081199999999999E-4</v>
      </c>
      <c r="G17">
        <v>0.71153999999999995</v>
      </c>
      <c r="I17" t="s">
        <v>11</v>
      </c>
      <c r="J17">
        <v>-16.580660000000002</v>
      </c>
      <c r="K17">
        <v>87.223569999999995</v>
      </c>
      <c r="L17" s="1">
        <v>1.0614999999999999E-28</v>
      </c>
      <c r="M17" s="1"/>
      <c r="N17" s="9" t="s">
        <v>15</v>
      </c>
    </row>
    <row r="20" spans="1:14">
      <c r="C20" t="s">
        <v>0</v>
      </c>
      <c r="D20" t="s">
        <v>1</v>
      </c>
      <c r="E20" t="s">
        <v>2</v>
      </c>
      <c r="F20" t="s">
        <v>3</v>
      </c>
      <c r="G20" t="s">
        <v>4</v>
      </c>
    </row>
    <row r="21" spans="1:14">
      <c r="A21" s="3" t="s">
        <v>92</v>
      </c>
      <c r="C21">
        <v>7605</v>
      </c>
      <c r="D21" s="3">
        <v>4.3679999999999997E-2</v>
      </c>
      <c r="E21">
        <v>1.5720000000000001E-2</v>
      </c>
      <c r="F21" s="1">
        <v>1.80311E-4</v>
      </c>
      <c r="G21">
        <v>4.2549999999999998E-2</v>
      </c>
      <c r="N21" s="9" t="s">
        <v>12</v>
      </c>
    </row>
    <row r="22" spans="1:14">
      <c r="A22" s="3" t="s">
        <v>47</v>
      </c>
      <c r="C22">
        <v>88</v>
      </c>
      <c r="D22" s="3">
        <v>3.2219999999999999E-2</v>
      </c>
      <c r="E22">
        <v>2.402E-2</v>
      </c>
      <c r="F22">
        <v>2.5600000000000002E-3</v>
      </c>
      <c r="G22">
        <v>2.6589999999999999E-2</v>
      </c>
      <c r="J22" t="s">
        <v>7</v>
      </c>
      <c r="K22" t="s">
        <v>8</v>
      </c>
      <c r="L22" t="s">
        <v>9</v>
      </c>
      <c r="N22" s="9" t="s">
        <v>13</v>
      </c>
    </row>
    <row r="23" spans="1:14">
      <c r="B23" t="s">
        <v>5</v>
      </c>
      <c r="D23">
        <v>1.146E-2</v>
      </c>
      <c r="F23">
        <v>1.6999999999999999E-3</v>
      </c>
      <c r="I23" t="s">
        <v>10</v>
      </c>
      <c r="J23">
        <v>6.7455499999999997</v>
      </c>
      <c r="K23">
        <v>7691</v>
      </c>
      <c r="L23" s="1">
        <v>1.6349200000000001E-11</v>
      </c>
      <c r="M23" s="1"/>
      <c r="N23" s="9" t="s">
        <v>14</v>
      </c>
    </row>
    <row r="24" spans="1:14">
      <c r="B24" t="s">
        <v>6</v>
      </c>
      <c r="C24">
        <v>7693</v>
      </c>
      <c r="D24">
        <v>4.3549999999999998E-2</v>
      </c>
      <c r="E24">
        <v>1.5890000000000001E-2</v>
      </c>
      <c r="F24" s="1">
        <v>1.8114699999999999E-4</v>
      </c>
      <c r="G24">
        <v>4.2479999999999997E-2</v>
      </c>
      <c r="I24" t="s">
        <v>11</v>
      </c>
      <c r="J24">
        <v>4.4629599999999998</v>
      </c>
      <c r="K24">
        <v>87.864670000000004</v>
      </c>
      <c r="L24" s="1">
        <v>2.3873300000000001E-5</v>
      </c>
      <c r="M24" s="1"/>
      <c r="N24" s="9" t="s">
        <v>15</v>
      </c>
    </row>
    <row r="26" spans="1:14">
      <c r="A26" s="11" t="s">
        <v>111</v>
      </c>
    </row>
    <row r="27" spans="1:14">
      <c r="C27" t="s">
        <v>0</v>
      </c>
      <c r="D27" t="s">
        <v>1</v>
      </c>
      <c r="E27" t="s">
        <v>2</v>
      </c>
      <c r="F27" t="s">
        <v>3</v>
      </c>
      <c r="G27" t="s">
        <v>4</v>
      </c>
    </row>
    <row r="28" spans="1:14">
      <c r="A28" s="3" t="s">
        <v>93</v>
      </c>
      <c r="C28">
        <v>9059</v>
      </c>
      <c r="D28" s="3">
        <v>0.34522999999999998</v>
      </c>
      <c r="E28">
        <v>6.1370000000000001E-2</v>
      </c>
      <c r="F28" s="1">
        <v>6.4480500000000003E-4</v>
      </c>
      <c r="G28">
        <v>0.34259000000000001</v>
      </c>
      <c r="N28" s="9" t="s">
        <v>12</v>
      </c>
    </row>
    <row r="29" spans="1:14">
      <c r="A29" s="3" t="s">
        <v>48</v>
      </c>
      <c r="C29">
        <v>88</v>
      </c>
      <c r="D29" s="3">
        <v>0.13971</v>
      </c>
      <c r="E29">
        <v>0.10621</v>
      </c>
      <c r="F29">
        <v>1.132E-2</v>
      </c>
      <c r="G29">
        <v>0.12665999999999999</v>
      </c>
      <c r="J29" t="s">
        <v>7</v>
      </c>
      <c r="K29" t="s">
        <v>8</v>
      </c>
      <c r="L29" t="s">
        <v>9</v>
      </c>
      <c r="N29" s="9" t="s">
        <v>13</v>
      </c>
    </row>
    <row r="30" spans="1:14">
      <c r="B30" t="s">
        <v>5</v>
      </c>
      <c r="D30">
        <v>0.20552000000000001</v>
      </c>
      <c r="F30">
        <v>6.6400000000000001E-3</v>
      </c>
      <c r="I30" t="s">
        <v>10</v>
      </c>
      <c r="J30">
        <v>30.9697</v>
      </c>
      <c r="K30">
        <v>9145</v>
      </c>
      <c r="L30" s="1">
        <v>2.37086E-200</v>
      </c>
      <c r="M30" s="1"/>
      <c r="N30" s="9" t="s">
        <v>14</v>
      </c>
    </row>
    <row r="31" spans="1:14">
      <c r="B31" t="s">
        <v>6</v>
      </c>
      <c r="C31">
        <v>9147</v>
      </c>
      <c r="D31">
        <v>0.34325</v>
      </c>
      <c r="E31">
        <v>6.5119999999999997E-2</v>
      </c>
      <c r="F31" s="1">
        <v>6.8084000000000005E-4</v>
      </c>
      <c r="G31">
        <v>0.34211000000000003</v>
      </c>
      <c r="I31" t="s">
        <v>11</v>
      </c>
      <c r="J31">
        <v>18.123090000000001</v>
      </c>
      <c r="K31">
        <v>87.565299999999993</v>
      </c>
      <c r="L31" s="1">
        <v>2.2316900000000001E-31</v>
      </c>
      <c r="M31" s="1"/>
      <c r="N31" s="9" t="s">
        <v>15</v>
      </c>
    </row>
    <row r="34" spans="1:14">
      <c r="C34" t="s">
        <v>0</v>
      </c>
      <c r="D34" t="s">
        <v>1</v>
      </c>
      <c r="E34" t="s">
        <v>2</v>
      </c>
      <c r="F34" t="s">
        <v>3</v>
      </c>
      <c r="G34" t="s">
        <v>4</v>
      </c>
    </row>
    <row r="35" spans="1:14">
      <c r="A35" s="3" t="s">
        <v>94</v>
      </c>
      <c r="C35">
        <v>9059</v>
      </c>
      <c r="D35" s="3">
        <v>6.0699999999999997E-2</v>
      </c>
      <c r="E35">
        <v>2.5950000000000001E-2</v>
      </c>
      <c r="F35" s="1">
        <v>2.7268399999999998E-4</v>
      </c>
      <c r="G35">
        <v>5.8389999999999997E-2</v>
      </c>
      <c r="N35" s="9" t="s">
        <v>12</v>
      </c>
    </row>
    <row r="36" spans="1:14">
      <c r="A36" s="3" t="s">
        <v>49</v>
      </c>
      <c r="C36">
        <v>88</v>
      </c>
      <c r="D36" s="3">
        <v>3.9359999999999999E-2</v>
      </c>
      <c r="E36">
        <v>3.1300000000000001E-2</v>
      </c>
      <c r="F36">
        <v>3.3400000000000001E-3</v>
      </c>
      <c r="G36">
        <v>3.1280000000000002E-2</v>
      </c>
      <c r="J36" t="s">
        <v>7</v>
      </c>
      <c r="K36" t="s">
        <v>8</v>
      </c>
      <c r="L36" t="s">
        <v>9</v>
      </c>
      <c r="N36" s="9" t="s">
        <v>13</v>
      </c>
    </row>
    <row r="37" spans="1:14">
      <c r="B37" t="s">
        <v>5</v>
      </c>
      <c r="D37">
        <v>2.1340000000000001E-2</v>
      </c>
      <c r="F37">
        <v>2.7899999999999999E-3</v>
      </c>
      <c r="I37" t="s">
        <v>10</v>
      </c>
      <c r="J37">
        <v>7.6596299999999999</v>
      </c>
      <c r="K37">
        <v>9145</v>
      </c>
      <c r="L37" s="1">
        <v>2.0544500000000001E-14</v>
      </c>
      <c r="M37" s="1"/>
      <c r="N37" s="9" t="s">
        <v>14</v>
      </c>
    </row>
    <row r="38" spans="1:14">
      <c r="B38" t="s">
        <v>6</v>
      </c>
      <c r="C38">
        <v>9147</v>
      </c>
      <c r="D38">
        <v>6.0490000000000002E-2</v>
      </c>
      <c r="E38">
        <v>2.6089999999999999E-2</v>
      </c>
      <c r="F38" s="1">
        <v>2.7281199999999999E-4</v>
      </c>
      <c r="G38">
        <v>5.8250000000000003E-2</v>
      </c>
      <c r="I38" t="s">
        <v>11</v>
      </c>
      <c r="J38">
        <v>6.3742000000000001</v>
      </c>
      <c r="K38">
        <v>88.165840000000003</v>
      </c>
      <c r="L38" s="1">
        <v>8.1753199999999998E-9</v>
      </c>
      <c r="M38" s="1"/>
      <c r="N38" s="9" t="s">
        <v>15</v>
      </c>
    </row>
    <row r="41" spans="1:14">
      <c r="C41" t="s">
        <v>0</v>
      </c>
      <c r="D41" t="s">
        <v>1</v>
      </c>
      <c r="E41" t="s">
        <v>2</v>
      </c>
      <c r="F41" t="s">
        <v>3</v>
      </c>
      <c r="G41" t="s">
        <v>4</v>
      </c>
    </row>
    <row r="42" spans="1:14">
      <c r="A42" s="3" t="s">
        <v>95</v>
      </c>
      <c r="C42">
        <v>9059</v>
      </c>
      <c r="D42" s="3">
        <v>0.18403</v>
      </c>
      <c r="E42">
        <v>9.1380000000000003E-2</v>
      </c>
      <c r="F42" s="1">
        <v>9.6012099999999998E-4</v>
      </c>
      <c r="G42">
        <v>0.17021</v>
      </c>
      <c r="N42" s="9" t="s">
        <v>12</v>
      </c>
    </row>
    <row r="43" spans="1:14">
      <c r="A43" s="3" t="s">
        <v>50</v>
      </c>
      <c r="C43">
        <v>88</v>
      </c>
      <c r="D43" s="3">
        <v>0.36126999999999998</v>
      </c>
      <c r="E43">
        <v>0.26399</v>
      </c>
      <c r="F43">
        <v>2.8139999999999998E-2</v>
      </c>
      <c r="G43">
        <v>0.29676999999999998</v>
      </c>
      <c r="J43" t="s">
        <v>7</v>
      </c>
      <c r="K43" t="s">
        <v>8</v>
      </c>
      <c r="L43" t="s">
        <v>9</v>
      </c>
      <c r="N43" s="9" t="s">
        <v>13</v>
      </c>
    </row>
    <row r="44" spans="1:14">
      <c r="B44" t="s">
        <v>5</v>
      </c>
      <c r="D44">
        <v>-0.17724999999999999</v>
      </c>
      <c r="F44">
        <v>1.0120000000000001E-2</v>
      </c>
      <c r="I44" t="s">
        <v>10</v>
      </c>
      <c r="J44">
        <v>-17.505960000000002</v>
      </c>
      <c r="K44">
        <v>9145</v>
      </c>
      <c r="L44" s="1">
        <v>1.6165099999999999E-67</v>
      </c>
      <c r="N44" s="9" t="s">
        <v>14</v>
      </c>
    </row>
    <row r="45" spans="1:14">
      <c r="B45" t="s">
        <v>6</v>
      </c>
      <c r="C45">
        <v>9147</v>
      </c>
      <c r="D45">
        <v>0.18573000000000001</v>
      </c>
      <c r="E45">
        <v>9.6089999999999995E-2</v>
      </c>
      <c r="F45">
        <v>1E-3</v>
      </c>
      <c r="G45">
        <v>0.17072999999999999</v>
      </c>
      <c r="I45" t="s">
        <v>11</v>
      </c>
      <c r="J45">
        <v>-6.2947699999999998</v>
      </c>
      <c r="K45">
        <v>87.202659999999995</v>
      </c>
      <c r="L45" s="1">
        <v>1.2016999999999999E-8</v>
      </c>
      <c r="N45" s="9" t="s">
        <v>15</v>
      </c>
    </row>
    <row r="47" spans="1:14">
      <c r="A47" s="11" t="s">
        <v>112</v>
      </c>
    </row>
    <row r="48" spans="1:14">
      <c r="C48" t="s">
        <v>0</v>
      </c>
      <c r="D48" t="s">
        <v>1</v>
      </c>
      <c r="E48" t="s">
        <v>2</v>
      </c>
      <c r="F48" t="s">
        <v>3</v>
      </c>
      <c r="G48" t="s">
        <v>4</v>
      </c>
    </row>
    <row r="49" spans="1:14">
      <c r="A49" s="3" t="s">
        <v>96</v>
      </c>
      <c r="C49">
        <v>9403</v>
      </c>
      <c r="D49" s="3">
        <v>0.32590000000000002</v>
      </c>
      <c r="E49">
        <v>9.2649999999999996E-2</v>
      </c>
      <c r="F49" s="1">
        <v>8.1093799999999998E-4</v>
      </c>
      <c r="G49">
        <v>0.32099</v>
      </c>
      <c r="N49" s="9" t="s">
        <v>12</v>
      </c>
    </row>
    <row r="50" spans="1:14">
      <c r="A50" s="3" t="s">
        <v>51</v>
      </c>
      <c r="C50">
        <v>88</v>
      </c>
      <c r="D50" s="3">
        <v>0.13363</v>
      </c>
      <c r="E50">
        <v>0.10266</v>
      </c>
      <c r="F50">
        <v>1.094E-2</v>
      </c>
      <c r="G50">
        <v>0.11797000000000001</v>
      </c>
      <c r="J50" t="s">
        <v>7</v>
      </c>
      <c r="K50" t="s">
        <v>8</v>
      </c>
      <c r="L50" t="s">
        <v>9</v>
      </c>
      <c r="N50" s="9" t="s">
        <v>13</v>
      </c>
    </row>
    <row r="51" spans="1:14">
      <c r="B51" t="s">
        <v>5</v>
      </c>
      <c r="D51">
        <v>0.19225999999999999</v>
      </c>
      <c r="F51">
        <v>9.92E-3</v>
      </c>
      <c r="I51" t="s">
        <v>10</v>
      </c>
      <c r="J51">
        <v>19.38748</v>
      </c>
      <c r="K51">
        <v>13138</v>
      </c>
      <c r="L51" s="1">
        <v>1.3964699999999999E-82</v>
      </c>
      <c r="N51" s="9" t="s">
        <v>14</v>
      </c>
    </row>
    <row r="52" spans="1:14">
      <c r="B52" t="s">
        <v>6</v>
      </c>
      <c r="C52">
        <v>9491</v>
      </c>
      <c r="D52">
        <v>0.32461000000000001</v>
      </c>
      <c r="E52">
        <v>9.4030000000000002E-2</v>
      </c>
      <c r="F52" s="1">
        <v>8.2028500000000002E-4</v>
      </c>
      <c r="G52">
        <v>0.32051000000000002</v>
      </c>
      <c r="I52" t="s">
        <v>11</v>
      </c>
      <c r="J52">
        <v>17.519870000000001</v>
      </c>
      <c r="K52">
        <v>87.957989999999995</v>
      </c>
      <c r="L52" s="1">
        <v>1.9865499999999999E-30</v>
      </c>
      <c r="N52" s="9" t="s">
        <v>15</v>
      </c>
    </row>
    <row r="55" spans="1:14">
      <c r="C55" t="s">
        <v>0</v>
      </c>
      <c r="D55" t="s">
        <v>1</v>
      </c>
      <c r="E55" t="s">
        <v>2</v>
      </c>
      <c r="F55" t="s">
        <v>3</v>
      </c>
      <c r="G55" t="s">
        <v>4</v>
      </c>
    </row>
    <row r="56" spans="1:14">
      <c r="A56" s="3" t="s">
        <v>97</v>
      </c>
      <c r="C56">
        <v>9403</v>
      </c>
      <c r="D56" s="3">
        <v>2.5891099999999998</v>
      </c>
      <c r="E56">
        <v>0.68354999999999999</v>
      </c>
      <c r="F56">
        <v>5.9800000000000001E-3</v>
      </c>
      <c r="G56">
        <v>2.46835</v>
      </c>
      <c r="N56" s="9" t="s">
        <v>12</v>
      </c>
    </row>
    <row r="57" spans="1:14">
      <c r="A57" s="3" t="s">
        <v>52</v>
      </c>
      <c r="C57">
        <v>88</v>
      </c>
      <c r="D57" s="3">
        <v>15.35971</v>
      </c>
      <c r="E57">
        <v>30.074719999999999</v>
      </c>
      <c r="F57">
        <v>3.2059799999999998</v>
      </c>
      <c r="G57">
        <v>6.1041699999999999</v>
      </c>
      <c r="J57" t="s">
        <v>7</v>
      </c>
      <c r="K57" t="s">
        <v>8</v>
      </c>
      <c r="L57" t="s">
        <v>9</v>
      </c>
      <c r="N57" s="9" t="s">
        <v>13</v>
      </c>
    </row>
    <row r="58" spans="1:14">
      <c r="B58" t="s">
        <v>5</v>
      </c>
      <c r="D58">
        <v>-12.7706</v>
      </c>
      <c r="F58">
        <v>0.27172000000000002</v>
      </c>
      <c r="I58" t="s">
        <v>10</v>
      </c>
      <c r="J58">
        <v>-46.999110000000002</v>
      </c>
      <c r="K58">
        <v>13138</v>
      </c>
      <c r="L58">
        <v>0</v>
      </c>
      <c r="N58" s="9" t="s">
        <v>14</v>
      </c>
    </row>
    <row r="59" spans="1:14">
      <c r="B59" t="s">
        <v>6</v>
      </c>
      <c r="C59">
        <v>9491</v>
      </c>
      <c r="D59">
        <v>2.6746400000000001</v>
      </c>
      <c r="E59">
        <v>2.7455699999999998</v>
      </c>
      <c r="F59">
        <v>2.3949999999999999E-2</v>
      </c>
      <c r="G59">
        <v>2.4722200000000001</v>
      </c>
      <c r="I59" t="s">
        <v>11</v>
      </c>
      <c r="J59">
        <v>-3.9833699999999999</v>
      </c>
      <c r="K59">
        <v>87.000609999999995</v>
      </c>
      <c r="L59" s="1">
        <v>1.4069399999999999E-4</v>
      </c>
      <c r="N59" s="9" t="s">
        <v>15</v>
      </c>
    </row>
    <row r="62" spans="1:14">
      <c r="C62" t="s">
        <v>0</v>
      </c>
      <c r="D62" t="s">
        <v>1</v>
      </c>
      <c r="E62" t="s">
        <v>2</v>
      </c>
      <c r="F62" s="1" t="s">
        <v>3</v>
      </c>
      <c r="G62" t="s">
        <v>4</v>
      </c>
      <c r="L62" s="1"/>
    </row>
    <row r="63" spans="1:14">
      <c r="A63" s="3" t="s">
        <v>98</v>
      </c>
      <c r="C63">
        <v>9403</v>
      </c>
      <c r="D63" s="3">
        <v>4.8120000000000003E-2</v>
      </c>
      <c r="E63">
        <v>2.5610000000000001E-2</v>
      </c>
      <c r="F63" s="1">
        <v>2.2420799999999999E-4</v>
      </c>
      <c r="G63">
        <v>4.444E-2</v>
      </c>
      <c r="L63" s="1"/>
      <c r="N63" s="9" t="s">
        <v>12</v>
      </c>
    </row>
    <row r="64" spans="1:14">
      <c r="A64" s="3" t="s">
        <v>53</v>
      </c>
      <c r="C64">
        <v>88</v>
      </c>
      <c r="D64" s="3">
        <v>3.3939999999999998E-2</v>
      </c>
      <c r="E64">
        <v>2.6210000000000001E-2</v>
      </c>
      <c r="F64">
        <v>2.7899999999999999E-3</v>
      </c>
      <c r="G64">
        <v>2.7310000000000001E-2</v>
      </c>
      <c r="J64" t="s">
        <v>7</v>
      </c>
      <c r="K64" t="s">
        <v>8</v>
      </c>
      <c r="L64" t="s">
        <v>9</v>
      </c>
      <c r="N64" s="9" t="s">
        <v>13</v>
      </c>
    </row>
    <row r="65" spans="1:14">
      <c r="B65" t="s">
        <v>5</v>
      </c>
      <c r="D65">
        <v>1.418E-2</v>
      </c>
      <c r="F65">
        <v>2.7399999999999998E-3</v>
      </c>
      <c r="I65" t="s">
        <v>10</v>
      </c>
      <c r="J65">
        <v>5.1742999999999997</v>
      </c>
      <c r="K65">
        <v>13138</v>
      </c>
      <c r="L65" s="1">
        <v>2.3213500000000001E-7</v>
      </c>
      <c r="N65" s="9" t="s">
        <v>14</v>
      </c>
    </row>
    <row r="66" spans="1:14">
      <c r="B66" t="s">
        <v>6</v>
      </c>
      <c r="C66">
        <v>9491</v>
      </c>
      <c r="D66">
        <v>4.802E-2</v>
      </c>
      <c r="E66">
        <v>2.564E-2</v>
      </c>
      <c r="F66" s="1">
        <v>2.23709E-4</v>
      </c>
      <c r="G66">
        <v>4.4350000000000001E-2</v>
      </c>
      <c r="I66" t="s">
        <v>11</v>
      </c>
      <c r="J66">
        <v>5.0588899999999999</v>
      </c>
      <c r="K66">
        <v>88.124300000000005</v>
      </c>
      <c r="L66" s="1">
        <v>2.2793700000000002E-6</v>
      </c>
      <c r="N66" s="9" t="s">
        <v>15</v>
      </c>
    </row>
    <row r="67" spans="1:14">
      <c r="F67" s="1"/>
      <c r="L67" s="1"/>
    </row>
    <row r="68" spans="1:14">
      <c r="A68" s="11" t="s">
        <v>113</v>
      </c>
    </row>
    <row r="69" spans="1:14">
      <c r="C69" t="s">
        <v>0</v>
      </c>
      <c r="D69" t="s">
        <v>1</v>
      </c>
      <c r="E69" t="s">
        <v>2</v>
      </c>
      <c r="F69" t="s">
        <v>3</v>
      </c>
      <c r="G69" t="s">
        <v>4</v>
      </c>
    </row>
    <row r="70" spans="1:14">
      <c r="A70" s="2" t="s">
        <v>90</v>
      </c>
      <c r="C70">
        <v>7605</v>
      </c>
      <c r="D70" s="2">
        <v>0.24548</v>
      </c>
      <c r="E70">
        <v>3.0790000000000001E-2</v>
      </c>
      <c r="F70" s="1">
        <v>3.5304599999999998E-4</v>
      </c>
      <c r="G70">
        <v>0.24560999999999999</v>
      </c>
      <c r="N70" s="9" t="s">
        <v>12</v>
      </c>
    </row>
    <row r="71" spans="1:14">
      <c r="A71" s="2" t="s">
        <v>56</v>
      </c>
      <c r="C71">
        <v>135</v>
      </c>
      <c r="D71" s="2">
        <v>9.5320000000000002E-2</v>
      </c>
      <c r="E71">
        <v>4.9070000000000003E-2</v>
      </c>
      <c r="F71">
        <v>4.2199999999999998E-3</v>
      </c>
      <c r="G71">
        <v>0.10037</v>
      </c>
      <c r="J71" t="s">
        <v>7</v>
      </c>
      <c r="K71" t="s">
        <v>8</v>
      </c>
      <c r="L71" t="s">
        <v>9</v>
      </c>
      <c r="N71" s="9" t="s">
        <v>13</v>
      </c>
    </row>
    <row r="72" spans="1:14">
      <c r="B72" t="s">
        <v>5</v>
      </c>
      <c r="D72">
        <v>0.15015999999999999</v>
      </c>
      <c r="F72">
        <v>2.7100000000000002E-3</v>
      </c>
      <c r="I72" t="s">
        <v>10</v>
      </c>
      <c r="J72">
        <v>55.437800000000003</v>
      </c>
      <c r="K72">
        <v>7738</v>
      </c>
      <c r="L72">
        <v>0</v>
      </c>
      <c r="N72" s="9" t="s">
        <v>14</v>
      </c>
    </row>
    <row r="73" spans="1:14">
      <c r="B73" t="s">
        <v>6</v>
      </c>
      <c r="C73">
        <v>7740</v>
      </c>
      <c r="D73">
        <v>0.24285999999999999</v>
      </c>
      <c r="E73">
        <v>3.687E-2</v>
      </c>
      <c r="F73" s="1">
        <v>4.19104E-4</v>
      </c>
      <c r="G73">
        <v>0.24503</v>
      </c>
      <c r="I73" t="s">
        <v>11</v>
      </c>
      <c r="J73">
        <v>35.43524</v>
      </c>
      <c r="K73">
        <v>135.87962999999999</v>
      </c>
      <c r="L73" s="1">
        <v>1.6375900000000001E-70</v>
      </c>
      <c r="M73" s="1"/>
      <c r="N73" s="9" t="s">
        <v>15</v>
      </c>
    </row>
    <row r="76" spans="1:14">
      <c r="C76" t="s">
        <v>0</v>
      </c>
      <c r="D76" t="s">
        <v>1</v>
      </c>
      <c r="E76" t="s">
        <v>2</v>
      </c>
      <c r="F76" t="s">
        <v>3</v>
      </c>
      <c r="G76" t="s">
        <v>4</v>
      </c>
    </row>
    <row r="77" spans="1:14">
      <c r="A77" s="2" t="s">
        <v>91</v>
      </c>
      <c r="C77">
        <v>7605</v>
      </c>
      <c r="D77" s="2">
        <v>0.71084000000000003</v>
      </c>
      <c r="E77">
        <v>2.7400000000000001E-2</v>
      </c>
      <c r="F77" s="1">
        <v>3.1416199999999999E-4</v>
      </c>
      <c r="G77">
        <v>0.71104999999999996</v>
      </c>
      <c r="N77" s="9" t="s">
        <v>12</v>
      </c>
    </row>
    <row r="78" spans="1:14">
      <c r="A78" s="2" t="s">
        <v>57</v>
      </c>
      <c r="C78">
        <v>135</v>
      </c>
      <c r="D78" s="2">
        <v>0.70828000000000002</v>
      </c>
      <c r="E78">
        <v>9.9409999999999998E-2</v>
      </c>
      <c r="F78">
        <v>8.5599999999999999E-3</v>
      </c>
      <c r="G78">
        <v>0.71126999999999996</v>
      </c>
      <c r="J78" t="s">
        <v>7</v>
      </c>
      <c r="K78" t="s">
        <v>8</v>
      </c>
      <c r="L78" t="s">
        <v>9</v>
      </c>
      <c r="N78" s="9" t="s">
        <v>13</v>
      </c>
    </row>
    <row r="79" spans="1:14">
      <c r="B79" t="s">
        <v>5</v>
      </c>
      <c r="D79">
        <v>2.5600000000000002E-3</v>
      </c>
      <c r="F79">
        <v>2.6199999999999999E-3</v>
      </c>
      <c r="I79" t="s">
        <v>10</v>
      </c>
      <c r="J79">
        <v>0.97750999999999999</v>
      </c>
      <c r="K79">
        <v>7738</v>
      </c>
      <c r="L79">
        <v>0.32834999999999998</v>
      </c>
      <c r="N79" s="9" t="s">
        <v>16</v>
      </c>
    </row>
    <row r="80" spans="1:14">
      <c r="B80" t="s">
        <v>6</v>
      </c>
      <c r="C80">
        <v>7740</v>
      </c>
      <c r="D80">
        <v>0.71079999999999999</v>
      </c>
      <c r="E80">
        <v>3.015E-2</v>
      </c>
      <c r="F80" s="1">
        <v>3.42646E-4</v>
      </c>
      <c r="G80">
        <v>0.71106000000000003</v>
      </c>
      <c r="I80" t="s">
        <v>11</v>
      </c>
      <c r="J80">
        <v>0.29883999999999999</v>
      </c>
      <c r="K80">
        <v>134.36159000000001</v>
      </c>
      <c r="L80">
        <v>0.76551999999999998</v>
      </c>
      <c r="N80" s="9" t="s">
        <v>17</v>
      </c>
    </row>
    <row r="83" spans="1:14">
      <c r="C83" t="s">
        <v>0</v>
      </c>
      <c r="D83" t="s">
        <v>1</v>
      </c>
      <c r="E83" t="s">
        <v>2</v>
      </c>
      <c r="F83" t="s">
        <v>3</v>
      </c>
      <c r="G83" t="s">
        <v>4</v>
      </c>
    </row>
    <row r="84" spans="1:14">
      <c r="A84" s="2" t="s">
        <v>92</v>
      </c>
      <c r="C84">
        <v>7605</v>
      </c>
      <c r="D84" s="2">
        <v>4.3679999999999997E-2</v>
      </c>
      <c r="E84">
        <v>1.5720000000000001E-2</v>
      </c>
      <c r="F84" s="1">
        <v>1.80311E-4</v>
      </c>
      <c r="G84">
        <v>4.2549999999999998E-2</v>
      </c>
      <c r="N84" s="9" t="s">
        <v>12</v>
      </c>
    </row>
    <row r="85" spans="1:14">
      <c r="A85" s="2" t="s">
        <v>58</v>
      </c>
      <c r="C85">
        <v>135</v>
      </c>
      <c r="D85" s="2">
        <v>0.19639999999999999</v>
      </c>
      <c r="E85">
        <v>0.11063000000000001</v>
      </c>
      <c r="F85">
        <v>9.5200000000000007E-3</v>
      </c>
      <c r="G85">
        <v>0.17544000000000001</v>
      </c>
      <c r="J85" t="s">
        <v>7</v>
      </c>
      <c r="K85" t="s">
        <v>8</v>
      </c>
      <c r="L85" t="s">
        <v>9</v>
      </c>
      <c r="N85" s="9" t="s">
        <v>13</v>
      </c>
    </row>
    <row r="86" spans="1:14">
      <c r="B86" t="s">
        <v>5</v>
      </c>
      <c r="D86">
        <v>-0.15271999999999999</v>
      </c>
      <c r="F86">
        <v>1.8500000000000001E-3</v>
      </c>
      <c r="I86" t="s">
        <v>10</v>
      </c>
      <c r="J86">
        <v>-82.465010000000007</v>
      </c>
      <c r="K86">
        <v>7738</v>
      </c>
      <c r="L86">
        <v>0</v>
      </c>
      <c r="N86" s="9" t="s">
        <v>14</v>
      </c>
    </row>
    <row r="87" spans="1:14">
      <c r="B87" t="s">
        <v>6</v>
      </c>
      <c r="C87">
        <v>7740</v>
      </c>
      <c r="D87">
        <v>4.6339999999999999E-2</v>
      </c>
      <c r="E87">
        <v>2.9229999999999999E-2</v>
      </c>
      <c r="F87" s="1">
        <v>3.3228799999999997E-4</v>
      </c>
      <c r="G87">
        <v>4.2860000000000002E-2</v>
      </c>
      <c r="I87" t="s">
        <v>11</v>
      </c>
      <c r="J87">
        <v>-16.036300000000001</v>
      </c>
      <c r="K87">
        <v>134.09612999999999</v>
      </c>
      <c r="L87" s="1">
        <v>5.5760600000000003E-33</v>
      </c>
      <c r="M87" s="1"/>
      <c r="N87" s="9" t="s">
        <v>15</v>
      </c>
    </row>
    <row r="89" spans="1:14">
      <c r="A89" s="11" t="s">
        <v>114</v>
      </c>
    </row>
    <row r="90" spans="1:14">
      <c r="C90" t="s">
        <v>0</v>
      </c>
      <c r="D90" t="s">
        <v>1</v>
      </c>
      <c r="E90" t="s">
        <v>2</v>
      </c>
      <c r="F90" t="s">
        <v>3</v>
      </c>
      <c r="G90" t="s">
        <v>4</v>
      </c>
    </row>
    <row r="91" spans="1:14">
      <c r="A91" s="2" t="s">
        <v>93</v>
      </c>
      <c r="C91">
        <v>9059</v>
      </c>
      <c r="D91" s="2">
        <v>0.34522999999999998</v>
      </c>
      <c r="E91">
        <v>6.1370000000000001E-2</v>
      </c>
      <c r="F91" s="1">
        <v>6.4480500000000003E-4</v>
      </c>
      <c r="G91">
        <v>0.34259000000000001</v>
      </c>
      <c r="N91" s="9" t="s">
        <v>12</v>
      </c>
    </row>
    <row r="92" spans="1:14">
      <c r="A92" s="2" t="s">
        <v>59</v>
      </c>
      <c r="C92">
        <v>135</v>
      </c>
      <c r="D92" s="2">
        <v>0.13693</v>
      </c>
      <c r="E92">
        <v>6.8790000000000004E-2</v>
      </c>
      <c r="F92">
        <v>5.9199999999999999E-3</v>
      </c>
      <c r="G92">
        <v>0.13938999999999999</v>
      </c>
      <c r="J92" t="s">
        <v>7</v>
      </c>
      <c r="K92" t="s">
        <v>8</v>
      </c>
      <c r="L92" t="s">
        <v>9</v>
      </c>
      <c r="N92" s="9" t="s">
        <v>13</v>
      </c>
    </row>
    <row r="93" spans="1:14">
      <c r="B93" t="s">
        <v>5</v>
      </c>
      <c r="D93">
        <v>0.20830000000000001</v>
      </c>
      <c r="F93">
        <v>5.3299999999999997E-3</v>
      </c>
      <c r="I93" t="s">
        <v>10</v>
      </c>
      <c r="J93">
        <v>39.071550000000002</v>
      </c>
      <c r="K93">
        <v>9192</v>
      </c>
      <c r="L93">
        <v>0</v>
      </c>
      <c r="N93" s="9" t="s">
        <v>14</v>
      </c>
    </row>
    <row r="94" spans="1:14">
      <c r="B94" t="s">
        <v>6</v>
      </c>
      <c r="C94">
        <v>9194</v>
      </c>
      <c r="D94">
        <v>0.34216999999999997</v>
      </c>
      <c r="E94">
        <v>6.6390000000000005E-2</v>
      </c>
      <c r="F94" s="1">
        <v>6.9241500000000004E-4</v>
      </c>
      <c r="G94">
        <v>0.34145999999999999</v>
      </c>
      <c r="I94" t="s">
        <v>11</v>
      </c>
      <c r="J94">
        <v>34.975119999999997</v>
      </c>
      <c r="K94">
        <v>137.19736</v>
      </c>
      <c r="L94" s="1">
        <v>3.2185899999999997E-70</v>
      </c>
      <c r="M94" s="1"/>
      <c r="N94" s="9" t="s">
        <v>15</v>
      </c>
    </row>
    <row r="97" spans="1:14">
      <c r="C97" t="s">
        <v>0</v>
      </c>
      <c r="D97" t="s">
        <v>1</v>
      </c>
      <c r="E97" t="s">
        <v>2</v>
      </c>
      <c r="F97" t="s">
        <v>3</v>
      </c>
      <c r="G97" t="s">
        <v>4</v>
      </c>
    </row>
    <row r="98" spans="1:14">
      <c r="A98" s="2" t="s">
        <v>94</v>
      </c>
      <c r="C98">
        <v>9059</v>
      </c>
      <c r="D98" s="2">
        <v>6.0699999999999997E-2</v>
      </c>
      <c r="E98">
        <v>2.5950000000000001E-2</v>
      </c>
      <c r="F98" s="1">
        <v>2.7268399999999998E-4</v>
      </c>
      <c r="G98">
        <v>5.8389999999999997E-2</v>
      </c>
      <c r="N98" s="9" t="s">
        <v>12</v>
      </c>
    </row>
    <row r="99" spans="1:14">
      <c r="A99" s="2" t="s">
        <v>60</v>
      </c>
      <c r="C99">
        <v>135</v>
      </c>
      <c r="D99" s="2">
        <v>0.31524000000000002</v>
      </c>
      <c r="E99">
        <v>0.31574999999999998</v>
      </c>
      <c r="F99">
        <v>2.7179999999999999E-2</v>
      </c>
      <c r="G99">
        <v>0.25157000000000002</v>
      </c>
      <c r="J99" t="s">
        <v>7</v>
      </c>
      <c r="K99" t="s">
        <v>8</v>
      </c>
      <c r="L99" t="s">
        <v>9</v>
      </c>
      <c r="N99" s="9" t="s">
        <v>13</v>
      </c>
    </row>
    <row r="100" spans="1:14">
      <c r="B100" t="s">
        <v>5</v>
      </c>
      <c r="D100">
        <v>-0.25453999999999999</v>
      </c>
      <c r="F100">
        <v>3.9899999999999996E-3</v>
      </c>
      <c r="I100" t="s">
        <v>10</v>
      </c>
      <c r="J100">
        <v>-63.803199999999997</v>
      </c>
      <c r="K100">
        <v>9192</v>
      </c>
      <c r="L100">
        <v>0</v>
      </c>
      <c r="N100" s="9" t="s">
        <v>14</v>
      </c>
    </row>
    <row r="101" spans="1:14">
      <c r="B101" t="s">
        <v>6</v>
      </c>
      <c r="C101">
        <v>9194</v>
      </c>
      <c r="D101">
        <v>6.4430000000000001E-2</v>
      </c>
      <c r="E101">
        <v>5.527E-2</v>
      </c>
      <c r="F101" s="1">
        <v>5.7638399999999999E-4</v>
      </c>
      <c r="G101">
        <v>5.8819999999999997E-2</v>
      </c>
      <c r="I101" t="s">
        <v>11</v>
      </c>
      <c r="J101">
        <v>-9.3663000000000007</v>
      </c>
      <c r="K101">
        <v>134.02699000000001</v>
      </c>
      <c r="L101" s="1">
        <v>2.3967199999999999E-16</v>
      </c>
      <c r="M101" s="1"/>
      <c r="N101" s="9" t="s">
        <v>15</v>
      </c>
    </row>
    <row r="104" spans="1:14">
      <c r="C104" t="s">
        <v>0</v>
      </c>
      <c r="D104" t="s">
        <v>1</v>
      </c>
      <c r="E104" t="s">
        <v>2</v>
      </c>
      <c r="F104" t="s">
        <v>3</v>
      </c>
      <c r="G104" t="s">
        <v>4</v>
      </c>
    </row>
    <row r="105" spans="1:14">
      <c r="A105" s="2" t="s">
        <v>95</v>
      </c>
      <c r="C105">
        <v>9059</v>
      </c>
      <c r="D105" s="2">
        <v>0.18403</v>
      </c>
      <c r="E105">
        <v>9.1380000000000003E-2</v>
      </c>
      <c r="F105" s="1">
        <v>9.6012099999999998E-4</v>
      </c>
      <c r="G105">
        <v>0.17021</v>
      </c>
      <c r="N105" s="9" t="s">
        <v>12</v>
      </c>
    </row>
    <row r="106" spans="1:14">
      <c r="A106" s="2" t="s">
        <v>61</v>
      </c>
      <c r="C106">
        <v>135</v>
      </c>
      <c r="D106" s="2">
        <v>3.9258799999999998</v>
      </c>
      <c r="E106">
        <v>5.6626099999999999</v>
      </c>
      <c r="F106">
        <v>0.48736000000000002</v>
      </c>
      <c r="G106">
        <v>2.1395300000000002</v>
      </c>
      <c r="J106" t="s">
        <v>7</v>
      </c>
      <c r="K106" t="s">
        <v>8</v>
      </c>
      <c r="L106" t="s">
        <v>9</v>
      </c>
      <c r="N106" s="9" t="s">
        <v>13</v>
      </c>
    </row>
    <row r="107" spans="1:14">
      <c r="B107" t="s">
        <v>5</v>
      </c>
      <c r="D107">
        <v>-3.7418499999999999</v>
      </c>
      <c r="F107">
        <v>5.9799999999999999E-2</v>
      </c>
      <c r="I107" t="s">
        <v>10</v>
      </c>
      <c r="J107">
        <v>-62.573099999999997</v>
      </c>
      <c r="K107">
        <v>9192</v>
      </c>
      <c r="L107">
        <v>0</v>
      </c>
      <c r="N107" s="9" t="s">
        <v>14</v>
      </c>
    </row>
    <row r="108" spans="1:14">
      <c r="B108" t="s">
        <v>6</v>
      </c>
      <c r="C108">
        <v>9194</v>
      </c>
      <c r="D108">
        <v>0.23896999999999999</v>
      </c>
      <c r="E108">
        <v>0.82354000000000005</v>
      </c>
      <c r="F108">
        <v>8.5900000000000004E-3</v>
      </c>
      <c r="G108">
        <v>0.17188000000000001</v>
      </c>
      <c r="I108" t="s">
        <v>11</v>
      </c>
      <c r="J108">
        <v>-7.6777800000000003</v>
      </c>
      <c r="K108">
        <v>134.00103999999999</v>
      </c>
      <c r="L108" s="1">
        <v>3.0167200000000001E-12</v>
      </c>
      <c r="N108" s="9" t="s">
        <v>15</v>
      </c>
    </row>
    <row r="110" spans="1:14">
      <c r="A110" s="11" t="s">
        <v>115</v>
      </c>
    </row>
    <row r="111" spans="1:14">
      <c r="C111" t="s">
        <v>0</v>
      </c>
      <c r="D111" t="s">
        <v>1</v>
      </c>
      <c r="E111" t="s">
        <v>2</v>
      </c>
      <c r="F111" t="s">
        <v>3</v>
      </c>
      <c r="G111" t="s">
        <v>4</v>
      </c>
    </row>
    <row r="112" spans="1:14">
      <c r="A112" s="2" t="s">
        <v>96</v>
      </c>
      <c r="C112">
        <v>9403</v>
      </c>
      <c r="D112" s="2">
        <v>0.32590000000000002</v>
      </c>
      <c r="E112">
        <v>9.2649999999999996E-2</v>
      </c>
      <c r="F112" s="1">
        <v>8.1093799999999998E-4</v>
      </c>
      <c r="G112">
        <v>0.32099</v>
      </c>
      <c r="N112" s="9" t="s">
        <v>12</v>
      </c>
    </row>
    <row r="113" spans="1:14">
      <c r="A113" s="2" t="s">
        <v>62</v>
      </c>
      <c r="C113">
        <v>135</v>
      </c>
      <c r="D113" s="2">
        <v>0.10865</v>
      </c>
      <c r="E113">
        <v>6.1280000000000001E-2</v>
      </c>
      <c r="F113">
        <v>5.2700000000000004E-3</v>
      </c>
      <c r="G113">
        <v>0.11157</v>
      </c>
      <c r="J113" t="s">
        <v>7</v>
      </c>
      <c r="K113" t="s">
        <v>8</v>
      </c>
      <c r="L113" t="s">
        <v>9</v>
      </c>
      <c r="N113" s="9" t="s">
        <v>13</v>
      </c>
    </row>
    <row r="114" spans="1:14">
      <c r="B114" t="s">
        <v>5</v>
      </c>
      <c r="D114">
        <v>0.21723999999999999</v>
      </c>
      <c r="F114">
        <v>7.9900000000000006E-3</v>
      </c>
      <c r="I114" t="s">
        <v>10</v>
      </c>
      <c r="J114">
        <v>27.183039999999998</v>
      </c>
      <c r="K114">
        <v>13185</v>
      </c>
      <c r="L114" s="1">
        <v>2.2901099999999999E-158</v>
      </c>
      <c r="N114" s="9" t="s">
        <v>14</v>
      </c>
    </row>
    <row r="115" spans="1:14">
      <c r="B115" t="s">
        <v>6</v>
      </c>
      <c r="C115">
        <v>9538</v>
      </c>
      <c r="D115">
        <v>0.32367000000000001</v>
      </c>
      <c r="E115">
        <v>9.493E-2</v>
      </c>
      <c r="F115" s="1">
        <v>8.2667000000000005E-4</v>
      </c>
      <c r="G115">
        <v>0.32</v>
      </c>
      <c r="I115" t="s">
        <v>11</v>
      </c>
      <c r="J115">
        <v>40.711080000000003</v>
      </c>
      <c r="K115">
        <v>140.40969999999999</v>
      </c>
      <c r="L115" s="1">
        <v>1.2702400000000001E-79</v>
      </c>
      <c r="N115" s="9" t="s">
        <v>15</v>
      </c>
    </row>
    <row r="118" spans="1:14">
      <c r="C118" t="s">
        <v>0</v>
      </c>
      <c r="D118" t="s">
        <v>1</v>
      </c>
      <c r="E118" t="s">
        <v>2</v>
      </c>
      <c r="F118" t="s">
        <v>3</v>
      </c>
      <c r="G118" t="s">
        <v>4</v>
      </c>
    </row>
    <row r="119" spans="1:14">
      <c r="A119" s="2" t="s">
        <v>97</v>
      </c>
      <c r="C119">
        <v>9403</v>
      </c>
      <c r="D119" s="2">
        <v>2.5891099999999998</v>
      </c>
      <c r="E119">
        <v>0.68354999999999999</v>
      </c>
      <c r="F119">
        <v>5.9800000000000001E-3</v>
      </c>
      <c r="G119">
        <v>2.46835</v>
      </c>
      <c r="N119" s="9" t="s">
        <v>12</v>
      </c>
    </row>
    <row r="120" spans="1:14">
      <c r="A120" s="2" t="s">
        <v>54</v>
      </c>
      <c r="C120">
        <v>135</v>
      </c>
      <c r="D120" s="2">
        <v>2.8248600000000001</v>
      </c>
      <c r="E120">
        <v>1.32924</v>
      </c>
      <c r="F120">
        <v>0.1144</v>
      </c>
      <c r="G120">
        <v>2.4634100000000001</v>
      </c>
      <c r="J120" t="s">
        <v>7</v>
      </c>
      <c r="K120" t="s">
        <v>8</v>
      </c>
      <c r="L120" t="s">
        <v>9</v>
      </c>
      <c r="N120" s="9" t="s">
        <v>13</v>
      </c>
    </row>
    <row r="121" spans="1:14">
      <c r="B121" t="s">
        <v>5</v>
      </c>
      <c r="D121">
        <v>-0.23574999999999999</v>
      </c>
      <c r="F121">
        <v>5.9959999999999999E-2</v>
      </c>
      <c r="I121" t="s">
        <v>10</v>
      </c>
      <c r="J121">
        <v>-3.93153</v>
      </c>
      <c r="K121">
        <v>13185</v>
      </c>
      <c r="L121" s="1">
        <v>8.4838499999999998E-5</v>
      </c>
      <c r="N121" s="9" t="s">
        <v>14</v>
      </c>
    </row>
    <row r="122" spans="1:14">
      <c r="B122" t="s">
        <v>6</v>
      </c>
      <c r="C122">
        <v>9538</v>
      </c>
      <c r="D122">
        <v>2.59152</v>
      </c>
      <c r="E122">
        <v>0.69352000000000003</v>
      </c>
      <c r="F122">
        <v>6.0400000000000002E-3</v>
      </c>
      <c r="G122">
        <v>2.4680900000000001</v>
      </c>
      <c r="I122" t="s">
        <v>11</v>
      </c>
      <c r="J122">
        <v>-2.0579000000000001</v>
      </c>
      <c r="K122">
        <v>134.73402999999999</v>
      </c>
      <c r="L122">
        <v>4.1529999999999997E-2</v>
      </c>
      <c r="N122" s="9" t="s">
        <v>15</v>
      </c>
    </row>
    <row r="125" spans="1:14">
      <c r="C125" t="s">
        <v>0</v>
      </c>
      <c r="D125" t="s">
        <v>1</v>
      </c>
      <c r="E125" t="s">
        <v>2</v>
      </c>
      <c r="F125" t="s">
        <v>3</v>
      </c>
      <c r="G125" t="s">
        <v>4</v>
      </c>
    </row>
    <row r="126" spans="1:14">
      <c r="A126" s="2" t="s">
        <v>98</v>
      </c>
      <c r="C126">
        <v>9403</v>
      </c>
      <c r="D126" s="2">
        <v>4.8120000000000003E-2</v>
      </c>
      <c r="E126">
        <v>2.5610000000000001E-2</v>
      </c>
      <c r="F126" s="1">
        <v>2.2420799999999999E-4</v>
      </c>
      <c r="G126">
        <v>4.444E-2</v>
      </c>
      <c r="N126" s="9" t="s">
        <v>12</v>
      </c>
    </row>
    <row r="127" spans="1:14">
      <c r="A127" s="2" t="s">
        <v>55</v>
      </c>
      <c r="C127">
        <v>135</v>
      </c>
      <c r="D127" s="2">
        <v>0.27937000000000001</v>
      </c>
      <c r="E127">
        <v>0.27829999999999999</v>
      </c>
      <c r="F127">
        <v>2.3949999999999999E-2</v>
      </c>
      <c r="G127">
        <v>0.21276999999999999</v>
      </c>
      <c r="J127" t="s">
        <v>7</v>
      </c>
      <c r="K127" t="s">
        <v>8</v>
      </c>
      <c r="L127" t="s">
        <v>9</v>
      </c>
      <c r="N127" s="9" t="s">
        <v>13</v>
      </c>
    </row>
    <row r="128" spans="1:14">
      <c r="B128" t="s">
        <v>5</v>
      </c>
      <c r="D128">
        <v>-0.23125000000000001</v>
      </c>
      <c r="F128">
        <v>3.2799999999999999E-3</v>
      </c>
      <c r="I128" t="s">
        <v>10</v>
      </c>
      <c r="J128">
        <v>-70.526250000000005</v>
      </c>
      <c r="K128">
        <v>13185</v>
      </c>
      <c r="L128">
        <v>0</v>
      </c>
      <c r="N128" s="9" t="s">
        <v>14</v>
      </c>
    </row>
    <row r="129" spans="1:14">
      <c r="B129" t="s">
        <v>6</v>
      </c>
      <c r="C129">
        <v>9538</v>
      </c>
      <c r="D129">
        <v>5.0479999999999997E-2</v>
      </c>
      <c r="E129">
        <v>4.4479999999999999E-2</v>
      </c>
      <c r="F129" s="1">
        <v>3.8733300000000001E-4</v>
      </c>
      <c r="G129">
        <v>4.4699999999999997E-2</v>
      </c>
      <c r="I129" t="s">
        <v>11</v>
      </c>
      <c r="J129">
        <v>-9.6541700000000006</v>
      </c>
      <c r="K129">
        <v>134.02348000000001</v>
      </c>
      <c r="L129" s="1">
        <v>4.59475E-17</v>
      </c>
      <c r="N129" s="9" t="s">
        <v>15</v>
      </c>
    </row>
    <row r="130" spans="1:14">
      <c r="F130" s="1"/>
      <c r="L130" s="1"/>
    </row>
    <row r="131" spans="1:14">
      <c r="F131" s="1"/>
      <c r="L131" s="1"/>
    </row>
    <row r="132" spans="1:14">
      <c r="F132" s="1"/>
      <c r="L132" s="1"/>
    </row>
    <row r="133" spans="1:14">
      <c r="F133" s="1"/>
      <c r="L133" s="1"/>
    </row>
    <row r="135" spans="1:14">
      <c r="A135" s="11" t="s">
        <v>113</v>
      </c>
    </row>
    <row r="136" spans="1:14">
      <c r="C136" t="s">
        <v>0</v>
      </c>
      <c r="D136" t="s">
        <v>1</v>
      </c>
      <c r="E136" t="s">
        <v>2</v>
      </c>
      <c r="F136" t="s">
        <v>3</v>
      </c>
      <c r="G136" t="s">
        <v>4</v>
      </c>
    </row>
    <row r="137" spans="1:14">
      <c r="A137" s="13" t="s">
        <v>99</v>
      </c>
      <c r="C137">
        <v>7791</v>
      </c>
      <c r="D137" s="2">
        <v>0.24323</v>
      </c>
      <c r="E137">
        <v>3.082E-2</v>
      </c>
      <c r="F137" s="1">
        <v>3.4911700000000003E-4</v>
      </c>
      <c r="G137">
        <v>0.24365000000000001</v>
      </c>
      <c r="N137" s="9" t="s">
        <v>12</v>
      </c>
    </row>
    <row r="138" spans="1:14">
      <c r="A138" s="13" t="s">
        <v>56</v>
      </c>
      <c r="C138">
        <v>135</v>
      </c>
      <c r="D138" s="2">
        <v>9.5320000000000002E-2</v>
      </c>
      <c r="E138">
        <v>4.9070000000000003E-2</v>
      </c>
      <c r="F138">
        <v>4.2199999999999998E-3</v>
      </c>
      <c r="G138">
        <v>0.10037</v>
      </c>
      <c r="J138" t="s">
        <v>7</v>
      </c>
      <c r="K138" t="s">
        <v>8</v>
      </c>
      <c r="L138" t="s">
        <v>9</v>
      </c>
      <c r="N138" s="9" t="s">
        <v>13</v>
      </c>
    </row>
    <row r="139" spans="1:14">
      <c r="B139" t="s">
        <v>5</v>
      </c>
      <c r="D139">
        <v>0.14791000000000001</v>
      </c>
      <c r="F139">
        <v>2.7100000000000002E-3</v>
      </c>
      <c r="I139" t="s">
        <v>10</v>
      </c>
      <c r="J139">
        <v>54.587769999999999</v>
      </c>
      <c r="K139">
        <v>7924</v>
      </c>
      <c r="L139">
        <v>0</v>
      </c>
      <c r="N139" s="9" t="s">
        <v>14</v>
      </c>
    </row>
    <row r="140" spans="1:14">
      <c r="B140" t="s">
        <v>6</v>
      </c>
      <c r="C140">
        <v>7926</v>
      </c>
      <c r="D140">
        <v>0.24071000000000001</v>
      </c>
      <c r="E140">
        <v>3.6609999999999997E-2</v>
      </c>
      <c r="F140" s="1">
        <v>4.1124E-4</v>
      </c>
      <c r="G140">
        <v>0.24277000000000001</v>
      </c>
      <c r="I140" t="s">
        <v>11</v>
      </c>
      <c r="J140">
        <v>34.906460000000003</v>
      </c>
      <c r="K140">
        <v>135.83788999999999</v>
      </c>
      <c r="L140" s="1">
        <v>1.0641799999999999E-69</v>
      </c>
      <c r="N140" s="9" t="s">
        <v>15</v>
      </c>
    </row>
    <row r="141" spans="1:14">
      <c r="F141" s="1"/>
      <c r="L141" s="1"/>
    </row>
    <row r="143" spans="1:14">
      <c r="C143" t="s">
        <v>0</v>
      </c>
      <c r="D143" t="s">
        <v>1</v>
      </c>
      <c r="E143" t="s">
        <v>2</v>
      </c>
      <c r="F143" t="s">
        <v>3</v>
      </c>
      <c r="G143" t="s">
        <v>4</v>
      </c>
    </row>
    <row r="144" spans="1:14">
      <c r="A144" s="13" t="s">
        <v>100</v>
      </c>
      <c r="C144">
        <v>7791</v>
      </c>
      <c r="D144" s="2">
        <v>0.70443</v>
      </c>
      <c r="E144">
        <v>2.7660000000000001E-2</v>
      </c>
      <c r="F144" s="1">
        <v>3.1340799999999999E-4</v>
      </c>
      <c r="G144">
        <v>0.70504</v>
      </c>
      <c r="N144" s="9" t="s">
        <v>12</v>
      </c>
    </row>
    <row r="145" spans="1:14">
      <c r="A145" s="13" t="s">
        <v>57</v>
      </c>
      <c r="C145">
        <v>135</v>
      </c>
      <c r="D145" s="2">
        <v>0.70828000000000002</v>
      </c>
      <c r="E145">
        <v>9.9409999999999998E-2</v>
      </c>
      <c r="F145">
        <v>8.5599999999999999E-3</v>
      </c>
      <c r="G145">
        <v>0.71126999999999996</v>
      </c>
      <c r="J145" t="s">
        <v>7</v>
      </c>
      <c r="K145" t="s">
        <v>8</v>
      </c>
      <c r="L145" t="s">
        <v>9</v>
      </c>
      <c r="N145" s="9" t="s">
        <v>13</v>
      </c>
    </row>
    <row r="146" spans="1:14">
      <c r="B146" t="s">
        <v>5</v>
      </c>
      <c r="D146">
        <v>-3.8600000000000001E-3</v>
      </c>
      <c r="F146">
        <v>2.63E-3</v>
      </c>
      <c r="I146" t="s">
        <v>10</v>
      </c>
      <c r="J146">
        <v>-1.4647399999999999</v>
      </c>
      <c r="K146">
        <v>7924</v>
      </c>
      <c r="L146">
        <v>0.14302999999999999</v>
      </c>
      <c r="N146" s="9" t="s">
        <v>16</v>
      </c>
    </row>
    <row r="147" spans="1:14">
      <c r="B147" t="s">
        <v>6</v>
      </c>
      <c r="C147">
        <v>7926</v>
      </c>
      <c r="D147">
        <v>0.70448999999999995</v>
      </c>
      <c r="E147">
        <v>3.032E-2</v>
      </c>
      <c r="F147" s="1">
        <v>3.4061600000000002E-4</v>
      </c>
      <c r="G147">
        <v>0.70508999999999999</v>
      </c>
      <c r="I147" t="s">
        <v>11</v>
      </c>
      <c r="J147">
        <v>-0.45034000000000002</v>
      </c>
      <c r="K147">
        <v>134.35984999999999</v>
      </c>
      <c r="L147">
        <v>0.65319000000000005</v>
      </c>
      <c r="N147" s="9" t="s">
        <v>17</v>
      </c>
    </row>
    <row r="149" spans="1:14">
      <c r="F149" s="1"/>
      <c r="L149" s="1"/>
      <c r="M149" s="1"/>
    </row>
    <row r="150" spans="1:14">
      <c r="C150" t="s">
        <v>0</v>
      </c>
      <c r="D150" t="s">
        <v>1</v>
      </c>
      <c r="E150" t="s">
        <v>2</v>
      </c>
      <c r="F150" s="1" t="s">
        <v>3</v>
      </c>
      <c r="G150" t="s">
        <v>4</v>
      </c>
      <c r="L150" s="1"/>
      <c r="M150" s="1"/>
    </row>
    <row r="151" spans="1:14">
      <c r="A151" s="13" t="s">
        <v>107</v>
      </c>
      <c r="C151">
        <v>7791</v>
      </c>
      <c r="D151" s="2">
        <v>5.2350000000000001E-2</v>
      </c>
      <c r="E151">
        <v>1.9539999999999998E-2</v>
      </c>
      <c r="F151" s="1">
        <v>2.2136399999999999E-4</v>
      </c>
      <c r="G151">
        <v>5.0310000000000001E-2</v>
      </c>
      <c r="L151" s="1"/>
      <c r="M151" s="1"/>
      <c r="N151" s="9" t="s">
        <v>12</v>
      </c>
    </row>
    <row r="152" spans="1:14">
      <c r="A152" s="13" t="s">
        <v>58</v>
      </c>
      <c r="C152">
        <v>135</v>
      </c>
      <c r="D152" s="2">
        <v>0.19639999999999999</v>
      </c>
      <c r="E152">
        <v>0.11063000000000001</v>
      </c>
      <c r="F152" s="1">
        <v>9.5200000000000007E-3</v>
      </c>
      <c r="G152">
        <v>0.17544000000000001</v>
      </c>
      <c r="J152" t="s">
        <v>7</v>
      </c>
      <c r="K152" t="s">
        <v>8</v>
      </c>
      <c r="L152" s="1" t="s">
        <v>9</v>
      </c>
      <c r="M152" s="1"/>
      <c r="N152" s="9" t="s">
        <v>13</v>
      </c>
    </row>
    <row r="153" spans="1:14">
      <c r="B153" t="s">
        <v>5</v>
      </c>
      <c r="D153">
        <v>-0.14405000000000001</v>
      </c>
      <c r="F153" s="1">
        <v>2.0899999999999998E-3</v>
      </c>
      <c r="I153" t="s">
        <v>10</v>
      </c>
      <c r="J153">
        <v>-68.767989999999998</v>
      </c>
      <c r="K153">
        <v>7924</v>
      </c>
      <c r="L153" s="1">
        <v>0</v>
      </c>
      <c r="M153" s="1"/>
      <c r="N153" s="9" t="s">
        <v>14</v>
      </c>
    </row>
    <row r="154" spans="1:14">
      <c r="B154" t="s">
        <v>6</v>
      </c>
      <c r="C154">
        <v>7926</v>
      </c>
      <c r="D154">
        <v>5.4800000000000001E-2</v>
      </c>
      <c r="E154">
        <v>3.049E-2</v>
      </c>
      <c r="F154" s="1">
        <v>3.4248500000000001E-4</v>
      </c>
      <c r="G154">
        <v>5.0720000000000001E-2</v>
      </c>
      <c r="I154" t="s">
        <v>11</v>
      </c>
      <c r="J154">
        <v>-15.124919999999999</v>
      </c>
      <c r="K154">
        <v>134.14489</v>
      </c>
      <c r="L154" s="1">
        <v>8.8201000000000005E-31</v>
      </c>
      <c r="M154" s="1"/>
      <c r="N154" s="9" t="s">
        <v>15</v>
      </c>
    </row>
    <row r="156" spans="1:14">
      <c r="A156" s="11" t="s">
        <v>114</v>
      </c>
      <c r="F156" s="1"/>
      <c r="L156" s="1"/>
      <c r="M156" s="1"/>
    </row>
    <row r="157" spans="1:14">
      <c r="C157" t="s">
        <v>0</v>
      </c>
      <c r="D157" t="s">
        <v>1</v>
      </c>
      <c r="E157" t="s">
        <v>2</v>
      </c>
      <c r="F157" s="1" t="s">
        <v>3</v>
      </c>
      <c r="G157" t="s">
        <v>4</v>
      </c>
      <c r="L157" s="1"/>
      <c r="M157" s="1"/>
    </row>
    <row r="158" spans="1:14">
      <c r="A158" s="14" t="s">
        <v>106</v>
      </c>
      <c r="C158">
        <v>9412</v>
      </c>
      <c r="D158" s="2">
        <v>0.34506999999999999</v>
      </c>
      <c r="E158">
        <v>6.1499999999999999E-2</v>
      </c>
      <c r="F158" s="1">
        <v>6.3394799999999996E-4</v>
      </c>
      <c r="G158">
        <v>0.34247</v>
      </c>
      <c r="L158" s="1"/>
      <c r="M158" s="1"/>
      <c r="N158" s="9" t="s">
        <v>12</v>
      </c>
    </row>
    <row r="159" spans="1:14">
      <c r="A159" s="14" t="s">
        <v>59</v>
      </c>
      <c r="C159">
        <v>135</v>
      </c>
      <c r="D159" s="2">
        <v>0.13693</v>
      </c>
      <c r="E159">
        <v>6.8790000000000004E-2</v>
      </c>
      <c r="F159" s="1">
        <v>5.9199999999999999E-3</v>
      </c>
      <c r="G159">
        <v>0.13938999999999999</v>
      </c>
      <c r="J159" t="s">
        <v>7</v>
      </c>
      <c r="K159" t="s">
        <v>8</v>
      </c>
      <c r="L159" s="1" t="s">
        <v>9</v>
      </c>
      <c r="M159" s="1"/>
      <c r="N159" s="9" t="s">
        <v>13</v>
      </c>
    </row>
    <row r="160" spans="1:14">
      <c r="B160" t="s">
        <v>5</v>
      </c>
      <c r="D160">
        <v>0.20813999999999999</v>
      </c>
      <c r="F160" s="1">
        <v>5.3400000000000001E-3</v>
      </c>
      <c r="I160" t="s">
        <v>10</v>
      </c>
      <c r="J160">
        <v>38.973289999999999</v>
      </c>
      <c r="K160">
        <v>9545</v>
      </c>
      <c r="L160" s="1">
        <v>0</v>
      </c>
      <c r="M160" s="1"/>
      <c r="N160" s="9" t="s">
        <v>14</v>
      </c>
    </row>
    <row r="161" spans="1:14">
      <c r="B161" t="s">
        <v>6</v>
      </c>
      <c r="C161">
        <v>9547</v>
      </c>
      <c r="D161">
        <v>0.34211999999999998</v>
      </c>
      <c r="E161">
        <v>6.633E-2</v>
      </c>
      <c r="F161" s="1">
        <v>6.7884200000000003E-4</v>
      </c>
      <c r="G161">
        <v>0.34145999999999999</v>
      </c>
      <c r="I161" t="s">
        <v>11</v>
      </c>
      <c r="J161">
        <v>34.955129999999997</v>
      </c>
      <c r="K161">
        <v>137.09</v>
      </c>
      <c r="L161" s="1">
        <v>3.7238299999999998E-70</v>
      </c>
      <c r="N161" s="9" t="s">
        <v>15</v>
      </c>
    </row>
    <row r="162" spans="1:14">
      <c r="F162" s="1"/>
    </row>
    <row r="164" spans="1:14">
      <c r="C164" t="s">
        <v>0</v>
      </c>
      <c r="D164" t="s">
        <v>1</v>
      </c>
      <c r="E164" t="s">
        <v>2</v>
      </c>
      <c r="F164" t="s">
        <v>3</v>
      </c>
      <c r="G164" t="s">
        <v>4</v>
      </c>
    </row>
    <row r="165" spans="1:14">
      <c r="A165" s="13" t="s">
        <v>105</v>
      </c>
      <c r="C165">
        <v>9412</v>
      </c>
      <c r="D165" s="2">
        <v>7.3090000000000002E-2</v>
      </c>
      <c r="E165">
        <v>3.4029999999999998E-2</v>
      </c>
      <c r="F165" s="1">
        <v>3.5078799999999999E-4</v>
      </c>
      <c r="G165">
        <v>6.8970000000000004E-2</v>
      </c>
      <c r="N165" s="9" t="s">
        <v>12</v>
      </c>
    </row>
    <row r="166" spans="1:14">
      <c r="A166" s="13" t="s">
        <v>60</v>
      </c>
      <c r="C166">
        <v>135</v>
      </c>
      <c r="D166" s="2">
        <v>0.31524000000000002</v>
      </c>
      <c r="E166">
        <v>0.31574999999999998</v>
      </c>
      <c r="F166">
        <v>2.7179999999999999E-2</v>
      </c>
      <c r="G166">
        <v>0.25157000000000002</v>
      </c>
      <c r="J166" t="s">
        <v>7</v>
      </c>
      <c r="K166" t="s">
        <v>8</v>
      </c>
      <c r="L166" t="s">
        <v>9</v>
      </c>
      <c r="N166" s="9" t="s">
        <v>13</v>
      </c>
    </row>
    <row r="167" spans="1:14">
      <c r="B167" t="s">
        <v>5</v>
      </c>
      <c r="D167">
        <v>-0.24215</v>
      </c>
      <c r="F167">
        <v>4.3699999999999998E-3</v>
      </c>
      <c r="I167" t="s">
        <v>10</v>
      </c>
      <c r="J167">
        <v>-55.412030000000001</v>
      </c>
      <c r="K167">
        <v>9545</v>
      </c>
      <c r="L167">
        <v>0</v>
      </c>
      <c r="N167" s="9" t="s">
        <v>14</v>
      </c>
    </row>
    <row r="168" spans="1:14">
      <c r="B168" t="s">
        <v>6</v>
      </c>
      <c r="C168">
        <v>9547</v>
      </c>
      <c r="D168">
        <v>7.6520000000000005E-2</v>
      </c>
      <c r="E168">
        <v>5.7950000000000002E-2</v>
      </c>
      <c r="F168" s="1">
        <v>5.9313599999999997E-4</v>
      </c>
      <c r="G168">
        <v>6.9440000000000002E-2</v>
      </c>
      <c r="I168" t="s">
        <v>11</v>
      </c>
      <c r="J168">
        <v>-8.9098000000000006</v>
      </c>
      <c r="K168">
        <v>134.04465999999999</v>
      </c>
      <c r="L168" s="1">
        <v>3.2227900000000001E-15</v>
      </c>
      <c r="N168" s="9" t="s">
        <v>15</v>
      </c>
    </row>
    <row r="169" spans="1:14">
      <c r="F169" s="1"/>
    </row>
    <row r="171" spans="1:14">
      <c r="C171" t="s">
        <v>0</v>
      </c>
      <c r="D171" t="s">
        <v>1</v>
      </c>
      <c r="E171" t="s">
        <v>2</v>
      </c>
      <c r="F171" t="s">
        <v>3</v>
      </c>
      <c r="G171" t="s">
        <v>4</v>
      </c>
    </row>
    <row r="172" spans="1:14">
      <c r="A172" s="13" t="s">
        <v>104</v>
      </c>
      <c r="C172">
        <v>9412</v>
      </c>
      <c r="D172" s="2">
        <v>0.22192999999999999</v>
      </c>
      <c r="E172">
        <v>0.1179</v>
      </c>
      <c r="F172">
        <v>1.2199999999999999E-3</v>
      </c>
      <c r="G172">
        <v>0.2</v>
      </c>
      <c r="N172" s="9" t="s">
        <v>12</v>
      </c>
    </row>
    <row r="173" spans="1:14">
      <c r="A173" s="13" t="s">
        <v>61</v>
      </c>
      <c r="C173">
        <v>135</v>
      </c>
      <c r="D173" s="2">
        <v>3.9258799999999998</v>
      </c>
      <c r="E173">
        <v>5.6626099999999999</v>
      </c>
      <c r="F173">
        <v>0.48736000000000002</v>
      </c>
      <c r="G173">
        <v>2.1395300000000002</v>
      </c>
      <c r="J173" t="s">
        <v>7</v>
      </c>
      <c r="K173" t="s">
        <v>8</v>
      </c>
      <c r="L173" t="s">
        <v>9</v>
      </c>
      <c r="N173" s="9" t="s">
        <v>13</v>
      </c>
    </row>
    <row r="174" spans="1:14">
      <c r="B174" t="s">
        <v>5</v>
      </c>
      <c r="D174">
        <v>-3.7039499999999999</v>
      </c>
      <c r="F174">
        <v>5.9040000000000002E-2</v>
      </c>
      <c r="I174" t="s">
        <v>10</v>
      </c>
      <c r="J174">
        <v>-62.740180000000002</v>
      </c>
      <c r="K174">
        <v>9545</v>
      </c>
      <c r="L174">
        <v>0</v>
      </c>
      <c r="N174" s="9" t="s">
        <v>14</v>
      </c>
    </row>
    <row r="175" spans="1:14">
      <c r="B175" t="s">
        <v>6</v>
      </c>
      <c r="C175">
        <v>9547</v>
      </c>
      <c r="D175">
        <v>0.27431</v>
      </c>
      <c r="E175">
        <v>0.80937000000000003</v>
      </c>
      <c r="F175">
        <v>8.2799999999999992E-3</v>
      </c>
      <c r="G175">
        <v>0.20324999999999999</v>
      </c>
      <c r="I175" t="s">
        <v>11</v>
      </c>
      <c r="J175">
        <v>-7.6</v>
      </c>
      <c r="K175">
        <v>134.00166999999999</v>
      </c>
      <c r="L175" s="1">
        <v>4.5945000000000003E-12</v>
      </c>
      <c r="N175" s="9" t="s">
        <v>15</v>
      </c>
    </row>
    <row r="177" spans="1:14">
      <c r="A177" s="11" t="s">
        <v>115</v>
      </c>
    </row>
    <row r="178" spans="1:14">
      <c r="C178" t="s">
        <v>0</v>
      </c>
      <c r="D178" t="s">
        <v>1</v>
      </c>
      <c r="E178" t="s">
        <v>2</v>
      </c>
      <c r="F178" t="s">
        <v>3</v>
      </c>
      <c r="G178" t="s">
        <v>4</v>
      </c>
    </row>
    <row r="179" spans="1:14">
      <c r="A179" s="13" t="s">
        <v>103</v>
      </c>
      <c r="C179">
        <v>9561</v>
      </c>
      <c r="D179" s="2">
        <v>0.32078000000000001</v>
      </c>
      <c r="E179">
        <v>5.9180000000000003E-2</v>
      </c>
      <c r="F179" s="1">
        <v>6.0528000000000003E-4</v>
      </c>
      <c r="G179">
        <v>0.31884000000000001</v>
      </c>
      <c r="N179" s="9" t="s">
        <v>12</v>
      </c>
    </row>
    <row r="180" spans="1:14">
      <c r="A180" s="13" t="s">
        <v>62</v>
      </c>
      <c r="C180">
        <v>135</v>
      </c>
      <c r="D180" s="2">
        <v>0.10865</v>
      </c>
      <c r="E180">
        <v>6.1280000000000001E-2</v>
      </c>
      <c r="F180">
        <v>5.2700000000000004E-3</v>
      </c>
      <c r="G180">
        <v>0.11157</v>
      </c>
      <c r="J180" t="s">
        <v>7</v>
      </c>
      <c r="K180" t="s">
        <v>8</v>
      </c>
      <c r="L180" t="s">
        <v>9</v>
      </c>
      <c r="N180" s="9" t="s">
        <v>13</v>
      </c>
    </row>
    <row r="181" spans="1:14">
      <c r="B181" t="s">
        <v>5</v>
      </c>
      <c r="D181">
        <v>0.21212</v>
      </c>
      <c r="F181">
        <v>5.13E-3</v>
      </c>
      <c r="I181" t="s">
        <v>10</v>
      </c>
      <c r="J181">
        <v>41.331949999999999</v>
      </c>
      <c r="K181">
        <v>9694</v>
      </c>
      <c r="L181">
        <v>0</v>
      </c>
      <c r="N181" s="9" t="s">
        <v>14</v>
      </c>
    </row>
    <row r="182" spans="1:14">
      <c r="B182" t="s">
        <v>6</v>
      </c>
      <c r="C182">
        <v>9696</v>
      </c>
      <c r="D182">
        <v>0.31781999999999999</v>
      </c>
      <c r="E182">
        <v>6.4219999999999999E-2</v>
      </c>
      <c r="F182" s="1">
        <v>6.5215499999999997E-4</v>
      </c>
      <c r="G182">
        <v>0.31746000000000002</v>
      </c>
      <c r="I182" t="s">
        <v>11</v>
      </c>
      <c r="J182">
        <v>39.956420000000001</v>
      </c>
      <c r="K182">
        <v>137.55251999999999</v>
      </c>
      <c r="L182" s="1">
        <v>1.4275400000000001E-77</v>
      </c>
      <c r="N182" s="9" t="s">
        <v>15</v>
      </c>
    </row>
    <row r="185" spans="1:14">
      <c r="C185" t="s">
        <v>0</v>
      </c>
      <c r="D185" t="s">
        <v>1</v>
      </c>
      <c r="E185" t="s">
        <v>2</v>
      </c>
      <c r="F185" t="s">
        <v>3</v>
      </c>
      <c r="G185" t="s">
        <v>4</v>
      </c>
    </row>
    <row r="186" spans="1:14">
      <c r="A186" s="13" t="s">
        <v>102</v>
      </c>
      <c r="C186">
        <v>9561</v>
      </c>
      <c r="D186" s="2">
        <v>2.4580600000000001</v>
      </c>
      <c r="E186">
        <v>0.42566999999999999</v>
      </c>
      <c r="F186">
        <v>4.3499999999999997E-3</v>
      </c>
      <c r="G186">
        <v>2.40909</v>
      </c>
      <c r="N186" s="9" t="s">
        <v>12</v>
      </c>
    </row>
    <row r="187" spans="1:14">
      <c r="A187" s="13" t="s">
        <v>54</v>
      </c>
      <c r="C187">
        <v>135</v>
      </c>
      <c r="D187" s="2">
        <v>2.8248600000000001</v>
      </c>
      <c r="E187">
        <v>1.32924</v>
      </c>
      <c r="F187">
        <v>0.1144</v>
      </c>
      <c r="G187">
        <v>2.4634100000000001</v>
      </c>
      <c r="J187" t="s">
        <v>7</v>
      </c>
      <c r="K187" t="s">
        <v>8</v>
      </c>
      <c r="L187" t="s">
        <v>9</v>
      </c>
      <c r="N187" s="9" t="s">
        <v>13</v>
      </c>
    </row>
    <row r="188" spans="1:14">
      <c r="B188" t="s">
        <v>5</v>
      </c>
      <c r="D188">
        <v>-0.36680000000000001</v>
      </c>
      <c r="F188">
        <v>3.9059999999999997E-2</v>
      </c>
      <c r="I188" t="s">
        <v>10</v>
      </c>
      <c r="J188">
        <v>-9.3904499999999995</v>
      </c>
      <c r="K188">
        <v>9694</v>
      </c>
      <c r="L188" s="1">
        <v>7.3255299999999994E-21</v>
      </c>
      <c r="N188" s="9" t="s">
        <v>14</v>
      </c>
    </row>
    <row r="189" spans="1:14">
      <c r="B189" t="s">
        <v>6</v>
      </c>
      <c r="C189">
        <v>9696</v>
      </c>
      <c r="D189">
        <v>2.4631599999999998</v>
      </c>
      <c r="E189">
        <v>0.45269999999999999</v>
      </c>
      <c r="F189">
        <v>4.5999999999999999E-3</v>
      </c>
      <c r="G189">
        <v>2.40909</v>
      </c>
      <c r="I189" t="s">
        <v>11</v>
      </c>
      <c r="J189">
        <v>-3.2039399999999998</v>
      </c>
      <c r="K189">
        <v>134.38835</v>
      </c>
      <c r="L189">
        <v>1.6900000000000001E-3</v>
      </c>
      <c r="N189" s="9" t="s">
        <v>15</v>
      </c>
    </row>
    <row r="192" spans="1:14">
      <c r="C192" t="s">
        <v>0</v>
      </c>
      <c r="D192" t="s">
        <v>1</v>
      </c>
      <c r="E192" t="s">
        <v>2</v>
      </c>
      <c r="F192" t="s">
        <v>3</v>
      </c>
      <c r="G192" t="s">
        <v>4</v>
      </c>
    </row>
    <row r="193" spans="1:14">
      <c r="A193" s="13" t="s">
        <v>101</v>
      </c>
      <c r="C193">
        <v>9561</v>
      </c>
      <c r="D193" s="2">
        <v>5.5590000000000001E-2</v>
      </c>
      <c r="E193">
        <v>2.6550000000000001E-2</v>
      </c>
      <c r="F193" s="1">
        <v>2.7150699999999999E-4</v>
      </c>
      <c r="G193">
        <v>5.2080000000000001E-2</v>
      </c>
      <c r="N193" s="9" t="s">
        <v>12</v>
      </c>
    </row>
    <row r="194" spans="1:14">
      <c r="A194" s="13" t="s">
        <v>55</v>
      </c>
      <c r="C194">
        <v>135</v>
      </c>
      <c r="D194" s="2">
        <v>0.27937000000000001</v>
      </c>
      <c r="E194">
        <v>0.27829999999999999</v>
      </c>
      <c r="F194">
        <v>2.3949999999999999E-2</v>
      </c>
      <c r="G194">
        <v>0.21276999999999999</v>
      </c>
      <c r="J194" t="s">
        <v>7</v>
      </c>
      <c r="K194" t="s">
        <v>8</v>
      </c>
      <c r="L194" t="s">
        <v>9</v>
      </c>
      <c r="N194" s="9" t="s">
        <v>13</v>
      </c>
    </row>
    <row r="195" spans="1:14">
      <c r="B195" t="s">
        <v>5</v>
      </c>
      <c r="D195">
        <v>-0.22378000000000001</v>
      </c>
      <c r="F195">
        <v>3.64E-3</v>
      </c>
      <c r="I195" t="s">
        <v>10</v>
      </c>
      <c r="J195">
        <v>-61.444130000000001</v>
      </c>
      <c r="K195">
        <v>9694</v>
      </c>
      <c r="L195">
        <v>0</v>
      </c>
      <c r="N195" s="9" t="s">
        <v>14</v>
      </c>
    </row>
    <row r="196" spans="1:14">
      <c r="B196" t="s">
        <v>6</v>
      </c>
      <c r="C196">
        <v>9696</v>
      </c>
      <c r="D196">
        <v>5.8709999999999998E-2</v>
      </c>
      <c r="E196">
        <v>4.9529999999999998E-2</v>
      </c>
      <c r="F196" s="1">
        <v>5.0299299999999997E-4</v>
      </c>
      <c r="G196">
        <v>5.2389999999999999E-2</v>
      </c>
      <c r="I196" t="s">
        <v>11</v>
      </c>
      <c r="J196">
        <v>-9.3418899999999994</v>
      </c>
      <c r="K196">
        <v>134.03443999999999</v>
      </c>
      <c r="L196" s="1">
        <v>2.7548799999999998E-16</v>
      </c>
      <c r="N196" s="9" t="s">
        <v>15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5"/>
  <sheetViews>
    <sheetView zoomScaleNormal="100" workbookViewId="0">
      <selection activeCell="A3" sqref="A1:A1048576"/>
    </sheetView>
  </sheetViews>
  <sheetFormatPr defaultRowHeight="14.4"/>
  <cols>
    <col min="1" max="1" width="55.109375" bestFit="1" customWidth="1"/>
    <col min="2" max="2" width="10.44140625" bestFit="1" customWidth="1"/>
    <col min="3" max="3" width="10.88671875" customWidth="1"/>
    <col min="4" max="4" width="8.77734375" bestFit="1" customWidth="1"/>
    <col min="5" max="5" width="8.109375" bestFit="1" customWidth="1"/>
    <col min="6" max="6" width="9" bestFit="1" customWidth="1"/>
    <col min="7" max="7" width="8.109375" bestFit="1" customWidth="1"/>
    <col min="9" max="9" width="41.33203125" bestFit="1" customWidth="1"/>
    <col min="10" max="10" width="10.6640625" bestFit="1" customWidth="1"/>
    <col min="11" max="11" width="9" bestFit="1" customWidth="1"/>
    <col min="12" max="12" width="12.109375" customWidth="1"/>
    <col min="14" max="14" width="90.44140625" bestFit="1" customWidth="1"/>
  </cols>
  <sheetData>
    <row r="1" spans="1:14">
      <c r="A1" s="39" t="s">
        <v>109</v>
      </c>
      <c r="B1" s="39"/>
      <c r="C1" s="39"/>
      <c r="D1" s="39"/>
      <c r="E1" s="39"/>
      <c r="F1" s="39"/>
      <c r="G1" s="39"/>
      <c r="H1" s="39"/>
      <c r="I1" s="39"/>
      <c r="J1" s="12"/>
      <c r="K1" s="12"/>
      <c r="L1" s="12"/>
      <c r="M1" s="12"/>
    </row>
    <row r="2" spans="1:14">
      <c r="A2" s="40" t="s">
        <v>135</v>
      </c>
      <c r="B2" s="40"/>
      <c r="C2" s="40"/>
      <c r="D2" s="40"/>
      <c r="E2" s="40"/>
      <c r="F2" s="40"/>
      <c r="G2" s="40"/>
      <c r="H2" s="40"/>
      <c r="I2" s="40"/>
      <c r="J2" s="8"/>
      <c r="K2" s="8"/>
      <c r="L2" s="8"/>
      <c r="M2" s="8"/>
    </row>
    <row r="3" spans="1:14">
      <c r="A3" s="15"/>
      <c r="B3" s="15"/>
      <c r="C3" s="15"/>
      <c r="D3" s="15"/>
      <c r="E3" s="15"/>
      <c r="F3" s="15"/>
      <c r="G3" s="15"/>
      <c r="H3" s="15"/>
      <c r="I3" s="15"/>
      <c r="J3" s="12"/>
      <c r="K3" s="12"/>
      <c r="L3" s="12"/>
      <c r="M3" s="12"/>
    </row>
    <row r="4" spans="1:14">
      <c r="A4" s="5"/>
    </row>
    <row r="5" spans="1:14">
      <c r="A5" s="11" t="s">
        <v>116</v>
      </c>
    </row>
    <row r="6" spans="1:14">
      <c r="C6" t="s">
        <v>0</v>
      </c>
      <c r="D6" t="s">
        <v>1</v>
      </c>
      <c r="E6" t="s">
        <v>2</v>
      </c>
      <c r="F6" t="s">
        <v>3</v>
      </c>
      <c r="G6" t="s">
        <v>4</v>
      </c>
    </row>
    <row r="7" spans="1:14">
      <c r="A7" s="3" t="s">
        <v>90</v>
      </c>
      <c r="C7">
        <v>7605</v>
      </c>
      <c r="D7">
        <v>0.24548</v>
      </c>
      <c r="E7">
        <v>3.0790000000000001E-2</v>
      </c>
      <c r="F7" s="1">
        <v>3.5304599999999998E-4</v>
      </c>
      <c r="G7">
        <v>0.24560999999999999</v>
      </c>
      <c r="N7" t="s">
        <v>12</v>
      </c>
    </row>
    <row r="8" spans="1:14">
      <c r="A8" s="3" t="s">
        <v>72</v>
      </c>
      <c r="C8">
        <v>440</v>
      </c>
      <c r="D8">
        <v>0.11383</v>
      </c>
      <c r="E8">
        <v>4.122E-2</v>
      </c>
      <c r="F8">
        <v>1.97E-3</v>
      </c>
      <c r="G8">
        <v>0.11765</v>
      </c>
      <c r="J8" t="s">
        <v>7</v>
      </c>
      <c r="K8" t="s">
        <v>8</v>
      </c>
      <c r="L8" t="s">
        <v>9</v>
      </c>
      <c r="N8" t="s">
        <v>13</v>
      </c>
    </row>
    <row r="9" spans="1:14">
      <c r="B9" t="s">
        <v>5</v>
      </c>
      <c r="D9">
        <v>0.13164999999999999</v>
      </c>
      <c r="F9">
        <v>1.5399999999999999E-3</v>
      </c>
      <c r="I9" t="s">
        <v>10</v>
      </c>
      <c r="J9">
        <v>85.382260000000002</v>
      </c>
      <c r="K9">
        <v>8043</v>
      </c>
      <c r="L9">
        <v>0</v>
      </c>
      <c r="N9" t="s">
        <v>14</v>
      </c>
    </row>
    <row r="10" spans="1:14">
      <c r="B10" t="s">
        <v>6</v>
      </c>
      <c r="C10">
        <v>8045</v>
      </c>
      <c r="D10">
        <v>0.23827999999999999</v>
      </c>
      <c r="E10">
        <v>4.342E-2</v>
      </c>
      <c r="F10" s="1">
        <v>4.8405200000000001E-4</v>
      </c>
      <c r="G10">
        <v>0.24306</v>
      </c>
      <c r="I10" t="s">
        <v>11</v>
      </c>
      <c r="J10">
        <v>65.941270000000003</v>
      </c>
      <c r="K10">
        <v>467.76981000000001</v>
      </c>
      <c r="L10" s="1">
        <v>5.54325E-239</v>
      </c>
      <c r="N10" t="s">
        <v>15</v>
      </c>
    </row>
    <row r="13" spans="1:14">
      <c r="C13" t="s">
        <v>0</v>
      </c>
      <c r="D13" t="s">
        <v>1</v>
      </c>
      <c r="E13" t="s">
        <v>2</v>
      </c>
      <c r="F13" t="s">
        <v>3</v>
      </c>
      <c r="G13" t="s">
        <v>4</v>
      </c>
    </row>
    <row r="14" spans="1:14">
      <c r="A14" s="3" t="s">
        <v>91</v>
      </c>
      <c r="C14">
        <v>7605</v>
      </c>
      <c r="D14">
        <v>0.71084000000000003</v>
      </c>
      <c r="E14">
        <v>2.7400000000000001E-2</v>
      </c>
      <c r="F14" s="1">
        <v>3.1416199999999999E-4</v>
      </c>
      <c r="G14">
        <v>0.71104999999999996</v>
      </c>
      <c r="N14" t="s">
        <v>12</v>
      </c>
    </row>
    <row r="15" spans="1:14">
      <c r="A15" s="3" t="s">
        <v>73</v>
      </c>
      <c r="C15">
        <v>440</v>
      </c>
      <c r="D15">
        <v>0.83094999999999997</v>
      </c>
      <c r="E15">
        <v>4.6370000000000001E-2</v>
      </c>
      <c r="F15">
        <v>2.2100000000000002E-3</v>
      </c>
      <c r="G15">
        <v>0.82499999999999996</v>
      </c>
      <c r="J15" t="s">
        <v>7</v>
      </c>
      <c r="K15" t="s">
        <v>8</v>
      </c>
      <c r="L15" t="s">
        <v>9</v>
      </c>
      <c r="N15" t="s">
        <v>13</v>
      </c>
    </row>
    <row r="16" spans="1:14">
      <c r="B16" t="s">
        <v>5</v>
      </c>
      <c r="D16">
        <v>-0.12010999999999999</v>
      </c>
      <c r="F16">
        <v>1.41E-3</v>
      </c>
      <c r="I16" t="s">
        <v>10</v>
      </c>
      <c r="J16">
        <v>-85.178920000000005</v>
      </c>
      <c r="K16">
        <v>8043</v>
      </c>
      <c r="L16">
        <v>0</v>
      </c>
      <c r="N16" t="s">
        <v>14</v>
      </c>
    </row>
    <row r="17" spans="1:14">
      <c r="B17" t="s">
        <v>6</v>
      </c>
      <c r="C17">
        <v>8045</v>
      </c>
      <c r="D17">
        <v>0.71740999999999999</v>
      </c>
      <c r="E17">
        <v>3.9660000000000001E-2</v>
      </c>
      <c r="F17" s="1">
        <v>4.42161E-4</v>
      </c>
      <c r="G17">
        <v>0.71372999999999998</v>
      </c>
      <c r="I17" t="s">
        <v>11</v>
      </c>
      <c r="J17">
        <v>-53.786969999999997</v>
      </c>
      <c r="K17">
        <v>456.89737000000002</v>
      </c>
      <c r="L17" s="1">
        <v>8.8230300000000005E-200</v>
      </c>
      <c r="N17" t="s">
        <v>15</v>
      </c>
    </row>
    <row r="20" spans="1:14">
      <c r="C20" t="s">
        <v>0</v>
      </c>
      <c r="D20" t="s">
        <v>1</v>
      </c>
      <c r="E20" t="s">
        <v>2</v>
      </c>
      <c r="F20" t="s">
        <v>3</v>
      </c>
      <c r="G20" t="s">
        <v>4</v>
      </c>
    </row>
    <row r="21" spans="1:14">
      <c r="A21" s="3" t="s">
        <v>92</v>
      </c>
      <c r="C21">
        <v>7605</v>
      </c>
      <c r="D21">
        <v>4.3679999999999997E-2</v>
      </c>
      <c r="E21">
        <v>1.5720000000000001E-2</v>
      </c>
      <c r="F21" s="1">
        <v>1.80311E-4</v>
      </c>
      <c r="G21">
        <v>4.2549999999999998E-2</v>
      </c>
      <c r="N21" t="s">
        <v>12</v>
      </c>
    </row>
    <row r="22" spans="1:14">
      <c r="A22" s="3" t="s">
        <v>74</v>
      </c>
      <c r="C22">
        <v>440</v>
      </c>
      <c r="D22">
        <v>5.5219999999999998E-2</v>
      </c>
      <c r="E22">
        <v>4.0649999999999999E-2</v>
      </c>
      <c r="F22">
        <v>1.9400000000000001E-3</v>
      </c>
      <c r="G22">
        <v>4.4010000000000001E-2</v>
      </c>
      <c r="J22" t="s">
        <v>7</v>
      </c>
      <c r="K22" t="s">
        <v>8</v>
      </c>
      <c r="L22" t="s">
        <v>9</v>
      </c>
      <c r="N22" t="s">
        <v>13</v>
      </c>
    </row>
    <row r="23" spans="1:14">
      <c r="B23" t="s">
        <v>5</v>
      </c>
      <c r="D23">
        <v>-1.154E-2</v>
      </c>
      <c r="F23" s="1">
        <v>8.8251499999999995E-4</v>
      </c>
      <c r="I23" t="s">
        <v>10</v>
      </c>
      <c r="J23">
        <v>-13.080629999999999</v>
      </c>
      <c r="K23">
        <v>8043</v>
      </c>
      <c r="L23" s="1">
        <v>1.0532599999999999E-38</v>
      </c>
      <c r="N23" t="s">
        <v>14</v>
      </c>
    </row>
    <row r="24" spans="1:14">
      <c r="B24" t="s">
        <v>6</v>
      </c>
      <c r="C24">
        <v>8045</v>
      </c>
      <c r="D24">
        <v>4.4310000000000002E-2</v>
      </c>
      <c r="E24">
        <v>1.8190000000000001E-2</v>
      </c>
      <c r="F24" s="1">
        <v>2.02776E-4</v>
      </c>
      <c r="G24">
        <v>4.2610000000000002E-2</v>
      </c>
      <c r="I24" t="s">
        <v>11</v>
      </c>
      <c r="J24">
        <v>-5.9314799999999996</v>
      </c>
      <c r="K24">
        <v>446.63263999999998</v>
      </c>
      <c r="L24" s="1">
        <v>6.0213100000000002E-9</v>
      </c>
      <c r="N24" t="s">
        <v>15</v>
      </c>
    </row>
    <row r="26" spans="1:14">
      <c r="A26" s="11" t="s">
        <v>117</v>
      </c>
    </row>
    <row r="27" spans="1:14">
      <c r="C27" t="s">
        <v>0</v>
      </c>
      <c r="D27" t="s">
        <v>1</v>
      </c>
      <c r="E27" t="s">
        <v>2</v>
      </c>
      <c r="F27" t="s">
        <v>3</v>
      </c>
      <c r="G27" t="s">
        <v>4</v>
      </c>
    </row>
    <row r="28" spans="1:14">
      <c r="A28" s="3" t="s">
        <v>93</v>
      </c>
      <c r="C28">
        <v>9059</v>
      </c>
      <c r="D28">
        <v>0.34522999999999998</v>
      </c>
      <c r="E28">
        <v>6.1370000000000001E-2</v>
      </c>
      <c r="F28" s="1">
        <v>6.4480500000000003E-4</v>
      </c>
      <c r="G28">
        <v>0.34259000000000001</v>
      </c>
      <c r="N28" t="s">
        <v>12</v>
      </c>
    </row>
    <row r="29" spans="1:14">
      <c r="A29" s="3" t="s">
        <v>75</v>
      </c>
      <c r="C29">
        <v>440</v>
      </c>
      <c r="D29">
        <v>0.13886000000000001</v>
      </c>
      <c r="E29">
        <v>5.3170000000000002E-2</v>
      </c>
      <c r="F29">
        <v>2.5300000000000001E-3</v>
      </c>
      <c r="G29">
        <v>0.14285999999999999</v>
      </c>
      <c r="J29" t="s">
        <v>7</v>
      </c>
      <c r="K29" t="s">
        <v>8</v>
      </c>
      <c r="L29" t="s">
        <v>9</v>
      </c>
      <c r="N29" t="s">
        <v>13</v>
      </c>
    </row>
    <row r="30" spans="1:14">
      <c r="B30" t="s">
        <v>5</v>
      </c>
      <c r="D30">
        <v>0.20635999999999999</v>
      </c>
      <c r="F30">
        <v>2.98E-3</v>
      </c>
      <c r="I30" t="s">
        <v>10</v>
      </c>
      <c r="J30">
        <v>69.279809999999998</v>
      </c>
      <c r="K30">
        <v>9497</v>
      </c>
      <c r="L30">
        <v>0</v>
      </c>
      <c r="N30" t="s">
        <v>14</v>
      </c>
    </row>
    <row r="31" spans="1:14">
      <c r="B31" t="s">
        <v>6</v>
      </c>
      <c r="C31">
        <v>9499</v>
      </c>
      <c r="D31">
        <v>0.33567000000000002</v>
      </c>
      <c r="E31">
        <v>7.4859999999999996E-2</v>
      </c>
      <c r="F31" s="1">
        <v>7.6809399999999998E-4</v>
      </c>
      <c r="G31">
        <v>0.33857999999999999</v>
      </c>
      <c r="I31" t="s">
        <v>11</v>
      </c>
      <c r="J31">
        <v>78.893519999999995</v>
      </c>
      <c r="K31">
        <v>497.54347000000001</v>
      </c>
      <c r="L31" s="1">
        <v>1.97756E-283</v>
      </c>
      <c r="N31" t="s">
        <v>15</v>
      </c>
    </row>
    <row r="34" spans="1:14">
      <c r="C34" t="s">
        <v>0</v>
      </c>
      <c r="D34" t="s">
        <v>1</v>
      </c>
      <c r="E34" t="s">
        <v>2</v>
      </c>
      <c r="F34" t="s">
        <v>3</v>
      </c>
      <c r="G34" t="s">
        <v>4</v>
      </c>
    </row>
    <row r="35" spans="1:14">
      <c r="A35" s="3" t="s">
        <v>94</v>
      </c>
      <c r="C35">
        <v>9059</v>
      </c>
      <c r="D35">
        <v>6.0699999999999997E-2</v>
      </c>
      <c r="E35">
        <v>2.5950000000000001E-2</v>
      </c>
      <c r="F35" s="1">
        <v>2.7268399999999998E-4</v>
      </c>
      <c r="G35">
        <v>5.8389999999999997E-2</v>
      </c>
      <c r="N35" t="s">
        <v>12</v>
      </c>
    </row>
    <row r="36" spans="1:14">
      <c r="A36" s="3" t="s">
        <v>76</v>
      </c>
      <c r="C36">
        <v>440</v>
      </c>
      <c r="D36">
        <v>6.8150000000000002E-2</v>
      </c>
      <c r="E36">
        <v>5.2069999999999998E-2</v>
      </c>
      <c r="F36">
        <v>2.48E-3</v>
      </c>
      <c r="G36">
        <v>5.2830000000000002E-2</v>
      </c>
      <c r="J36" t="s">
        <v>7</v>
      </c>
      <c r="K36" t="s">
        <v>8</v>
      </c>
      <c r="L36" t="s">
        <v>9</v>
      </c>
      <c r="N36" t="s">
        <v>13</v>
      </c>
    </row>
    <row r="37" spans="1:14">
      <c r="B37" t="s">
        <v>5</v>
      </c>
      <c r="D37">
        <v>-7.4599999999999996E-3</v>
      </c>
      <c r="F37">
        <v>1.3500000000000001E-3</v>
      </c>
      <c r="I37" t="s">
        <v>10</v>
      </c>
      <c r="J37">
        <v>-5.5114000000000001</v>
      </c>
      <c r="K37">
        <v>9497</v>
      </c>
      <c r="L37" s="1">
        <v>3.65308E-8</v>
      </c>
      <c r="N37" t="s">
        <v>14</v>
      </c>
    </row>
    <row r="38" spans="1:14">
      <c r="B38" t="s">
        <v>6</v>
      </c>
      <c r="C38">
        <v>9499</v>
      </c>
      <c r="D38">
        <v>6.1039999999999997E-2</v>
      </c>
      <c r="E38">
        <v>2.775E-2</v>
      </c>
      <c r="F38" s="1">
        <v>2.8474000000000001E-4</v>
      </c>
      <c r="G38">
        <v>5.8250000000000003E-2</v>
      </c>
      <c r="I38" t="s">
        <v>11</v>
      </c>
      <c r="J38">
        <v>-2.9854599999999998</v>
      </c>
      <c r="K38">
        <v>449.65685999999999</v>
      </c>
      <c r="L38">
        <v>2.99E-3</v>
      </c>
      <c r="N38" t="s">
        <v>15</v>
      </c>
    </row>
    <row r="41" spans="1:14">
      <c r="C41" t="s">
        <v>0</v>
      </c>
      <c r="D41" t="s">
        <v>1</v>
      </c>
      <c r="E41" t="s">
        <v>2</v>
      </c>
      <c r="F41" t="s">
        <v>3</v>
      </c>
      <c r="G41" t="s">
        <v>4</v>
      </c>
    </row>
    <row r="42" spans="1:14">
      <c r="A42" s="3" t="s">
        <v>95</v>
      </c>
      <c r="C42">
        <v>9059</v>
      </c>
      <c r="D42">
        <v>0.18403</v>
      </c>
      <c r="E42">
        <v>9.1380000000000003E-2</v>
      </c>
      <c r="F42" s="1">
        <v>9.6012099999999998E-4</v>
      </c>
      <c r="G42">
        <v>0.17021</v>
      </c>
      <c r="N42" t="s">
        <v>12</v>
      </c>
    </row>
    <row r="43" spans="1:14">
      <c r="A43" s="3" t="s">
        <v>77</v>
      </c>
      <c r="C43">
        <v>439</v>
      </c>
      <c r="D43">
        <v>0.96345999999999998</v>
      </c>
      <c r="E43">
        <v>3.1248800000000001</v>
      </c>
      <c r="F43">
        <v>0.14913999999999999</v>
      </c>
      <c r="G43">
        <v>0.38462000000000002</v>
      </c>
      <c r="J43" t="s">
        <v>7</v>
      </c>
      <c r="K43" t="s">
        <v>8</v>
      </c>
      <c r="L43" t="s">
        <v>9</v>
      </c>
      <c r="N43" t="s">
        <v>13</v>
      </c>
    </row>
    <row r="44" spans="1:14">
      <c r="B44" t="s">
        <v>5</v>
      </c>
      <c r="D44">
        <v>-0.77944000000000002</v>
      </c>
      <c r="F44">
        <v>3.3090000000000001E-2</v>
      </c>
      <c r="I44" t="s">
        <v>10</v>
      </c>
      <c r="J44">
        <v>-23.55753</v>
      </c>
      <c r="K44">
        <v>9496</v>
      </c>
      <c r="L44" s="1">
        <v>2.6529899999999998E-119</v>
      </c>
      <c r="N44" t="s">
        <v>14</v>
      </c>
    </row>
    <row r="45" spans="1:14">
      <c r="B45" t="s">
        <v>6</v>
      </c>
      <c r="C45">
        <v>9498</v>
      </c>
      <c r="D45">
        <v>0.22005</v>
      </c>
      <c r="E45">
        <v>0.69649000000000005</v>
      </c>
      <c r="F45">
        <v>7.1500000000000001E-3</v>
      </c>
      <c r="G45">
        <v>0.17391000000000001</v>
      </c>
      <c r="I45" t="s">
        <v>11</v>
      </c>
      <c r="J45">
        <v>-5.2260099999999996</v>
      </c>
      <c r="K45">
        <v>438.03629999999998</v>
      </c>
      <c r="L45" s="1">
        <v>2.6856200000000002E-7</v>
      </c>
      <c r="N45" t="s">
        <v>15</v>
      </c>
    </row>
    <row r="47" spans="1:14">
      <c r="A47" s="11" t="s">
        <v>118</v>
      </c>
    </row>
    <row r="48" spans="1:14">
      <c r="C48" t="s">
        <v>0</v>
      </c>
      <c r="D48" t="s">
        <v>1</v>
      </c>
      <c r="E48" t="s">
        <v>2</v>
      </c>
      <c r="F48" t="s">
        <v>3</v>
      </c>
      <c r="G48" t="s">
        <v>4</v>
      </c>
    </row>
    <row r="49" spans="1:14">
      <c r="A49" s="3" t="s">
        <v>96</v>
      </c>
      <c r="C49">
        <v>9403</v>
      </c>
      <c r="D49">
        <v>0.32572000000000001</v>
      </c>
      <c r="E49">
        <v>5.9619999999999999E-2</v>
      </c>
      <c r="F49" s="1">
        <v>6.1485000000000001E-4</v>
      </c>
      <c r="G49">
        <v>0.32394000000000001</v>
      </c>
      <c r="N49" t="s">
        <v>12</v>
      </c>
    </row>
    <row r="50" spans="1:14">
      <c r="A50" s="3" t="s">
        <v>78</v>
      </c>
      <c r="C50">
        <v>440</v>
      </c>
      <c r="D50">
        <v>0.13083</v>
      </c>
      <c r="E50">
        <v>5.1540000000000002E-2</v>
      </c>
      <c r="F50">
        <v>2.4599999999999999E-3</v>
      </c>
      <c r="G50">
        <v>0.13333</v>
      </c>
      <c r="J50" t="s">
        <v>7</v>
      </c>
      <c r="K50" t="s">
        <v>8</v>
      </c>
      <c r="L50" t="s">
        <v>9</v>
      </c>
      <c r="N50" t="s">
        <v>13</v>
      </c>
    </row>
    <row r="51" spans="1:14">
      <c r="B51" t="s">
        <v>5</v>
      </c>
      <c r="D51">
        <v>0.19488</v>
      </c>
      <c r="F51">
        <v>2.8900000000000002E-3</v>
      </c>
      <c r="I51" t="s">
        <v>10</v>
      </c>
      <c r="J51">
        <v>67.395709999999994</v>
      </c>
      <c r="K51">
        <v>9841</v>
      </c>
      <c r="L51">
        <v>0</v>
      </c>
      <c r="N51" t="s">
        <v>14</v>
      </c>
    </row>
    <row r="52" spans="1:14">
      <c r="B52" t="s">
        <v>6</v>
      </c>
      <c r="C52">
        <v>9843</v>
      </c>
      <c r="D52">
        <v>0.317</v>
      </c>
      <c r="E52">
        <v>7.1669999999999998E-2</v>
      </c>
      <c r="F52" s="1">
        <v>7.2237400000000002E-4</v>
      </c>
      <c r="G52">
        <v>0.31958999999999999</v>
      </c>
      <c r="I52" t="s">
        <v>11</v>
      </c>
      <c r="J52">
        <v>76.946579999999997</v>
      </c>
      <c r="K52">
        <v>495.61525</v>
      </c>
      <c r="L52" s="1">
        <v>9.4017199999999995E-278</v>
      </c>
      <c r="N52" t="s">
        <v>15</v>
      </c>
    </row>
    <row r="55" spans="1:14">
      <c r="C55" t="s">
        <v>0</v>
      </c>
      <c r="D55" t="s">
        <v>1</v>
      </c>
      <c r="E55" t="s">
        <v>2</v>
      </c>
      <c r="F55" t="s">
        <v>3</v>
      </c>
      <c r="G55" t="s">
        <v>4</v>
      </c>
    </row>
    <row r="56" spans="1:14">
      <c r="A56" s="3" t="s">
        <v>97</v>
      </c>
      <c r="C56">
        <v>9403</v>
      </c>
      <c r="D56">
        <v>2.5273400000000001</v>
      </c>
      <c r="E56">
        <v>0.42421999999999999</v>
      </c>
      <c r="F56">
        <v>4.3699999999999998E-3</v>
      </c>
      <c r="G56">
        <v>2.4761899999999999</v>
      </c>
      <c r="N56" t="s">
        <v>12</v>
      </c>
    </row>
    <row r="57" spans="1:14">
      <c r="A57" s="3" t="s">
        <v>79</v>
      </c>
      <c r="C57">
        <v>440</v>
      </c>
      <c r="D57">
        <v>7.0990700000000002</v>
      </c>
      <c r="E57">
        <v>14.281940000000001</v>
      </c>
      <c r="F57">
        <v>0.68086000000000002</v>
      </c>
      <c r="G57">
        <v>4.7142900000000001</v>
      </c>
      <c r="J57" t="s">
        <v>7</v>
      </c>
      <c r="K57" t="s">
        <v>8</v>
      </c>
      <c r="L57" t="s">
        <v>9</v>
      </c>
      <c r="N57" t="s">
        <v>13</v>
      </c>
    </row>
    <row r="58" spans="1:14">
      <c r="B58" t="s">
        <v>5</v>
      </c>
      <c r="D58">
        <v>-4.57172</v>
      </c>
      <c r="F58">
        <v>0.14851</v>
      </c>
      <c r="I58" t="s">
        <v>10</v>
      </c>
      <c r="J58">
        <v>-30.78302</v>
      </c>
      <c r="K58">
        <v>9841</v>
      </c>
      <c r="L58" s="1">
        <v>9.5296599999999999E-199</v>
      </c>
      <c r="N58" t="s">
        <v>14</v>
      </c>
    </row>
    <row r="59" spans="1:14">
      <c r="B59" t="s">
        <v>6</v>
      </c>
      <c r="C59">
        <v>9843</v>
      </c>
      <c r="D59">
        <v>2.7317100000000001</v>
      </c>
      <c r="E59">
        <v>3.18791</v>
      </c>
      <c r="F59">
        <v>3.2129999999999999E-2</v>
      </c>
      <c r="G59">
        <v>2.5</v>
      </c>
      <c r="I59" t="s">
        <v>11</v>
      </c>
      <c r="J59">
        <v>-6.7144500000000003</v>
      </c>
      <c r="K59">
        <v>439.03625</v>
      </c>
      <c r="L59" s="1">
        <v>5.8568299999999999E-11</v>
      </c>
      <c r="N59" t="s">
        <v>15</v>
      </c>
    </row>
    <row r="62" spans="1:14">
      <c r="C62" t="s">
        <v>0</v>
      </c>
      <c r="D62" t="s">
        <v>1</v>
      </c>
      <c r="E62" t="s">
        <v>2</v>
      </c>
      <c r="F62" t="s">
        <v>3</v>
      </c>
      <c r="G62" t="s">
        <v>4</v>
      </c>
    </row>
    <row r="63" spans="1:14">
      <c r="A63" s="3" t="s">
        <v>98</v>
      </c>
      <c r="C63">
        <v>9403</v>
      </c>
      <c r="D63">
        <v>4.5679999999999998E-2</v>
      </c>
      <c r="E63">
        <v>2.0830000000000001E-2</v>
      </c>
      <c r="F63" s="1">
        <v>2.1477700000000001E-4</v>
      </c>
      <c r="G63">
        <v>4.367E-2</v>
      </c>
      <c r="N63" t="s">
        <v>12</v>
      </c>
    </row>
    <row r="64" spans="1:14">
      <c r="A64" s="3" t="s">
        <v>80</v>
      </c>
      <c r="C64">
        <v>440</v>
      </c>
      <c r="D64">
        <v>6.0519999999999997E-2</v>
      </c>
      <c r="E64">
        <v>4.8210000000000003E-2</v>
      </c>
      <c r="F64">
        <v>2.3E-3</v>
      </c>
      <c r="G64">
        <v>4.6030000000000001E-2</v>
      </c>
      <c r="J64" t="s">
        <v>7</v>
      </c>
      <c r="K64" t="s">
        <v>8</v>
      </c>
      <c r="L64" t="s">
        <v>9</v>
      </c>
      <c r="N64" t="s">
        <v>13</v>
      </c>
    </row>
    <row r="65" spans="1:14">
      <c r="B65" t="s">
        <v>5</v>
      </c>
      <c r="D65">
        <v>-1.4840000000000001E-2</v>
      </c>
      <c r="F65">
        <v>1.1100000000000001E-3</v>
      </c>
      <c r="I65" t="s">
        <v>10</v>
      </c>
      <c r="J65">
        <v>-13.362690000000001</v>
      </c>
      <c r="K65">
        <v>9841</v>
      </c>
      <c r="L65" s="1">
        <v>2.2438400000000001E-40</v>
      </c>
      <c r="N65" t="s">
        <v>14</v>
      </c>
    </row>
    <row r="66" spans="1:14">
      <c r="B66" t="s">
        <v>6</v>
      </c>
      <c r="C66">
        <v>9843</v>
      </c>
      <c r="D66">
        <v>4.6339999999999999E-2</v>
      </c>
      <c r="E66">
        <v>2.2970000000000001E-2</v>
      </c>
      <c r="F66" s="1">
        <v>2.31482E-4</v>
      </c>
      <c r="G66">
        <v>4.3720000000000002E-2</v>
      </c>
      <c r="I66" t="s">
        <v>11</v>
      </c>
      <c r="J66">
        <v>-6.4269499999999997</v>
      </c>
      <c r="K66">
        <v>446.69954999999999</v>
      </c>
      <c r="L66" s="1">
        <v>3.34472E-10</v>
      </c>
      <c r="N66" t="s">
        <v>15</v>
      </c>
    </row>
    <row r="68" spans="1:14">
      <c r="A68" s="11" t="s">
        <v>121</v>
      </c>
    </row>
    <row r="69" spans="1:14">
      <c r="C69" t="s">
        <v>0</v>
      </c>
      <c r="D69" t="s">
        <v>1</v>
      </c>
      <c r="E69" t="s">
        <v>2</v>
      </c>
      <c r="F69" t="s">
        <v>3</v>
      </c>
      <c r="G69" t="s">
        <v>4</v>
      </c>
    </row>
    <row r="70" spans="1:14">
      <c r="A70" s="2" t="s">
        <v>99</v>
      </c>
      <c r="C70">
        <v>7791</v>
      </c>
      <c r="D70">
        <v>0.24323</v>
      </c>
      <c r="E70">
        <v>3.082E-2</v>
      </c>
      <c r="F70" s="1">
        <v>3.4911700000000003E-4</v>
      </c>
      <c r="G70">
        <v>0.24365000000000001</v>
      </c>
      <c r="N70" t="s">
        <v>12</v>
      </c>
    </row>
    <row r="71" spans="1:14">
      <c r="A71" s="2" t="s">
        <v>81</v>
      </c>
      <c r="C71">
        <v>624</v>
      </c>
      <c r="D71">
        <v>0.16073000000000001</v>
      </c>
      <c r="E71">
        <v>6.7330000000000001E-2</v>
      </c>
      <c r="F71">
        <v>2.7000000000000001E-3</v>
      </c>
      <c r="G71">
        <v>0.16177</v>
      </c>
      <c r="J71" t="s">
        <v>7</v>
      </c>
      <c r="K71" t="s">
        <v>8</v>
      </c>
      <c r="L71" t="s">
        <v>9</v>
      </c>
      <c r="N71" t="s">
        <v>13</v>
      </c>
    </row>
    <row r="72" spans="1:14">
      <c r="B72" t="s">
        <v>5</v>
      </c>
      <c r="D72">
        <v>8.2489999999999994E-2</v>
      </c>
      <c r="F72">
        <v>1.4499999999999999E-3</v>
      </c>
      <c r="I72" t="s">
        <v>10</v>
      </c>
      <c r="J72">
        <v>56.88552</v>
      </c>
      <c r="K72">
        <v>8413</v>
      </c>
      <c r="L72">
        <v>0</v>
      </c>
      <c r="N72" t="s">
        <v>14</v>
      </c>
    </row>
    <row r="73" spans="1:14">
      <c r="B73" t="s">
        <v>6</v>
      </c>
      <c r="C73">
        <v>8415</v>
      </c>
      <c r="D73">
        <v>0.23710999999999999</v>
      </c>
      <c r="E73">
        <v>4.1009999999999998E-2</v>
      </c>
      <c r="F73" s="1">
        <v>4.4709300000000002E-4</v>
      </c>
      <c r="G73">
        <v>0.24057000000000001</v>
      </c>
      <c r="I73" t="s">
        <v>11</v>
      </c>
      <c r="J73">
        <v>30.35256</v>
      </c>
      <c r="K73">
        <v>644.06497000000002</v>
      </c>
      <c r="L73" s="1">
        <v>2.5735E-126</v>
      </c>
      <c r="N73" t="s">
        <v>15</v>
      </c>
    </row>
    <row r="76" spans="1:14">
      <c r="C76" t="s">
        <v>0</v>
      </c>
      <c r="D76" t="s">
        <v>1</v>
      </c>
      <c r="E76" t="s">
        <v>2</v>
      </c>
      <c r="F76" t="s">
        <v>3</v>
      </c>
      <c r="G76" t="s">
        <v>4</v>
      </c>
    </row>
    <row r="77" spans="1:14">
      <c r="A77" s="2" t="s">
        <v>100</v>
      </c>
      <c r="C77">
        <v>7791</v>
      </c>
      <c r="D77">
        <v>0.70443</v>
      </c>
      <c r="E77">
        <v>2.7660000000000001E-2</v>
      </c>
      <c r="F77" s="1">
        <v>3.1340799999999999E-4</v>
      </c>
      <c r="G77">
        <v>0.70504</v>
      </c>
      <c r="N77" t="s">
        <v>12</v>
      </c>
    </row>
    <row r="78" spans="1:14">
      <c r="A78" s="2" t="s">
        <v>82</v>
      </c>
      <c r="C78">
        <v>624</v>
      </c>
      <c r="D78">
        <v>0.65146000000000004</v>
      </c>
      <c r="E78">
        <v>7.7600000000000002E-2</v>
      </c>
      <c r="F78">
        <v>3.1099999999999999E-3</v>
      </c>
      <c r="G78">
        <v>0.65349000000000002</v>
      </c>
      <c r="J78" t="s">
        <v>7</v>
      </c>
      <c r="K78" t="s">
        <v>8</v>
      </c>
      <c r="L78" t="s">
        <v>9</v>
      </c>
      <c r="N78" t="s">
        <v>13</v>
      </c>
    </row>
    <row r="79" spans="1:14">
      <c r="B79" t="s">
        <v>5</v>
      </c>
      <c r="D79">
        <v>5.296E-2</v>
      </c>
      <c r="F79">
        <v>1.41E-3</v>
      </c>
      <c r="I79" t="s">
        <v>10</v>
      </c>
      <c r="J79">
        <v>37.467080000000003</v>
      </c>
      <c r="K79">
        <v>8413</v>
      </c>
      <c r="L79" s="1">
        <v>2.8126099999999997E-284</v>
      </c>
      <c r="N79" t="s">
        <v>14</v>
      </c>
    </row>
    <row r="80" spans="1:14">
      <c r="B80" t="s">
        <v>6</v>
      </c>
      <c r="C80">
        <v>8415</v>
      </c>
      <c r="D80">
        <v>0.70050000000000001</v>
      </c>
      <c r="E80">
        <v>3.6700000000000003E-2</v>
      </c>
      <c r="F80" s="1">
        <v>4.0008600000000002E-4</v>
      </c>
      <c r="G80">
        <v>0.70323000000000002</v>
      </c>
      <c r="I80" t="s">
        <v>11</v>
      </c>
      <c r="J80">
        <v>16.96388</v>
      </c>
      <c r="K80">
        <v>635.74204999999995</v>
      </c>
      <c r="L80" s="1">
        <v>1.6028499999999999E-53</v>
      </c>
      <c r="N80" t="s">
        <v>15</v>
      </c>
    </row>
    <row r="83" spans="1:14">
      <c r="C83" t="s">
        <v>0</v>
      </c>
      <c r="D83" t="s">
        <v>1</v>
      </c>
      <c r="E83" t="s">
        <v>2</v>
      </c>
      <c r="F83" t="s">
        <v>3</v>
      </c>
      <c r="G83" t="s">
        <v>4</v>
      </c>
    </row>
    <row r="84" spans="1:14">
      <c r="A84" s="2" t="s">
        <v>107</v>
      </c>
      <c r="C84">
        <v>7791</v>
      </c>
      <c r="D84">
        <v>5.2350000000000001E-2</v>
      </c>
      <c r="E84">
        <v>1.9539999999999998E-2</v>
      </c>
      <c r="F84" s="1">
        <v>2.2136399999999999E-4</v>
      </c>
      <c r="G84">
        <v>5.0310000000000001E-2</v>
      </c>
      <c r="N84" t="s">
        <v>12</v>
      </c>
    </row>
    <row r="85" spans="1:14">
      <c r="A85" s="2" t="s">
        <v>83</v>
      </c>
      <c r="C85">
        <v>624</v>
      </c>
      <c r="D85">
        <v>0.18779999999999999</v>
      </c>
      <c r="E85">
        <v>7.8960000000000002E-2</v>
      </c>
      <c r="F85">
        <v>3.16E-3</v>
      </c>
      <c r="G85">
        <v>0.16272</v>
      </c>
      <c r="J85" t="s">
        <v>7</v>
      </c>
      <c r="K85" t="s">
        <v>8</v>
      </c>
      <c r="L85" t="s">
        <v>9</v>
      </c>
      <c r="N85" t="s">
        <v>13</v>
      </c>
    </row>
    <row r="86" spans="1:14">
      <c r="B86" t="s">
        <v>5</v>
      </c>
      <c r="D86">
        <v>-0.13546</v>
      </c>
      <c r="F86">
        <v>1.1900000000000001E-3</v>
      </c>
      <c r="I86" t="s">
        <v>10</v>
      </c>
      <c r="J86">
        <v>-114.03234999999999</v>
      </c>
      <c r="K86">
        <v>8413</v>
      </c>
      <c r="L86">
        <v>0</v>
      </c>
      <c r="N86" t="s">
        <v>14</v>
      </c>
    </row>
    <row r="87" spans="1:14">
      <c r="B87" t="s">
        <v>6</v>
      </c>
      <c r="C87">
        <v>8415</v>
      </c>
      <c r="D87">
        <v>6.2390000000000001E-2</v>
      </c>
      <c r="E87">
        <v>4.555E-2</v>
      </c>
      <c r="F87" s="1">
        <v>4.9657499999999997E-4</v>
      </c>
      <c r="G87">
        <v>5.2630000000000003E-2</v>
      </c>
      <c r="I87" t="s">
        <v>11</v>
      </c>
      <c r="J87">
        <v>-42.747709999999998</v>
      </c>
      <c r="K87">
        <v>629.12419</v>
      </c>
      <c r="L87" s="1">
        <v>3.0070299999999997E-188</v>
      </c>
      <c r="N87" t="s">
        <v>15</v>
      </c>
    </row>
    <row r="89" spans="1:14">
      <c r="A89" s="11" t="s">
        <v>123</v>
      </c>
    </row>
    <row r="90" spans="1:14">
      <c r="C90" t="s">
        <v>0</v>
      </c>
      <c r="D90" t="s">
        <v>1</v>
      </c>
      <c r="E90" t="s">
        <v>2</v>
      </c>
      <c r="F90" t="s">
        <v>3</v>
      </c>
      <c r="G90" t="s">
        <v>4</v>
      </c>
    </row>
    <row r="91" spans="1:14">
      <c r="A91" s="2" t="s">
        <v>106</v>
      </c>
      <c r="C91">
        <v>9412</v>
      </c>
      <c r="D91">
        <v>0.34506999999999999</v>
      </c>
      <c r="E91">
        <v>6.1499999999999999E-2</v>
      </c>
      <c r="F91" s="1">
        <v>6.3394799999999996E-4</v>
      </c>
      <c r="G91">
        <v>0.34247</v>
      </c>
      <c r="N91" t="s">
        <v>12</v>
      </c>
    </row>
    <row r="92" spans="1:14">
      <c r="A92" s="2" t="s">
        <v>84</v>
      </c>
      <c r="C92">
        <v>624</v>
      </c>
      <c r="D92">
        <v>0.25485999999999998</v>
      </c>
      <c r="E92">
        <v>0.12482</v>
      </c>
      <c r="F92">
        <v>5.0000000000000001E-3</v>
      </c>
      <c r="G92">
        <v>0.25</v>
      </c>
      <c r="J92" t="s">
        <v>7</v>
      </c>
      <c r="K92" t="s">
        <v>8</v>
      </c>
      <c r="L92" t="s">
        <v>9</v>
      </c>
      <c r="N92" t="s">
        <v>13</v>
      </c>
    </row>
    <row r="93" spans="1:14">
      <c r="B93" t="s">
        <v>5</v>
      </c>
      <c r="D93">
        <v>9.0209999999999999E-2</v>
      </c>
      <c r="F93">
        <v>2.7799999999999999E-3</v>
      </c>
      <c r="I93" t="s">
        <v>10</v>
      </c>
      <c r="J93">
        <v>32.4756</v>
      </c>
      <c r="K93">
        <v>10034</v>
      </c>
      <c r="L93" s="1">
        <v>4.4460699999999998E-220</v>
      </c>
      <c r="N93" t="s">
        <v>14</v>
      </c>
    </row>
    <row r="94" spans="1:14">
      <c r="B94" t="s">
        <v>6</v>
      </c>
      <c r="C94">
        <v>10036</v>
      </c>
      <c r="D94">
        <v>0.33945999999999998</v>
      </c>
      <c r="E94">
        <v>7.0629999999999998E-2</v>
      </c>
      <c r="F94" s="1">
        <v>7.0507000000000002E-4</v>
      </c>
      <c r="G94">
        <v>0.33942</v>
      </c>
      <c r="I94" t="s">
        <v>11</v>
      </c>
      <c r="J94">
        <v>17.909410000000001</v>
      </c>
      <c r="K94">
        <v>643.20667000000003</v>
      </c>
      <c r="L94" s="1">
        <v>1.6893399999999999E-58</v>
      </c>
      <c r="N94" t="s">
        <v>15</v>
      </c>
    </row>
    <row r="97" spans="1:14">
      <c r="C97" t="s">
        <v>0</v>
      </c>
      <c r="D97" t="s">
        <v>1</v>
      </c>
      <c r="E97" t="s">
        <v>2</v>
      </c>
      <c r="F97" t="s">
        <v>3</v>
      </c>
      <c r="G97" t="s">
        <v>4</v>
      </c>
    </row>
    <row r="98" spans="1:14">
      <c r="A98" s="2" t="s">
        <v>105</v>
      </c>
      <c r="C98">
        <v>9412</v>
      </c>
      <c r="D98">
        <v>7.3090000000000002E-2</v>
      </c>
      <c r="E98">
        <v>3.4029999999999998E-2</v>
      </c>
      <c r="F98" s="1">
        <v>3.5078799999999999E-4</v>
      </c>
      <c r="G98">
        <v>6.8970000000000004E-2</v>
      </c>
      <c r="N98" t="s">
        <v>12</v>
      </c>
    </row>
    <row r="99" spans="1:14">
      <c r="A99" s="2" t="s">
        <v>85</v>
      </c>
      <c r="C99">
        <v>624</v>
      </c>
      <c r="D99">
        <v>0.30797999999999998</v>
      </c>
      <c r="E99">
        <v>0.24174999999999999</v>
      </c>
      <c r="F99">
        <v>9.6799999999999994E-3</v>
      </c>
      <c r="G99">
        <v>0.24901999999999999</v>
      </c>
      <c r="J99" t="s">
        <v>7</v>
      </c>
      <c r="K99" t="s">
        <v>8</v>
      </c>
      <c r="L99" t="s">
        <v>9</v>
      </c>
      <c r="N99" t="s">
        <v>13</v>
      </c>
    </row>
    <row r="100" spans="1:14">
      <c r="B100" t="s">
        <v>5</v>
      </c>
      <c r="D100">
        <v>-0.23488999999999999</v>
      </c>
      <c r="F100">
        <v>2.8400000000000001E-3</v>
      </c>
      <c r="I100" t="s">
        <v>10</v>
      </c>
      <c r="J100">
        <v>-82.752300000000005</v>
      </c>
      <c r="K100">
        <v>10034</v>
      </c>
      <c r="L100">
        <v>0</v>
      </c>
      <c r="N100" t="s">
        <v>14</v>
      </c>
    </row>
    <row r="101" spans="1:14">
      <c r="B101" t="s">
        <v>6</v>
      </c>
      <c r="C101">
        <v>10036</v>
      </c>
      <c r="D101">
        <v>8.77E-2</v>
      </c>
      <c r="E101">
        <v>8.906E-2</v>
      </c>
      <c r="F101" s="1">
        <v>8.8901799999999999E-4</v>
      </c>
      <c r="G101">
        <v>7.1749999999999994E-2</v>
      </c>
      <c r="I101" t="s">
        <v>11</v>
      </c>
      <c r="J101">
        <v>-24.255199999999999</v>
      </c>
      <c r="K101">
        <v>624.63802999999996</v>
      </c>
      <c r="L101" s="1">
        <v>4.4173400000000001E-92</v>
      </c>
      <c r="N101" t="s">
        <v>15</v>
      </c>
    </row>
    <row r="104" spans="1:14">
      <c r="C104" t="s">
        <v>0</v>
      </c>
      <c r="D104" t="s">
        <v>1</v>
      </c>
      <c r="E104" t="s">
        <v>2</v>
      </c>
      <c r="F104" t="s">
        <v>3</v>
      </c>
      <c r="G104" t="s">
        <v>4</v>
      </c>
    </row>
    <row r="105" spans="1:14">
      <c r="A105" s="2" t="s">
        <v>104</v>
      </c>
      <c r="C105">
        <v>9412</v>
      </c>
      <c r="D105">
        <v>0.22192999999999999</v>
      </c>
      <c r="E105">
        <v>0.1179</v>
      </c>
      <c r="F105">
        <v>1.2199999999999999E-3</v>
      </c>
      <c r="G105">
        <v>0.2</v>
      </c>
      <c r="N105" t="s">
        <v>12</v>
      </c>
    </row>
    <row r="106" spans="1:14">
      <c r="A106" s="2" t="s">
        <v>86</v>
      </c>
      <c r="C106">
        <v>624</v>
      </c>
      <c r="D106">
        <v>2.0626899999999999</v>
      </c>
      <c r="E106">
        <v>4.9638999999999998</v>
      </c>
      <c r="F106">
        <v>0.19872000000000001</v>
      </c>
      <c r="G106">
        <v>1.06667</v>
      </c>
      <c r="J106" t="s">
        <v>7</v>
      </c>
      <c r="K106" t="s">
        <v>8</v>
      </c>
      <c r="L106" t="s">
        <v>9</v>
      </c>
      <c r="N106" t="s">
        <v>13</v>
      </c>
    </row>
    <row r="107" spans="1:14">
      <c r="B107" t="s">
        <v>5</v>
      </c>
      <c r="D107">
        <v>-1.84076</v>
      </c>
      <c r="F107">
        <v>5.135E-2</v>
      </c>
      <c r="I107" t="s">
        <v>10</v>
      </c>
      <c r="J107">
        <v>-35.849020000000003</v>
      </c>
      <c r="K107">
        <v>10034</v>
      </c>
      <c r="L107" s="1">
        <v>6.0886099999999997E-265</v>
      </c>
      <c r="N107" t="s">
        <v>14</v>
      </c>
    </row>
    <row r="108" spans="1:14">
      <c r="B108" t="s">
        <v>6</v>
      </c>
      <c r="C108">
        <v>10036</v>
      </c>
      <c r="D108">
        <v>0.33638000000000001</v>
      </c>
      <c r="E108">
        <v>1.3192299999999999</v>
      </c>
      <c r="F108">
        <v>1.3169999999999999E-2</v>
      </c>
      <c r="G108">
        <v>0.21165</v>
      </c>
      <c r="I108" t="s">
        <v>11</v>
      </c>
      <c r="J108">
        <v>-9.2631399999999999</v>
      </c>
      <c r="K108">
        <v>623.04660000000001</v>
      </c>
      <c r="L108" s="1">
        <v>3.1757500000000002E-19</v>
      </c>
      <c r="N108" t="s">
        <v>15</v>
      </c>
    </row>
    <row r="109" spans="1:14">
      <c r="L109" s="1"/>
    </row>
    <row r="110" spans="1:14">
      <c r="A110" s="11" t="s">
        <v>119</v>
      </c>
    </row>
    <row r="111" spans="1:14">
      <c r="C111" t="s">
        <v>0</v>
      </c>
      <c r="D111" t="s">
        <v>1</v>
      </c>
      <c r="E111" t="s">
        <v>2</v>
      </c>
      <c r="F111" t="s">
        <v>3</v>
      </c>
      <c r="G111" t="s">
        <v>4</v>
      </c>
    </row>
    <row r="112" spans="1:14">
      <c r="A112" s="2" t="s">
        <v>103</v>
      </c>
      <c r="C112">
        <v>9561</v>
      </c>
      <c r="D112">
        <v>0.32078000000000001</v>
      </c>
      <c r="E112">
        <v>5.9180000000000003E-2</v>
      </c>
      <c r="F112" s="1">
        <v>6.0528000000000003E-4</v>
      </c>
      <c r="G112">
        <v>0.31884000000000001</v>
      </c>
      <c r="N112" t="s">
        <v>12</v>
      </c>
    </row>
    <row r="113" spans="1:14">
      <c r="A113" s="2" t="s">
        <v>87</v>
      </c>
      <c r="C113">
        <v>624</v>
      </c>
      <c r="D113">
        <v>0.19955000000000001</v>
      </c>
      <c r="E113">
        <v>0.10143000000000001</v>
      </c>
      <c r="F113">
        <v>4.0600000000000002E-3</v>
      </c>
      <c r="G113">
        <v>0.193</v>
      </c>
      <c r="J113" t="s">
        <v>7</v>
      </c>
      <c r="K113" t="s">
        <v>8</v>
      </c>
      <c r="L113" t="s">
        <v>9</v>
      </c>
      <c r="N113" t="s">
        <v>13</v>
      </c>
    </row>
    <row r="114" spans="1:14">
      <c r="B114" t="s">
        <v>5</v>
      </c>
      <c r="D114">
        <v>0.12121999999999999</v>
      </c>
      <c r="F114">
        <v>2.5899999999999999E-3</v>
      </c>
      <c r="I114" t="s">
        <v>10</v>
      </c>
      <c r="J114">
        <v>46.871980000000001</v>
      </c>
      <c r="K114">
        <v>10183</v>
      </c>
      <c r="L114">
        <v>0</v>
      </c>
      <c r="N114" t="s">
        <v>14</v>
      </c>
    </row>
    <row r="115" spans="1:14">
      <c r="B115" t="s">
        <v>6</v>
      </c>
      <c r="C115">
        <v>10185</v>
      </c>
      <c r="D115">
        <v>0.31335000000000002</v>
      </c>
      <c r="E115">
        <v>6.9010000000000002E-2</v>
      </c>
      <c r="F115" s="1">
        <v>6.8383199999999999E-4</v>
      </c>
      <c r="G115">
        <v>0.31447000000000003</v>
      </c>
      <c r="I115" t="s">
        <v>11</v>
      </c>
      <c r="J115">
        <v>29.527609999999999</v>
      </c>
      <c r="K115">
        <v>650.97357999999997</v>
      </c>
      <c r="L115" s="1">
        <v>3.0208799999999999E-122</v>
      </c>
      <c r="N115" t="s">
        <v>15</v>
      </c>
    </row>
    <row r="118" spans="1:14">
      <c r="C118" t="s">
        <v>0</v>
      </c>
      <c r="D118" t="s">
        <v>1</v>
      </c>
      <c r="E118" t="s">
        <v>2</v>
      </c>
      <c r="F118" t="s">
        <v>3</v>
      </c>
      <c r="G118" t="s">
        <v>4</v>
      </c>
    </row>
    <row r="119" spans="1:14">
      <c r="A119" s="2" t="s">
        <v>102</v>
      </c>
      <c r="C119">
        <v>9561</v>
      </c>
      <c r="D119">
        <v>2.4580600000000001</v>
      </c>
      <c r="E119">
        <v>0.42566999999999999</v>
      </c>
      <c r="F119">
        <v>4.3499999999999997E-3</v>
      </c>
      <c r="G119">
        <v>2.40909</v>
      </c>
      <c r="N119" t="s">
        <v>12</v>
      </c>
    </row>
    <row r="120" spans="1:14">
      <c r="A120" s="2" t="s">
        <v>88</v>
      </c>
      <c r="C120">
        <v>624</v>
      </c>
      <c r="D120">
        <v>2.0180799999999999</v>
      </c>
      <c r="E120">
        <v>0.72765000000000002</v>
      </c>
      <c r="F120">
        <v>2.913E-2</v>
      </c>
      <c r="G120">
        <v>1.8858999999999999</v>
      </c>
      <c r="J120" t="s">
        <v>7</v>
      </c>
      <c r="K120" t="s">
        <v>8</v>
      </c>
      <c r="L120" t="s">
        <v>9</v>
      </c>
      <c r="N120" t="s">
        <v>13</v>
      </c>
    </row>
    <row r="121" spans="1:14">
      <c r="B121" t="s">
        <v>5</v>
      </c>
      <c r="D121">
        <v>0.43997000000000003</v>
      </c>
      <c r="F121">
        <v>1.8589999999999999E-2</v>
      </c>
      <c r="I121" t="s">
        <v>10</v>
      </c>
      <c r="J121">
        <v>23.663270000000001</v>
      </c>
      <c r="K121">
        <v>10183</v>
      </c>
      <c r="L121" s="1">
        <v>1.4873700000000001E-120</v>
      </c>
      <c r="N121" t="s">
        <v>14</v>
      </c>
    </row>
    <row r="122" spans="1:14">
      <c r="B122" t="s">
        <v>6</v>
      </c>
      <c r="C122">
        <v>10185</v>
      </c>
      <c r="D122">
        <v>2.4310999999999998</v>
      </c>
      <c r="E122">
        <v>0.46218999999999999</v>
      </c>
      <c r="F122">
        <v>4.5799999999999999E-3</v>
      </c>
      <c r="G122">
        <v>2.38788</v>
      </c>
      <c r="I122" t="s">
        <v>11</v>
      </c>
      <c r="J122">
        <v>14.93831</v>
      </c>
      <c r="K122">
        <v>651.11904000000004</v>
      </c>
      <c r="L122" s="1">
        <v>1.3255199999999999E-43</v>
      </c>
      <c r="N122" t="s">
        <v>15</v>
      </c>
    </row>
    <row r="125" spans="1:14">
      <c r="C125" t="s">
        <v>0</v>
      </c>
      <c r="D125" t="s">
        <v>1</v>
      </c>
      <c r="E125" t="s">
        <v>2</v>
      </c>
      <c r="F125" t="s">
        <v>3</v>
      </c>
      <c r="G125" t="s">
        <v>4</v>
      </c>
    </row>
    <row r="126" spans="1:14">
      <c r="A126" s="2" t="s">
        <v>101</v>
      </c>
      <c r="C126">
        <v>9561</v>
      </c>
      <c r="D126">
        <v>5.5590000000000001E-2</v>
      </c>
      <c r="E126">
        <v>2.6550000000000001E-2</v>
      </c>
      <c r="F126" s="1">
        <v>2.7150699999999999E-4</v>
      </c>
      <c r="G126">
        <v>5.2080000000000001E-2</v>
      </c>
      <c r="N126" t="s">
        <v>12</v>
      </c>
    </row>
    <row r="127" spans="1:14">
      <c r="A127" s="2" t="s">
        <v>89</v>
      </c>
      <c r="C127">
        <v>624</v>
      </c>
      <c r="D127">
        <v>0.25046000000000002</v>
      </c>
      <c r="E127">
        <v>0.21762999999999999</v>
      </c>
      <c r="F127">
        <v>8.7100000000000007E-3</v>
      </c>
      <c r="G127">
        <v>0.19434000000000001</v>
      </c>
      <c r="J127" t="s">
        <v>7</v>
      </c>
      <c r="K127" t="s">
        <v>8</v>
      </c>
      <c r="L127" t="s">
        <v>9</v>
      </c>
      <c r="N127" t="s">
        <v>13</v>
      </c>
    </row>
    <row r="128" spans="1:14">
      <c r="B128" t="s">
        <v>5</v>
      </c>
      <c r="D128">
        <v>-0.19486999999999999</v>
      </c>
      <c r="F128">
        <v>2.47E-3</v>
      </c>
      <c r="I128" t="s">
        <v>10</v>
      </c>
      <c r="J128">
        <v>-79.054259999999999</v>
      </c>
      <c r="K128">
        <v>10183</v>
      </c>
      <c r="L128">
        <v>0</v>
      </c>
      <c r="N128" t="s">
        <v>14</v>
      </c>
    </row>
    <row r="129" spans="1:14">
      <c r="B129" t="s">
        <v>6</v>
      </c>
      <c r="C129">
        <v>10185</v>
      </c>
      <c r="D129">
        <v>6.7530000000000007E-2</v>
      </c>
      <c r="E129">
        <v>7.578E-2</v>
      </c>
      <c r="F129" s="1">
        <v>7.5092400000000004E-4</v>
      </c>
      <c r="G129">
        <v>5.4219999999999997E-2</v>
      </c>
      <c r="I129" t="s">
        <v>11</v>
      </c>
      <c r="J129">
        <v>-22.356870000000001</v>
      </c>
      <c r="K129">
        <v>624.21069</v>
      </c>
      <c r="L129" s="1">
        <v>8.9473200000000001E-82</v>
      </c>
      <c r="N129" t="s">
        <v>15</v>
      </c>
    </row>
    <row r="131" spans="1:14">
      <c r="F131" s="1"/>
      <c r="L131" s="1"/>
    </row>
    <row r="132" spans="1:14">
      <c r="A132" s="11" t="s">
        <v>122</v>
      </c>
    </row>
    <row r="133" spans="1:14">
      <c r="C133" t="s">
        <v>0</v>
      </c>
      <c r="D133" t="s">
        <v>1</v>
      </c>
      <c r="E133" t="s">
        <v>2</v>
      </c>
      <c r="F133" t="s">
        <v>3</v>
      </c>
      <c r="G133" t="s">
        <v>4</v>
      </c>
    </row>
    <row r="134" spans="1:14">
      <c r="A134" s="4" t="s">
        <v>90</v>
      </c>
      <c r="C134">
        <v>7605</v>
      </c>
      <c r="D134">
        <v>0.24548</v>
      </c>
      <c r="E134">
        <v>3.0790000000000001E-2</v>
      </c>
      <c r="F134" s="1">
        <v>3.5304599999999998E-4</v>
      </c>
      <c r="G134">
        <v>0.24560999999999999</v>
      </c>
      <c r="N134" t="s">
        <v>12</v>
      </c>
    </row>
    <row r="135" spans="1:14">
      <c r="A135" s="4" t="s">
        <v>63</v>
      </c>
      <c r="C135">
        <v>505</v>
      </c>
      <c r="D135">
        <v>0.38286999999999999</v>
      </c>
      <c r="E135">
        <v>3.5310000000000001E-2</v>
      </c>
      <c r="F135">
        <v>1.57E-3</v>
      </c>
      <c r="G135">
        <v>0.37287999999999999</v>
      </c>
      <c r="J135" t="s">
        <v>7</v>
      </c>
      <c r="K135" t="s">
        <v>8</v>
      </c>
      <c r="L135" t="s">
        <v>9</v>
      </c>
      <c r="N135" t="s">
        <v>13</v>
      </c>
    </row>
    <row r="136" spans="1:14">
      <c r="B136" t="s">
        <v>5</v>
      </c>
      <c r="D136">
        <v>-0.13739000000000001</v>
      </c>
      <c r="F136">
        <v>1.4300000000000001E-3</v>
      </c>
      <c r="I136" t="s">
        <v>10</v>
      </c>
      <c r="J136">
        <v>-96.17071</v>
      </c>
      <c r="K136">
        <v>8108</v>
      </c>
      <c r="L136">
        <v>0</v>
      </c>
      <c r="N136" t="s">
        <v>14</v>
      </c>
    </row>
    <row r="137" spans="1:14">
      <c r="B137" t="s">
        <v>6</v>
      </c>
      <c r="C137">
        <v>8110</v>
      </c>
      <c r="D137">
        <v>0.25402999999999998</v>
      </c>
      <c r="E137">
        <v>4.548E-2</v>
      </c>
      <c r="F137" s="1">
        <v>5.0505400000000001E-4</v>
      </c>
      <c r="G137">
        <v>0.24897</v>
      </c>
      <c r="I137" t="s">
        <v>11</v>
      </c>
      <c r="J137">
        <v>-85.309430000000006</v>
      </c>
      <c r="K137">
        <v>556.07619999999997</v>
      </c>
      <c r="L137">
        <v>0</v>
      </c>
      <c r="N137" t="s">
        <v>15</v>
      </c>
    </row>
    <row r="140" spans="1:14">
      <c r="C140" t="s">
        <v>0</v>
      </c>
      <c r="D140" t="s">
        <v>1</v>
      </c>
      <c r="E140" t="s">
        <v>2</v>
      </c>
      <c r="F140" t="s">
        <v>3</v>
      </c>
      <c r="G140" t="s">
        <v>4</v>
      </c>
    </row>
    <row r="141" spans="1:14">
      <c r="A141" s="4" t="s">
        <v>91</v>
      </c>
      <c r="C141">
        <v>7605</v>
      </c>
      <c r="D141">
        <v>0.71084000000000003</v>
      </c>
      <c r="E141">
        <v>2.7400000000000001E-2</v>
      </c>
      <c r="F141" s="1">
        <v>3.1416199999999999E-4</v>
      </c>
      <c r="G141">
        <v>0.71104999999999996</v>
      </c>
      <c r="N141" t="s">
        <v>12</v>
      </c>
    </row>
    <row r="142" spans="1:14">
      <c r="A142" s="4" t="s">
        <v>64</v>
      </c>
      <c r="C142">
        <v>505</v>
      </c>
      <c r="D142">
        <v>0.58618999999999999</v>
      </c>
      <c r="E142">
        <v>3.669E-2</v>
      </c>
      <c r="F142">
        <v>1.6299999999999999E-3</v>
      </c>
      <c r="G142">
        <v>0.59155000000000002</v>
      </c>
      <c r="J142" t="s">
        <v>7</v>
      </c>
      <c r="K142" t="s">
        <v>8</v>
      </c>
      <c r="L142" t="s">
        <v>9</v>
      </c>
      <c r="N142" t="s">
        <v>13</v>
      </c>
    </row>
    <row r="143" spans="1:14">
      <c r="B143" t="s">
        <v>5</v>
      </c>
      <c r="D143">
        <v>0.12465</v>
      </c>
      <c r="F143">
        <v>1.2899999999999999E-3</v>
      </c>
      <c r="I143" t="s">
        <v>10</v>
      </c>
      <c r="J143">
        <v>96.653720000000007</v>
      </c>
      <c r="K143">
        <v>8108</v>
      </c>
      <c r="L143">
        <v>0</v>
      </c>
      <c r="N143" t="s">
        <v>14</v>
      </c>
    </row>
    <row r="144" spans="1:14">
      <c r="B144" t="s">
        <v>6</v>
      </c>
      <c r="C144">
        <v>8110</v>
      </c>
      <c r="D144">
        <v>0.70308000000000004</v>
      </c>
      <c r="E144">
        <v>4.1169999999999998E-2</v>
      </c>
      <c r="F144" s="1">
        <v>4.5714799999999999E-4</v>
      </c>
      <c r="G144">
        <v>0.70838000000000001</v>
      </c>
      <c r="I144" t="s">
        <v>11</v>
      </c>
      <c r="J144">
        <v>74.9756</v>
      </c>
      <c r="K144">
        <v>541.96887000000004</v>
      </c>
      <c r="L144" s="1">
        <v>2.7450600000000002E-288</v>
      </c>
      <c r="N144" t="s">
        <v>15</v>
      </c>
    </row>
    <row r="147" spans="1:14">
      <c r="C147" t="s">
        <v>0</v>
      </c>
      <c r="D147" t="s">
        <v>1</v>
      </c>
      <c r="E147" t="s">
        <v>2</v>
      </c>
      <c r="F147" t="s">
        <v>3</v>
      </c>
      <c r="G147" t="s">
        <v>4</v>
      </c>
    </row>
    <row r="148" spans="1:14">
      <c r="A148" s="4" t="s">
        <v>92</v>
      </c>
      <c r="C148">
        <v>7605</v>
      </c>
      <c r="D148">
        <v>4.3679999999999997E-2</v>
      </c>
      <c r="E148">
        <v>1.5720000000000001E-2</v>
      </c>
      <c r="F148" s="1">
        <v>1.80311E-4</v>
      </c>
      <c r="G148">
        <v>4.2549999999999998E-2</v>
      </c>
      <c r="N148" t="s">
        <v>12</v>
      </c>
    </row>
    <row r="149" spans="1:14">
      <c r="A149" s="4" t="s">
        <v>65</v>
      </c>
      <c r="C149">
        <v>505</v>
      </c>
      <c r="D149">
        <v>3.0939999999999999E-2</v>
      </c>
      <c r="E149">
        <v>2.0490000000000001E-2</v>
      </c>
      <c r="F149" s="1">
        <v>9.1159699999999999E-4</v>
      </c>
      <c r="G149">
        <v>2.7519999999999999E-2</v>
      </c>
      <c r="J149" t="s">
        <v>7</v>
      </c>
      <c r="K149" t="s">
        <v>8</v>
      </c>
      <c r="L149" t="s">
        <v>9</v>
      </c>
      <c r="N149" t="s">
        <v>13</v>
      </c>
    </row>
    <row r="150" spans="1:14">
      <c r="B150" t="s">
        <v>5</v>
      </c>
      <c r="D150">
        <v>1.274E-2</v>
      </c>
      <c r="F150" s="1">
        <v>7.3807699999999996E-4</v>
      </c>
      <c r="I150" t="s">
        <v>10</v>
      </c>
      <c r="J150">
        <v>17.262599999999999</v>
      </c>
      <c r="K150">
        <v>8108</v>
      </c>
      <c r="L150" s="1">
        <v>1.3264999999999999E-65</v>
      </c>
      <c r="N150" t="s">
        <v>14</v>
      </c>
    </row>
    <row r="151" spans="1:14">
      <c r="B151" t="s">
        <v>6</v>
      </c>
      <c r="C151">
        <v>8110</v>
      </c>
      <c r="D151">
        <v>4.2889999999999998E-2</v>
      </c>
      <c r="E151">
        <v>1.635E-2</v>
      </c>
      <c r="F151" s="1">
        <v>1.81588E-4</v>
      </c>
      <c r="G151">
        <v>4.172E-2</v>
      </c>
      <c r="I151" t="s">
        <v>11</v>
      </c>
      <c r="J151">
        <v>13.71106</v>
      </c>
      <c r="K151">
        <v>544.15299000000005</v>
      </c>
      <c r="L151" s="1">
        <v>5.7874299999999997E-37</v>
      </c>
      <c r="N151" t="s">
        <v>15</v>
      </c>
    </row>
    <row r="154" spans="1:14">
      <c r="A154" s="11" t="s">
        <v>124</v>
      </c>
    </row>
    <row r="155" spans="1:14">
      <c r="C155" t="s">
        <v>0</v>
      </c>
      <c r="D155" t="s">
        <v>1</v>
      </c>
      <c r="E155" t="s">
        <v>2</v>
      </c>
      <c r="F155" t="s">
        <v>3</v>
      </c>
      <c r="G155" t="s">
        <v>4</v>
      </c>
    </row>
    <row r="156" spans="1:14">
      <c r="A156" s="4" t="s">
        <v>93</v>
      </c>
      <c r="C156">
        <v>9059</v>
      </c>
      <c r="D156">
        <v>0.34522999999999998</v>
      </c>
      <c r="E156">
        <v>6.1370000000000001E-2</v>
      </c>
      <c r="F156" s="1">
        <v>6.4480500000000003E-4</v>
      </c>
      <c r="G156">
        <v>0.34259000000000001</v>
      </c>
      <c r="N156" t="s">
        <v>12</v>
      </c>
    </row>
    <row r="157" spans="1:14">
      <c r="A157" s="4" t="s">
        <v>66</v>
      </c>
      <c r="C157">
        <v>505</v>
      </c>
      <c r="D157">
        <v>0.66010000000000002</v>
      </c>
      <c r="E157">
        <v>0.12069000000000001</v>
      </c>
      <c r="F157">
        <v>5.3699999999999998E-3</v>
      </c>
      <c r="G157">
        <v>0.63014000000000003</v>
      </c>
      <c r="J157" t="s">
        <v>7</v>
      </c>
      <c r="K157" t="s">
        <v>8</v>
      </c>
      <c r="L157" t="s">
        <v>9</v>
      </c>
      <c r="N157" t="s">
        <v>13</v>
      </c>
    </row>
    <row r="158" spans="1:14">
      <c r="B158" t="s">
        <v>5</v>
      </c>
      <c r="D158">
        <v>-0.31486999999999998</v>
      </c>
      <c r="F158">
        <v>3.0100000000000001E-3</v>
      </c>
      <c r="I158" t="s">
        <v>10</v>
      </c>
      <c r="J158">
        <v>-104.58468000000001</v>
      </c>
      <c r="K158">
        <v>9562</v>
      </c>
      <c r="L158">
        <v>0</v>
      </c>
      <c r="N158" t="s">
        <v>14</v>
      </c>
    </row>
    <row r="159" spans="1:14">
      <c r="B159" t="s">
        <v>6</v>
      </c>
      <c r="C159">
        <v>9564</v>
      </c>
      <c r="D159">
        <v>0.36185</v>
      </c>
      <c r="E159">
        <v>9.6409999999999996E-2</v>
      </c>
      <c r="F159" s="1">
        <v>9.8580999999999994E-4</v>
      </c>
      <c r="G159">
        <v>0.34816999999999998</v>
      </c>
      <c r="I159" t="s">
        <v>11</v>
      </c>
      <c r="J159">
        <v>-58.208559999999999</v>
      </c>
      <c r="K159">
        <v>518.62768000000005</v>
      </c>
      <c r="L159" s="1">
        <v>1.4587099999999999E-229</v>
      </c>
      <c r="N159" t="s">
        <v>15</v>
      </c>
    </row>
    <row r="162" spans="1:14">
      <c r="C162" t="s">
        <v>0</v>
      </c>
      <c r="D162" t="s">
        <v>1</v>
      </c>
      <c r="E162" t="s">
        <v>2</v>
      </c>
      <c r="F162" t="s">
        <v>3</v>
      </c>
      <c r="G162" t="s">
        <v>4</v>
      </c>
    </row>
    <row r="163" spans="1:14">
      <c r="A163" s="4" t="s">
        <v>94</v>
      </c>
      <c r="C163">
        <v>9059</v>
      </c>
      <c r="D163">
        <v>6.0699999999999997E-2</v>
      </c>
      <c r="E163">
        <v>2.5950000000000001E-2</v>
      </c>
      <c r="F163" s="1">
        <v>2.7268399999999998E-4</v>
      </c>
      <c r="G163">
        <v>5.8389999999999997E-2</v>
      </c>
      <c r="N163" t="s">
        <v>12</v>
      </c>
    </row>
    <row r="164" spans="1:14">
      <c r="A164" s="4" t="s">
        <v>67</v>
      </c>
      <c r="C164">
        <v>505</v>
      </c>
      <c r="D164">
        <v>5.3760000000000002E-2</v>
      </c>
      <c r="E164">
        <v>3.6859999999999997E-2</v>
      </c>
      <c r="F164">
        <v>1.64E-3</v>
      </c>
      <c r="G164">
        <v>4.6879999999999998E-2</v>
      </c>
      <c r="J164" t="s">
        <v>7</v>
      </c>
      <c r="K164" t="s">
        <v>8</v>
      </c>
      <c r="L164" t="s">
        <v>9</v>
      </c>
      <c r="N164" t="s">
        <v>13</v>
      </c>
    </row>
    <row r="165" spans="1:14">
      <c r="B165" t="s">
        <v>5</v>
      </c>
      <c r="D165">
        <v>6.94E-3</v>
      </c>
      <c r="F165">
        <v>1.2199999999999999E-3</v>
      </c>
      <c r="I165" t="s">
        <v>10</v>
      </c>
      <c r="J165">
        <v>5.6973900000000004</v>
      </c>
      <c r="K165">
        <v>9562</v>
      </c>
      <c r="L165" s="1">
        <v>1.2525299999999999E-8</v>
      </c>
      <c r="N165" t="s">
        <v>14</v>
      </c>
    </row>
    <row r="166" spans="1:14">
      <c r="B166" t="s">
        <v>6</v>
      </c>
      <c r="C166">
        <v>9564</v>
      </c>
      <c r="D166">
        <v>6.0330000000000002E-2</v>
      </c>
      <c r="E166">
        <v>2.6679999999999999E-2</v>
      </c>
      <c r="F166" s="1">
        <v>2.7285500000000002E-4</v>
      </c>
      <c r="G166">
        <v>5.8110000000000002E-2</v>
      </c>
      <c r="I166" t="s">
        <v>11</v>
      </c>
      <c r="J166">
        <v>4.1736899999999997</v>
      </c>
      <c r="K166">
        <v>532.22109999999998</v>
      </c>
      <c r="L166" s="1">
        <v>3.5005800000000003E-5</v>
      </c>
      <c r="N166" t="s">
        <v>15</v>
      </c>
    </row>
    <row r="169" spans="1:14">
      <c r="C169" t="s">
        <v>0</v>
      </c>
      <c r="D169" t="s">
        <v>1</v>
      </c>
      <c r="E169" t="s">
        <v>2</v>
      </c>
      <c r="F169" t="s">
        <v>3</v>
      </c>
      <c r="G169" t="s">
        <v>4</v>
      </c>
    </row>
    <row r="170" spans="1:14">
      <c r="A170" s="4" t="s">
        <v>95</v>
      </c>
      <c r="C170">
        <v>9059</v>
      </c>
      <c r="D170">
        <v>0.18403</v>
      </c>
      <c r="E170">
        <v>9.1380000000000003E-2</v>
      </c>
      <c r="F170" s="1">
        <v>9.6012099999999998E-4</v>
      </c>
      <c r="G170">
        <v>0.17021</v>
      </c>
      <c r="N170" t="s">
        <v>12</v>
      </c>
    </row>
    <row r="171" spans="1:14">
      <c r="A171" s="4" t="s">
        <v>68</v>
      </c>
      <c r="C171">
        <v>505</v>
      </c>
      <c r="D171">
        <v>8.2449999999999996E-2</v>
      </c>
      <c r="E171">
        <v>5.706E-2</v>
      </c>
      <c r="F171">
        <v>2.5400000000000002E-3</v>
      </c>
      <c r="G171">
        <v>7.1429999999999993E-2</v>
      </c>
      <c r="J171" t="s">
        <v>7</v>
      </c>
      <c r="K171" t="s">
        <v>8</v>
      </c>
      <c r="L171" t="s">
        <v>9</v>
      </c>
      <c r="N171" t="s">
        <v>13</v>
      </c>
    </row>
    <row r="172" spans="1:14">
      <c r="B172" t="s">
        <v>5</v>
      </c>
      <c r="D172">
        <v>0.10158</v>
      </c>
      <c r="F172">
        <v>4.1099999999999999E-3</v>
      </c>
      <c r="I172" t="s">
        <v>10</v>
      </c>
      <c r="J172">
        <v>24.711729999999999</v>
      </c>
      <c r="K172">
        <v>9562</v>
      </c>
      <c r="L172" s="1">
        <v>9.5242200000000006E-131</v>
      </c>
      <c r="N172" t="s">
        <v>14</v>
      </c>
    </row>
    <row r="173" spans="1:14">
      <c r="B173" t="s">
        <v>6</v>
      </c>
      <c r="C173">
        <v>9564</v>
      </c>
      <c r="D173">
        <v>0.17866000000000001</v>
      </c>
      <c r="E173">
        <v>9.2719999999999997E-2</v>
      </c>
      <c r="F173" s="1">
        <v>9.4813199999999997E-4</v>
      </c>
      <c r="G173">
        <v>0.16522000000000001</v>
      </c>
      <c r="I173" t="s">
        <v>11</v>
      </c>
      <c r="J173">
        <v>37.41995</v>
      </c>
      <c r="K173">
        <v>657.68391999999994</v>
      </c>
      <c r="L173" s="1">
        <v>4.6017300000000001E-165</v>
      </c>
      <c r="N173" t="s">
        <v>15</v>
      </c>
    </row>
    <row r="176" spans="1:14">
      <c r="A176" s="11" t="s">
        <v>120</v>
      </c>
    </row>
    <row r="177" spans="1:14">
      <c r="C177" t="s">
        <v>0</v>
      </c>
      <c r="D177" t="s">
        <v>1</v>
      </c>
      <c r="E177" t="s">
        <v>2</v>
      </c>
      <c r="F177" t="s">
        <v>3</v>
      </c>
      <c r="G177" t="s">
        <v>4</v>
      </c>
    </row>
    <row r="178" spans="1:14">
      <c r="A178" s="4" t="s">
        <v>96</v>
      </c>
      <c r="C178">
        <v>9403</v>
      </c>
      <c r="D178">
        <v>0.32572000000000001</v>
      </c>
      <c r="E178">
        <v>5.9619999999999999E-2</v>
      </c>
      <c r="F178" s="1">
        <v>6.1485000000000001E-4</v>
      </c>
      <c r="G178">
        <v>0.32394000000000001</v>
      </c>
      <c r="N178" t="s">
        <v>12</v>
      </c>
    </row>
    <row r="179" spans="1:14">
      <c r="A179" s="4" t="s">
        <v>69</v>
      </c>
      <c r="C179">
        <v>505</v>
      </c>
      <c r="D179">
        <v>0.62685000000000002</v>
      </c>
      <c r="E179">
        <v>0.11453000000000001</v>
      </c>
      <c r="F179">
        <v>5.1000000000000004E-3</v>
      </c>
      <c r="G179">
        <v>0.59458999999999995</v>
      </c>
      <c r="J179" t="s">
        <v>7</v>
      </c>
      <c r="K179" t="s">
        <v>8</v>
      </c>
      <c r="L179" t="s">
        <v>9</v>
      </c>
      <c r="N179" t="s">
        <v>13</v>
      </c>
    </row>
    <row r="180" spans="1:14">
      <c r="B180" t="s">
        <v>5</v>
      </c>
      <c r="D180">
        <v>-0.30113000000000001</v>
      </c>
      <c r="F180">
        <v>2.8999999999999998E-3</v>
      </c>
      <c r="I180" t="s">
        <v>10</v>
      </c>
      <c r="J180">
        <v>-103.70115</v>
      </c>
      <c r="K180">
        <v>9906</v>
      </c>
      <c r="L180">
        <v>0</v>
      </c>
      <c r="N180" t="s">
        <v>14</v>
      </c>
    </row>
    <row r="181" spans="1:14">
      <c r="B181" t="s">
        <v>6</v>
      </c>
      <c r="C181">
        <v>9908</v>
      </c>
      <c r="D181">
        <v>0.34105999999999997</v>
      </c>
      <c r="E181">
        <v>9.1800000000000007E-2</v>
      </c>
      <c r="F181" s="1">
        <v>9.2226500000000002E-4</v>
      </c>
      <c r="G181">
        <v>0.32927000000000001</v>
      </c>
      <c r="I181" t="s">
        <v>11</v>
      </c>
      <c r="J181">
        <v>-58.661140000000003</v>
      </c>
      <c r="K181">
        <v>518.77219000000002</v>
      </c>
      <c r="L181" s="1">
        <v>4.0972000000000002E-231</v>
      </c>
      <c r="N181" t="s">
        <v>15</v>
      </c>
    </row>
    <row r="184" spans="1:14">
      <c r="C184" t="s">
        <v>0</v>
      </c>
      <c r="D184" t="s">
        <v>1</v>
      </c>
      <c r="E184" t="s">
        <v>2</v>
      </c>
      <c r="F184" t="s">
        <v>3</v>
      </c>
      <c r="G184" t="s">
        <v>4</v>
      </c>
    </row>
    <row r="185" spans="1:14">
      <c r="A185" s="4" t="s">
        <v>97</v>
      </c>
      <c r="C185">
        <v>9403</v>
      </c>
      <c r="D185">
        <v>2.5273400000000001</v>
      </c>
      <c r="E185">
        <v>0.42421999999999999</v>
      </c>
      <c r="F185">
        <v>4.3699999999999998E-3</v>
      </c>
      <c r="G185">
        <v>2.4761899999999999</v>
      </c>
      <c r="N185" t="s">
        <v>12</v>
      </c>
    </row>
    <row r="186" spans="1:14">
      <c r="A186" s="4" t="s">
        <v>70</v>
      </c>
      <c r="C186">
        <v>505</v>
      </c>
      <c r="D186">
        <v>1.4331499999999999</v>
      </c>
      <c r="E186">
        <v>0.18973999999999999</v>
      </c>
      <c r="F186">
        <v>8.4399999999999996E-3</v>
      </c>
      <c r="G186">
        <v>1.44828</v>
      </c>
      <c r="J186" t="s">
        <v>7</v>
      </c>
      <c r="K186" t="s">
        <v>8</v>
      </c>
      <c r="L186" t="s">
        <v>9</v>
      </c>
      <c r="N186" t="s">
        <v>13</v>
      </c>
    </row>
    <row r="187" spans="1:14">
      <c r="B187" t="s">
        <v>5</v>
      </c>
      <c r="D187">
        <v>1.09419</v>
      </c>
      <c r="F187">
        <v>1.898E-2</v>
      </c>
      <c r="I187" t="s">
        <v>10</v>
      </c>
      <c r="J187">
        <v>57.65164</v>
      </c>
      <c r="K187">
        <v>9906</v>
      </c>
      <c r="L187">
        <v>0</v>
      </c>
      <c r="N187" t="s">
        <v>14</v>
      </c>
    </row>
    <row r="188" spans="1:14">
      <c r="B188" t="s">
        <v>6</v>
      </c>
      <c r="C188">
        <v>9908</v>
      </c>
      <c r="D188">
        <v>2.4715699999999998</v>
      </c>
      <c r="E188">
        <v>0.48014000000000001</v>
      </c>
      <c r="F188">
        <v>4.8199999999999996E-3</v>
      </c>
      <c r="G188">
        <v>2.44693</v>
      </c>
      <c r="I188" t="s">
        <v>11</v>
      </c>
      <c r="J188">
        <v>115.06282</v>
      </c>
      <c r="K188">
        <v>807.80529000000001</v>
      </c>
      <c r="L188">
        <v>0</v>
      </c>
      <c r="N188" t="s">
        <v>15</v>
      </c>
    </row>
    <row r="191" spans="1:14">
      <c r="C191" t="s">
        <v>0</v>
      </c>
      <c r="D191" t="s">
        <v>1</v>
      </c>
      <c r="E191" t="s">
        <v>2</v>
      </c>
      <c r="F191" t="s">
        <v>3</v>
      </c>
      <c r="G191" t="s">
        <v>4</v>
      </c>
    </row>
    <row r="192" spans="1:14">
      <c r="A192" s="4" t="s">
        <v>98</v>
      </c>
      <c r="C192">
        <v>9403</v>
      </c>
      <c r="D192">
        <v>4.5679999999999998E-2</v>
      </c>
      <c r="E192">
        <v>2.0830000000000001E-2</v>
      </c>
      <c r="F192" s="1">
        <v>2.1477700000000001E-4</v>
      </c>
      <c r="G192">
        <v>4.367E-2</v>
      </c>
      <c r="N192" t="s">
        <v>12</v>
      </c>
    </row>
    <row r="193" spans="1:14">
      <c r="A193" s="4" t="s">
        <v>71</v>
      </c>
      <c r="C193">
        <v>505</v>
      </c>
      <c r="D193">
        <v>3.2390000000000002E-2</v>
      </c>
      <c r="E193">
        <v>2.2210000000000001E-2</v>
      </c>
      <c r="F193" s="1">
        <v>9.8812599999999998E-4</v>
      </c>
      <c r="G193">
        <v>2.8299999999999999E-2</v>
      </c>
      <c r="J193" t="s">
        <v>7</v>
      </c>
      <c r="K193" t="s">
        <v>8</v>
      </c>
      <c r="L193" t="s">
        <v>9</v>
      </c>
      <c r="N193" t="s">
        <v>13</v>
      </c>
    </row>
    <row r="194" spans="1:14">
      <c r="B194" t="s">
        <v>5</v>
      </c>
      <c r="D194">
        <v>1.329E-2</v>
      </c>
      <c r="F194" s="1">
        <v>9.54641E-4</v>
      </c>
      <c r="I194" t="s">
        <v>10</v>
      </c>
      <c r="J194">
        <v>13.91841</v>
      </c>
      <c r="K194">
        <v>9906</v>
      </c>
      <c r="L194" s="1">
        <v>1.2594100000000001E-43</v>
      </c>
      <c r="N194" t="s">
        <v>14</v>
      </c>
    </row>
    <row r="195" spans="1:14">
      <c r="B195" t="s">
        <v>6</v>
      </c>
      <c r="C195">
        <v>9908</v>
      </c>
      <c r="D195">
        <v>4.4999999999999998E-2</v>
      </c>
      <c r="E195">
        <v>2.1100000000000001E-2</v>
      </c>
      <c r="F195" s="1">
        <v>2.11991E-4</v>
      </c>
      <c r="G195">
        <v>4.2959999999999998E-2</v>
      </c>
      <c r="I195" t="s">
        <v>11</v>
      </c>
      <c r="J195">
        <v>13.139939999999999</v>
      </c>
      <c r="K195">
        <v>552.68105000000003</v>
      </c>
      <c r="L195" s="1">
        <v>1.6336500000000001E-34</v>
      </c>
      <c r="N195" t="s">
        <v>15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0"/>
  <sheetViews>
    <sheetView zoomScaleNormal="100" workbookViewId="0">
      <selection activeCell="A3" sqref="A3"/>
    </sheetView>
  </sheetViews>
  <sheetFormatPr defaultRowHeight="14.4"/>
  <cols>
    <col min="1" max="1" width="51" bestFit="1" customWidth="1"/>
    <col min="2" max="2" width="10.44140625" bestFit="1" customWidth="1"/>
    <col min="3" max="3" width="6.109375" bestFit="1" customWidth="1"/>
    <col min="4" max="4" width="9.109375" bestFit="1" customWidth="1"/>
    <col min="5" max="5" width="8.109375" bestFit="1" customWidth="1"/>
    <col min="6" max="6" width="9" bestFit="1" customWidth="1"/>
    <col min="7" max="7" width="8.109375" bestFit="1" customWidth="1"/>
    <col min="9" max="9" width="45.109375" bestFit="1" customWidth="1"/>
    <col min="10" max="10" width="9" bestFit="1" customWidth="1"/>
    <col min="11" max="11" width="10.109375" bestFit="1" customWidth="1"/>
    <col min="12" max="13" width="12.33203125" customWidth="1"/>
    <col min="14" max="14" width="94.88671875" style="9" bestFit="1" customWidth="1"/>
  </cols>
  <sheetData>
    <row r="1" spans="1:14">
      <c r="A1" s="39" t="s">
        <v>125</v>
      </c>
      <c r="B1" s="39"/>
      <c r="C1" s="39"/>
      <c r="D1" s="39"/>
      <c r="E1" s="39"/>
      <c r="F1" s="39"/>
      <c r="G1" s="39"/>
      <c r="H1" s="39"/>
      <c r="I1" s="39"/>
    </row>
    <row r="2" spans="1:14">
      <c r="A2" s="40" t="s">
        <v>135</v>
      </c>
      <c r="B2" s="40"/>
      <c r="C2" s="40"/>
      <c r="D2" s="40"/>
      <c r="E2" s="40"/>
      <c r="F2" s="40"/>
      <c r="G2" s="40"/>
      <c r="H2" s="40"/>
      <c r="I2" s="40"/>
    </row>
    <row r="3" spans="1:14">
      <c r="A3" s="15"/>
      <c r="B3" s="15"/>
      <c r="C3" s="15"/>
      <c r="D3" s="15"/>
      <c r="E3" s="15"/>
      <c r="F3" s="15"/>
      <c r="G3" s="15"/>
      <c r="H3" s="15"/>
      <c r="I3" s="15"/>
    </row>
    <row r="4" spans="1:14">
      <c r="A4" s="15"/>
      <c r="B4" s="15"/>
      <c r="C4" s="15"/>
      <c r="D4" s="15"/>
      <c r="E4" s="15"/>
      <c r="F4" s="15"/>
      <c r="G4" s="15"/>
      <c r="H4" s="15"/>
      <c r="I4" s="15"/>
    </row>
    <row r="5" spans="1:14">
      <c r="A5" s="11" t="s">
        <v>126</v>
      </c>
      <c r="B5" s="10"/>
      <c r="C5" s="10"/>
      <c r="D5" s="10"/>
      <c r="E5" s="10"/>
      <c r="F5" s="10"/>
      <c r="G5" s="10"/>
      <c r="H5" s="10"/>
      <c r="I5" s="10"/>
    </row>
    <row r="6" spans="1:14">
      <c r="C6" t="s">
        <v>0</v>
      </c>
      <c r="D6" t="s">
        <v>1</v>
      </c>
      <c r="E6" t="s">
        <v>2</v>
      </c>
      <c r="F6" t="s">
        <v>3</v>
      </c>
      <c r="G6" t="s">
        <v>4</v>
      </c>
    </row>
    <row r="7" spans="1:14">
      <c r="A7" s="7" t="s">
        <v>90</v>
      </c>
      <c r="C7">
        <v>7605</v>
      </c>
      <c r="D7">
        <v>0.24548</v>
      </c>
      <c r="E7">
        <v>3.0790000000000001E-2</v>
      </c>
      <c r="F7" s="1">
        <v>3.5304599999999998E-4</v>
      </c>
      <c r="G7">
        <v>0.24560999999999999</v>
      </c>
      <c r="N7" s="9" t="s">
        <v>12</v>
      </c>
    </row>
    <row r="8" spans="1:14">
      <c r="A8" s="7" t="s">
        <v>35</v>
      </c>
      <c r="C8">
        <v>7</v>
      </c>
      <c r="D8">
        <v>9.6360000000000001E-2</v>
      </c>
      <c r="E8">
        <v>9.5700000000000004E-3</v>
      </c>
      <c r="F8">
        <v>3.62E-3</v>
      </c>
      <c r="G8">
        <v>9.1740000000000002E-2</v>
      </c>
      <c r="J8" t="s">
        <v>7</v>
      </c>
      <c r="K8" t="s">
        <v>8</v>
      </c>
      <c r="L8" t="s">
        <v>9</v>
      </c>
      <c r="N8" s="9" t="s">
        <v>13</v>
      </c>
    </row>
    <row r="9" spans="1:14">
      <c r="B9" t="s">
        <v>5</v>
      </c>
      <c r="D9">
        <v>0.14912</v>
      </c>
      <c r="F9">
        <v>1.1639999999999999E-2</v>
      </c>
      <c r="I9" t="s">
        <v>10</v>
      </c>
      <c r="J9">
        <v>12.81287</v>
      </c>
      <c r="K9">
        <v>7610</v>
      </c>
      <c r="L9" s="1">
        <v>3.3605999999999999E-37</v>
      </c>
      <c r="N9" s="9" t="s">
        <v>14</v>
      </c>
    </row>
    <row r="10" spans="1:14">
      <c r="B10" t="s">
        <v>6</v>
      </c>
      <c r="C10">
        <v>7612</v>
      </c>
      <c r="D10">
        <v>0.24534</v>
      </c>
      <c r="E10">
        <v>3.1109999999999999E-2</v>
      </c>
      <c r="F10" s="1">
        <v>3.5651900000000002E-4</v>
      </c>
      <c r="G10">
        <v>0.24560999999999999</v>
      </c>
      <c r="I10" t="s">
        <v>11</v>
      </c>
      <c r="J10">
        <v>41.049680000000002</v>
      </c>
      <c r="K10">
        <v>6.1149699999999996</v>
      </c>
      <c r="L10" s="1">
        <v>1.06143E-8</v>
      </c>
      <c r="N10" s="9" t="s">
        <v>15</v>
      </c>
    </row>
    <row r="12" spans="1:14">
      <c r="A12" s="10"/>
    </row>
    <row r="13" spans="1:14">
      <c r="C13" t="s">
        <v>0</v>
      </c>
      <c r="D13" t="s">
        <v>1</v>
      </c>
      <c r="E13" t="s">
        <v>2</v>
      </c>
      <c r="F13" t="s">
        <v>3</v>
      </c>
      <c r="G13" t="s">
        <v>4</v>
      </c>
    </row>
    <row r="14" spans="1:14">
      <c r="A14" s="7" t="s">
        <v>91</v>
      </c>
      <c r="C14">
        <v>7605</v>
      </c>
      <c r="D14">
        <v>0.71084000000000003</v>
      </c>
      <c r="E14">
        <v>2.7400000000000001E-2</v>
      </c>
      <c r="F14" s="1">
        <v>3.1416199999999999E-4</v>
      </c>
      <c r="G14">
        <v>0.71104999999999996</v>
      </c>
      <c r="N14" s="9" t="s">
        <v>12</v>
      </c>
    </row>
    <row r="15" spans="1:14">
      <c r="A15" s="7" t="s">
        <v>42</v>
      </c>
      <c r="C15">
        <v>7</v>
      </c>
      <c r="D15">
        <v>0.82750000000000001</v>
      </c>
      <c r="E15">
        <v>3.7010000000000001E-2</v>
      </c>
      <c r="F15">
        <v>1.3990000000000001E-2</v>
      </c>
      <c r="G15">
        <v>0.82286000000000004</v>
      </c>
      <c r="J15" t="s">
        <v>7</v>
      </c>
      <c r="K15" t="s">
        <v>8</v>
      </c>
      <c r="L15" t="s">
        <v>9</v>
      </c>
      <c r="N15" s="9" t="s">
        <v>13</v>
      </c>
    </row>
    <row r="16" spans="1:14">
      <c r="B16" t="s">
        <v>5</v>
      </c>
      <c r="D16">
        <v>-0.11666</v>
      </c>
      <c r="F16">
        <v>1.0359999999999999E-2</v>
      </c>
      <c r="I16" t="s">
        <v>10</v>
      </c>
      <c r="J16">
        <v>-11.25691</v>
      </c>
      <c r="K16">
        <v>7610</v>
      </c>
      <c r="L16" s="1">
        <v>3.6377199999999997E-29</v>
      </c>
      <c r="N16" s="9" t="s">
        <v>14</v>
      </c>
    </row>
    <row r="17" spans="1:14">
      <c r="B17" t="s">
        <v>6</v>
      </c>
      <c r="C17">
        <v>7612</v>
      </c>
      <c r="D17">
        <v>0.71094999999999997</v>
      </c>
      <c r="E17">
        <v>2.7629999999999998E-2</v>
      </c>
      <c r="F17" s="1">
        <v>3.1670299999999999E-4</v>
      </c>
      <c r="G17">
        <v>0.71111000000000002</v>
      </c>
      <c r="I17" t="s">
        <v>11</v>
      </c>
      <c r="J17">
        <v>-8.3385499999999997</v>
      </c>
      <c r="K17">
        <v>6.0060599999999997</v>
      </c>
      <c r="L17" s="1">
        <v>1.60693E-4</v>
      </c>
      <c r="N17" s="9" t="s">
        <v>15</v>
      </c>
    </row>
    <row r="20" spans="1:14">
      <c r="C20" t="s">
        <v>0</v>
      </c>
      <c r="D20" t="s">
        <v>1</v>
      </c>
      <c r="E20" t="s">
        <v>2</v>
      </c>
      <c r="F20" t="s">
        <v>3</v>
      </c>
      <c r="G20" t="s">
        <v>4</v>
      </c>
    </row>
    <row r="21" spans="1:14">
      <c r="A21" s="7" t="s">
        <v>92</v>
      </c>
      <c r="C21">
        <v>7605</v>
      </c>
      <c r="D21">
        <v>4.3679999999999997E-2</v>
      </c>
      <c r="E21">
        <v>1.5720000000000001E-2</v>
      </c>
      <c r="F21" s="1">
        <v>1.80311E-4</v>
      </c>
      <c r="G21">
        <v>4.2549999999999998E-2</v>
      </c>
      <c r="N21" s="9" t="s">
        <v>12</v>
      </c>
    </row>
    <row r="22" spans="1:14">
      <c r="A22" s="7" t="s">
        <v>36</v>
      </c>
      <c r="C22">
        <v>7</v>
      </c>
      <c r="D22">
        <v>7.6139999999999999E-2</v>
      </c>
      <c r="E22">
        <v>3.6150000000000002E-2</v>
      </c>
      <c r="F22">
        <v>1.366E-2</v>
      </c>
      <c r="G22">
        <v>6.6119999999999998E-2</v>
      </c>
      <c r="J22" t="s">
        <v>7</v>
      </c>
      <c r="K22" t="s">
        <v>8</v>
      </c>
      <c r="L22" t="s">
        <v>9</v>
      </c>
      <c r="N22" s="9" t="s">
        <v>13</v>
      </c>
    </row>
    <row r="23" spans="1:14">
      <c r="B23" t="s">
        <v>5</v>
      </c>
      <c r="D23">
        <v>-3.2460000000000003E-2</v>
      </c>
      <c r="F23">
        <v>5.96E-3</v>
      </c>
      <c r="I23" t="s">
        <v>10</v>
      </c>
      <c r="J23">
        <v>-5.44956</v>
      </c>
      <c r="K23">
        <v>7610</v>
      </c>
      <c r="L23" s="1">
        <v>5.20751E-8</v>
      </c>
      <c r="N23" s="9" t="s">
        <v>14</v>
      </c>
    </row>
    <row r="24" spans="1:14">
      <c r="B24" t="s">
        <v>6</v>
      </c>
      <c r="C24">
        <v>7612</v>
      </c>
      <c r="D24">
        <v>4.3709999999999999E-2</v>
      </c>
      <c r="E24">
        <v>1.5779999999999999E-2</v>
      </c>
      <c r="F24" s="1">
        <v>1.8087299999999999E-4</v>
      </c>
      <c r="G24">
        <v>4.2599999999999999E-2</v>
      </c>
      <c r="I24" t="s">
        <v>11</v>
      </c>
      <c r="J24">
        <v>-2.3754900000000001</v>
      </c>
      <c r="K24">
        <v>6.0020899999999999</v>
      </c>
      <c r="L24">
        <v>5.509E-2</v>
      </c>
      <c r="N24" s="9" t="s">
        <v>17</v>
      </c>
    </row>
    <row r="25" spans="1:14">
      <c r="F25" s="1"/>
    </row>
    <row r="26" spans="1:14">
      <c r="F26" s="1"/>
    </row>
    <row r="27" spans="1:14">
      <c r="A27" s="11" t="s">
        <v>127</v>
      </c>
      <c r="F27" s="1"/>
    </row>
    <row r="28" spans="1:14">
      <c r="C28" t="s">
        <v>0</v>
      </c>
      <c r="D28" t="s">
        <v>1</v>
      </c>
      <c r="E28" t="s">
        <v>2</v>
      </c>
      <c r="F28" t="s">
        <v>3</v>
      </c>
      <c r="G28" t="s">
        <v>4</v>
      </c>
    </row>
    <row r="29" spans="1:14">
      <c r="A29" s="7" t="s">
        <v>93</v>
      </c>
      <c r="C29">
        <v>9059</v>
      </c>
      <c r="D29">
        <v>0.34522999999999998</v>
      </c>
      <c r="E29">
        <v>6.1370000000000001E-2</v>
      </c>
      <c r="F29" s="1">
        <v>6.4480500000000003E-4</v>
      </c>
      <c r="G29">
        <v>0.34259000000000001</v>
      </c>
      <c r="N29" s="9" t="s">
        <v>12</v>
      </c>
    </row>
    <row r="30" spans="1:14">
      <c r="A30" s="7" t="s">
        <v>40</v>
      </c>
      <c r="C30">
        <v>7</v>
      </c>
      <c r="D30">
        <v>0.11674</v>
      </c>
      <c r="E30">
        <v>1.358E-2</v>
      </c>
      <c r="F30">
        <v>5.13E-3</v>
      </c>
      <c r="G30">
        <v>0.11613</v>
      </c>
      <c r="J30" t="s">
        <v>7</v>
      </c>
      <c r="K30" t="s">
        <v>8</v>
      </c>
      <c r="L30" t="s">
        <v>9</v>
      </c>
      <c r="N30" s="9" t="s">
        <v>13</v>
      </c>
    </row>
    <row r="31" spans="1:14">
      <c r="B31" t="s">
        <v>5</v>
      </c>
      <c r="D31">
        <v>0.22849</v>
      </c>
      <c r="F31">
        <v>2.3199999999999998E-2</v>
      </c>
      <c r="I31" t="s">
        <v>10</v>
      </c>
      <c r="J31">
        <v>9.8493700000000004</v>
      </c>
      <c r="K31">
        <v>9064</v>
      </c>
      <c r="L31" s="1">
        <v>8.9728700000000003E-23</v>
      </c>
      <c r="N31" s="9" t="s">
        <v>14</v>
      </c>
    </row>
    <row r="32" spans="1:14">
      <c r="B32" t="s">
        <v>6</v>
      </c>
      <c r="C32">
        <v>9066</v>
      </c>
      <c r="D32">
        <v>0.34505000000000002</v>
      </c>
      <c r="E32">
        <v>6.1679999999999999E-2</v>
      </c>
      <c r="F32" s="1">
        <v>6.4775599999999998E-4</v>
      </c>
      <c r="G32">
        <v>0.34255000000000002</v>
      </c>
      <c r="I32" t="s">
        <v>11</v>
      </c>
      <c r="J32">
        <v>44.154389999999999</v>
      </c>
      <c r="K32">
        <v>6.1907500000000004</v>
      </c>
      <c r="L32" s="1">
        <v>5.6490900000000004E-9</v>
      </c>
      <c r="N32" s="9" t="s">
        <v>15</v>
      </c>
    </row>
    <row r="33" spans="1:14">
      <c r="F33" s="1"/>
    </row>
    <row r="34" spans="1:14">
      <c r="F34" s="1"/>
    </row>
    <row r="35" spans="1:14">
      <c r="C35" t="s">
        <v>0</v>
      </c>
      <c r="D35" t="s">
        <v>1</v>
      </c>
      <c r="E35" t="s">
        <v>2</v>
      </c>
      <c r="F35" t="s">
        <v>3</v>
      </c>
      <c r="G35" t="s">
        <v>4</v>
      </c>
    </row>
    <row r="36" spans="1:14">
      <c r="A36" s="7" t="s">
        <v>94</v>
      </c>
      <c r="C36">
        <v>9059</v>
      </c>
      <c r="D36">
        <v>6.0699999999999997E-2</v>
      </c>
      <c r="E36">
        <v>2.5950000000000001E-2</v>
      </c>
      <c r="F36" s="1">
        <v>2.7268399999999998E-4</v>
      </c>
      <c r="G36">
        <v>5.8389999999999997E-2</v>
      </c>
      <c r="N36" s="9" t="s">
        <v>12</v>
      </c>
    </row>
    <row r="37" spans="1:14">
      <c r="A37" s="7" t="s">
        <v>37</v>
      </c>
      <c r="C37">
        <v>7</v>
      </c>
      <c r="D37">
        <v>9.3829999999999997E-2</v>
      </c>
      <c r="E37">
        <v>4.9279999999999997E-2</v>
      </c>
      <c r="F37">
        <v>1.8630000000000001E-2</v>
      </c>
      <c r="G37">
        <v>8.0810000000000007E-2</v>
      </c>
      <c r="J37" t="s">
        <v>7</v>
      </c>
      <c r="K37" t="s">
        <v>8</v>
      </c>
      <c r="L37" t="s">
        <v>9</v>
      </c>
      <c r="N37" s="9" t="s">
        <v>13</v>
      </c>
    </row>
    <row r="38" spans="1:14">
      <c r="B38" t="s">
        <v>5</v>
      </c>
      <c r="D38">
        <v>-3.313E-2</v>
      </c>
      <c r="F38">
        <v>9.8200000000000006E-3</v>
      </c>
      <c r="I38" t="s">
        <v>10</v>
      </c>
      <c r="J38">
        <v>-3.3735400000000002</v>
      </c>
      <c r="K38">
        <v>9064</v>
      </c>
      <c r="L38" s="1">
        <v>7.4518399999999997E-4</v>
      </c>
      <c r="N38" s="9" t="s">
        <v>14</v>
      </c>
    </row>
    <row r="39" spans="1:14">
      <c r="B39" t="s">
        <v>6</v>
      </c>
      <c r="C39">
        <v>9066</v>
      </c>
      <c r="D39">
        <v>6.0720000000000003E-2</v>
      </c>
      <c r="E39">
        <v>2.5989999999999999E-2</v>
      </c>
      <c r="F39" s="1">
        <v>2.7296999999999998E-4</v>
      </c>
      <c r="G39">
        <v>5.8389999999999997E-2</v>
      </c>
      <c r="I39" t="s">
        <v>11</v>
      </c>
      <c r="J39">
        <v>-1.7786900000000001</v>
      </c>
      <c r="K39">
        <v>6.0025700000000004</v>
      </c>
      <c r="L39">
        <v>0.12558</v>
      </c>
      <c r="N39" s="9" t="s">
        <v>17</v>
      </c>
    </row>
    <row r="40" spans="1:14">
      <c r="F40" s="1"/>
    </row>
    <row r="42" spans="1:14">
      <c r="C42" t="s">
        <v>0</v>
      </c>
      <c r="D42" t="s">
        <v>1</v>
      </c>
      <c r="E42" t="s">
        <v>2</v>
      </c>
      <c r="F42" t="s">
        <v>3</v>
      </c>
      <c r="G42" t="s">
        <v>4</v>
      </c>
    </row>
    <row r="43" spans="1:14">
      <c r="A43" s="7" t="s">
        <v>95</v>
      </c>
      <c r="C43">
        <v>9059</v>
      </c>
      <c r="D43">
        <v>0.18403</v>
      </c>
      <c r="E43">
        <v>9.1380000000000003E-2</v>
      </c>
      <c r="F43" s="1">
        <v>9.6012099999999998E-4</v>
      </c>
      <c r="G43">
        <v>0.17021</v>
      </c>
      <c r="N43" s="9" t="s">
        <v>12</v>
      </c>
    </row>
    <row r="44" spans="1:14">
      <c r="A44" s="7" t="s">
        <v>41</v>
      </c>
      <c r="C44">
        <v>7</v>
      </c>
      <c r="D44">
        <v>0.79715999999999998</v>
      </c>
      <c r="E44">
        <v>0.40689999999999998</v>
      </c>
      <c r="F44">
        <v>0.15379000000000001</v>
      </c>
      <c r="G44">
        <v>0.6</v>
      </c>
      <c r="J44" t="s">
        <v>7</v>
      </c>
      <c r="K44" t="s">
        <v>8</v>
      </c>
      <c r="L44" t="s">
        <v>9</v>
      </c>
      <c r="N44" s="9" t="s">
        <v>13</v>
      </c>
    </row>
    <row r="45" spans="1:14">
      <c r="B45" t="s">
        <v>5</v>
      </c>
      <c r="D45">
        <v>-0.61312999999999995</v>
      </c>
      <c r="F45">
        <v>3.4770000000000002E-2</v>
      </c>
      <c r="I45" t="s">
        <v>10</v>
      </c>
      <c r="J45">
        <v>-17.635110000000001</v>
      </c>
      <c r="K45">
        <v>9064</v>
      </c>
      <c r="L45" s="1">
        <v>1.8281500000000001E-68</v>
      </c>
      <c r="N45" s="9" t="s">
        <v>14</v>
      </c>
    </row>
    <row r="46" spans="1:14">
      <c r="B46" t="s">
        <v>6</v>
      </c>
      <c r="C46">
        <v>9066</v>
      </c>
      <c r="D46">
        <v>0.1845</v>
      </c>
      <c r="E46">
        <v>9.3509999999999996E-2</v>
      </c>
      <c r="F46" s="1">
        <v>9.8208600000000007E-4</v>
      </c>
      <c r="G46">
        <v>0.17021</v>
      </c>
      <c r="I46" t="s">
        <v>11</v>
      </c>
      <c r="J46">
        <v>-3.98665</v>
      </c>
      <c r="K46">
        <v>6.00047</v>
      </c>
      <c r="L46">
        <v>7.2300000000000003E-3</v>
      </c>
      <c r="N46" s="9" t="s">
        <v>15</v>
      </c>
    </row>
    <row r="47" spans="1:14">
      <c r="F47" s="1"/>
    </row>
    <row r="49" spans="1:14">
      <c r="A49" s="11" t="s">
        <v>128</v>
      </c>
    </row>
    <row r="50" spans="1:14">
      <c r="C50" t="s">
        <v>0</v>
      </c>
      <c r="D50" t="s">
        <v>1</v>
      </c>
      <c r="E50" t="s">
        <v>2</v>
      </c>
      <c r="F50" t="s">
        <v>3</v>
      </c>
      <c r="G50" t="s">
        <v>4</v>
      </c>
    </row>
    <row r="51" spans="1:14">
      <c r="A51" s="7" t="s">
        <v>96</v>
      </c>
      <c r="C51">
        <v>9403</v>
      </c>
      <c r="D51">
        <v>0.32572000000000001</v>
      </c>
      <c r="E51">
        <v>5.9619999999999999E-2</v>
      </c>
      <c r="F51" s="1">
        <v>6.1485000000000001E-4</v>
      </c>
      <c r="G51">
        <v>0.32394000000000001</v>
      </c>
      <c r="N51" s="9" t="s">
        <v>12</v>
      </c>
    </row>
    <row r="52" spans="1:14">
      <c r="A52" s="7" t="s">
        <v>38</v>
      </c>
      <c r="C52">
        <v>7</v>
      </c>
      <c r="D52">
        <v>0.10675</v>
      </c>
      <c r="E52">
        <v>1.187E-2</v>
      </c>
      <c r="F52">
        <v>4.4900000000000001E-3</v>
      </c>
      <c r="G52">
        <v>0.10101</v>
      </c>
      <c r="J52" t="s">
        <v>7</v>
      </c>
      <c r="K52" t="s">
        <v>8</v>
      </c>
      <c r="L52" t="s">
        <v>9</v>
      </c>
      <c r="N52" s="9" t="s">
        <v>13</v>
      </c>
    </row>
    <row r="53" spans="1:14">
      <c r="B53" t="s">
        <v>5</v>
      </c>
      <c r="D53">
        <v>0.21897</v>
      </c>
      <c r="F53">
        <v>2.2540000000000001E-2</v>
      </c>
      <c r="I53" t="s">
        <v>10</v>
      </c>
      <c r="J53">
        <v>9.7163000000000004</v>
      </c>
      <c r="K53">
        <v>9408</v>
      </c>
      <c r="L53" s="1">
        <v>3.2672499999999999E-22</v>
      </c>
      <c r="N53" s="9" t="s">
        <v>14</v>
      </c>
    </row>
    <row r="54" spans="1:14">
      <c r="B54" t="s">
        <v>6</v>
      </c>
      <c r="C54">
        <v>9410</v>
      </c>
      <c r="D54">
        <v>0.32555000000000001</v>
      </c>
      <c r="E54">
        <v>5.9900000000000002E-2</v>
      </c>
      <c r="F54" s="1">
        <v>6.1747500000000003E-4</v>
      </c>
      <c r="G54">
        <v>0.32388</v>
      </c>
      <c r="I54" t="s">
        <v>11</v>
      </c>
      <c r="J54">
        <v>48.368479999999998</v>
      </c>
      <c r="K54">
        <v>6.2276300000000004</v>
      </c>
      <c r="L54" s="1">
        <v>2.9295800000000001E-9</v>
      </c>
      <c r="N54" s="9" t="s">
        <v>15</v>
      </c>
    </row>
    <row r="57" spans="1:14">
      <c r="C57" t="s">
        <v>0</v>
      </c>
      <c r="D57" t="s">
        <v>1</v>
      </c>
      <c r="E57" t="s">
        <v>2</v>
      </c>
      <c r="F57" t="s">
        <v>3</v>
      </c>
      <c r="G57" t="s">
        <v>4</v>
      </c>
    </row>
    <row r="58" spans="1:14">
      <c r="A58" s="7" t="s">
        <v>97</v>
      </c>
      <c r="C58">
        <v>9403</v>
      </c>
      <c r="D58">
        <v>2.5273400000000001</v>
      </c>
      <c r="E58">
        <v>0.42421999999999999</v>
      </c>
      <c r="F58">
        <v>4.3699999999999998E-3</v>
      </c>
      <c r="G58">
        <v>2.4761899999999999</v>
      </c>
      <c r="N58" s="9" t="s">
        <v>12</v>
      </c>
    </row>
    <row r="59" spans="1:14">
      <c r="A59" s="7" t="s">
        <v>43</v>
      </c>
      <c r="C59">
        <v>7</v>
      </c>
      <c r="D59">
        <v>5.0240600000000004</v>
      </c>
      <c r="E59">
        <v>1.2509999999999999</v>
      </c>
      <c r="F59">
        <v>0.47282999999999997</v>
      </c>
      <c r="G59">
        <v>4.6451599999999997</v>
      </c>
      <c r="J59" t="s">
        <v>7</v>
      </c>
      <c r="K59" t="s">
        <v>8</v>
      </c>
      <c r="L59" t="s">
        <v>9</v>
      </c>
      <c r="N59" s="9" t="s">
        <v>13</v>
      </c>
    </row>
    <row r="60" spans="1:14">
      <c r="B60" t="s">
        <v>5</v>
      </c>
      <c r="D60">
        <v>-2.4967100000000002</v>
      </c>
      <c r="F60">
        <v>0.16078999999999999</v>
      </c>
      <c r="I60" t="s">
        <v>10</v>
      </c>
      <c r="J60">
        <v>-15.527570000000001</v>
      </c>
      <c r="K60">
        <v>9408</v>
      </c>
      <c r="L60" s="1">
        <v>1.04418E-53</v>
      </c>
      <c r="N60" s="9" t="s">
        <v>14</v>
      </c>
    </row>
    <row r="61" spans="1:14">
      <c r="B61" t="s">
        <v>6</v>
      </c>
      <c r="C61">
        <v>9410</v>
      </c>
      <c r="D61">
        <v>2.5291999999999999</v>
      </c>
      <c r="E61">
        <v>0.43064999999999998</v>
      </c>
      <c r="F61">
        <v>4.4400000000000004E-3</v>
      </c>
      <c r="G61">
        <v>2.4771000000000001</v>
      </c>
      <c r="I61" t="s">
        <v>11</v>
      </c>
      <c r="J61">
        <v>-5.2801099999999996</v>
      </c>
      <c r="K61">
        <v>6.0010300000000001</v>
      </c>
      <c r="L61">
        <v>1.8600000000000001E-3</v>
      </c>
      <c r="N61" s="9" t="s">
        <v>15</v>
      </c>
    </row>
    <row r="64" spans="1:14">
      <c r="C64" t="s">
        <v>0</v>
      </c>
      <c r="D64" t="s">
        <v>1</v>
      </c>
      <c r="E64" t="s">
        <v>2</v>
      </c>
      <c r="F64" t="s">
        <v>3</v>
      </c>
      <c r="G64" t="s">
        <v>4</v>
      </c>
    </row>
    <row r="65" spans="1:14">
      <c r="A65" s="7" t="s">
        <v>98</v>
      </c>
      <c r="C65">
        <v>9403</v>
      </c>
      <c r="D65">
        <v>4.5679999999999998E-2</v>
      </c>
      <c r="E65">
        <v>2.0830000000000001E-2</v>
      </c>
      <c r="F65" s="1">
        <v>2.1477700000000001E-4</v>
      </c>
      <c r="G65">
        <v>4.367E-2</v>
      </c>
      <c r="N65" s="9" t="s">
        <v>12</v>
      </c>
    </row>
    <row r="66" spans="1:14">
      <c r="A66" s="7" t="s">
        <v>39</v>
      </c>
      <c r="C66">
        <v>7</v>
      </c>
      <c r="D66">
        <v>8.3879999999999996E-2</v>
      </c>
      <c r="E66">
        <v>4.3929999999999997E-2</v>
      </c>
      <c r="F66">
        <v>1.661E-2</v>
      </c>
      <c r="G66">
        <v>7.0800000000000002E-2</v>
      </c>
      <c r="J66" t="s">
        <v>7</v>
      </c>
      <c r="K66" t="s">
        <v>8</v>
      </c>
      <c r="L66" t="s">
        <v>9</v>
      </c>
      <c r="N66" s="9" t="s">
        <v>13</v>
      </c>
    </row>
    <row r="67" spans="1:14">
      <c r="B67" t="s">
        <v>5</v>
      </c>
      <c r="D67">
        <v>-3.8199999999999998E-2</v>
      </c>
      <c r="F67">
        <v>7.8799999999999999E-3</v>
      </c>
      <c r="I67" t="s">
        <v>10</v>
      </c>
      <c r="J67">
        <v>-4.8460200000000002</v>
      </c>
      <c r="K67">
        <v>9408</v>
      </c>
      <c r="L67" s="1">
        <v>1.2797499999999999E-6</v>
      </c>
      <c r="N67" s="9" t="s">
        <v>14</v>
      </c>
    </row>
    <row r="68" spans="1:14">
      <c r="B68" t="s">
        <v>6</v>
      </c>
      <c r="C68">
        <v>9410</v>
      </c>
      <c r="D68">
        <v>4.5710000000000001E-2</v>
      </c>
      <c r="E68">
        <v>2.087E-2</v>
      </c>
      <c r="F68" s="1">
        <v>2.1518899999999999E-4</v>
      </c>
      <c r="G68">
        <v>4.369E-2</v>
      </c>
      <c r="I68" t="s">
        <v>11</v>
      </c>
      <c r="J68">
        <v>-2.3003800000000001</v>
      </c>
      <c r="K68">
        <v>6.0020100000000003</v>
      </c>
      <c r="L68">
        <v>6.105E-2</v>
      </c>
      <c r="N68" s="9" t="s">
        <v>17</v>
      </c>
    </row>
    <row r="69" spans="1:14">
      <c r="F69" s="1"/>
    </row>
    <row r="71" spans="1:14">
      <c r="A71" s="11" t="s">
        <v>129</v>
      </c>
    </row>
    <row r="72" spans="1:14">
      <c r="C72" t="s">
        <v>0</v>
      </c>
      <c r="D72" t="s">
        <v>1</v>
      </c>
      <c r="E72" t="s">
        <v>2</v>
      </c>
      <c r="F72" t="s">
        <v>3</v>
      </c>
      <c r="G72" t="s">
        <v>4</v>
      </c>
    </row>
    <row r="73" spans="1:14">
      <c r="A73" s="6" t="s">
        <v>90</v>
      </c>
      <c r="C73">
        <v>7605</v>
      </c>
      <c r="D73">
        <v>0.24548</v>
      </c>
      <c r="E73">
        <v>3.0790000000000001E-2</v>
      </c>
      <c r="F73" s="1">
        <v>3.5304599999999998E-4</v>
      </c>
      <c r="G73">
        <v>0.24560999999999999</v>
      </c>
      <c r="N73" s="9" t="s">
        <v>12</v>
      </c>
    </row>
    <row r="74" spans="1:14">
      <c r="A74" s="6" t="s">
        <v>27</v>
      </c>
      <c r="C74">
        <v>17</v>
      </c>
      <c r="D74">
        <v>0.18367</v>
      </c>
      <c r="E74">
        <v>5.8569999999999997E-2</v>
      </c>
      <c r="F74">
        <v>1.421E-2</v>
      </c>
      <c r="G74">
        <v>0.2</v>
      </c>
      <c r="J74" t="s">
        <v>7</v>
      </c>
      <c r="K74" t="s">
        <v>8</v>
      </c>
      <c r="L74" t="s">
        <v>9</v>
      </c>
      <c r="N74" s="9" t="s">
        <v>13</v>
      </c>
    </row>
    <row r="75" spans="1:14">
      <c r="B75" t="s">
        <v>5</v>
      </c>
      <c r="D75">
        <v>6.1809999999999997E-2</v>
      </c>
      <c r="F75">
        <v>7.4999999999999997E-3</v>
      </c>
      <c r="I75" t="s">
        <v>10</v>
      </c>
      <c r="J75">
        <v>8.2459600000000002</v>
      </c>
      <c r="K75">
        <v>7620</v>
      </c>
      <c r="L75" s="1">
        <v>1.91346E-16</v>
      </c>
      <c r="N75" s="9" t="s">
        <v>14</v>
      </c>
    </row>
    <row r="76" spans="1:14">
      <c r="B76" t="s">
        <v>6</v>
      </c>
      <c r="C76">
        <v>7622</v>
      </c>
      <c r="D76">
        <v>0.24534</v>
      </c>
      <c r="E76">
        <v>3.1009999999999999E-2</v>
      </c>
      <c r="F76" s="1">
        <v>3.5517099999999999E-4</v>
      </c>
      <c r="G76">
        <v>0.24560999999999999</v>
      </c>
      <c r="I76" t="s">
        <v>11</v>
      </c>
      <c r="J76">
        <v>4.34985</v>
      </c>
      <c r="K76">
        <v>16.019770000000001</v>
      </c>
      <c r="L76" s="1">
        <v>4.9504300000000002E-4</v>
      </c>
      <c r="N76" s="9" t="s">
        <v>15</v>
      </c>
    </row>
    <row r="79" spans="1:14">
      <c r="C79" t="s">
        <v>0</v>
      </c>
      <c r="D79" t="s">
        <v>1</v>
      </c>
      <c r="E79" t="s">
        <v>2</v>
      </c>
      <c r="F79" t="s">
        <v>3</v>
      </c>
      <c r="G79" t="s">
        <v>4</v>
      </c>
    </row>
    <row r="80" spans="1:14">
      <c r="A80" s="6" t="s">
        <v>91</v>
      </c>
      <c r="C80">
        <v>7605</v>
      </c>
      <c r="D80">
        <v>0.71084000000000003</v>
      </c>
      <c r="E80">
        <v>2.7400000000000001E-2</v>
      </c>
      <c r="F80" s="1">
        <v>3.1416199999999999E-4</v>
      </c>
      <c r="G80">
        <v>0.71104999999999996</v>
      </c>
      <c r="N80" s="9" t="s">
        <v>12</v>
      </c>
    </row>
    <row r="81" spans="1:14">
      <c r="A81" s="6" t="s">
        <v>31</v>
      </c>
      <c r="C81">
        <v>17</v>
      </c>
      <c r="D81">
        <v>0.65400999999999998</v>
      </c>
      <c r="E81">
        <v>7.0699999999999999E-2</v>
      </c>
      <c r="F81">
        <v>1.7149999999999999E-2</v>
      </c>
      <c r="G81">
        <v>0.64151000000000002</v>
      </c>
      <c r="J81" t="s">
        <v>7</v>
      </c>
      <c r="K81" t="s">
        <v>8</v>
      </c>
      <c r="L81" t="s">
        <v>9</v>
      </c>
      <c r="N81" s="9" t="s">
        <v>13</v>
      </c>
    </row>
    <row r="82" spans="1:14">
      <c r="B82" t="s">
        <v>5</v>
      </c>
      <c r="D82">
        <v>5.6840000000000002E-2</v>
      </c>
      <c r="F82">
        <v>6.6899999999999998E-3</v>
      </c>
      <c r="I82" t="s">
        <v>10</v>
      </c>
      <c r="J82">
        <v>8.4938699999999994</v>
      </c>
      <c r="K82">
        <v>7620</v>
      </c>
      <c r="L82" s="1">
        <v>2.3794199999999999E-17</v>
      </c>
      <c r="N82" s="9" t="s">
        <v>14</v>
      </c>
    </row>
    <row r="83" spans="1:14">
      <c r="B83" t="s">
        <v>6</v>
      </c>
      <c r="C83">
        <v>7622</v>
      </c>
      <c r="D83">
        <v>0.71072000000000002</v>
      </c>
      <c r="E83">
        <v>2.7689999999999999E-2</v>
      </c>
      <c r="F83" s="1">
        <v>3.1713999999999999E-4</v>
      </c>
      <c r="G83">
        <v>0.71094000000000002</v>
      </c>
      <c r="I83" t="s">
        <v>11</v>
      </c>
      <c r="J83">
        <v>3.3143199999999999</v>
      </c>
      <c r="K83">
        <v>16.010739999999998</v>
      </c>
      <c r="L83">
        <v>4.3800000000000002E-3</v>
      </c>
      <c r="N83" s="9" t="s">
        <v>15</v>
      </c>
    </row>
    <row r="86" spans="1:14">
      <c r="C86" t="s">
        <v>0</v>
      </c>
      <c r="D86" t="s">
        <v>1</v>
      </c>
      <c r="E86" t="s">
        <v>2</v>
      </c>
      <c r="F86" t="s">
        <v>3</v>
      </c>
      <c r="G86" t="s">
        <v>4</v>
      </c>
    </row>
    <row r="87" spans="1:14">
      <c r="A87" s="6" t="s">
        <v>92</v>
      </c>
      <c r="C87">
        <v>7605</v>
      </c>
      <c r="D87">
        <v>4.3679999999999997E-2</v>
      </c>
      <c r="E87">
        <v>1.5720000000000001E-2</v>
      </c>
      <c r="F87" s="1">
        <v>1.80311E-4</v>
      </c>
      <c r="G87">
        <v>4.2549999999999998E-2</v>
      </c>
      <c r="N87" s="9" t="s">
        <v>12</v>
      </c>
    </row>
    <row r="88" spans="1:14">
      <c r="A88" s="6" t="s">
        <v>28</v>
      </c>
      <c r="C88">
        <v>17</v>
      </c>
      <c r="D88">
        <v>0.16233</v>
      </c>
      <c r="E88">
        <v>5.6820000000000002E-2</v>
      </c>
      <c r="F88">
        <v>1.3780000000000001E-2</v>
      </c>
      <c r="G88">
        <v>0.17943000000000001</v>
      </c>
      <c r="J88" t="s">
        <v>7</v>
      </c>
      <c r="K88" t="s">
        <v>8</v>
      </c>
      <c r="L88" t="s">
        <v>9</v>
      </c>
      <c r="N88" s="9" t="s">
        <v>13</v>
      </c>
    </row>
    <row r="89" spans="1:14">
      <c r="B89" t="s">
        <v>5</v>
      </c>
      <c r="D89">
        <v>-0.11865000000000001</v>
      </c>
      <c r="F89">
        <v>3.8700000000000002E-3</v>
      </c>
      <c r="I89" t="s">
        <v>10</v>
      </c>
      <c r="J89">
        <v>-30.690390000000001</v>
      </c>
      <c r="K89">
        <v>7620</v>
      </c>
      <c r="L89" s="1">
        <v>3.9444599999999997E-195</v>
      </c>
      <c r="N89" s="9" t="s">
        <v>14</v>
      </c>
    </row>
    <row r="90" spans="1:14">
      <c r="B90" t="s">
        <v>6</v>
      </c>
      <c r="C90">
        <v>7622</v>
      </c>
      <c r="D90">
        <v>4.394E-2</v>
      </c>
      <c r="E90">
        <v>1.6879999999999999E-2</v>
      </c>
      <c r="F90" s="1">
        <v>1.9330700000000001E-4</v>
      </c>
      <c r="G90">
        <v>4.265E-2</v>
      </c>
      <c r="I90" t="s">
        <v>11</v>
      </c>
      <c r="J90">
        <v>-8.6083300000000005</v>
      </c>
      <c r="K90">
        <v>16.005479999999999</v>
      </c>
      <c r="L90" s="1">
        <v>2.1104199999999999E-7</v>
      </c>
      <c r="N90" s="9" t="s">
        <v>15</v>
      </c>
    </row>
    <row r="91" spans="1:14">
      <c r="F91" s="1"/>
      <c r="L91" s="1"/>
    </row>
    <row r="93" spans="1:14">
      <c r="A93" s="11" t="s">
        <v>130</v>
      </c>
    </row>
    <row r="94" spans="1:14">
      <c r="C94" t="s">
        <v>0</v>
      </c>
      <c r="D94" t="s">
        <v>1</v>
      </c>
      <c r="E94" t="s">
        <v>2</v>
      </c>
      <c r="F94" t="s">
        <v>3</v>
      </c>
      <c r="G94" t="s">
        <v>4</v>
      </c>
    </row>
    <row r="95" spans="1:14">
      <c r="A95" s="6" t="s">
        <v>93</v>
      </c>
      <c r="C95">
        <v>9059</v>
      </c>
      <c r="D95">
        <v>0.34522999999999998</v>
      </c>
      <c r="E95">
        <v>6.1370000000000001E-2</v>
      </c>
      <c r="F95" s="1">
        <v>6.4480500000000003E-4</v>
      </c>
      <c r="G95">
        <v>0.34259000000000001</v>
      </c>
      <c r="N95" s="9" t="s">
        <v>12</v>
      </c>
    </row>
    <row r="96" spans="1:14">
      <c r="A96" s="6" t="s">
        <v>32</v>
      </c>
      <c r="C96">
        <v>17</v>
      </c>
      <c r="D96">
        <v>0.28949000000000003</v>
      </c>
      <c r="E96">
        <v>0.10911999999999999</v>
      </c>
      <c r="F96">
        <v>2.6460000000000001E-2</v>
      </c>
      <c r="G96">
        <v>0.31707000000000002</v>
      </c>
      <c r="J96" t="s">
        <v>7</v>
      </c>
      <c r="K96" t="s">
        <v>8</v>
      </c>
      <c r="L96" t="s">
        <v>9</v>
      </c>
      <c r="N96" s="9" t="s">
        <v>13</v>
      </c>
    </row>
    <row r="97" spans="1:14">
      <c r="B97" t="s">
        <v>5</v>
      </c>
      <c r="D97">
        <v>5.5730000000000002E-2</v>
      </c>
      <c r="F97">
        <v>1.4930000000000001E-2</v>
      </c>
      <c r="I97" t="s">
        <v>10</v>
      </c>
      <c r="J97">
        <v>3.73373</v>
      </c>
      <c r="K97">
        <v>9074</v>
      </c>
      <c r="L97" s="1">
        <v>1.8981599999999999E-4</v>
      </c>
      <c r="N97" s="9" t="s">
        <v>14</v>
      </c>
    </row>
    <row r="98" spans="1:14">
      <c r="B98" t="s">
        <v>6</v>
      </c>
      <c r="C98">
        <v>9076</v>
      </c>
      <c r="D98">
        <v>0.34511999999999998</v>
      </c>
      <c r="E98">
        <v>6.1530000000000001E-2</v>
      </c>
      <c r="F98" s="1">
        <v>6.4588700000000005E-4</v>
      </c>
      <c r="G98">
        <v>0.34255000000000002</v>
      </c>
      <c r="I98" t="s">
        <v>11</v>
      </c>
      <c r="J98">
        <v>2.1053600000000001</v>
      </c>
      <c r="K98">
        <v>16.018999999999998</v>
      </c>
      <c r="L98">
        <v>5.1389999999999998E-2</v>
      </c>
      <c r="N98" s="9" t="s">
        <v>17</v>
      </c>
    </row>
    <row r="101" spans="1:14">
      <c r="C101" t="s">
        <v>0</v>
      </c>
      <c r="D101" t="s">
        <v>1</v>
      </c>
      <c r="E101" t="s">
        <v>2</v>
      </c>
      <c r="F101" t="s">
        <v>3</v>
      </c>
      <c r="G101" t="s">
        <v>4</v>
      </c>
    </row>
    <row r="102" spans="1:14">
      <c r="A102" s="6" t="s">
        <v>94</v>
      </c>
      <c r="C102">
        <v>9059</v>
      </c>
      <c r="D102">
        <v>6.0699999999999997E-2</v>
      </c>
      <c r="E102">
        <v>2.5950000000000001E-2</v>
      </c>
      <c r="F102" s="1">
        <v>2.7268399999999998E-4</v>
      </c>
      <c r="G102">
        <v>5.8389999999999997E-2</v>
      </c>
      <c r="N102" s="9" t="s">
        <v>12</v>
      </c>
    </row>
    <row r="103" spans="1:14">
      <c r="A103" s="6" t="s">
        <v>29</v>
      </c>
      <c r="C103">
        <v>17</v>
      </c>
      <c r="D103">
        <v>0.25611</v>
      </c>
      <c r="E103">
        <v>0.10403</v>
      </c>
      <c r="F103">
        <v>2.5229999999999999E-2</v>
      </c>
      <c r="G103">
        <v>0.26582</v>
      </c>
      <c r="J103" t="s">
        <v>7</v>
      </c>
      <c r="K103" t="s">
        <v>8</v>
      </c>
      <c r="L103" t="s">
        <v>9</v>
      </c>
      <c r="N103" s="9" t="s">
        <v>13</v>
      </c>
    </row>
    <row r="104" spans="1:14">
      <c r="B104" t="s">
        <v>5</v>
      </c>
      <c r="D104">
        <v>-0.19541</v>
      </c>
      <c r="F104">
        <v>6.3800000000000003E-3</v>
      </c>
      <c r="I104" t="s">
        <v>10</v>
      </c>
      <c r="J104">
        <v>-30.610959999999999</v>
      </c>
      <c r="K104">
        <v>9074</v>
      </c>
      <c r="L104" s="1">
        <v>6.2760400000000002E-196</v>
      </c>
      <c r="N104" s="9" t="s">
        <v>14</v>
      </c>
    </row>
    <row r="105" spans="1:14">
      <c r="B105" t="s">
        <v>6</v>
      </c>
      <c r="C105">
        <v>9076</v>
      </c>
      <c r="D105">
        <v>6.1060000000000003E-2</v>
      </c>
      <c r="E105">
        <v>2.7619999999999999E-2</v>
      </c>
      <c r="F105" s="1">
        <v>2.8990899999999998E-4</v>
      </c>
      <c r="G105">
        <v>5.8439999999999999E-2</v>
      </c>
      <c r="I105" t="s">
        <v>11</v>
      </c>
      <c r="J105">
        <v>-7.74472</v>
      </c>
      <c r="K105">
        <v>16.003740000000001</v>
      </c>
      <c r="L105" s="1">
        <v>8.4115699999999997E-7</v>
      </c>
      <c r="N105" s="9" t="s">
        <v>15</v>
      </c>
    </row>
    <row r="108" spans="1:14">
      <c r="C108" t="s">
        <v>0</v>
      </c>
      <c r="D108" t="s">
        <v>1</v>
      </c>
      <c r="E108" t="s">
        <v>2</v>
      </c>
      <c r="F108" t="s">
        <v>3</v>
      </c>
      <c r="G108" t="s">
        <v>4</v>
      </c>
    </row>
    <row r="109" spans="1:14">
      <c r="A109" s="6" t="s">
        <v>95</v>
      </c>
      <c r="C109">
        <v>9059</v>
      </c>
      <c r="D109">
        <v>0.18403</v>
      </c>
      <c r="E109">
        <v>9.1380000000000003E-2</v>
      </c>
      <c r="F109" s="1">
        <v>9.6012099999999998E-4</v>
      </c>
      <c r="G109">
        <v>0.17021</v>
      </c>
      <c r="N109" s="9" t="s">
        <v>12</v>
      </c>
    </row>
    <row r="110" spans="1:14">
      <c r="A110" s="6" t="s">
        <v>34</v>
      </c>
      <c r="C110">
        <v>17</v>
      </c>
      <c r="D110">
        <v>1.0482199999999999</v>
      </c>
      <c r="E110">
        <v>0.70233999999999996</v>
      </c>
      <c r="F110">
        <v>0.17033999999999999</v>
      </c>
      <c r="G110">
        <v>0.93442999999999998</v>
      </c>
      <c r="J110" t="s">
        <v>7</v>
      </c>
      <c r="K110" t="s">
        <v>8</v>
      </c>
      <c r="L110" t="s">
        <v>9</v>
      </c>
      <c r="N110" s="9" t="s">
        <v>13</v>
      </c>
    </row>
    <row r="111" spans="1:14">
      <c r="B111" t="s">
        <v>5</v>
      </c>
      <c r="D111">
        <v>-0.86419000000000001</v>
      </c>
      <c r="F111">
        <v>2.3290000000000002E-2</v>
      </c>
      <c r="I111" t="s">
        <v>10</v>
      </c>
      <c r="J111">
        <v>-37.101550000000003</v>
      </c>
      <c r="K111">
        <v>9074</v>
      </c>
      <c r="L111" s="1">
        <v>1.1648900000000001E-280</v>
      </c>
      <c r="N111" s="9" t="s">
        <v>14</v>
      </c>
    </row>
    <row r="112" spans="1:14">
      <c r="B112" t="s">
        <v>6</v>
      </c>
      <c r="C112">
        <v>9076</v>
      </c>
      <c r="D112">
        <v>0.18565000000000001</v>
      </c>
      <c r="E112">
        <v>0.10296</v>
      </c>
      <c r="F112">
        <v>1.08E-3</v>
      </c>
      <c r="G112">
        <v>0.17054</v>
      </c>
      <c r="I112" t="s">
        <v>11</v>
      </c>
      <c r="J112">
        <v>-5.0731999999999999</v>
      </c>
      <c r="K112">
        <v>16.00102</v>
      </c>
      <c r="L112" s="1">
        <v>1.1291800000000001E-4</v>
      </c>
      <c r="N112" s="9" t="s">
        <v>15</v>
      </c>
    </row>
    <row r="113" spans="1:14">
      <c r="L113" s="1"/>
    </row>
    <row r="114" spans="1:14">
      <c r="L114" s="1"/>
    </row>
    <row r="115" spans="1:14">
      <c r="A115" s="11" t="s">
        <v>131</v>
      </c>
    </row>
    <row r="116" spans="1:14">
      <c r="C116" t="s">
        <v>0</v>
      </c>
      <c r="D116" t="s">
        <v>1</v>
      </c>
      <c r="E116" t="s">
        <v>2</v>
      </c>
      <c r="F116" t="s">
        <v>3</v>
      </c>
      <c r="G116" t="s">
        <v>4</v>
      </c>
    </row>
    <row r="117" spans="1:14">
      <c r="A117" s="6" t="s">
        <v>96</v>
      </c>
      <c r="C117">
        <v>9403</v>
      </c>
      <c r="D117">
        <v>0.32572000000000001</v>
      </c>
      <c r="E117">
        <v>5.9619999999999999E-2</v>
      </c>
      <c r="F117" s="1">
        <v>6.1485000000000001E-4</v>
      </c>
      <c r="G117">
        <v>0.32394000000000001</v>
      </c>
      <c r="N117" s="9" t="s">
        <v>12</v>
      </c>
    </row>
    <row r="118" spans="1:14">
      <c r="A118" s="6" t="s">
        <v>30</v>
      </c>
      <c r="C118">
        <v>17</v>
      </c>
      <c r="D118">
        <v>0.23083000000000001</v>
      </c>
      <c r="E118">
        <v>8.6809999999999998E-2</v>
      </c>
      <c r="F118">
        <v>2.1059999999999999E-2</v>
      </c>
      <c r="G118">
        <v>0.25</v>
      </c>
      <c r="J118" t="s">
        <v>7</v>
      </c>
      <c r="K118" t="s">
        <v>8</v>
      </c>
      <c r="L118" t="s">
        <v>9</v>
      </c>
      <c r="N118" s="9" t="s">
        <v>13</v>
      </c>
    </row>
    <row r="119" spans="1:14">
      <c r="B119" t="s">
        <v>5</v>
      </c>
      <c r="D119">
        <v>9.4880000000000006E-2</v>
      </c>
      <c r="F119">
        <v>1.4489999999999999E-2</v>
      </c>
      <c r="I119" t="s">
        <v>10</v>
      </c>
      <c r="J119">
        <v>6.5493499999999996</v>
      </c>
      <c r="K119">
        <v>9418</v>
      </c>
      <c r="L119" s="1">
        <v>6.0808200000000003E-11</v>
      </c>
      <c r="N119" s="9" t="s">
        <v>14</v>
      </c>
    </row>
    <row r="120" spans="1:14">
      <c r="B120" t="s">
        <v>6</v>
      </c>
      <c r="C120">
        <v>9420</v>
      </c>
      <c r="D120">
        <v>0.32554</v>
      </c>
      <c r="E120">
        <v>5.9810000000000002E-2</v>
      </c>
      <c r="F120" s="1">
        <v>6.1624499999999997E-4</v>
      </c>
      <c r="G120">
        <v>0.32380999999999999</v>
      </c>
      <c r="I120" t="s">
        <v>11</v>
      </c>
      <c r="J120">
        <v>4.50434</v>
      </c>
      <c r="K120">
        <v>16.0273</v>
      </c>
      <c r="L120" s="1">
        <v>3.5885499999999999E-4</v>
      </c>
      <c r="N120" s="9" t="s">
        <v>15</v>
      </c>
    </row>
    <row r="123" spans="1:14">
      <c r="C123" t="s">
        <v>0</v>
      </c>
      <c r="D123" t="s">
        <v>1</v>
      </c>
      <c r="E123" t="s">
        <v>2</v>
      </c>
      <c r="F123" t="s">
        <v>3</v>
      </c>
      <c r="G123" t="s">
        <v>4</v>
      </c>
    </row>
    <row r="124" spans="1:14">
      <c r="A124" s="6" t="s">
        <v>97</v>
      </c>
      <c r="C124">
        <v>9403</v>
      </c>
      <c r="D124">
        <v>2.5273400000000001</v>
      </c>
      <c r="E124">
        <v>0.42421999999999999</v>
      </c>
      <c r="F124">
        <v>4.3699999999999998E-3</v>
      </c>
      <c r="G124">
        <v>2.4761899999999999</v>
      </c>
      <c r="N124" s="9" t="s">
        <v>12</v>
      </c>
    </row>
    <row r="125" spans="1:14">
      <c r="A125" s="6" t="s">
        <v>33</v>
      </c>
      <c r="C125">
        <v>17</v>
      </c>
      <c r="D125">
        <v>2.0318800000000001</v>
      </c>
      <c r="E125">
        <v>0.77325999999999995</v>
      </c>
      <c r="F125">
        <v>0.18754000000000001</v>
      </c>
      <c r="G125">
        <v>1.7894699999999999</v>
      </c>
      <c r="J125" t="s">
        <v>7</v>
      </c>
      <c r="K125" t="s">
        <v>8</v>
      </c>
      <c r="L125" t="s">
        <v>9</v>
      </c>
      <c r="N125" s="9" t="s">
        <v>13</v>
      </c>
    </row>
    <row r="126" spans="1:14">
      <c r="B126" t="s">
        <v>5</v>
      </c>
      <c r="D126">
        <v>0.49546000000000001</v>
      </c>
      <c r="F126">
        <v>0.10317999999999999</v>
      </c>
      <c r="I126" t="s">
        <v>10</v>
      </c>
      <c r="J126">
        <v>4.8017000000000003</v>
      </c>
      <c r="K126">
        <v>9418</v>
      </c>
      <c r="L126" s="1">
        <v>1.59751E-6</v>
      </c>
      <c r="N126" s="9" t="s">
        <v>14</v>
      </c>
    </row>
    <row r="127" spans="1:14">
      <c r="B127" t="s">
        <v>6</v>
      </c>
      <c r="C127">
        <v>9420</v>
      </c>
      <c r="D127">
        <v>2.5264500000000001</v>
      </c>
      <c r="E127">
        <v>0.42554999999999998</v>
      </c>
      <c r="F127">
        <v>4.3800000000000002E-3</v>
      </c>
      <c r="G127">
        <v>2.4761000000000002</v>
      </c>
      <c r="I127" t="s">
        <v>11</v>
      </c>
      <c r="J127">
        <v>2.6410999999999998</v>
      </c>
      <c r="K127">
        <v>16.017420000000001</v>
      </c>
      <c r="L127">
        <v>1.7780000000000001E-2</v>
      </c>
      <c r="N127" s="9" t="s">
        <v>15</v>
      </c>
    </row>
    <row r="130" spans="1:14">
      <c r="C130" t="s">
        <v>0</v>
      </c>
      <c r="D130" t="s">
        <v>1</v>
      </c>
      <c r="E130" t="s">
        <v>2</v>
      </c>
      <c r="F130" t="s">
        <v>3</v>
      </c>
      <c r="G130" t="s">
        <v>4</v>
      </c>
    </row>
    <row r="131" spans="1:14">
      <c r="A131" s="6" t="s">
        <v>98</v>
      </c>
      <c r="C131">
        <v>9403</v>
      </c>
      <c r="D131">
        <v>4.5679999999999998E-2</v>
      </c>
      <c r="E131">
        <v>2.0830000000000001E-2</v>
      </c>
      <c r="F131" s="1">
        <v>2.1477700000000001E-4</v>
      </c>
      <c r="G131">
        <v>4.367E-2</v>
      </c>
      <c r="N131" s="9" t="s">
        <v>12</v>
      </c>
    </row>
    <row r="132" spans="1:14">
      <c r="A132" s="6" t="s">
        <v>44</v>
      </c>
      <c r="C132">
        <v>17</v>
      </c>
      <c r="D132">
        <v>0.1988</v>
      </c>
      <c r="E132">
        <v>7.8729999999999994E-2</v>
      </c>
      <c r="F132">
        <v>1.9089999999999999E-2</v>
      </c>
      <c r="G132">
        <v>0.21865999999999999</v>
      </c>
      <c r="J132" t="s">
        <v>7</v>
      </c>
      <c r="K132" t="s">
        <v>8</v>
      </c>
      <c r="L132" t="s">
        <v>9</v>
      </c>
      <c r="N132" s="9" t="s">
        <v>13</v>
      </c>
    </row>
    <row r="133" spans="1:14">
      <c r="B133" t="s">
        <v>5</v>
      </c>
      <c r="D133">
        <v>-0.15312000000000001</v>
      </c>
      <c r="F133">
        <v>5.11E-3</v>
      </c>
      <c r="I133" t="s">
        <v>10</v>
      </c>
      <c r="J133">
        <v>-29.950389999999999</v>
      </c>
      <c r="K133">
        <v>9418</v>
      </c>
      <c r="L133" s="1">
        <v>2.4237500000000001E-188</v>
      </c>
      <c r="N133" s="9" t="s">
        <v>14</v>
      </c>
    </row>
    <row r="134" spans="1:14" ht="15.6" customHeight="1">
      <c r="B134" t="s">
        <v>6</v>
      </c>
      <c r="C134">
        <v>9420</v>
      </c>
      <c r="D134">
        <v>4.5960000000000001E-2</v>
      </c>
      <c r="E134">
        <v>2.2040000000000001E-2</v>
      </c>
      <c r="F134" s="1">
        <v>2.27078E-4</v>
      </c>
      <c r="G134">
        <v>4.3729999999999998E-2</v>
      </c>
      <c r="I134" t="s">
        <v>11</v>
      </c>
      <c r="J134">
        <v>-8.0189699999999995</v>
      </c>
      <c r="K134">
        <v>16.004049999999999</v>
      </c>
      <c r="L134" s="1">
        <v>5.3682299999999999E-7</v>
      </c>
      <c r="N134" s="9" t="s">
        <v>15</v>
      </c>
    </row>
    <row r="135" spans="1:14" ht="15.6" customHeight="1">
      <c r="F135" s="1"/>
      <c r="L135" s="1"/>
    </row>
    <row r="137" spans="1:14">
      <c r="A137" s="11" t="s">
        <v>132</v>
      </c>
    </row>
    <row r="138" spans="1:14">
      <c r="C138" t="s">
        <v>0</v>
      </c>
      <c r="D138" t="s">
        <v>1</v>
      </c>
      <c r="E138" t="s">
        <v>2</v>
      </c>
      <c r="F138" t="s">
        <v>3</v>
      </c>
      <c r="G138" t="s">
        <v>4</v>
      </c>
    </row>
    <row r="139" spans="1:14">
      <c r="A139" s="4" t="s">
        <v>90</v>
      </c>
      <c r="C139">
        <v>7605</v>
      </c>
      <c r="D139" s="4">
        <v>0.24548</v>
      </c>
      <c r="E139">
        <v>3.0790000000000001E-2</v>
      </c>
      <c r="F139" s="1">
        <v>3.5304599999999998E-4</v>
      </c>
      <c r="G139">
        <v>0.24560999999999999</v>
      </c>
      <c r="N139" s="9" t="s">
        <v>12</v>
      </c>
    </row>
    <row r="140" spans="1:14">
      <c r="A140" s="4" t="s">
        <v>18</v>
      </c>
      <c r="C140">
        <v>16</v>
      </c>
      <c r="D140" s="4">
        <v>0.41589999999999999</v>
      </c>
      <c r="E140">
        <v>5.9630000000000002E-2</v>
      </c>
      <c r="F140">
        <v>1.491E-2</v>
      </c>
      <c r="G140">
        <v>0.39760000000000001</v>
      </c>
      <c r="J140" t="s">
        <v>7</v>
      </c>
      <c r="K140" t="s">
        <v>8</v>
      </c>
      <c r="L140" t="s">
        <v>9</v>
      </c>
      <c r="N140" s="9" t="s">
        <v>13</v>
      </c>
    </row>
    <row r="141" spans="1:14">
      <c r="B141" t="s">
        <v>5</v>
      </c>
      <c r="D141">
        <v>-0.17041999999999999</v>
      </c>
      <c r="F141">
        <v>7.7299999999999999E-3</v>
      </c>
      <c r="I141" t="s">
        <v>10</v>
      </c>
      <c r="J141">
        <v>-22.057790000000001</v>
      </c>
      <c r="K141">
        <v>7619</v>
      </c>
      <c r="L141" s="1">
        <v>1.4295000000000001E-104</v>
      </c>
      <c r="N141" s="9" t="s">
        <v>14</v>
      </c>
    </row>
    <row r="142" spans="1:14">
      <c r="B142" t="s">
        <v>6</v>
      </c>
      <c r="C142">
        <v>7621</v>
      </c>
      <c r="D142">
        <v>0.24584</v>
      </c>
      <c r="E142">
        <v>3.184E-2</v>
      </c>
      <c r="F142" s="1">
        <v>3.64722E-4</v>
      </c>
      <c r="G142">
        <v>0.24576000000000001</v>
      </c>
      <c r="I142" t="s">
        <v>11</v>
      </c>
      <c r="J142">
        <v>-11.428470000000001</v>
      </c>
      <c r="K142">
        <v>15.016830000000001</v>
      </c>
      <c r="L142" s="1">
        <v>8.2964100000000003E-9</v>
      </c>
      <c r="N142" s="9" t="s">
        <v>15</v>
      </c>
    </row>
    <row r="145" spans="1:14">
      <c r="C145" t="s">
        <v>0</v>
      </c>
      <c r="D145" t="s">
        <v>1</v>
      </c>
      <c r="E145" t="s">
        <v>2</v>
      </c>
      <c r="F145" t="s">
        <v>3</v>
      </c>
      <c r="G145" t="s">
        <v>4</v>
      </c>
    </row>
    <row r="146" spans="1:14">
      <c r="A146" s="4" t="s">
        <v>91</v>
      </c>
      <c r="C146">
        <v>7605</v>
      </c>
      <c r="D146">
        <v>0.71084000000000003</v>
      </c>
      <c r="E146">
        <v>2.7400000000000001E-2</v>
      </c>
      <c r="F146" s="1">
        <v>3.1416199999999999E-4</v>
      </c>
      <c r="G146">
        <v>0.71104999999999996</v>
      </c>
      <c r="N146" s="9" t="s">
        <v>12</v>
      </c>
    </row>
    <row r="147" spans="1:14">
      <c r="A147" s="4" t="s">
        <v>19</v>
      </c>
      <c r="C147">
        <v>16</v>
      </c>
      <c r="D147">
        <v>0.54903000000000002</v>
      </c>
      <c r="E147">
        <v>5.4829999999999997E-2</v>
      </c>
      <c r="F147">
        <v>1.371E-2</v>
      </c>
      <c r="G147">
        <v>0.57391999999999999</v>
      </c>
      <c r="J147" t="s">
        <v>7</v>
      </c>
      <c r="K147" t="s">
        <v>8</v>
      </c>
      <c r="L147" t="s">
        <v>9</v>
      </c>
      <c r="N147" s="9" t="s">
        <v>13</v>
      </c>
    </row>
    <row r="148" spans="1:14">
      <c r="B148" t="s">
        <v>5</v>
      </c>
      <c r="D148">
        <v>0.16181000000000001</v>
      </c>
      <c r="F148">
        <v>6.8799999999999998E-3</v>
      </c>
      <c r="I148" t="s">
        <v>10</v>
      </c>
      <c r="J148">
        <v>23.529920000000001</v>
      </c>
      <c r="K148">
        <v>7619</v>
      </c>
      <c r="L148" s="1">
        <v>3.0703999999999999E-118</v>
      </c>
      <c r="N148" s="9" t="s">
        <v>14</v>
      </c>
    </row>
    <row r="149" spans="1:14">
      <c r="B149" t="s">
        <v>6</v>
      </c>
      <c r="C149">
        <v>7621</v>
      </c>
      <c r="D149">
        <v>0.71050000000000002</v>
      </c>
      <c r="E149">
        <v>2.8459999999999999E-2</v>
      </c>
      <c r="F149" s="1">
        <v>3.2597300000000002E-4</v>
      </c>
      <c r="G149">
        <v>0.71084000000000003</v>
      </c>
      <c r="I149" t="s">
        <v>11</v>
      </c>
      <c r="J149">
        <v>11.80152</v>
      </c>
      <c r="K149">
        <v>15.01576</v>
      </c>
      <c r="L149" s="1">
        <v>5.36442E-9</v>
      </c>
      <c r="N149" s="9" t="s">
        <v>15</v>
      </c>
    </row>
    <row r="152" spans="1:14">
      <c r="C152" t="s">
        <v>0</v>
      </c>
      <c r="D152" t="s">
        <v>1</v>
      </c>
      <c r="E152" t="s">
        <v>2</v>
      </c>
      <c r="F152" t="s">
        <v>3</v>
      </c>
      <c r="G152" t="s">
        <v>4</v>
      </c>
    </row>
    <row r="153" spans="1:14">
      <c r="A153" s="4" t="s">
        <v>92</v>
      </c>
      <c r="C153">
        <v>7605</v>
      </c>
      <c r="D153">
        <v>4.3679999999999997E-2</v>
      </c>
      <c r="E153">
        <v>1.5720000000000001E-2</v>
      </c>
      <c r="F153" s="1">
        <v>1.80311E-4</v>
      </c>
      <c r="G153">
        <v>4.2549999999999998E-2</v>
      </c>
      <c r="N153" s="9" t="s">
        <v>12</v>
      </c>
    </row>
    <row r="154" spans="1:14">
      <c r="A154" s="4" t="s">
        <v>20</v>
      </c>
      <c r="C154">
        <v>16</v>
      </c>
      <c r="D154">
        <v>3.5069999999999997E-2</v>
      </c>
      <c r="E154">
        <v>2.3800000000000002E-2</v>
      </c>
      <c r="F154">
        <v>5.9500000000000004E-3</v>
      </c>
      <c r="G154">
        <v>3.2140000000000002E-2</v>
      </c>
      <c r="J154" t="s">
        <v>7</v>
      </c>
      <c r="K154" t="s">
        <v>8</v>
      </c>
      <c r="L154" t="s">
        <v>9</v>
      </c>
      <c r="N154" s="9" t="s">
        <v>13</v>
      </c>
    </row>
    <row r="155" spans="1:14">
      <c r="B155" t="s">
        <v>5</v>
      </c>
      <c r="D155">
        <v>8.6099999999999996E-3</v>
      </c>
      <c r="F155">
        <v>3.9399999999999999E-3</v>
      </c>
      <c r="I155" t="s">
        <v>10</v>
      </c>
      <c r="J155">
        <v>2.1847300000000001</v>
      </c>
      <c r="K155">
        <v>7619</v>
      </c>
      <c r="L155">
        <v>2.894E-2</v>
      </c>
      <c r="N155" s="9" t="s">
        <v>14</v>
      </c>
    </row>
    <row r="156" spans="1:14">
      <c r="B156" t="s">
        <v>6</v>
      </c>
      <c r="C156">
        <v>7621</v>
      </c>
      <c r="D156">
        <v>4.3659999999999997E-2</v>
      </c>
      <c r="E156">
        <v>1.575E-2</v>
      </c>
      <c r="F156" s="1">
        <v>1.8039600000000001E-4</v>
      </c>
      <c r="G156">
        <v>4.2549999999999998E-2</v>
      </c>
      <c r="I156" t="s">
        <v>11</v>
      </c>
      <c r="J156">
        <v>1.4459500000000001</v>
      </c>
      <c r="K156">
        <v>15.027559999999999</v>
      </c>
      <c r="L156">
        <v>0.16872000000000001</v>
      </c>
      <c r="N156" s="9" t="s">
        <v>17</v>
      </c>
    </row>
    <row r="157" spans="1:14">
      <c r="F157" s="1"/>
    </row>
    <row r="159" spans="1:14">
      <c r="A159" s="11" t="s">
        <v>133</v>
      </c>
    </row>
    <row r="160" spans="1:14">
      <c r="C160" t="s">
        <v>0</v>
      </c>
      <c r="D160" t="s">
        <v>1</v>
      </c>
      <c r="E160" t="s">
        <v>2</v>
      </c>
      <c r="F160" t="s">
        <v>3</v>
      </c>
      <c r="G160" t="s">
        <v>4</v>
      </c>
    </row>
    <row r="161" spans="1:14">
      <c r="A161" s="4" t="s">
        <v>93</v>
      </c>
      <c r="C161">
        <v>9059</v>
      </c>
      <c r="D161">
        <v>0.34522999999999998</v>
      </c>
      <c r="E161">
        <v>6.1370000000000001E-2</v>
      </c>
      <c r="F161" s="1">
        <v>6.4480500000000003E-4</v>
      </c>
      <c r="G161">
        <v>0.34259000000000001</v>
      </c>
      <c r="N161" s="9" t="s">
        <v>12</v>
      </c>
    </row>
    <row r="162" spans="1:14">
      <c r="A162" s="4" t="s">
        <v>21</v>
      </c>
      <c r="C162">
        <v>16</v>
      </c>
      <c r="D162">
        <v>0.77683999999999997</v>
      </c>
      <c r="E162">
        <v>0.21357999999999999</v>
      </c>
      <c r="F162">
        <v>5.339E-2</v>
      </c>
      <c r="G162">
        <v>0.69203999999999999</v>
      </c>
      <c r="J162" t="s">
        <v>7</v>
      </c>
      <c r="K162" t="s">
        <v>8</v>
      </c>
      <c r="L162" t="s">
        <v>9</v>
      </c>
      <c r="N162" s="9" t="s">
        <v>13</v>
      </c>
    </row>
    <row r="163" spans="1:14">
      <c r="B163" t="s">
        <v>5</v>
      </c>
      <c r="D163">
        <v>-0.43160999999999999</v>
      </c>
      <c r="F163">
        <v>1.55E-2</v>
      </c>
      <c r="I163" t="s">
        <v>10</v>
      </c>
      <c r="J163">
        <v>-70.526250000000005</v>
      </c>
      <c r="K163">
        <v>13185</v>
      </c>
      <c r="L163">
        <v>0</v>
      </c>
      <c r="N163" s="9" t="s">
        <v>14</v>
      </c>
    </row>
    <row r="164" spans="1:14">
      <c r="B164" t="s">
        <v>6</v>
      </c>
      <c r="C164">
        <v>9075</v>
      </c>
      <c r="D164">
        <v>0.34599000000000002</v>
      </c>
      <c r="E164">
        <v>6.4519999999999994E-2</v>
      </c>
      <c r="F164" s="1">
        <v>6.7731099999999999E-4</v>
      </c>
      <c r="G164">
        <v>0.34273999999999999</v>
      </c>
      <c r="I164" t="s">
        <v>11</v>
      </c>
      <c r="J164">
        <v>-9.6541700000000006</v>
      </c>
      <c r="K164">
        <v>134.02348000000001</v>
      </c>
      <c r="L164" s="1">
        <v>4.59475E-17</v>
      </c>
      <c r="N164" s="9" t="s">
        <v>15</v>
      </c>
    </row>
    <row r="167" spans="1:14">
      <c r="C167" t="s">
        <v>0</v>
      </c>
      <c r="D167" t="s">
        <v>1</v>
      </c>
      <c r="E167" t="s">
        <v>2</v>
      </c>
      <c r="F167" t="s">
        <v>3</v>
      </c>
      <c r="G167" t="s">
        <v>4</v>
      </c>
    </row>
    <row r="168" spans="1:14">
      <c r="A168" s="4" t="s">
        <v>94</v>
      </c>
      <c r="C168">
        <v>9059</v>
      </c>
      <c r="D168">
        <v>6.0699999999999997E-2</v>
      </c>
      <c r="E168">
        <v>2.5950000000000001E-2</v>
      </c>
      <c r="F168" s="1">
        <v>2.7268399999999998E-4</v>
      </c>
      <c r="G168">
        <v>5.8389999999999997E-2</v>
      </c>
      <c r="N168" s="9" t="s">
        <v>12</v>
      </c>
    </row>
    <row r="169" spans="1:14">
      <c r="A169" s="4" t="s">
        <v>22</v>
      </c>
      <c r="C169">
        <v>16</v>
      </c>
      <c r="D169">
        <v>6.4439999999999997E-2</v>
      </c>
      <c r="E169">
        <v>4.36E-2</v>
      </c>
      <c r="F169">
        <v>1.09E-2</v>
      </c>
      <c r="G169">
        <v>5.586E-2</v>
      </c>
      <c r="J169" t="s">
        <v>7</v>
      </c>
      <c r="K169" t="s">
        <v>8</v>
      </c>
      <c r="L169" t="s">
        <v>9</v>
      </c>
      <c r="N169" s="9" t="s">
        <v>13</v>
      </c>
    </row>
    <row r="170" spans="1:14">
      <c r="B170" t="s">
        <v>5</v>
      </c>
      <c r="D170">
        <v>-3.7499999999999999E-3</v>
      </c>
      <c r="F170">
        <v>6.4999999999999997E-3</v>
      </c>
      <c r="I170" t="s">
        <v>10</v>
      </c>
      <c r="J170">
        <v>-0.57598000000000005</v>
      </c>
      <c r="K170">
        <v>9073</v>
      </c>
      <c r="L170">
        <v>0.56464000000000003</v>
      </c>
      <c r="N170" s="9" t="s">
        <v>16</v>
      </c>
    </row>
    <row r="171" spans="1:14">
      <c r="B171" t="s">
        <v>6</v>
      </c>
      <c r="C171">
        <v>9075</v>
      </c>
      <c r="D171">
        <v>6.0699999999999997E-2</v>
      </c>
      <c r="E171">
        <v>2.5989999999999999E-2</v>
      </c>
      <c r="F171" s="1">
        <v>2.7284400000000001E-4</v>
      </c>
      <c r="G171">
        <v>5.8389999999999997E-2</v>
      </c>
      <c r="I171" t="s">
        <v>11</v>
      </c>
      <c r="J171">
        <v>-0.34361000000000003</v>
      </c>
      <c r="K171">
        <v>15.018789999999999</v>
      </c>
      <c r="L171">
        <v>0.7359</v>
      </c>
      <c r="N171" s="9" t="s">
        <v>17</v>
      </c>
    </row>
    <row r="174" spans="1:14">
      <c r="C174" t="s">
        <v>0</v>
      </c>
      <c r="D174" t="s">
        <v>1</v>
      </c>
      <c r="E174" t="s">
        <v>2</v>
      </c>
      <c r="F174" t="s">
        <v>3</v>
      </c>
      <c r="G174" t="s">
        <v>4</v>
      </c>
    </row>
    <row r="175" spans="1:14">
      <c r="A175" s="4" t="s">
        <v>95</v>
      </c>
      <c r="C175">
        <v>9059</v>
      </c>
      <c r="D175">
        <v>0.18403</v>
      </c>
      <c r="E175">
        <v>9.1380000000000003E-2</v>
      </c>
      <c r="F175" s="1">
        <v>9.6012099999999998E-4</v>
      </c>
      <c r="G175">
        <v>0.17021</v>
      </c>
      <c r="N175" s="9" t="s">
        <v>12</v>
      </c>
    </row>
    <row r="176" spans="1:14">
      <c r="A176" s="4" t="s">
        <v>23</v>
      </c>
      <c r="C176">
        <v>16</v>
      </c>
      <c r="D176">
        <v>8.8950000000000001E-2</v>
      </c>
      <c r="E176">
        <v>6.769E-2</v>
      </c>
      <c r="F176">
        <v>1.6920000000000001E-2</v>
      </c>
      <c r="G176">
        <v>8.201E-2</v>
      </c>
      <c r="J176" t="s">
        <v>7</v>
      </c>
      <c r="K176" t="s">
        <v>8</v>
      </c>
      <c r="L176" t="s">
        <v>9</v>
      </c>
      <c r="N176" s="9" t="s">
        <v>13</v>
      </c>
    </row>
    <row r="177" spans="1:14">
      <c r="B177" t="s">
        <v>5</v>
      </c>
      <c r="D177">
        <v>9.5070000000000002E-2</v>
      </c>
      <c r="F177">
        <v>2.2859999999999998E-2</v>
      </c>
      <c r="I177" t="s">
        <v>10</v>
      </c>
      <c r="J177">
        <v>4.1593600000000004</v>
      </c>
      <c r="K177">
        <v>9073</v>
      </c>
      <c r="L177" s="1">
        <v>3.2208400000000002E-5</v>
      </c>
      <c r="N177" s="9" t="s">
        <v>14</v>
      </c>
    </row>
    <row r="178" spans="1:14">
      <c r="B178" t="s">
        <v>6</v>
      </c>
      <c r="C178">
        <v>9075</v>
      </c>
      <c r="D178">
        <v>0.18386</v>
      </c>
      <c r="E178">
        <v>9.1429999999999997E-2</v>
      </c>
      <c r="F178" s="1">
        <v>9.59778E-4</v>
      </c>
      <c r="G178">
        <v>0.17021</v>
      </c>
      <c r="I178" t="s">
        <v>11</v>
      </c>
      <c r="J178">
        <v>5.6091100000000003</v>
      </c>
      <c r="K178">
        <v>15.096730000000001</v>
      </c>
      <c r="L178" s="1">
        <v>4.8624600000000002E-5</v>
      </c>
      <c r="N178" s="9" t="s">
        <v>15</v>
      </c>
    </row>
    <row r="179" spans="1:14">
      <c r="F179" s="1"/>
      <c r="L179" s="1"/>
    </row>
    <row r="180" spans="1:14">
      <c r="F180" s="1"/>
      <c r="L180" s="1"/>
    </row>
    <row r="181" spans="1:14">
      <c r="A181" s="11" t="s">
        <v>134</v>
      </c>
    </row>
    <row r="182" spans="1:14">
      <c r="C182" t="s">
        <v>0</v>
      </c>
      <c r="D182" t="s">
        <v>1</v>
      </c>
      <c r="E182" t="s">
        <v>2</v>
      </c>
      <c r="F182" t="s">
        <v>3</v>
      </c>
      <c r="G182" t="s">
        <v>4</v>
      </c>
    </row>
    <row r="183" spans="1:14">
      <c r="A183" s="4" t="s">
        <v>96</v>
      </c>
      <c r="C183">
        <v>9403</v>
      </c>
      <c r="D183">
        <v>0.32572000000000001</v>
      </c>
      <c r="E183">
        <v>5.9619999999999999E-2</v>
      </c>
      <c r="F183" s="1">
        <v>6.1485000000000001E-4</v>
      </c>
      <c r="G183">
        <v>0.32394000000000001</v>
      </c>
      <c r="N183" s="9" t="s">
        <v>12</v>
      </c>
    </row>
    <row r="184" spans="1:14">
      <c r="A184" s="4" t="s">
        <v>24</v>
      </c>
      <c r="C184">
        <v>16</v>
      </c>
      <c r="D184">
        <v>0.73172000000000004</v>
      </c>
      <c r="E184">
        <v>0.20791999999999999</v>
      </c>
      <c r="F184">
        <v>5.1979999999999998E-2</v>
      </c>
      <c r="G184">
        <v>0.66003999999999996</v>
      </c>
      <c r="J184" t="s">
        <v>7</v>
      </c>
      <c r="K184" t="s">
        <v>8</v>
      </c>
      <c r="L184" t="s">
        <v>9</v>
      </c>
      <c r="N184" s="9" t="s">
        <v>13</v>
      </c>
    </row>
    <row r="185" spans="1:14">
      <c r="B185" t="s">
        <v>5</v>
      </c>
      <c r="D185">
        <v>-0.40600999999999998</v>
      </c>
      <c r="F185">
        <v>1.5049999999999999E-2</v>
      </c>
      <c r="I185" t="s">
        <v>10</v>
      </c>
      <c r="J185">
        <v>-26.97702</v>
      </c>
      <c r="K185">
        <v>9417</v>
      </c>
      <c r="L185" s="1">
        <v>1.8386000000000001E-154</v>
      </c>
      <c r="N185" s="9" t="s">
        <v>14</v>
      </c>
    </row>
    <row r="186" spans="1:14">
      <c r="B186" t="s">
        <v>6</v>
      </c>
      <c r="C186">
        <v>9419</v>
      </c>
      <c r="D186">
        <v>0.32640999999999998</v>
      </c>
      <c r="E186">
        <v>6.2429999999999999E-2</v>
      </c>
      <c r="F186" s="1">
        <v>6.43233E-4</v>
      </c>
      <c r="G186">
        <v>0.32411000000000001</v>
      </c>
      <c r="I186" t="s">
        <v>11</v>
      </c>
      <c r="J186">
        <v>-7.8101200000000004</v>
      </c>
      <c r="K186">
        <v>15.004200000000001</v>
      </c>
      <c r="L186" s="1">
        <v>1.15395E-6</v>
      </c>
      <c r="N186" s="9" t="s">
        <v>15</v>
      </c>
    </row>
    <row r="189" spans="1:14">
      <c r="C189" t="s">
        <v>0</v>
      </c>
      <c r="D189" t="s">
        <v>1</v>
      </c>
      <c r="E189" t="s">
        <v>2</v>
      </c>
      <c r="F189" t="s">
        <v>3</v>
      </c>
      <c r="G189" t="s">
        <v>4</v>
      </c>
    </row>
    <row r="190" spans="1:14">
      <c r="A190" s="4" t="s">
        <v>97</v>
      </c>
      <c r="C190">
        <v>9403</v>
      </c>
      <c r="D190">
        <v>2.5273400000000001</v>
      </c>
      <c r="E190">
        <v>0.42421999999999999</v>
      </c>
      <c r="F190">
        <v>4.3699999999999998E-3</v>
      </c>
      <c r="G190">
        <v>2.4761899999999999</v>
      </c>
      <c r="N190" s="9" t="s">
        <v>12</v>
      </c>
    </row>
    <row r="191" spans="1:14">
      <c r="A191" s="4" t="s">
        <v>25</v>
      </c>
      <c r="C191">
        <v>16</v>
      </c>
      <c r="D191">
        <v>1.2446600000000001</v>
      </c>
      <c r="E191">
        <v>0.23976</v>
      </c>
      <c r="F191">
        <v>5.994E-2</v>
      </c>
      <c r="G191">
        <v>1.34701</v>
      </c>
      <c r="J191" t="s">
        <v>7</v>
      </c>
      <c r="K191" t="s">
        <v>8</v>
      </c>
      <c r="L191" t="s">
        <v>9</v>
      </c>
      <c r="N191" s="9" t="s">
        <v>13</v>
      </c>
    </row>
    <row r="192" spans="1:14">
      <c r="B192" t="s">
        <v>5</v>
      </c>
      <c r="D192">
        <v>1.28268</v>
      </c>
      <c r="F192">
        <v>0.10609</v>
      </c>
      <c r="I192" t="s">
        <v>10</v>
      </c>
      <c r="J192">
        <v>12.090809999999999</v>
      </c>
      <c r="K192">
        <v>9417</v>
      </c>
      <c r="L192" s="1">
        <v>2.0868700000000001E-33</v>
      </c>
      <c r="N192" s="9" t="s">
        <v>14</v>
      </c>
    </row>
    <row r="193" spans="1:14">
      <c r="B193" t="s">
        <v>6</v>
      </c>
      <c r="C193">
        <v>9419</v>
      </c>
      <c r="D193">
        <v>2.5251600000000001</v>
      </c>
      <c r="E193">
        <v>0.42724000000000001</v>
      </c>
      <c r="F193">
        <v>4.4000000000000003E-3</v>
      </c>
      <c r="G193">
        <v>2.4750000000000001</v>
      </c>
      <c r="I193" t="s">
        <v>11</v>
      </c>
      <c r="J193">
        <v>21.342490000000002</v>
      </c>
      <c r="K193">
        <v>15.16023</v>
      </c>
      <c r="L193" s="1">
        <v>1.0026400000000001E-12</v>
      </c>
      <c r="N193" s="9" t="s">
        <v>15</v>
      </c>
    </row>
    <row r="196" spans="1:14">
      <c r="C196" t="s">
        <v>0</v>
      </c>
      <c r="D196" t="s">
        <v>1</v>
      </c>
      <c r="E196" t="s">
        <v>2</v>
      </c>
      <c r="F196" t="s">
        <v>3</v>
      </c>
      <c r="G196" t="s">
        <v>4</v>
      </c>
    </row>
    <row r="197" spans="1:14">
      <c r="A197" s="4" t="s">
        <v>98</v>
      </c>
      <c r="C197">
        <v>9403</v>
      </c>
      <c r="D197">
        <v>4.5679999999999998E-2</v>
      </c>
      <c r="E197">
        <v>2.0830000000000001E-2</v>
      </c>
      <c r="F197" s="1">
        <v>2.1477700000000001E-4</v>
      </c>
      <c r="G197">
        <v>4.367E-2</v>
      </c>
      <c r="N197" s="9" t="s">
        <v>12</v>
      </c>
    </row>
    <row r="198" spans="1:14">
      <c r="A198" s="4" t="s">
        <v>26</v>
      </c>
      <c r="C198">
        <v>16</v>
      </c>
      <c r="D198">
        <v>3.6940000000000001E-2</v>
      </c>
      <c r="E198">
        <v>2.588E-2</v>
      </c>
      <c r="F198">
        <v>6.4700000000000001E-3</v>
      </c>
      <c r="G198">
        <v>3.3230000000000003E-2</v>
      </c>
      <c r="J198" t="s">
        <v>7</v>
      </c>
      <c r="K198" t="s">
        <v>8</v>
      </c>
      <c r="L198" t="s">
        <v>9</v>
      </c>
      <c r="N198" s="9" t="s">
        <v>13</v>
      </c>
    </row>
    <row r="199" spans="1:14">
      <c r="B199" t="s">
        <v>5</v>
      </c>
      <c r="D199">
        <v>8.7399999999999995E-3</v>
      </c>
      <c r="F199">
        <v>5.2100000000000002E-3</v>
      </c>
      <c r="I199" t="s">
        <v>10</v>
      </c>
      <c r="J199">
        <v>1.6759200000000001</v>
      </c>
      <c r="K199">
        <v>9417</v>
      </c>
      <c r="L199">
        <v>9.3789999999999998E-2</v>
      </c>
      <c r="N199" s="9" t="s">
        <v>16</v>
      </c>
    </row>
    <row r="200" spans="1:14">
      <c r="B200" t="s">
        <v>6</v>
      </c>
      <c r="C200">
        <v>9419</v>
      </c>
      <c r="D200">
        <v>4.5670000000000002E-2</v>
      </c>
      <c r="E200">
        <v>2.0840000000000001E-2</v>
      </c>
      <c r="F200" s="1">
        <v>2.14708E-4</v>
      </c>
      <c r="G200">
        <v>4.367E-2</v>
      </c>
      <c r="I200" t="s">
        <v>11</v>
      </c>
      <c r="J200">
        <v>1.34941</v>
      </c>
      <c r="K200">
        <v>15.033060000000001</v>
      </c>
      <c r="L200">
        <v>0.19717999999999999</v>
      </c>
      <c r="N200" s="9" t="s">
        <v>17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Supplementary file 29</vt:lpstr>
      <vt:lpstr>Two-Sample t-Tests 1</vt:lpstr>
      <vt:lpstr>Two-Sample t-Tests 2</vt:lpstr>
      <vt:lpstr>Two-Sample t-Tests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2020-11-23T12:06:48Z</dcterms:created>
  <dcterms:modified xsi:type="dcterms:W3CDTF">2020-12-11T11:50:54Z</dcterms:modified>
</cp:coreProperties>
</file>