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source data\re-submission\"/>
    </mc:Choice>
  </mc:AlternateContent>
  <xr:revisionPtr revIDLastSave="0" documentId="13_ncr:1_{634C7A9D-AE20-4572-A800-FDC993A875A7}" xr6:coauthVersionLast="45" xr6:coauthVersionMax="45" xr10:uidLastSave="{00000000-0000-0000-0000-000000000000}"/>
  <bookViews>
    <workbookView xWindow="540" yWindow="3396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1" l="1"/>
  <c r="E56" i="1" s="1"/>
  <c r="M16" i="1"/>
  <c r="E55" i="1" s="1"/>
  <c r="I8" i="1"/>
  <c r="Z17" i="1"/>
  <c r="L56" i="1" s="1"/>
  <c r="R35" i="1"/>
  <c r="I55" i="1" s="1"/>
  <c r="I15" i="1"/>
  <c r="C54" i="1" s="1"/>
  <c r="E36" i="1"/>
  <c r="E35" i="1"/>
  <c r="C47" i="1" l="1"/>
  <c r="R16" i="1" l="1"/>
  <c r="E17" i="1"/>
  <c r="B56" i="1" s="1"/>
  <c r="M35" i="1"/>
  <c r="F55" i="1" s="1"/>
  <c r="Z35" i="1"/>
  <c r="M55" i="1" s="1"/>
  <c r="Z16" i="1" l="1"/>
  <c r="L55" i="1" s="1"/>
  <c r="Z34" i="1"/>
  <c r="M54" i="1" s="1"/>
  <c r="E8" i="1"/>
  <c r="M8" i="1"/>
  <c r="E9" i="1"/>
  <c r="B48" i="1" s="1"/>
  <c r="I9" i="1"/>
  <c r="M9" i="1"/>
  <c r="E48" i="1" s="1"/>
  <c r="E10" i="1"/>
  <c r="B49" i="1" s="1"/>
  <c r="I10" i="1"/>
  <c r="C49" i="1" s="1"/>
  <c r="M10" i="1"/>
  <c r="E49" i="1" s="1"/>
  <c r="E11" i="1"/>
  <c r="B50" i="1" s="1"/>
  <c r="I11" i="1"/>
  <c r="C50" i="1" s="1"/>
  <c r="M11" i="1"/>
  <c r="E50" i="1" s="1"/>
  <c r="E12" i="1"/>
  <c r="B51" i="1" s="1"/>
  <c r="I12" i="1"/>
  <c r="C51" i="1" s="1"/>
  <c r="M12" i="1"/>
  <c r="E51" i="1" s="1"/>
  <c r="E13" i="1"/>
  <c r="B52" i="1" s="1"/>
  <c r="I13" i="1"/>
  <c r="C52" i="1" s="1"/>
  <c r="M13" i="1"/>
  <c r="E52" i="1" s="1"/>
  <c r="E14" i="1"/>
  <c r="B53" i="1" s="1"/>
  <c r="I14" i="1"/>
  <c r="C53" i="1" s="1"/>
  <c r="M14" i="1"/>
  <c r="E53" i="1" s="1"/>
  <c r="E15" i="1"/>
  <c r="B54" i="1" s="1"/>
  <c r="M15" i="1"/>
  <c r="E54" i="1" s="1"/>
  <c r="E16" i="1"/>
  <c r="B55" i="1" s="1"/>
  <c r="C48" i="1" l="1"/>
  <c r="I20" i="1"/>
  <c r="E47" i="1"/>
  <c r="E58" i="1" s="1"/>
  <c r="M20" i="1"/>
  <c r="B47" i="1"/>
  <c r="E20" i="1"/>
  <c r="M27" i="1"/>
  <c r="F47" i="1" s="1"/>
  <c r="I27" i="1"/>
  <c r="D47" i="1" s="1"/>
  <c r="E27" i="1"/>
  <c r="V27" i="1"/>
  <c r="Z27" i="1"/>
  <c r="R27" i="1"/>
  <c r="I47" i="1" s="1"/>
  <c r="V8" i="1"/>
  <c r="J47" i="1" s="1"/>
  <c r="R8" i="1"/>
  <c r="Z29" i="1"/>
  <c r="M49" i="1" s="1"/>
  <c r="V28" i="1"/>
  <c r="K48" i="1" s="1"/>
  <c r="V29" i="1"/>
  <c r="K49" i="1" s="1"/>
  <c r="V30" i="1"/>
  <c r="K50" i="1" s="1"/>
  <c r="V31" i="1"/>
  <c r="K51" i="1" s="1"/>
  <c r="V32" i="1"/>
  <c r="K52" i="1" s="1"/>
  <c r="V33" i="1"/>
  <c r="K53" i="1" s="1"/>
  <c r="V34" i="1"/>
  <c r="K54" i="1" s="1"/>
  <c r="V35" i="1"/>
  <c r="K55" i="1" s="1"/>
  <c r="Z28" i="1"/>
  <c r="M48" i="1" s="1"/>
  <c r="Z30" i="1"/>
  <c r="M50" i="1" s="1"/>
  <c r="Z31" i="1"/>
  <c r="M51" i="1" s="1"/>
  <c r="Z32" i="1"/>
  <c r="M52" i="1" s="1"/>
  <c r="Z33" i="1"/>
  <c r="M53" i="1" s="1"/>
  <c r="V9" i="1"/>
  <c r="J48" i="1" s="1"/>
  <c r="V10" i="1"/>
  <c r="J49" i="1" s="1"/>
  <c r="V11" i="1"/>
  <c r="J50" i="1" s="1"/>
  <c r="V12" i="1"/>
  <c r="J51" i="1" s="1"/>
  <c r="V13" i="1"/>
  <c r="J52" i="1" s="1"/>
  <c r="V14" i="1"/>
  <c r="J53" i="1" s="1"/>
  <c r="V15" i="1"/>
  <c r="J54" i="1" s="1"/>
  <c r="V16" i="1"/>
  <c r="V17" i="1"/>
  <c r="J56" i="1" s="1"/>
  <c r="M28" i="1"/>
  <c r="F48" i="1" s="1"/>
  <c r="M29" i="1"/>
  <c r="F49" i="1" s="1"/>
  <c r="M30" i="1"/>
  <c r="F50" i="1" s="1"/>
  <c r="M31" i="1"/>
  <c r="F51" i="1" s="1"/>
  <c r="M32" i="1"/>
  <c r="F52" i="1" s="1"/>
  <c r="M33" i="1"/>
  <c r="F53" i="1" s="1"/>
  <c r="M34" i="1"/>
  <c r="F54" i="1" s="1"/>
  <c r="E28" i="1"/>
  <c r="E29" i="1"/>
  <c r="E30" i="1"/>
  <c r="E31" i="1"/>
  <c r="E32" i="1"/>
  <c r="E33" i="1"/>
  <c r="E34" i="1"/>
  <c r="R28" i="1"/>
  <c r="I48" i="1" s="1"/>
  <c r="R29" i="1"/>
  <c r="I49" i="1" s="1"/>
  <c r="R30" i="1"/>
  <c r="I50" i="1" s="1"/>
  <c r="R31" i="1"/>
  <c r="I51" i="1" s="1"/>
  <c r="R32" i="1"/>
  <c r="I52" i="1" s="1"/>
  <c r="R33" i="1"/>
  <c r="I53" i="1" s="1"/>
  <c r="R34" i="1"/>
  <c r="I54" i="1" s="1"/>
  <c r="R36" i="1"/>
  <c r="I28" i="1"/>
  <c r="D48" i="1" s="1"/>
  <c r="I29" i="1"/>
  <c r="D49" i="1" s="1"/>
  <c r="I30" i="1"/>
  <c r="D50" i="1" s="1"/>
  <c r="I31" i="1"/>
  <c r="D51" i="1" s="1"/>
  <c r="I32" i="1"/>
  <c r="D52" i="1" s="1"/>
  <c r="I33" i="1"/>
  <c r="D53" i="1" s="1"/>
  <c r="I34" i="1"/>
  <c r="D54" i="1" s="1"/>
  <c r="I35" i="1"/>
  <c r="D55" i="1" s="1"/>
  <c r="R9" i="1"/>
  <c r="R10" i="1"/>
  <c r="R11" i="1"/>
  <c r="R12" i="1"/>
  <c r="R13" i="1"/>
  <c r="R14" i="1"/>
  <c r="R15" i="1"/>
  <c r="Z15" i="1"/>
  <c r="L54" i="1" s="1"/>
  <c r="Z14" i="1"/>
  <c r="L53" i="1" s="1"/>
  <c r="Z13" i="1"/>
  <c r="L52" i="1" s="1"/>
  <c r="Z12" i="1"/>
  <c r="L51" i="1" s="1"/>
  <c r="Z11" i="1"/>
  <c r="L50" i="1" s="1"/>
  <c r="Z10" i="1"/>
  <c r="L49" i="1" s="1"/>
  <c r="Z9" i="1"/>
  <c r="L48" i="1" s="1"/>
  <c r="Z8" i="1"/>
  <c r="F58" i="1" l="1"/>
  <c r="R38" i="1"/>
  <c r="I56" i="1"/>
  <c r="I58" i="1" s="1"/>
  <c r="M47" i="1"/>
  <c r="M58" i="1" s="1"/>
  <c r="Z38" i="1"/>
  <c r="R20" i="1"/>
  <c r="L47" i="1"/>
  <c r="L58" i="1" s="1"/>
  <c r="Z20" i="1"/>
  <c r="V38" i="1"/>
  <c r="K47" i="1"/>
  <c r="E38" i="1"/>
  <c r="D58" i="1"/>
  <c r="V20" i="1"/>
  <c r="J55" i="1"/>
  <c r="J58" i="1" s="1"/>
  <c r="I38" i="1"/>
  <c r="M38" i="1"/>
  <c r="B58" i="1"/>
  <c r="K58" i="1"/>
  <c r="C58" i="1"/>
</calcChain>
</file>

<file path=xl/sharedStrings.xml><?xml version="1.0" encoding="utf-8"?>
<sst xmlns="http://schemas.openxmlformats.org/spreadsheetml/2006/main" count="126" uniqueCount="30">
  <si>
    <t>neuromast 1</t>
  </si>
  <si>
    <t>neuromast 2</t>
  </si>
  <si>
    <t>neuromast 3</t>
  </si>
  <si>
    <t>mean</t>
  </si>
  <si>
    <t>larva 1</t>
  </si>
  <si>
    <t>larva 2</t>
  </si>
  <si>
    <t>larva 3</t>
  </si>
  <si>
    <t>larva 4</t>
  </si>
  <si>
    <t>larva 5</t>
  </si>
  <si>
    <t>larva 6</t>
  </si>
  <si>
    <t>larva 7</t>
  </si>
  <si>
    <t>larva 8</t>
  </si>
  <si>
    <t>larva 9</t>
  </si>
  <si>
    <t>mean hair cell survival  (% vehicle-treated group</t>
  </si>
  <si>
    <t>larva 10</t>
  </si>
  <si>
    <t>larva 11</t>
  </si>
  <si>
    <t>heatshock</t>
  </si>
  <si>
    <t xml:space="preserve">mean </t>
  </si>
  <si>
    <r>
      <t>P-value by 2-way ANOVA (</t>
    </r>
    <r>
      <rPr>
        <b/>
        <i/>
        <sz val="10"/>
        <color theme="1"/>
        <rFont val="Arial"/>
        <family val="2"/>
      </rPr>
      <t>TLF</t>
    </r>
    <r>
      <rPr>
        <b/>
        <sz val="10"/>
        <color theme="1"/>
        <rFont val="Arial"/>
        <family val="2"/>
      </rPr>
      <t xml:space="preserve"> vs. </t>
    </r>
    <r>
      <rPr>
        <b/>
        <i/>
        <sz val="10"/>
        <color theme="1"/>
        <rFont val="Arial"/>
        <family val="2"/>
      </rPr>
      <t>hsp70:dnIGF1R-GFP)</t>
    </r>
  </si>
  <si>
    <t>wild type</t>
  </si>
  <si>
    <t xml:space="preserve">% HC survival=[(mean number of hair cells within 3 neuromasts after treatment)/ (mean number of hair cells in no heatshock and vehicle treated group)] X 100 </t>
  </si>
  <si>
    <t>hsp70:dnIGF1Ra-GFP</t>
  </si>
  <si>
    <t>vehicle</t>
  </si>
  <si>
    <t>10 μM Thapsigargin</t>
  </si>
  <si>
    <t>20 μM Thapsigargin</t>
  </si>
  <si>
    <t>HS</t>
  </si>
  <si>
    <t xml:space="preserve">Thapsigargin </t>
  </si>
  <si>
    <t>no HS</t>
  </si>
  <si>
    <t xml:space="preserve">10 μM </t>
  </si>
  <si>
    <t xml:space="preserve">20 μM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</si>
</sst>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3" fillId="0" borderId="5" xfId="1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4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/>
    <xf numFmtId="0" fontId="3" fillId="0" borderId="4" xfId="0" applyFont="1" applyBorder="1" applyAlignment="1">
      <alignment horizontal="right"/>
    </xf>
    <xf numFmtId="43" fontId="4" fillId="0" borderId="4" xfId="1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/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3" fontId="3" fillId="0" borderId="8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4" fillId="0" borderId="0" xfId="1" applyFont="1" applyAlignment="1">
      <alignment horizontal="left"/>
    </xf>
    <xf numFmtId="43" fontId="4" fillId="0" borderId="4" xfId="1" applyFont="1" applyBorder="1" applyAlignment="1">
      <alignment horizontal="left"/>
    </xf>
    <xf numFmtId="43" fontId="4" fillId="0" borderId="5" xfId="1" applyFont="1" applyBorder="1" applyAlignment="1">
      <alignment horizontal="left"/>
    </xf>
    <xf numFmtId="43" fontId="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/>
    <xf numFmtId="0" fontId="13" fillId="0" borderId="0" xfId="0" applyFont="1"/>
    <xf numFmtId="0" fontId="14" fillId="0" borderId="0" xfId="0" applyFont="1"/>
    <xf numFmtId="0" fontId="7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left"/>
    </xf>
    <xf numFmtId="43" fontId="3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/>
    </xf>
    <xf numFmtId="0" fontId="0" fillId="0" borderId="0" xfId="0" applyFill="1" applyBorder="1"/>
    <xf numFmtId="0" fontId="4" fillId="0" borderId="0" xfId="1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3" fontId="4" fillId="0" borderId="10" xfId="1" applyFont="1" applyBorder="1" applyAlignment="1">
      <alignment horizontal="left"/>
    </xf>
    <xf numFmtId="43" fontId="3" fillId="0" borderId="10" xfId="0" applyNumberFormat="1" applyFont="1" applyBorder="1" applyAlignment="1">
      <alignment horizontal="center"/>
    </xf>
    <xf numFmtId="0" fontId="15" fillId="0" borderId="0" xfId="0" applyFont="1"/>
    <xf numFmtId="0" fontId="13" fillId="0" borderId="0" xfId="0" applyFont="1" applyBorder="1"/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3" fillId="0" borderId="9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3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</cellXfs>
  <cellStyles count="5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topLeftCell="A40" zoomScale="60" zoomScaleNormal="60" zoomScalePageLayoutView="66" workbookViewId="0">
      <selection activeCell="D59" sqref="D59"/>
    </sheetView>
  </sheetViews>
  <sheetFormatPr defaultColWidth="8.88671875" defaultRowHeight="13.2" x14ac:dyDescent="0.25"/>
  <cols>
    <col min="1" max="1" width="64.33203125" style="3" customWidth="1"/>
    <col min="2" max="2" width="13.77734375" style="3" bestFit="1" customWidth="1"/>
    <col min="3" max="3" width="15.33203125" style="3" bestFit="1" customWidth="1"/>
    <col min="4" max="4" width="14.21875" style="3" bestFit="1" customWidth="1"/>
    <col min="5" max="5" width="15.6640625" style="3" bestFit="1" customWidth="1"/>
    <col min="6" max="6" width="13.77734375" style="3" bestFit="1" customWidth="1"/>
    <col min="7" max="8" width="14.21875" style="3" bestFit="1" customWidth="1"/>
    <col min="9" max="9" width="9.77734375" style="3" bestFit="1" customWidth="1"/>
    <col min="10" max="10" width="15.33203125" style="3" bestFit="1" customWidth="1"/>
    <col min="11" max="11" width="14.21875" style="3" bestFit="1" customWidth="1"/>
    <col min="12" max="12" width="15.6640625" style="3" bestFit="1" customWidth="1"/>
    <col min="13" max="13" width="12.6640625" style="3" bestFit="1" customWidth="1"/>
    <col min="14" max="14" width="8.88671875" style="3"/>
    <col min="15" max="15" width="13.77734375" style="3" bestFit="1" customWidth="1"/>
    <col min="16" max="17" width="14.21875" style="3" bestFit="1" customWidth="1"/>
    <col min="18" max="18" width="8.6640625" style="3" bestFit="1" customWidth="1"/>
    <col min="19" max="19" width="13.77734375" style="3" bestFit="1" customWidth="1"/>
    <col min="20" max="21" width="14.21875" style="3" bestFit="1" customWidth="1"/>
    <col min="22" max="22" width="8.6640625" style="3" bestFit="1" customWidth="1"/>
    <col min="23" max="23" width="13.77734375" style="3" bestFit="1" customWidth="1"/>
    <col min="24" max="25" width="14.21875" style="3" bestFit="1" customWidth="1"/>
    <col min="26" max="26" width="8.6640625" style="3" bestFit="1" customWidth="1"/>
    <col min="27" max="16384" width="8.88671875" style="3"/>
  </cols>
  <sheetData>
    <row r="1" spans="1:28" ht="17.399999999999999" x14ac:dyDescent="0.3">
      <c r="A1" s="1"/>
    </row>
    <row r="3" spans="1:28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S3" s="5"/>
      <c r="T3" s="5"/>
      <c r="U3" s="5"/>
      <c r="V3" s="4"/>
      <c r="W3" s="4"/>
      <c r="X3" s="4"/>
      <c r="Y3" s="4"/>
      <c r="Z3" s="4"/>
    </row>
    <row r="4" spans="1:28" ht="17.399999999999999" x14ac:dyDescent="0.3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6"/>
      <c r="AB4" s="2"/>
    </row>
    <row r="5" spans="1:28" ht="13.8" x14ac:dyDescent="0.25">
      <c r="B5" s="87" t="s">
        <v>19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  <c r="O5" s="90" t="s">
        <v>21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2"/>
      <c r="AB5" s="2"/>
    </row>
    <row r="6" spans="1:28" ht="13.8" x14ac:dyDescent="0.25">
      <c r="A6" s="11"/>
      <c r="B6" s="74" t="s">
        <v>22</v>
      </c>
      <c r="C6" s="75"/>
      <c r="D6" s="75"/>
      <c r="E6" s="76"/>
      <c r="F6" s="74" t="s">
        <v>23</v>
      </c>
      <c r="G6" s="75"/>
      <c r="H6" s="75"/>
      <c r="I6" s="76"/>
      <c r="J6" s="74" t="s">
        <v>24</v>
      </c>
      <c r="K6" s="75"/>
      <c r="L6" s="75"/>
      <c r="M6" s="76"/>
      <c r="O6" s="74" t="s">
        <v>22</v>
      </c>
      <c r="P6" s="75"/>
      <c r="Q6" s="75"/>
      <c r="R6" s="76"/>
      <c r="S6" s="74" t="s">
        <v>23</v>
      </c>
      <c r="T6" s="75"/>
      <c r="U6" s="75"/>
      <c r="V6" s="76"/>
      <c r="W6" s="74" t="s">
        <v>24</v>
      </c>
      <c r="X6" s="75"/>
      <c r="Y6" s="75"/>
      <c r="Z6" s="76"/>
    </row>
    <row r="7" spans="1:28" x14ac:dyDescent="0.25">
      <c r="A7" s="6"/>
      <c r="B7" s="7" t="s">
        <v>0</v>
      </c>
      <c r="C7" s="8" t="s">
        <v>1</v>
      </c>
      <c r="D7" s="8" t="s">
        <v>2</v>
      </c>
      <c r="E7" s="9" t="s">
        <v>3</v>
      </c>
      <c r="F7" s="7" t="s">
        <v>0</v>
      </c>
      <c r="G7" s="8" t="s">
        <v>1</v>
      </c>
      <c r="H7" s="8" t="s">
        <v>2</v>
      </c>
      <c r="I7" s="9" t="s">
        <v>3</v>
      </c>
      <c r="J7" s="7" t="s">
        <v>0</v>
      </c>
      <c r="K7" s="8" t="s">
        <v>1</v>
      </c>
      <c r="L7" s="8" t="s">
        <v>2</v>
      </c>
      <c r="M7" s="9" t="s">
        <v>3</v>
      </c>
      <c r="N7" s="10"/>
      <c r="O7" s="7" t="s">
        <v>0</v>
      </c>
      <c r="P7" s="8" t="s">
        <v>1</v>
      </c>
      <c r="Q7" s="8" t="s">
        <v>2</v>
      </c>
      <c r="R7" s="9" t="s">
        <v>3</v>
      </c>
      <c r="S7" s="7" t="s">
        <v>0</v>
      </c>
      <c r="T7" s="8" t="s">
        <v>1</v>
      </c>
      <c r="U7" s="8" t="s">
        <v>2</v>
      </c>
      <c r="V7" s="9" t="s">
        <v>3</v>
      </c>
      <c r="W7" s="7" t="s">
        <v>0</v>
      </c>
      <c r="X7" s="8" t="s">
        <v>1</v>
      </c>
      <c r="Y7" s="8" t="s">
        <v>2</v>
      </c>
      <c r="Z7" s="9" t="s">
        <v>3</v>
      </c>
    </row>
    <row r="8" spans="1:28" ht="14.4" x14ac:dyDescent="0.3">
      <c r="A8" s="11" t="s">
        <v>4</v>
      </c>
      <c r="B8" s="37">
        <v>13</v>
      </c>
      <c r="C8">
        <v>16</v>
      </c>
      <c r="D8">
        <v>14</v>
      </c>
      <c r="E8" s="15">
        <f>AVERAGE(B8:D8)</f>
        <v>14.333333333333334</v>
      </c>
      <c r="F8" s="37">
        <v>18</v>
      </c>
      <c r="G8" s="54">
        <v>13</v>
      </c>
      <c r="H8" s="54">
        <v>11</v>
      </c>
      <c r="I8" s="14">
        <f>AVERAGE(F8:H8)</f>
        <v>14</v>
      </c>
      <c r="J8" s="37">
        <v>13</v>
      </c>
      <c r="K8" s="54">
        <v>12</v>
      </c>
      <c r="L8" s="54">
        <v>15</v>
      </c>
      <c r="M8" s="15">
        <f t="shared" ref="M8:M14" si="0">AVERAGE(J8:L8)</f>
        <v>13.333333333333334</v>
      </c>
      <c r="N8" s="16"/>
      <c r="O8" s="37">
        <v>17</v>
      </c>
      <c r="P8">
        <v>14</v>
      </c>
      <c r="Q8">
        <v>10</v>
      </c>
      <c r="R8" s="15">
        <f>AVERAGE(O8:Q8)</f>
        <v>13.666666666666666</v>
      </c>
      <c r="S8" s="37">
        <v>13</v>
      </c>
      <c r="T8" s="54">
        <v>12</v>
      </c>
      <c r="U8" s="54">
        <v>16</v>
      </c>
      <c r="V8" s="15">
        <f>AVERAGE(S8:U8)</f>
        <v>13.666666666666666</v>
      </c>
      <c r="W8" s="37">
        <v>11</v>
      </c>
      <c r="X8" s="54">
        <v>14</v>
      </c>
      <c r="Y8" s="54">
        <v>13</v>
      </c>
      <c r="Z8" s="14">
        <f>AVERAGE(W8:Y8)</f>
        <v>12.666666666666666</v>
      </c>
    </row>
    <row r="9" spans="1:28" ht="14.4" x14ac:dyDescent="0.3">
      <c r="A9" s="11" t="s">
        <v>5</v>
      </c>
      <c r="B9" s="37">
        <v>13</v>
      </c>
      <c r="C9">
        <v>12</v>
      </c>
      <c r="D9">
        <v>14</v>
      </c>
      <c r="E9" s="15">
        <f t="shared" ref="E9:E14" si="1">AVERAGE(B9:D9)</f>
        <v>13</v>
      </c>
      <c r="F9" s="37">
        <v>14</v>
      </c>
      <c r="G9" s="54">
        <v>14</v>
      </c>
      <c r="H9" s="54">
        <v>11</v>
      </c>
      <c r="I9" s="14">
        <f t="shared" ref="I9:I13" si="2">AVERAGE(F9:H9)</f>
        <v>13</v>
      </c>
      <c r="J9" s="37">
        <v>14</v>
      </c>
      <c r="K9" s="54">
        <v>12</v>
      </c>
      <c r="L9" s="54">
        <v>16</v>
      </c>
      <c r="M9" s="15">
        <f t="shared" si="0"/>
        <v>14</v>
      </c>
      <c r="N9" s="16"/>
      <c r="O9" s="37">
        <v>13</v>
      </c>
      <c r="P9">
        <v>14</v>
      </c>
      <c r="Q9">
        <v>13</v>
      </c>
      <c r="R9" s="15">
        <f t="shared" ref="R9:R12" si="3">AVERAGE(O9:Q9)</f>
        <v>13.333333333333334</v>
      </c>
      <c r="S9" s="37">
        <v>14</v>
      </c>
      <c r="T9" s="54">
        <v>15</v>
      </c>
      <c r="U9">
        <v>14</v>
      </c>
      <c r="V9" s="15">
        <f t="shared" ref="V9:V12" si="4">AVERAGE(S9:U9)</f>
        <v>14.333333333333334</v>
      </c>
      <c r="W9" s="37">
        <v>14</v>
      </c>
      <c r="X9" s="54">
        <v>10</v>
      </c>
      <c r="Y9" s="54">
        <v>12</v>
      </c>
      <c r="Z9" s="14">
        <f t="shared" ref="Z9:Z13" si="5">AVERAGE(W9:Y9)</f>
        <v>12</v>
      </c>
      <c r="AB9" s="17"/>
    </row>
    <row r="10" spans="1:28" ht="14.4" x14ac:dyDescent="0.3">
      <c r="A10" s="11" t="s">
        <v>6</v>
      </c>
      <c r="B10" s="37">
        <v>13</v>
      </c>
      <c r="C10">
        <v>16</v>
      </c>
      <c r="D10">
        <v>10</v>
      </c>
      <c r="E10" s="15">
        <f t="shared" si="1"/>
        <v>13</v>
      </c>
      <c r="F10" s="37">
        <v>9</v>
      </c>
      <c r="G10" s="54">
        <v>17</v>
      </c>
      <c r="H10">
        <v>15</v>
      </c>
      <c r="I10" s="14">
        <f t="shared" si="2"/>
        <v>13.666666666666666</v>
      </c>
      <c r="J10" s="37">
        <v>13</v>
      </c>
      <c r="K10" s="54">
        <v>10</v>
      </c>
      <c r="L10" s="54">
        <v>11</v>
      </c>
      <c r="M10" s="15">
        <f t="shared" si="0"/>
        <v>11.333333333333334</v>
      </c>
      <c r="N10" s="16"/>
      <c r="O10" s="37">
        <v>15</v>
      </c>
      <c r="P10">
        <v>15</v>
      </c>
      <c r="Q10">
        <v>12</v>
      </c>
      <c r="R10" s="15">
        <f t="shared" si="3"/>
        <v>14</v>
      </c>
      <c r="S10" s="37">
        <v>17</v>
      </c>
      <c r="T10" s="54">
        <v>17</v>
      </c>
      <c r="U10" s="54">
        <v>11</v>
      </c>
      <c r="V10" s="15">
        <f t="shared" si="4"/>
        <v>15</v>
      </c>
      <c r="W10" s="37">
        <v>16</v>
      </c>
      <c r="X10" s="54">
        <v>17</v>
      </c>
      <c r="Y10" s="54">
        <v>15</v>
      </c>
      <c r="Z10" s="14">
        <f t="shared" si="5"/>
        <v>16</v>
      </c>
    </row>
    <row r="11" spans="1:28" ht="14.4" x14ac:dyDescent="0.3">
      <c r="A11" s="11" t="s">
        <v>7</v>
      </c>
      <c r="B11" s="37">
        <v>13</v>
      </c>
      <c r="C11">
        <v>14</v>
      </c>
      <c r="D11">
        <v>17</v>
      </c>
      <c r="E11" s="15">
        <f t="shared" si="1"/>
        <v>14.666666666666666</v>
      </c>
      <c r="F11" s="37">
        <v>12</v>
      </c>
      <c r="G11" s="54">
        <v>11</v>
      </c>
      <c r="H11" s="54">
        <v>15</v>
      </c>
      <c r="I11" s="14">
        <f t="shared" si="2"/>
        <v>12.666666666666666</v>
      </c>
      <c r="J11" s="37">
        <v>16</v>
      </c>
      <c r="K11" s="54">
        <v>14</v>
      </c>
      <c r="L11" s="54">
        <v>10</v>
      </c>
      <c r="M11" s="15">
        <f t="shared" si="0"/>
        <v>13.333333333333334</v>
      </c>
      <c r="N11" s="16"/>
      <c r="O11" s="37">
        <v>17</v>
      </c>
      <c r="P11">
        <v>17</v>
      </c>
      <c r="Q11">
        <v>14</v>
      </c>
      <c r="R11" s="15">
        <f t="shared" si="3"/>
        <v>16</v>
      </c>
      <c r="S11" s="37">
        <v>14</v>
      </c>
      <c r="T11" s="54">
        <v>16</v>
      </c>
      <c r="U11" s="54">
        <v>14</v>
      </c>
      <c r="V11" s="15">
        <f t="shared" si="4"/>
        <v>14.666666666666666</v>
      </c>
      <c r="W11" s="37">
        <v>15</v>
      </c>
      <c r="X11" s="54">
        <v>13</v>
      </c>
      <c r="Y11" s="54">
        <v>10</v>
      </c>
      <c r="Z11" s="14">
        <f t="shared" si="5"/>
        <v>12.666666666666666</v>
      </c>
    </row>
    <row r="12" spans="1:28" ht="14.4" x14ac:dyDescent="0.3">
      <c r="A12" s="11" t="s">
        <v>8</v>
      </c>
      <c r="B12" s="37">
        <v>14</v>
      </c>
      <c r="C12">
        <v>13</v>
      </c>
      <c r="D12">
        <v>18</v>
      </c>
      <c r="E12" s="15">
        <f t="shared" si="1"/>
        <v>15</v>
      </c>
      <c r="F12" s="37">
        <v>11</v>
      </c>
      <c r="G12" s="54">
        <v>11</v>
      </c>
      <c r="H12" s="54">
        <v>15</v>
      </c>
      <c r="I12" s="14">
        <f t="shared" si="2"/>
        <v>12.333333333333334</v>
      </c>
      <c r="J12" s="37">
        <v>12</v>
      </c>
      <c r="K12" s="54">
        <v>12</v>
      </c>
      <c r="L12" s="54">
        <v>15</v>
      </c>
      <c r="M12" s="15">
        <f t="shared" si="0"/>
        <v>13</v>
      </c>
      <c r="N12" s="16"/>
      <c r="O12" s="37">
        <v>13</v>
      </c>
      <c r="P12">
        <v>15</v>
      </c>
      <c r="Q12">
        <v>15</v>
      </c>
      <c r="R12" s="15">
        <f t="shared" si="3"/>
        <v>14.333333333333334</v>
      </c>
      <c r="S12" s="37">
        <v>15</v>
      </c>
      <c r="T12" s="54">
        <v>15</v>
      </c>
      <c r="U12" s="54">
        <v>13</v>
      </c>
      <c r="V12" s="15">
        <f t="shared" si="4"/>
        <v>14.333333333333334</v>
      </c>
      <c r="W12" s="37">
        <v>13</v>
      </c>
      <c r="X12" s="54">
        <v>14</v>
      </c>
      <c r="Y12" s="54">
        <v>16</v>
      </c>
      <c r="Z12" s="14">
        <f t="shared" si="5"/>
        <v>14.333333333333334</v>
      </c>
    </row>
    <row r="13" spans="1:28" ht="14.4" x14ac:dyDescent="0.3">
      <c r="A13" s="11" t="s">
        <v>9</v>
      </c>
      <c r="B13" s="37">
        <v>17</v>
      </c>
      <c r="C13">
        <v>16</v>
      </c>
      <c r="D13">
        <v>13</v>
      </c>
      <c r="E13" s="15">
        <f t="shared" si="1"/>
        <v>15.333333333333334</v>
      </c>
      <c r="F13" s="37">
        <v>12</v>
      </c>
      <c r="G13" s="54">
        <v>15</v>
      </c>
      <c r="H13" s="54">
        <v>15</v>
      </c>
      <c r="I13" s="14">
        <f t="shared" si="2"/>
        <v>14</v>
      </c>
      <c r="J13" s="37">
        <v>12</v>
      </c>
      <c r="K13" s="54">
        <v>13</v>
      </c>
      <c r="L13" s="54">
        <v>5</v>
      </c>
      <c r="M13" s="15">
        <f t="shared" si="0"/>
        <v>10</v>
      </c>
      <c r="N13" s="16"/>
      <c r="O13" s="37">
        <v>17</v>
      </c>
      <c r="P13">
        <v>15</v>
      </c>
      <c r="Q13">
        <v>12</v>
      </c>
      <c r="R13" s="15">
        <f>AVERAGE(O13:Q13)</f>
        <v>14.666666666666666</v>
      </c>
      <c r="S13" s="37">
        <v>16</v>
      </c>
      <c r="T13" s="54">
        <v>12</v>
      </c>
      <c r="U13" s="54">
        <v>12</v>
      </c>
      <c r="V13" s="15">
        <f>AVERAGE(S13:U13)</f>
        <v>13.333333333333334</v>
      </c>
      <c r="W13" s="37">
        <v>16</v>
      </c>
      <c r="X13" s="54">
        <v>10</v>
      </c>
      <c r="Y13" s="54">
        <v>8</v>
      </c>
      <c r="Z13" s="14">
        <f t="shared" si="5"/>
        <v>11.333333333333334</v>
      </c>
    </row>
    <row r="14" spans="1:28" ht="14.4" x14ac:dyDescent="0.3">
      <c r="A14" s="11" t="s">
        <v>10</v>
      </c>
      <c r="B14" s="37">
        <v>15</v>
      </c>
      <c r="C14">
        <v>16</v>
      </c>
      <c r="D14">
        <v>15</v>
      </c>
      <c r="E14" s="15">
        <f t="shared" si="1"/>
        <v>15.333333333333334</v>
      </c>
      <c r="F14" s="37">
        <v>16</v>
      </c>
      <c r="G14" s="54">
        <v>13</v>
      </c>
      <c r="H14" s="54">
        <v>12</v>
      </c>
      <c r="I14" s="14">
        <f>AVERAGE(F14:H14)</f>
        <v>13.666666666666666</v>
      </c>
      <c r="J14" s="37">
        <v>11</v>
      </c>
      <c r="K14" s="54">
        <v>10</v>
      </c>
      <c r="L14" s="54">
        <v>12</v>
      </c>
      <c r="M14" s="15">
        <f t="shared" si="0"/>
        <v>11</v>
      </c>
      <c r="N14" s="16"/>
      <c r="O14" s="37">
        <v>16</v>
      </c>
      <c r="P14">
        <v>16</v>
      </c>
      <c r="Q14">
        <v>15</v>
      </c>
      <c r="R14" s="15">
        <f>AVERAGE(O14:Q14)</f>
        <v>15.666666666666666</v>
      </c>
      <c r="S14" s="37">
        <v>12</v>
      </c>
      <c r="T14" s="54">
        <v>16</v>
      </c>
      <c r="U14" s="54">
        <v>15</v>
      </c>
      <c r="V14" s="15">
        <f>AVERAGE(S14:U14)</f>
        <v>14.333333333333334</v>
      </c>
      <c r="W14" s="37">
        <v>13</v>
      </c>
      <c r="X14" s="54">
        <v>13</v>
      </c>
      <c r="Y14" s="54">
        <v>10</v>
      </c>
      <c r="Z14" s="14">
        <f>AVERAGE(W14:Y14)</f>
        <v>12</v>
      </c>
    </row>
    <row r="15" spans="1:28" ht="14.4" x14ac:dyDescent="0.3">
      <c r="A15" s="11" t="s">
        <v>11</v>
      </c>
      <c r="B15" s="37">
        <v>13</v>
      </c>
      <c r="C15">
        <v>10</v>
      </c>
      <c r="D15">
        <v>10</v>
      </c>
      <c r="E15" s="15">
        <f t="shared" ref="E15:E17" si="6">AVERAGE(B15:D15)</f>
        <v>11</v>
      </c>
      <c r="F15" s="37">
        <v>14</v>
      </c>
      <c r="G15" s="54">
        <v>12</v>
      </c>
      <c r="H15" s="54">
        <v>13</v>
      </c>
      <c r="I15" s="14">
        <f>AVERAGE(F15:H15)</f>
        <v>13</v>
      </c>
      <c r="J15" s="37">
        <v>5</v>
      </c>
      <c r="K15" s="54">
        <v>11</v>
      </c>
      <c r="L15" s="54">
        <v>10</v>
      </c>
      <c r="M15" s="15">
        <f t="shared" ref="M15:M17" si="7">AVERAGE(J15:L15)</f>
        <v>8.6666666666666661</v>
      </c>
      <c r="N15" s="16"/>
      <c r="O15" s="37">
        <v>15</v>
      </c>
      <c r="P15">
        <v>15</v>
      </c>
      <c r="Q15">
        <v>10</v>
      </c>
      <c r="R15" s="15">
        <f>AVERAGE(O15:Q15)</f>
        <v>13.333333333333334</v>
      </c>
      <c r="S15" s="37">
        <v>15</v>
      </c>
      <c r="T15" s="54">
        <v>13</v>
      </c>
      <c r="U15" s="54">
        <v>12</v>
      </c>
      <c r="V15" s="15">
        <f t="shared" ref="V15:V17" si="8">AVERAGE(S15:U15)</f>
        <v>13.333333333333334</v>
      </c>
      <c r="W15" s="37">
        <v>14</v>
      </c>
      <c r="X15" s="54">
        <v>12</v>
      </c>
      <c r="Y15" s="54">
        <v>18</v>
      </c>
      <c r="Z15" s="14">
        <f>AVERAGE(W15:Y15)</f>
        <v>14.666666666666666</v>
      </c>
    </row>
    <row r="16" spans="1:28" ht="14.4" x14ac:dyDescent="0.3">
      <c r="A16" s="11" t="s">
        <v>12</v>
      </c>
      <c r="B16" s="37">
        <v>15</v>
      </c>
      <c r="C16">
        <v>16</v>
      </c>
      <c r="D16">
        <v>11</v>
      </c>
      <c r="E16" s="15">
        <f t="shared" si="6"/>
        <v>14</v>
      </c>
      <c r="F16" s="12"/>
      <c r="G16" s="13"/>
      <c r="H16" s="13"/>
      <c r="I16" s="14"/>
      <c r="J16" s="12">
        <v>10</v>
      </c>
      <c r="K16" s="13">
        <v>11</v>
      </c>
      <c r="L16" s="13">
        <v>12</v>
      </c>
      <c r="M16" s="15">
        <f t="shared" si="7"/>
        <v>11</v>
      </c>
      <c r="N16" s="16"/>
      <c r="O16" s="12">
        <v>15</v>
      </c>
      <c r="P16" s="13">
        <v>9</v>
      </c>
      <c r="Q16" s="13">
        <v>19</v>
      </c>
      <c r="R16" s="15">
        <f>AVERAGE(O16:Q16)</f>
        <v>14.333333333333334</v>
      </c>
      <c r="S16" s="37">
        <v>16</v>
      </c>
      <c r="T16" s="55">
        <v>13</v>
      </c>
      <c r="U16" s="55">
        <v>16</v>
      </c>
      <c r="V16" s="15">
        <f t="shared" si="8"/>
        <v>15</v>
      </c>
      <c r="W16" s="12">
        <v>12</v>
      </c>
      <c r="X16" s="13">
        <v>15</v>
      </c>
      <c r="Y16" s="13">
        <v>10</v>
      </c>
      <c r="Z16" s="14">
        <f>AVERAGE(W16:Y16)</f>
        <v>12.333333333333334</v>
      </c>
    </row>
    <row r="17" spans="1:26" ht="14.4" x14ac:dyDescent="0.3">
      <c r="A17" s="11" t="s">
        <v>14</v>
      </c>
      <c r="B17" s="12">
        <v>14</v>
      </c>
      <c r="C17" s="13">
        <v>12</v>
      </c>
      <c r="D17" s="13">
        <v>14</v>
      </c>
      <c r="E17" s="15">
        <f t="shared" si="6"/>
        <v>13.333333333333334</v>
      </c>
      <c r="F17" s="12"/>
      <c r="G17" s="13"/>
      <c r="H17" s="13"/>
      <c r="I17" s="14"/>
      <c r="J17" s="12">
        <v>13</v>
      </c>
      <c r="K17" s="13">
        <v>16</v>
      </c>
      <c r="L17" s="13">
        <v>13</v>
      </c>
      <c r="M17" s="15">
        <f t="shared" si="7"/>
        <v>14</v>
      </c>
      <c r="N17" s="16"/>
      <c r="O17" s="12"/>
      <c r="P17" s="13"/>
      <c r="Q17" s="13"/>
      <c r="R17" s="15"/>
      <c r="S17" s="37">
        <v>12</v>
      </c>
      <c r="T17" s="54">
        <v>11</v>
      </c>
      <c r="U17" s="54">
        <v>14</v>
      </c>
      <c r="V17" s="15">
        <f t="shared" si="8"/>
        <v>12.333333333333334</v>
      </c>
      <c r="W17" s="12">
        <v>11</v>
      </c>
      <c r="X17" s="13">
        <v>14</v>
      </c>
      <c r="Y17" s="13">
        <v>9</v>
      </c>
      <c r="Z17" s="14">
        <f>AVERAGE(W17:Y17)</f>
        <v>11.333333333333334</v>
      </c>
    </row>
    <row r="18" spans="1:26" x14ac:dyDescent="0.25">
      <c r="A18" s="11" t="s">
        <v>15</v>
      </c>
      <c r="B18" s="12"/>
      <c r="C18" s="13"/>
      <c r="D18" s="13"/>
      <c r="E18" s="15"/>
      <c r="F18" s="12"/>
      <c r="G18" s="13"/>
      <c r="H18" s="13"/>
      <c r="I18" s="14"/>
      <c r="J18" s="12"/>
      <c r="K18" s="13"/>
      <c r="L18" s="13"/>
      <c r="M18" s="15"/>
      <c r="N18" s="16"/>
      <c r="O18" s="12"/>
      <c r="P18" s="13"/>
      <c r="Q18" s="13"/>
      <c r="R18" s="15"/>
      <c r="S18" s="12"/>
      <c r="T18" s="13"/>
      <c r="U18" s="13"/>
      <c r="V18" s="15"/>
      <c r="W18" s="12"/>
      <c r="X18" s="13"/>
      <c r="Y18" s="13"/>
      <c r="Z18" s="14"/>
    </row>
    <row r="19" spans="1:26" x14ac:dyDescent="0.25">
      <c r="A19" s="11"/>
      <c r="B19" s="21"/>
      <c r="E19" s="20"/>
      <c r="F19" s="18"/>
      <c r="G19" s="11"/>
      <c r="H19" s="11"/>
      <c r="I19" s="20"/>
      <c r="J19" s="21"/>
      <c r="M19" s="20"/>
      <c r="N19" s="16"/>
      <c r="O19" s="12"/>
      <c r="P19" s="13"/>
      <c r="Q19" s="13"/>
      <c r="R19" s="15"/>
      <c r="S19" s="19"/>
      <c r="T19" s="16"/>
      <c r="U19" s="16"/>
      <c r="V19" s="15"/>
      <c r="W19" s="18"/>
      <c r="X19" s="11"/>
      <c r="Y19" s="11"/>
      <c r="Z19" s="20"/>
    </row>
    <row r="20" spans="1:26" x14ac:dyDescent="0.25">
      <c r="A20" s="11" t="s">
        <v>17</v>
      </c>
      <c r="B20" s="27"/>
      <c r="C20" s="28"/>
      <c r="D20" s="28"/>
      <c r="E20" s="26">
        <f>AVERAGE(E8:E17)</f>
        <v>13.9</v>
      </c>
      <c r="F20" s="24"/>
      <c r="G20" s="25"/>
      <c r="H20" s="25"/>
      <c r="I20" s="26">
        <f>AVERAGE(I8:I16)</f>
        <v>13.291666666666666</v>
      </c>
      <c r="J20" s="27"/>
      <c r="K20" s="28"/>
      <c r="L20" s="28"/>
      <c r="M20" s="26">
        <f>AVERAGE(M8:M17)</f>
        <v>11.966666666666667</v>
      </c>
      <c r="N20" s="23"/>
      <c r="O20" s="29"/>
      <c r="P20" s="30"/>
      <c r="Q20" s="30"/>
      <c r="R20" s="26">
        <f>AVERAGE(R8:R16)</f>
        <v>14.370370370370372</v>
      </c>
      <c r="S20" s="27"/>
      <c r="T20" s="28"/>
      <c r="U20" s="28"/>
      <c r="V20" s="26">
        <f>AVERAGE(V8:V17)</f>
        <v>14.033333333333331</v>
      </c>
      <c r="W20" s="24"/>
      <c r="X20" s="25"/>
      <c r="Y20" s="25"/>
      <c r="Z20" s="26">
        <f>AVERAGE(Z8:Z17)</f>
        <v>12.933333333333332</v>
      </c>
    </row>
    <row r="21" spans="1:26" x14ac:dyDescent="0.25">
      <c r="A21" s="1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O21" s="23"/>
      <c r="P21" s="23"/>
      <c r="Q21" s="23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3.8" x14ac:dyDescent="0.25">
      <c r="A22" s="39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23"/>
      <c r="P22" s="23"/>
      <c r="Q22" s="23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3">
      <c r="B23" s="84" t="s">
        <v>16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</row>
    <row r="24" spans="1:26" ht="14.4" x14ac:dyDescent="0.3">
      <c r="A24"/>
      <c r="B24" s="87" t="s">
        <v>19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  <c r="O24" s="90" t="s">
        <v>21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2"/>
    </row>
    <row r="25" spans="1:26" ht="13.8" x14ac:dyDescent="0.25">
      <c r="A25" s="11"/>
      <c r="B25" s="74" t="s">
        <v>22</v>
      </c>
      <c r="C25" s="75"/>
      <c r="D25" s="75"/>
      <c r="E25" s="76"/>
      <c r="F25" s="74" t="s">
        <v>23</v>
      </c>
      <c r="G25" s="75"/>
      <c r="H25" s="75"/>
      <c r="I25" s="76"/>
      <c r="J25" s="74" t="s">
        <v>24</v>
      </c>
      <c r="K25" s="75"/>
      <c r="L25" s="75"/>
      <c r="M25" s="76"/>
      <c r="O25" s="74" t="s">
        <v>22</v>
      </c>
      <c r="P25" s="75"/>
      <c r="Q25" s="75"/>
      <c r="R25" s="76"/>
      <c r="S25" s="74" t="s">
        <v>23</v>
      </c>
      <c r="T25" s="75"/>
      <c r="U25" s="75"/>
      <c r="V25" s="76"/>
      <c r="W25" s="74" t="s">
        <v>24</v>
      </c>
      <c r="X25" s="75"/>
      <c r="Y25" s="75"/>
      <c r="Z25" s="76"/>
    </row>
    <row r="26" spans="1:26" ht="14.4" x14ac:dyDescent="0.3">
      <c r="A26"/>
      <c r="B26" s="7" t="s">
        <v>0</v>
      </c>
      <c r="C26" s="8" t="s">
        <v>1</v>
      </c>
      <c r="D26" s="8" t="s">
        <v>2</v>
      </c>
      <c r="E26" s="9" t="s">
        <v>3</v>
      </c>
      <c r="F26" s="7" t="s">
        <v>0</v>
      </c>
      <c r="G26" s="8" t="s">
        <v>1</v>
      </c>
      <c r="H26" s="8" t="s">
        <v>2</v>
      </c>
      <c r="I26" s="9" t="s">
        <v>3</v>
      </c>
      <c r="J26" s="7" t="s">
        <v>0</v>
      </c>
      <c r="K26" s="8" t="s">
        <v>1</v>
      </c>
      <c r="L26" s="8" t="s">
        <v>2</v>
      </c>
      <c r="M26" s="9" t="s">
        <v>3</v>
      </c>
      <c r="N26" s="10"/>
      <c r="O26" s="7" t="s">
        <v>0</v>
      </c>
      <c r="P26" s="8" t="s">
        <v>1</v>
      </c>
      <c r="Q26" s="8" t="s">
        <v>2</v>
      </c>
      <c r="R26" s="9" t="s">
        <v>3</v>
      </c>
      <c r="S26" s="7" t="s">
        <v>0</v>
      </c>
      <c r="T26" s="8" t="s">
        <v>1</v>
      </c>
      <c r="U26" s="8" t="s">
        <v>2</v>
      </c>
      <c r="V26" s="9" t="s">
        <v>3</v>
      </c>
      <c r="W26" s="7" t="s">
        <v>0</v>
      </c>
      <c r="X26" s="8" t="s">
        <v>1</v>
      </c>
      <c r="Y26" s="8" t="s">
        <v>2</v>
      </c>
      <c r="Z26" s="9" t="s">
        <v>3</v>
      </c>
    </row>
    <row r="27" spans="1:26" ht="14.4" x14ac:dyDescent="0.3">
      <c r="A27" s="11" t="s">
        <v>4</v>
      </c>
      <c r="B27" s="37">
        <v>18</v>
      </c>
      <c r="C27">
        <v>17</v>
      </c>
      <c r="D27">
        <v>17</v>
      </c>
      <c r="E27" s="14">
        <f>AVERAGE(B27:D27)</f>
        <v>17.333333333333332</v>
      </c>
      <c r="F27" s="37">
        <v>18</v>
      </c>
      <c r="G27">
        <v>12</v>
      </c>
      <c r="H27">
        <v>15</v>
      </c>
      <c r="I27" s="15">
        <f>AVERAGE(F27:H27)</f>
        <v>15</v>
      </c>
      <c r="J27" s="37">
        <v>11</v>
      </c>
      <c r="K27">
        <v>12</v>
      </c>
      <c r="L27">
        <v>12</v>
      </c>
      <c r="M27" s="15">
        <f t="shared" ref="M27:M33" si="9">AVERAGE(J27:L27)</f>
        <v>11.666666666666666</v>
      </c>
      <c r="N27" s="16"/>
      <c r="O27" s="37">
        <v>17</v>
      </c>
      <c r="P27" s="54">
        <v>15</v>
      </c>
      <c r="Q27" s="54">
        <v>12</v>
      </c>
      <c r="R27" s="15">
        <f>AVERAGE(O27:Q27)</f>
        <v>14.666666666666666</v>
      </c>
      <c r="S27" s="37">
        <v>11</v>
      </c>
      <c r="T27">
        <v>15</v>
      </c>
      <c r="U27">
        <v>16</v>
      </c>
      <c r="V27" s="15">
        <f>AVERAGE(S27:U27)</f>
        <v>14</v>
      </c>
      <c r="W27" s="37">
        <v>13</v>
      </c>
      <c r="X27">
        <v>7</v>
      </c>
      <c r="Y27">
        <v>12</v>
      </c>
      <c r="Z27" s="15">
        <f>AVERAGE(W27:Y27)</f>
        <v>10.666666666666666</v>
      </c>
    </row>
    <row r="28" spans="1:26" ht="14.4" x14ac:dyDescent="0.3">
      <c r="A28" s="11" t="s">
        <v>5</v>
      </c>
      <c r="B28" s="37">
        <v>15</v>
      </c>
      <c r="C28">
        <v>13</v>
      </c>
      <c r="D28">
        <v>17</v>
      </c>
      <c r="E28" s="14">
        <f t="shared" ref="E28:E33" si="10">AVERAGE(B28:D28)</f>
        <v>15</v>
      </c>
      <c r="F28" s="37">
        <v>12</v>
      </c>
      <c r="G28">
        <v>13</v>
      </c>
      <c r="H28">
        <v>18</v>
      </c>
      <c r="I28" s="15">
        <f t="shared" ref="I28:I35" si="11">AVERAGE(F28:H28)</f>
        <v>14.333333333333334</v>
      </c>
      <c r="J28" s="37">
        <v>12</v>
      </c>
      <c r="K28">
        <v>16</v>
      </c>
      <c r="L28">
        <v>12</v>
      </c>
      <c r="M28" s="15">
        <f t="shared" si="9"/>
        <v>13.333333333333334</v>
      </c>
      <c r="N28" s="16"/>
      <c r="O28" s="37">
        <v>12</v>
      </c>
      <c r="P28">
        <v>12</v>
      </c>
      <c r="Q28">
        <v>18</v>
      </c>
      <c r="R28" s="15">
        <f t="shared" ref="R28:R31" si="12">AVERAGE(O28:Q28)</f>
        <v>14</v>
      </c>
      <c r="S28" s="37">
        <v>9</v>
      </c>
      <c r="T28">
        <v>13</v>
      </c>
      <c r="U28">
        <v>10</v>
      </c>
      <c r="V28" s="15">
        <f t="shared" ref="V28:V31" si="13">AVERAGE(S28:U28)</f>
        <v>10.666666666666666</v>
      </c>
      <c r="W28" s="37">
        <v>11</v>
      </c>
      <c r="X28">
        <v>8</v>
      </c>
      <c r="Y28">
        <v>12</v>
      </c>
      <c r="Z28" s="15">
        <f t="shared" ref="Z28:Z31" si="14">AVERAGE(W28:Y28)</f>
        <v>10.333333333333334</v>
      </c>
    </row>
    <row r="29" spans="1:26" ht="14.4" x14ac:dyDescent="0.3">
      <c r="A29" s="11" t="s">
        <v>6</v>
      </c>
      <c r="B29" s="37">
        <v>13</v>
      </c>
      <c r="C29">
        <v>14</v>
      </c>
      <c r="D29">
        <v>14</v>
      </c>
      <c r="E29" s="14">
        <f t="shared" si="10"/>
        <v>13.666666666666666</v>
      </c>
      <c r="F29" s="37">
        <v>15</v>
      </c>
      <c r="G29">
        <v>13</v>
      </c>
      <c r="H29">
        <v>14</v>
      </c>
      <c r="I29" s="15">
        <f t="shared" si="11"/>
        <v>14</v>
      </c>
      <c r="J29" s="37">
        <v>11</v>
      </c>
      <c r="K29">
        <v>7</v>
      </c>
      <c r="L29">
        <v>10</v>
      </c>
      <c r="M29" s="15">
        <f t="shared" si="9"/>
        <v>9.3333333333333339</v>
      </c>
      <c r="N29" s="16"/>
      <c r="O29" s="37">
        <v>12</v>
      </c>
      <c r="P29" s="54">
        <v>13</v>
      </c>
      <c r="Q29" s="54">
        <v>11</v>
      </c>
      <c r="R29" s="15">
        <f t="shared" si="12"/>
        <v>12</v>
      </c>
      <c r="S29" s="37">
        <v>10</v>
      </c>
      <c r="T29">
        <v>9</v>
      </c>
      <c r="U29">
        <v>14</v>
      </c>
      <c r="V29" s="15">
        <f t="shared" si="13"/>
        <v>11</v>
      </c>
      <c r="W29" s="37">
        <v>10</v>
      </c>
      <c r="X29">
        <v>11</v>
      </c>
      <c r="Y29">
        <v>10</v>
      </c>
      <c r="Z29" s="15">
        <f t="shared" si="14"/>
        <v>10.333333333333334</v>
      </c>
    </row>
    <row r="30" spans="1:26" ht="14.4" x14ac:dyDescent="0.3">
      <c r="A30" s="11" t="s">
        <v>7</v>
      </c>
      <c r="B30" s="37">
        <v>15</v>
      </c>
      <c r="C30">
        <v>16</v>
      </c>
      <c r="D30">
        <v>15</v>
      </c>
      <c r="E30" s="14">
        <f t="shared" si="10"/>
        <v>15.333333333333334</v>
      </c>
      <c r="F30" s="37">
        <v>14</v>
      </c>
      <c r="G30">
        <v>14</v>
      </c>
      <c r="H30">
        <v>15</v>
      </c>
      <c r="I30" s="15">
        <f t="shared" si="11"/>
        <v>14.333333333333334</v>
      </c>
      <c r="J30" s="37">
        <v>10</v>
      </c>
      <c r="K30">
        <v>9</v>
      </c>
      <c r="L30">
        <v>10</v>
      </c>
      <c r="M30" s="15">
        <f t="shared" si="9"/>
        <v>9.6666666666666661</v>
      </c>
      <c r="N30" s="16"/>
      <c r="O30" s="37">
        <v>15</v>
      </c>
      <c r="P30" s="54">
        <v>13</v>
      </c>
      <c r="Q30" s="54">
        <v>13</v>
      </c>
      <c r="R30" s="15">
        <f t="shared" si="12"/>
        <v>13.666666666666666</v>
      </c>
      <c r="S30" s="37">
        <v>12</v>
      </c>
      <c r="T30">
        <v>11</v>
      </c>
      <c r="U30">
        <v>12</v>
      </c>
      <c r="V30" s="15">
        <f t="shared" si="13"/>
        <v>11.666666666666666</v>
      </c>
      <c r="W30" s="37">
        <v>7</v>
      </c>
      <c r="X30">
        <v>9</v>
      </c>
      <c r="Y30">
        <v>9</v>
      </c>
      <c r="Z30" s="15">
        <f t="shared" si="14"/>
        <v>8.3333333333333339</v>
      </c>
    </row>
    <row r="31" spans="1:26" ht="14.4" x14ac:dyDescent="0.3">
      <c r="A31" s="11" t="s">
        <v>8</v>
      </c>
      <c r="B31" s="37">
        <v>13</v>
      </c>
      <c r="C31">
        <v>16</v>
      </c>
      <c r="D31">
        <v>15</v>
      </c>
      <c r="E31" s="14">
        <f t="shared" si="10"/>
        <v>14.666666666666666</v>
      </c>
      <c r="F31" s="37">
        <v>16</v>
      </c>
      <c r="G31">
        <v>15</v>
      </c>
      <c r="H31">
        <v>15</v>
      </c>
      <c r="I31" s="15">
        <f t="shared" si="11"/>
        <v>15.333333333333334</v>
      </c>
      <c r="J31" s="37">
        <v>13</v>
      </c>
      <c r="K31">
        <v>13</v>
      </c>
      <c r="L31">
        <v>14</v>
      </c>
      <c r="M31" s="15">
        <f t="shared" si="9"/>
        <v>13.333333333333334</v>
      </c>
      <c r="N31" s="16"/>
      <c r="O31" s="37">
        <v>13</v>
      </c>
      <c r="P31" s="54">
        <v>12</v>
      </c>
      <c r="Q31" s="54">
        <v>11</v>
      </c>
      <c r="R31" s="15">
        <f t="shared" si="12"/>
        <v>12</v>
      </c>
      <c r="S31" s="37">
        <v>10</v>
      </c>
      <c r="T31">
        <v>14</v>
      </c>
      <c r="U31">
        <v>16</v>
      </c>
      <c r="V31" s="15">
        <f t="shared" si="13"/>
        <v>13.333333333333334</v>
      </c>
      <c r="W31" s="37">
        <v>7</v>
      </c>
      <c r="X31">
        <v>10</v>
      </c>
      <c r="Y31">
        <v>7</v>
      </c>
      <c r="Z31" s="15">
        <f t="shared" si="14"/>
        <v>8</v>
      </c>
    </row>
    <row r="32" spans="1:26" ht="14.4" x14ac:dyDescent="0.3">
      <c r="A32" s="11" t="s">
        <v>9</v>
      </c>
      <c r="B32" s="37">
        <v>12</v>
      </c>
      <c r="C32">
        <v>16</v>
      </c>
      <c r="D32">
        <v>11</v>
      </c>
      <c r="E32" s="14">
        <f t="shared" si="10"/>
        <v>13</v>
      </c>
      <c r="F32" s="37">
        <v>15</v>
      </c>
      <c r="G32">
        <v>12</v>
      </c>
      <c r="H32">
        <v>14</v>
      </c>
      <c r="I32" s="15">
        <f t="shared" si="11"/>
        <v>13.666666666666666</v>
      </c>
      <c r="J32" s="37">
        <v>13</v>
      </c>
      <c r="K32">
        <v>13</v>
      </c>
      <c r="L32">
        <v>13</v>
      </c>
      <c r="M32" s="15">
        <f t="shared" si="9"/>
        <v>13</v>
      </c>
      <c r="N32" s="16"/>
      <c r="O32" s="37">
        <v>14</v>
      </c>
      <c r="P32" s="54">
        <v>16</v>
      </c>
      <c r="Q32" s="54">
        <v>15</v>
      </c>
      <c r="R32" s="15">
        <f>AVERAGE(O32:Q32)</f>
        <v>15</v>
      </c>
      <c r="S32" s="37">
        <v>13</v>
      </c>
      <c r="T32">
        <v>9</v>
      </c>
      <c r="U32">
        <v>10</v>
      </c>
      <c r="V32" s="15">
        <f>AVERAGE(S32:U32)</f>
        <v>10.666666666666666</v>
      </c>
      <c r="W32" s="37">
        <v>8</v>
      </c>
      <c r="X32">
        <v>6</v>
      </c>
      <c r="Y32">
        <v>12</v>
      </c>
      <c r="Z32" s="15">
        <f>AVERAGE(W32:Y32)</f>
        <v>8.6666666666666661</v>
      </c>
    </row>
    <row r="33" spans="1:30" ht="14.4" x14ac:dyDescent="0.3">
      <c r="A33" s="11" t="s">
        <v>10</v>
      </c>
      <c r="B33" s="37">
        <v>15</v>
      </c>
      <c r="C33">
        <v>14</v>
      </c>
      <c r="D33">
        <v>13</v>
      </c>
      <c r="E33" s="14">
        <f t="shared" si="10"/>
        <v>14</v>
      </c>
      <c r="F33" s="37">
        <v>15</v>
      </c>
      <c r="G33">
        <v>14</v>
      </c>
      <c r="H33">
        <v>12</v>
      </c>
      <c r="I33" s="15">
        <f t="shared" si="11"/>
        <v>13.666666666666666</v>
      </c>
      <c r="J33" s="37">
        <v>10</v>
      </c>
      <c r="K33">
        <v>8</v>
      </c>
      <c r="L33">
        <v>13</v>
      </c>
      <c r="M33" s="15">
        <f t="shared" si="9"/>
        <v>10.333333333333334</v>
      </c>
      <c r="N33" s="16"/>
      <c r="O33" s="37">
        <v>17</v>
      </c>
      <c r="P33" s="54">
        <v>13</v>
      </c>
      <c r="Q33" s="54">
        <v>12</v>
      </c>
      <c r="R33" s="15">
        <f>AVERAGE(O33:Q33)</f>
        <v>14</v>
      </c>
      <c r="S33" s="37">
        <v>15</v>
      </c>
      <c r="T33">
        <v>16</v>
      </c>
      <c r="U33">
        <v>12</v>
      </c>
      <c r="V33" s="15">
        <f>AVERAGE(S33:U33)</f>
        <v>14.333333333333334</v>
      </c>
      <c r="W33" s="37">
        <v>10</v>
      </c>
      <c r="X33">
        <v>9</v>
      </c>
      <c r="Y33">
        <v>11</v>
      </c>
      <c r="Z33" s="15">
        <f>AVERAGE(W33:Y33)</f>
        <v>10</v>
      </c>
    </row>
    <row r="34" spans="1:30" ht="14.4" x14ac:dyDescent="0.3">
      <c r="A34" s="11" t="s">
        <v>11</v>
      </c>
      <c r="B34" s="37">
        <v>13</v>
      </c>
      <c r="C34">
        <v>13</v>
      </c>
      <c r="D34">
        <v>14</v>
      </c>
      <c r="E34" s="14">
        <f t="shared" ref="E34:E36" si="15">AVERAGE(B34:D34)</f>
        <v>13.333333333333334</v>
      </c>
      <c r="F34" s="37">
        <v>16</v>
      </c>
      <c r="G34">
        <v>15</v>
      </c>
      <c r="H34">
        <v>14</v>
      </c>
      <c r="I34" s="15">
        <f t="shared" si="11"/>
        <v>15</v>
      </c>
      <c r="J34" s="37">
        <v>13</v>
      </c>
      <c r="K34">
        <v>13</v>
      </c>
      <c r="L34">
        <v>11</v>
      </c>
      <c r="M34" s="15">
        <f t="shared" ref="M34:M35" si="16">AVERAGE(J34:L34)</f>
        <v>12.333333333333334</v>
      </c>
      <c r="N34" s="16"/>
      <c r="O34" s="37">
        <v>13</v>
      </c>
      <c r="P34" s="54">
        <v>12</v>
      </c>
      <c r="Q34" s="54">
        <v>8</v>
      </c>
      <c r="R34" s="15">
        <f>AVERAGE(O34:Q34)</f>
        <v>11</v>
      </c>
      <c r="S34" s="37">
        <v>15</v>
      </c>
      <c r="T34">
        <v>13</v>
      </c>
      <c r="U34">
        <v>14</v>
      </c>
      <c r="V34" s="15">
        <f t="shared" ref="V34:V35" si="17">AVERAGE(S34:U34)</f>
        <v>14</v>
      </c>
      <c r="W34" s="12">
        <v>5</v>
      </c>
      <c r="X34" s="13">
        <v>8</v>
      </c>
      <c r="Y34" s="13">
        <v>11</v>
      </c>
      <c r="Z34" s="15">
        <f>AVERAGE(W34:Y34)</f>
        <v>8</v>
      </c>
    </row>
    <row r="35" spans="1:30" ht="14.4" x14ac:dyDescent="0.3">
      <c r="A35" s="11" t="s">
        <v>12</v>
      </c>
      <c r="B35" s="12">
        <v>13</v>
      </c>
      <c r="C35" s="13">
        <v>14</v>
      </c>
      <c r="D35" s="13">
        <v>12</v>
      </c>
      <c r="E35" s="14">
        <f t="shared" si="15"/>
        <v>13</v>
      </c>
      <c r="F35" s="37">
        <v>11</v>
      </c>
      <c r="G35">
        <v>14</v>
      </c>
      <c r="H35">
        <v>15</v>
      </c>
      <c r="I35" s="15">
        <f t="shared" si="11"/>
        <v>13.333333333333334</v>
      </c>
      <c r="J35" s="12">
        <v>12</v>
      </c>
      <c r="K35" s="13">
        <v>13</v>
      </c>
      <c r="L35" s="13">
        <v>15</v>
      </c>
      <c r="M35" s="15">
        <f t="shared" si="16"/>
        <v>13.333333333333334</v>
      </c>
      <c r="N35" s="16"/>
      <c r="O35" s="37">
        <v>18</v>
      </c>
      <c r="P35" s="54">
        <v>17</v>
      </c>
      <c r="Q35" s="54">
        <v>13</v>
      </c>
      <c r="R35" s="15">
        <f>AVERAGE(O35:Q35)</f>
        <v>16</v>
      </c>
      <c r="S35" s="37">
        <v>11</v>
      </c>
      <c r="T35">
        <v>9</v>
      </c>
      <c r="U35">
        <v>9</v>
      </c>
      <c r="V35" s="15">
        <f t="shared" si="17"/>
        <v>9.6666666666666661</v>
      </c>
      <c r="W35" s="12">
        <v>9</v>
      </c>
      <c r="X35" s="13">
        <v>11</v>
      </c>
      <c r="Y35" s="13">
        <v>13</v>
      </c>
      <c r="Z35" s="15">
        <f>AVERAGE(W35:Y35)</f>
        <v>11</v>
      </c>
    </row>
    <row r="36" spans="1:30" ht="14.4" x14ac:dyDescent="0.3">
      <c r="A36" s="11" t="s">
        <v>14</v>
      </c>
      <c r="B36" s="12">
        <v>13</v>
      </c>
      <c r="C36" s="13">
        <v>10</v>
      </c>
      <c r="D36" s="13">
        <v>12</v>
      </c>
      <c r="E36" s="14">
        <f t="shared" si="15"/>
        <v>11.666666666666666</v>
      </c>
      <c r="F36" s="37"/>
      <c r="G36"/>
      <c r="H36"/>
      <c r="I36" s="15"/>
      <c r="J36" s="12"/>
      <c r="K36" s="13"/>
      <c r="L36" s="13"/>
      <c r="M36" s="15"/>
      <c r="N36" s="16"/>
      <c r="O36" s="37">
        <v>14</v>
      </c>
      <c r="P36" s="54">
        <v>13</v>
      </c>
      <c r="Q36" s="54">
        <v>9</v>
      </c>
      <c r="R36" s="15">
        <f t="shared" ref="R36" si="18">AVERAGE(O36:Q36)</f>
        <v>12</v>
      </c>
      <c r="S36" s="37"/>
      <c r="T36"/>
      <c r="U36"/>
      <c r="V36" s="15"/>
      <c r="W36" s="12"/>
      <c r="X36" s="13"/>
      <c r="Y36" s="13"/>
      <c r="Z36" s="15"/>
    </row>
    <row r="37" spans="1:30" ht="14.4" x14ac:dyDescent="0.3">
      <c r="A37"/>
      <c r="B37" s="18"/>
      <c r="C37" s="11"/>
      <c r="D37" s="11"/>
      <c r="E37" s="20"/>
      <c r="F37" s="21"/>
      <c r="I37" s="20"/>
      <c r="J37" s="21"/>
      <c r="M37" s="20"/>
      <c r="N37" s="16"/>
      <c r="O37" s="12"/>
      <c r="P37" s="13"/>
      <c r="Q37" s="13"/>
      <c r="R37" s="15"/>
      <c r="S37" s="19"/>
      <c r="T37" s="16"/>
      <c r="U37" s="16"/>
      <c r="V37" s="15"/>
      <c r="W37" s="19"/>
      <c r="X37" s="16"/>
      <c r="Y37" s="16"/>
      <c r="Z37" s="15"/>
    </row>
    <row r="38" spans="1:30" ht="14.4" x14ac:dyDescent="0.3">
      <c r="A38"/>
      <c r="B38" s="24"/>
      <c r="C38" s="25"/>
      <c r="D38" s="25"/>
      <c r="E38" s="26">
        <f>AVERAGE(E27:E36)</f>
        <v>14.099999999999998</v>
      </c>
      <c r="F38" s="27"/>
      <c r="G38" s="28"/>
      <c r="H38" s="28"/>
      <c r="I38" s="26">
        <f>AVERAGE(I27:I36)</f>
        <v>14.296296296296298</v>
      </c>
      <c r="J38" s="27"/>
      <c r="K38" s="28"/>
      <c r="L38" s="28"/>
      <c r="M38" s="26">
        <f>AVERAGE(M27:M36)</f>
        <v>11.814814814814815</v>
      </c>
      <c r="N38" s="23"/>
      <c r="O38" s="29"/>
      <c r="P38" s="30"/>
      <c r="Q38" s="30"/>
      <c r="R38" s="26">
        <f>AVERAGE(R27:R36)</f>
        <v>13.433333333333332</v>
      </c>
      <c r="S38" s="27"/>
      <c r="T38" s="28"/>
      <c r="U38" s="28"/>
      <c r="V38" s="26">
        <f>AVERAGE(V27:V36)</f>
        <v>12.148148148148147</v>
      </c>
      <c r="W38" s="27"/>
      <c r="X38" s="28"/>
      <c r="Y38" s="28"/>
      <c r="Z38" s="26">
        <f>AVERAGE(Z27:Z35)</f>
        <v>9.4814814814814827</v>
      </c>
    </row>
    <row r="39" spans="1:30" ht="14.4" x14ac:dyDescent="0.3">
      <c r="A39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  <c r="O39" s="23"/>
      <c r="P39" s="23"/>
      <c r="Q39" s="23"/>
      <c r="R39" s="22"/>
      <c r="S39" s="22"/>
      <c r="T39" s="22"/>
      <c r="U39" s="22"/>
      <c r="V39" s="22"/>
      <c r="W39" s="22"/>
      <c r="X39" s="22"/>
      <c r="Y39" s="22"/>
      <c r="Z39" s="22"/>
    </row>
    <row r="40" spans="1:30" ht="14.4" x14ac:dyDescent="0.3">
      <c r="A40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  <c r="O40" s="23"/>
      <c r="P40" s="23"/>
      <c r="Q40" s="23"/>
      <c r="R40" s="22"/>
      <c r="S40" s="22"/>
      <c r="T40" s="22"/>
      <c r="U40" s="22"/>
      <c r="V40" s="22"/>
      <c r="W40" s="22"/>
      <c r="X40" s="22"/>
      <c r="Y40" s="22"/>
      <c r="Z40" s="22"/>
    </row>
    <row r="41" spans="1:30" ht="14.4" x14ac:dyDescent="0.3">
      <c r="A4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  <c r="O41" s="23"/>
      <c r="P41" s="23"/>
      <c r="Q41" s="23"/>
      <c r="R41" s="22"/>
      <c r="S41" s="22"/>
      <c r="T41" s="22"/>
      <c r="U41" s="22"/>
      <c r="V41" s="22"/>
      <c r="W41" s="22"/>
      <c r="X41" s="22"/>
      <c r="Y41" s="22"/>
      <c r="Z41" s="22"/>
    </row>
    <row r="42" spans="1:30" ht="13.8" x14ac:dyDescent="0.25">
      <c r="A42" s="39" t="s">
        <v>20</v>
      </c>
      <c r="B42" s="22"/>
      <c r="C42" s="22"/>
      <c r="D42" s="22"/>
      <c r="E42" s="22"/>
      <c r="F42" s="22"/>
      <c r="G42" s="22"/>
      <c r="H42" s="22"/>
      <c r="I42" s="22"/>
      <c r="J42" s="22"/>
      <c r="K42" s="43"/>
      <c r="L42" s="43"/>
      <c r="M42" s="43"/>
      <c r="N42" s="43"/>
      <c r="O42" s="43"/>
      <c r="P42" s="43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4.4" x14ac:dyDescent="0.3">
      <c r="A43"/>
      <c r="B43" s="44"/>
      <c r="C43" s="44"/>
      <c r="D43" s="44"/>
      <c r="E43" s="44"/>
      <c r="F43" s="44"/>
      <c r="G43" s="45"/>
      <c r="H43" s="46"/>
      <c r="I43" s="77"/>
      <c r="J43" s="77"/>
      <c r="K43" s="77"/>
      <c r="L43" s="77"/>
      <c r="M43" s="77"/>
      <c r="N43" s="77"/>
      <c r="O43" s="77"/>
      <c r="P43" s="4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30" ht="14.4" x14ac:dyDescent="0.3">
      <c r="A44"/>
      <c r="B44" s="78" t="s">
        <v>19</v>
      </c>
      <c r="C44" s="79"/>
      <c r="D44" s="79"/>
      <c r="E44" s="79"/>
      <c r="F44" s="80"/>
      <c r="G44" s="47"/>
      <c r="H44" s="44"/>
      <c r="I44" s="81" t="s">
        <v>21</v>
      </c>
      <c r="J44" s="82"/>
      <c r="K44" s="82"/>
      <c r="L44" s="82"/>
      <c r="M44" s="83"/>
      <c r="N44" s="48"/>
      <c r="O44" s="48"/>
      <c r="P44" s="49"/>
      <c r="Q44" s="10"/>
      <c r="R44" s="10"/>
      <c r="S44" s="10"/>
      <c r="X44" s="10"/>
      <c r="Y44" s="10"/>
      <c r="Z44" s="10"/>
      <c r="AA44" s="10"/>
      <c r="AB44" s="10"/>
    </row>
    <row r="45" spans="1:30" ht="14.4" x14ac:dyDescent="0.3">
      <c r="A45" s="70" t="s">
        <v>25</v>
      </c>
      <c r="B45" s="72" t="s">
        <v>25</v>
      </c>
      <c r="C45" s="71" t="s">
        <v>27</v>
      </c>
      <c r="D45" s="73" t="s">
        <v>25</v>
      </c>
      <c r="E45" s="71" t="s">
        <v>27</v>
      </c>
      <c r="F45" s="73" t="s">
        <v>25</v>
      </c>
      <c r="G45" s="47"/>
      <c r="H45" s="70" t="s">
        <v>25</v>
      </c>
      <c r="I45" s="72" t="s">
        <v>25</v>
      </c>
      <c r="J45" s="71" t="s">
        <v>27</v>
      </c>
      <c r="K45" s="73" t="s">
        <v>25</v>
      </c>
      <c r="L45" s="71" t="s">
        <v>27</v>
      </c>
      <c r="M45" s="73" t="s">
        <v>25</v>
      </c>
      <c r="N45" s="48"/>
      <c r="O45" s="48"/>
      <c r="P45" s="49"/>
      <c r="Q45" s="10"/>
      <c r="R45" s="10"/>
      <c r="S45" s="10"/>
      <c r="X45" s="10"/>
      <c r="Y45" s="10"/>
      <c r="Z45" s="10"/>
      <c r="AA45" s="10"/>
      <c r="AB45" s="10"/>
    </row>
    <row r="46" spans="1:30" ht="13.8" x14ac:dyDescent="0.25">
      <c r="A46" s="11" t="s">
        <v>26</v>
      </c>
      <c r="B46" s="56" t="s">
        <v>22</v>
      </c>
      <c r="C46" s="35" t="s">
        <v>28</v>
      </c>
      <c r="D46" s="36" t="s">
        <v>28</v>
      </c>
      <c r="E46" s="35" t="s">
        <v>29</v>
      </c>
      <c r="F46" s="56" t="s">
        <v>29</v>
      </c>
      <c r="G46" s="50"/>
      <c r="H46" s="11" t="s">
        <v>26</v>
      </c>
      <c r="I46" s="56" t="s">
        <v>22</v>
      </c>
      <c r="J46" s="35" t="s">
        <v>28</v>
      </c>
      <c r="K46" s="36" t="s">
        <v>28</v>
      </c>
      <c r="L46" s="35" t="s">
        <v>29</v>
      </c>
      <c r="M46" s="56" t="s">
        <v>29</v>
      </c>
      <c r="N46" s="40"/>
      <c r="O46" s="40"/>
      <c r="P46" s="41"/>
      <c r="Q46" s="31"/>
      <c r="V46" s="31"/>
      <c r="W46" s="31"/>
      <c r="X46" s="31"/>
      <c r="Y46" s="31"/>
      <c r="Z46" s="31"/>
      <c r="AA46" s="31"/>
    </row>
    <row r="47" spans="1:30" x14ac:dyDescent="0.25">
      <c r="A47" s="11" t="s">
        <v>4</v>
      </c>
      <c r="B47" s="57">
        <f t="shared" ref="B47:B56" si="19">(E8/13.9)*100</f>
        <v>103.11750599520384</v>
      </c>
      <c r="C47" s="32">
        <f t="shared" ref="C47:C54" si="20">(I8/13.9)*100</f>
        <v>100.71942446043165</v>
      </c>
      <c r="D47" s="33">
        <f>(I27/13.9)*100</f>
        <v>107.91366906474819</v>
      </c>
      <c r="E47" s="32">
        <f t="shared" ref="E47:E56" si="21">(M8/13.9)*100</f>
        <v>95.923261390887291</v>
      </c>
      <c r="F47" s="33">
        <f>(M27/13.9)*100</f>
        <v>83.932853717026362</v>
      </c>
      <c r="G47" s="44"/>
      <c r="H47" s="44"/>
      <c r="I47" s="57">
        <f>(R27/14.37)*100</f>
        <v>102.0644861980979</v>
      </c>
      <c r="J47" s="32">
        <f t="shared" ref="J47:J56" si="22">(V8/14.37)*100</f>
        <v>95.105543957318488</v>
      </c>
      <c r="K47" s="33">
        <f>(V27/14.37)*100</f>
        <v>97.42519137091162</v>
      </c>
      <c r="L47" s="32">
        <f t="shared" ref="L47:L55" si="23">(Z8/14.37)*100</f>
        <v>88.146601716539081</v>
      </c>
      <c r="M47" s="33">
        <f>(Z27/14.37)*100</f>
        <v>74.22871723498028</v>
      </c>
      <c r="N47" s="41"/>
      <c r="O47" s="41"/>
      <c r="P47" s="41"/>
      <c r="Q47" s="31"/>
      <c r="V47" s="31"/>
      <c r="W47" s="31"/>
      <c r="X47" s="31"/>
      <c r="Y47" s="31"/>
      <c r="Z47" s="31"/>
      <c r="AA47" s="31"/>
    </row>
    <row r="48" spans="1:30" x14ac:dyDescent="0.25">
      <c r="A48" s="11" t="s">
        <v>5</v>
      </c>
      <c r="B48" s="57">
        <f t="shared" si="19"/>
        <v>93.525179856115102</v>
      </c>
      <c r="C48" s="32">
        <f t="shared" si="20"/>
        <v>93.525179856115102</v>
      </c>
      <c r="D48" s="33">
        <f t="shared" ref="D48:D55" si="24">(I28/13.9)*100</f>
        <v>103.11750599520384</v>
      </c>
      <c r="E48" s="32">
        <f t="shared" si="21"/>
        <v>100.71942446043165</v>
      </c>
      <c r="F48" s="33">
        <f t="shared" ref="F48:F55" si="25">(M28/13.9)*100</f>
        <v>95.923261390887291</v>
      </c>
      <c r="G48" s="44"/>
      <c r="H48" s="44"/>
      <c r="I48" s="57">
        <f t="shared" ref="I48:I56" si="26">(R28/14.37)*100</f>
        <v>97.42519137091162</v>
      </c>
      <c r="J48" s="32">
        <f t="shared" si="22"/>
        <v>99.744838784504765</v>
      </c>
      <c r="K48" s="33">
        <f t="shared" ref="K48:K55" si="27">(V28/14.37)*100</f>
        <v>74.22871723498028</v>
      </c>
      <c r="L48" s="32">
        <f t="shared" si="23"/>
        <v>83.507306889352833</v>
      </c>
      <c r="M48" s="33">
        <f t="shared" ref="M48:M55" si="28">(Z28/14.37)*100</f>
        <v>71.909069821387163</v>
      </c>
      <c r="N48" s="41"/>
      <c r="O48" s="41"/>
      <c r="P48" s="41"/>
      <c r="Q48" s="31"/>
      <c r="V48" s="31"/>
      <c r="W48" s="31"/>
      <c r="X48" s="31"/>
      <c r="Y48" s="31"/>
      <c r="Z48" s="31"/>
      <c r="AA48" s="31"/>
    </row>
    <row r="49" spans="1:28" x14ac:dyDescent="0.25">
      <c r="A49" s="11" t="s">
        <v>6</v>
      </c>
      <c r="B49" s="57">
        <f t="shared" si="19"/>
        <v>93.525179856115102</v>
      </c>
      <c r="C49" s="32">
        <f t="shared" si="20"/>
        <v>98.321342925659465</v>
      </c>
      <c r="D49" s="33">
        <f t="shared" si="24"/>
        <v>100.71942446043165</v>
      </c>
      <c r="E49" s="32">
        <f t="shared" si="21"/>
        <v>81.534772182254201</v>
      </c>
      <c r="F49" s="33">
        <f t="shared" si="25"/>
        <v>67.146282973621112</v>
      </c>
      <c r="G49" s="44"/>
      <c r="H49" s="44"/>
      <c r="I49" s="57">
        <f t="shared" si="26"/>
        <v>83.507306889352833</v>
      </c>
      <c r="J49" s="32">
        <f t="shared" si="22"/>
        <v>104.38413361169103</v>
      </c>
      <c r="K49" s="33">
        <f t="shared" si="27"/>
        <v>76.548364648573425</v>
      </c>
      <c r="L49" s="32">
        <f t="shared" si="23"/>
        <v>111.34307585247043</v>
      </c>
      <c r="M49" s="33">
        <f t="shared" si="28"/>
        <v>71.909069821387163</v>
      </c>
      <c r="N49" s="41"/>
      <c r="O49" s="41"/>
      <c r="P49" s="41"/>
      <c r="Q49" s="31"/>
      <c r="V49" s="31"/>
      <c r="W49" s="31"/>
      <c r="X49" s="31"/>
      <c r="Y49" s="31"/>
      <c r="Z49" s="31"/>
      <c r="AA49" s="31"/>
    </row>
    <row r="50" spans="1:28" x14ac:dyDescent="0.25">
      <c r="A50" s="11" t="s">
        <v>7</v>
      </c>
      <c r="B50" s="57">
        <f t="shared" si="19"/>
        <v>105.515587529976</v>
      </c>
      <c r="C50" s="32">
        <f t="shared" si="20"/>
        <v>91.127098321342913</v>
      </c>
      <c r="D50" s="33">
        <f t="shared" si="24"/>
        <v>103.11750599520384</v>
      </c>
      <c r="E50" s="32">
        <f t="shared" si="21"/>
        <v>95.923261390887291</v>
      </c>
      <c r="F50" s="33">
        <f t="shared" si="25"/>
        <v>69.544364508393272</v>
      </c>
      <c r="G50" s="44"/>
      <c r="H50" s="44"/>
      <c r="I50" s="57">
        <f t="shared" si="26"/>
        <v>95.105543957318488</v>
      </c>
      <c r="J50" s="32">
        <f t="shared" si="22"/>
        <v>102.0644861980979</v>
      </c>
      <c r="K50" s="33">
        <f t="shared" si="27"/>
        <v>81.187659475759688</v>
      </c>
      <c r="L50" s="32">
        <f t="shared" si="23"/>
        <v>88.146601716539081</v>
      </c>
      <c r="M50" s="33">
        <f t="shared" si="28"/>
        <v>57.991185339828355</v>
      </c>
      <c r="N50" s="41"/>
      <c r="O50" s="41"/>
      <c r="P50" s="41"/>
      <c r="Q50" s="31"/>
      <c r="V50" s="31"/>
      <c r="W50" s="31"/>
      <c r="X50" s="31"/>
      <c r="Y50" s="31"/>
      <c r="Z50" s="31"/>
      <c r="AA50" s="31"/>
    </row>
    <row r="51" spans="1:28" x14ac:dyDescent="0.25">
      <c r="A51" s="11" t="s">
        <v>8</v>
      </c>
      <c r="B51" s="57">
        <f t="shared" si="19"/>
        <v>107.91366906474819</v>
      </c>
      <c r="C51" s="32">
        <f t="shared" si="20"/>
        <v>88.729016786570753</v>
      </c>
      <c r="D51" s="33">
        <f t="shared" si="24"/>
        <v>110.31175059952038</v>
      </c>
      <c r="E51" s="32">
        <f t="shared" si="21"/>
        <v>93.525179856115102</v>
      </c>
      <c r="F51" s="33">
        <f t="shared" si="25"/>
        <v>95.923261390887291</v>
      </c>
      <c r="G51" s="44"/>
      <c r="H51" s="44"/>
      <c r="I51" s="57">
        <f t="shared" si="26"/>
        <v>83.507306889352833</v>
      </c>
      <c r="J51" s="32">
        <f t="shared" si="22"/>
        <v>99.744838784504765</v>
      </c>
      <c r="K51" s="33">
        <f t="shared" si="27"/>
        <v>92.785896543725372</v>
      </c>
      <c r="L51" s="32">
        <f t="shared" si="23"/>
        <v>99.744838784504765</v>
      </c>
      <c r="M51" s="33">
        <f t="shared" si="28"/>
        <v>55.671537926235217</v>
      </c>
      <c r="N51" s="41"/>
      <c r="O51" s="41"/>
      <c r="P51" s="41"/>
      <c r="Q51" s="31"/>
      <c r="V51" s="31"/>
      <c r="W51" s="31"/>
      <c r="X51" s="31"/>
      <c r="Y51" s="31"/>
      <c r="Z51" s="31"/>
      <c r="AA51" s="31"/>
    </row>
    <row r="52" spans="1:28" x14ac:dyDescent="0.25">
      <c r="A52" s="11" t="s">
        <v>9</v>
      </c>
      <c r="B52" s="57">
        <f t="shared" si="19"/>
        <v>110.31175059952038</v>
      </c>
      <c r="C52" s="32">
        <f t="shared" si="20"/>
        <v>100.71942446043165</v>
      </c>
      <c r="D52" s="33">
        <f t="shared" si="24"/>
        <v>98.321342925659465</v>
      </c>
      <c r="E52" s="32">
        <f t="shared" si="21"/>
        <v>71.942446043165461</v>
      </c>
      <c r="F52" s="33">
        <f t="shared" si="25"/>
        <v>93.525179856115102</v>
      </c>
      <c r="G52" s="44"/>
      <c r="H52" s="44"/>
      <c r="I52" s="57">
        <f t="shared" si="26"/>
        <v>104.38413361169103</v>
      </c>
      <c r="J52" s="32">
        <f t="shared" si="22"/>
        <v>92.785896543725372</v>
      </c>
      <c r="K52" s="33">
        <f t="shared" si="27"/>
        <v>74.22871723498028</v>
      </c>
      <c r="L52" s="32">
        <f t="shared" si="23"/>
        <v>78.868012062166557</v>
      </c>
      <c r="M52" s="33">
        <f t="shared" si="28"/>
        <v>60.310832753421487</v>
      </c>
      <c r="N52" s="41"/>
      <c r="O52" s="41"/>
      <c r="P52" s="41"/>
      <c r="Q52" s="31"/>
      <c r="V52" s="31"/>
      <c r="W52" s="31"/>
      <c r="X52" s="31"/>
      <c r="Y52" s="31"/>
      <c r="Z52" s="31"/>
      <c r="AA52" s="31"/>
    </row>
    <row r="53" spans="1:28" x14ac:dyDescent="0.25">
      <c r="A53" s="11" t="s">
        <v>10</v>
      </c>
      <c r="B53" s="57">
        <f t="shared" si="19"/>
        <v>110.31175059952038</v>
      </c>
      <c r="C53" s="32">
        <f t="shared" si="20"/>
        <v>98.321342925659465</v>
      </c>
      <c r="D53" s="33">
        <f t="shared" si="24"/>
        <v>98.321342925659465</v>
      </c>
      <c r="E53" s="32">
        <f t="shared" si="21"/>
        <v>79.136690647482013</v>
      </c>
      <c r="F53" s="33">
        <f t="shared" si="25"/>
        <v>74.34052757793765</v>
      </c>
      <c r="G53" s="44"/>
      <c r="H53" s="44"/>
      <c r="I53" s="57">
        <f t="shared" si="26"/>
        <v>97.42519137091162</v>
      </c>
      <c r="J53" s="32">
        <f t="shared" si="22"/>
        <v>99.744838784504765</v>
      </c>
      <c r="K53" s="33">
        <f t="shared" si="27"/>
        <v>99.744838784504765</v>
      </c>
      <c r="L53" s="32">
        <f t="shared" si="23"/>
        <v>83.507306889352833</v>
      </c>
      <c r="M53" s="33">
        <f t="shared" si="28"/>
        <v>69.589422407794018</v>
      </c>
      <c r="N53" s="41"/>
      <c r="O53" s="41"/>
      <c r="P53" s="41"/>
      <c r="Q53" s="31"/>
      <c r="V53" s="31"/>
      <c r="W53" s="31"/>
      <c r="X53" s="31"/>
      <c r="Y53" s="31"/>
      <c r="Z53" s="31"/>
      <c r="AA53" s="31"/>
    </row>
    <row r="54" spans="1:28" x14ac:dyDescent="0.25">
      <c r="A54" s="11" t="s">
        <v>11</v>
      </c>
      <c r="B54" s="57">
        <f t="shared" si="19"/>
        <v>79.136690647482013</v>
      </c>
      <c r="C54" s="32">
        <f t="shared" si="20"/>
        <v>93.525179856115102</v>
      </c>
      <c r="D54" s="33">
        <f t="shared" si="24"/>
        <v>107.91366906474819</v>
      </c>
      <c r="E54" s="32">
        <f t="shared" si="21"/>
        <v>62.350119904076728</v>
      </c>
      <c r="F54" s="33">
        <f t="shared" si="25"/>
        <v>88.729016786570753</v>
      </c>
      <c r="G54" s="44"/>
      <c r="H54" s="44"/>
      <c r="I54" s="57">
        <f t="shared" si="26"/>
        <v>76.548364648573425</v>
      </c>
      <c r="J54" s="32">
        <f t="shared" si="22"/>
        <v>92.785896543725372</v>
      </c>
      <c r="K54" s="33">
        <f t="shared" si="27"/>
        <v>97.42519137091162</v>
      </c>
      <c r="L54" s="32">
        <f t="shared" si="23"/>
        <v>102.0644861980979</v>
      </c>
      <c r="M54" s="33">
        <f t="shared" si="28"/>
        <v>55.671537926235217</v>
      </c>
      <c r="N54" s="41"/>
      <c r="O54" s="41"/>
      <c r="P54" s="41"/>
      <c r="Q54" s="31"/>
      <c r="V54" s="31"/>
      <c r="W54" s="31"/>
      <c r="X54" s="31"/>
      <c r="Y54" s="31"/>
      <c r="Z54" s="31"/>
      <c r="AA54" s="31"/>
    </row>
    <row r="55" spans="1:28" x14ac:dyDescent="0.25">
      <c r="A55" s="11" t="s">
        <v>12</v>
      </c>
      <c r="B55" s="57">
        <f t="shared" si="19"/>
        <v>100.71942446043165</v>
      </c>
      <c r="C55" s="32"/>
      <c r="D55" s="33">
        <f t="shared" si="24"/>
        <v>95.923261390887291</v>
      </c>
      <c r="E55" s="32">
        <f t="shared" si="21"/>
        <v>79.136690647482013</v>
      </c>
      <c r="F55" s="33">
        <f t="shared" si="25"/>
        <v>95.923261390887291</v>
      </c>
      <c r="G55" s="44"/>
      <c r="H55" s="44"/>
      <c r="I55" s="57">
        <f>(R35/14.37)*100</f>
        <v>111.34307585247043</v>
      </c>
      <c r="J55" s="32">
        <f t="shared" si="22"/>
        <v>104.38413361169103</v>
      </c>
      <c r="K55" s="33">
        <f t="shared" si="27"/>
        <v>67.269774994200887</v>
      </c>
      <c r="L55" s="32">
        <f t="shared" si="23"/>
        <v>85.82695430294595</v>
      </c>
      <c r="M55" s="33">
        <f t="shared" si="28"/>
        <v>76.548364648573425</v>
      </c>
      <c r="N55" s="41"/>
      <c r="O55" s="41"/>
      <c r="P55" s="41"/>
      <c r="Q55" s="31"/>
      <c r="V55" s="31"/>
      <c r="W55" s="31"/>
      <c r="X55" s="31"/>
      <c r="Y55" s="31"/>
      <c r="Z55" s="31"/>
      <c r="AA55" s="31"/>
    </row>
    <row r="56" spans="1:28" x14ac:dyDescent="0.25">
      <c r="A56" s="11" t="s">
        <v>14</v>
      </c>
      <c r="B56" s="57">
        <f t="shared" si="19"/>
        <v>95.923261390887291</v>
      </c>
      <c r="C56" s="32"/>
      <c r="D56" s="33"/>
      <c r="E56" s="32">
        <f t="shared" si="21"/>
        <v>100.71942446043165</v>
      </c>
      <c r="F56" s="33"/>
      <c r="G56" s="44"/>
      <c r="H56" s="44"/>
      <c r="I56" s="57">
        <f t="shared" si="26"/>
        <v>83.507306889352833</v>
      </c>
      <c r="J56" s="32">
        <f t="shared" si="22"/>
        <v>85.82695430294595</v>
      </c>
      <c r="K56" s="33"/>
      <c r="L56" s="32">
        <f t="shared" ref="L56" si="29">(Z17/14.37)*100</f>
        <v>78.868012062166557</v>
      </c>
      <c r="M56" s="33"/>
      <c r="N56" s="41"/>
      <c r="O56" s="41"/>
      <c r="P56" s="41"/>
      <c r="Q56" s="31"/>
      <c r="V56" s="31"/>
      <c r="W56" s="31"/>
      <c r="X56" s="31"/>
      <c r="Y56" s="31"/>
      <c r="Z56" s="31"/>
      <c r="AA56" s="31"/>
    </row>
    <row r="57" spans="1:28" x14ac:dyDescent="0.25">
      <c r="A57" s="11"/>
      <c r="B57" s="57"/>
      <c r="C57" s="32"/>
      <c r="D57" s="20"/>
      <c r="E57" s="32"/>
      <c r="F57" s="33"/>
      <c r="G57" s="44"/>
      <c r="H57" s="44"/>
      <c r="I57" s="57"/>
      <c r="J57" s="32"/>
      <c r="K57" s="33"/>
      <c r="L57" s="21"/>
      <c r="M57" s="33"/>
      <c r="N57" s="41"/>
      <c r="O57" s="41"/>
      <c r="P57" s="46"/>
      <c r="Q57" s="23"/>
      <c r="V57" s="34"/>
      <c r="W57" s="34"/>
      <c r="X57" s="34"/>
      <c r="Y57" s="34"/>
      <c r="Z57" s="34"/>
      <c r="AA57" s="34"/>
    </row>
    <row r="58" spans="1:28" x14ac:dyDescent="0.25">
      <c r="A58" s="62" t="s">
        <v>13</v>
      </c>
      <c r="B58" s="63">
        <f>AVERAGE(B47:B56)</f>
        <v>100.00000000000001</v>
      </c>
      <c r="C58" s="64">
        <f>AVERAGE(C47:C56)</f>
        <v>95.62350119904076</v>
      </c>
      <c r="D58" s="65">
        <f>AVERAGE(D47:D56)</f>
        <v>102.85105249134025</v>
      </c>
      <c r="E58" s="64">
        <f>AVERAGE(E47:E56)</f>
        <v>86.091127098321337</v>
      </c>
      <c r="F58" s="65">
        <f>AVERAGE(F47:F56)</f>
        <v>84.998667732480669</v>
      </c>
      <c r="G58" s="44"/>
      <c r="H58" s="44"/>
      <c r="I58" s="58">
        <f>AVERAGE(I47:I56)</f>
        <v>93.48179076780329</v>
      </c>
      <c r="J58" s="52">
        <f>AVERAGE(J47:J56)</f>
        <v>97.65715611227094</v>
      </c>
      <c r="K58" s="53">
        <f>AVERAGE(K47:K56)</f>
        <v>84.538261295394221</v>
      </c>
      <c r="L58" s="52">
        <f>AVERAGE(L47:L56)</f>
        <v>90.0023196474136</v>
      </c>
      <c r="M58" s="53">
        <f>AVERAGE(M47:M56)</f>
        <v>65.981081986649144</v>
      </c>
      <c r="N58" s="42"/>
      <c r="O58" s="42"/>
      <c r="P58" s="46"/>
      <c r="Q58" s="23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ht="14.4" x14ac:dyDescent="0.3">
      <c r="A59" s="24" t="s">
        <v>18</v>
      </c>
      <c r="B59" s="66">
        <v>0.36890000000000001</v>
      </c>
      <c r="C59" s="67">
        <v>0.70089999999999997</v>
      </c>
      <c r="D59" s="69">
        <v>6.9999999999999999E-4</v>
      </c>
      <c r="E59" s="68">
        <v>0.61119999999999997</v>
      </c>
      <c r="F59" s="69">
        <v>5.0000000000000001E-4</v>
      </c>
      <c r="G59" s="44"/>
      <c r="H59" s="44"/>
      <c r="I59" s="61"/>
      <c r="J59" s="61"/>
      <c r="K59" s="61"/>
      <c r="L59" s="61"/>
      <c r="M59" s="61"/>
      <c r="N59" s="51"/>
      <c r="O59" s="51"/>
      <c r="P59" s="44"/>
    </row>
    <row r="60" spans="1:28" ht="14.4" x14ac:dyDescent="0.3">
      <c r="I60" s="44"/>
      <c r="J60" s="60"/>
      <c r="K60" s="60"/>
      <c r="L60" s="60"/>
      <c r="M60" s="60"/>
      <c r="N60" s="38"/>
      <c r="O60" s="38"/>
    </row>
    <row r="61" spans="1:28" x14ac:dyDescent="0.25">
      <c r="B61" s="59"/>
    </row>
    <row r="63" spans="1:28" x14ac:dyDescent="0.25">
      <c r="B63" s="59"/>
    </row>
  </sheetData>
  <mergeCells count="22">
    <mergeCell ref="B4:Z4"/>
    <mergeCell ref="F6:I6"/>
    <mergeCell ref="F25:I25"/>
    <mergeCell ref="B24:M24"/>
    <mergeCell ref="J25:M25"/>
    <mergeCell ref="O25:R25"/>
    <mergeCell ref="S25:V25"/>
    <mergeCell ref="B5:M5"/>
    <mergeCell ref="O5:Z5"/>
    <mergeCell ref="B6:E6"/>
    <mergeCell ref="J6:M6"/>
    <mergeCell ref="W6:Z6"/>
    <mergeCell ref="W25:Z25"/>
    <mergeCell ref="O24:Z24"/>
    <mergeCell ref="B23:Z23"/>
    <mergeCell ref="S6:V6"/>
    <mergeCell ref="B25:E25"/>
    <mergeCell ref="O6:R6"/>
    <mergeCell ref="I43:K43"/>
    <mergeCell ref="L43:O43"/>
    <mergeCell ref="B44:F44"/>
    <mergeCell ref="I44:M44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2018-11-07T16:56:00Z</dcterms:created>
  <dcterms:modified xsi:type="dcterms:W3CDTF">2020-11-20T00:23:22Z</dcterms:modified>
</cp:coreProperties>
</file>