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yes\Dropbox\Ali\RKIP paper - eLIFE\Submitted to the journal\Full submission\Revision 1\"/>
    </mc:Choice>
  </mc:AlternateContent>
  <xr:revisionPtr revIDLastSave="0" documentId="8_{BB4D5162-CF57-4C70-9DD6-8E63FF3750B1}" xr6:coauthVersionLast="45" xr6:coauthVersionMax="45" xr10:uidLastSave="{00000000-0000-0000-0000-000000000000}"/>
  <bookViews>
    <workbookView xWindow="-120" yWindow="-120" windowWidth="29040" windowHeight="15840" xr2:uid="{CE660652-6B38-4515-A4BA-B08E81D2D2A3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" i="1" l="1"/>
  <c r="AK3" i="1"/>
  <c r="AL3" i="1"/>
  <c r="AM3" i="1"/>
  <c r="AN3" i="1"/>
  <c r="AO3" i="1"/>
  <c r="AJ4" i="1"/>
  <c r="AK4" i="1"/>
  <c r="AL4" i="1"/>
  <c r="AM4" i="1"/>
  <c r="AN4" i="1"/>
  <c r="AO4" i="1"/>
  <c r="AJ5" i="1"/>
  <c r="AK5" i="1"/>
  <c r="AL5" i="1"/>
  <c r="AM5" i="1"/>
  <c r="AN5" i="1"/>
  <c r="AO5" i="1"/>
  <c r="AJ6" i="1"/>
  <c r="AK6" i="1"/>
  <c r="AL6" i="1"/>
  <c r="AM6" i="1"/>
  <c r="AN6" i="1"/>
  <c r="AO6" i="1"/>
  <c r="AJ7" i="1"/>
  <c r="AK7" i="1"/>
  <c r="AL7" i="1"/>
  <c r="AM7" i="1"/>
  <c r="AN7" i="1"/>
  <c r="AO7" i="1"/>
  <c r="AJ8" i="1"/>
  <c r="AK8" i="1"/>
  <c r="AL8" i="1"/>
  <c r="AM8" i="1"/>
  <c r="AN8" i="1"/>
  <c r="AO8" i="1"/>
  <c r="AJ9" i="1"/>
  <c r="AK9" i="1"/>
  <c r="AL9" i="1"/>
  <c r="AM9" i="1"/>
  <c r="AN9" i="1"/>
  <c r="AO9" i="1"/>
  <c r="AJ10" i="1"/>
  <c r="AK10" i="1"/>
  <c r="AL10" i="1"/>
  <c r="AM10" i="1"/>
  <c r="AN10" i="1"/>
  <c r="AO10" i="1"/>
  <c r="AJ11" i="1"/>
  <c r="AK11" i="1"/>
  <c r="AL11" i="1"/>
  <c r="AM11" i="1"/>
  <c r="AN11" i="1"/>
  <c r="AO11" i="1"/>
  <c r="AJ12" i="1"/>
  <c r="AK12" i="1"/>
  <c r="AL12" i="1"/>
  <c r="AM12" i="1"/>
  <c r="AN12" i="1"/>
  <c r="AO12" i="1"/>
  <c r="AJ13" i="1"/>
  <c r="AK13" i="1"/>
  <c r="AL13" i="1"/>
  <c r="AM13" i="1"/>
  <c r="AN13" i="1"/>
  <c r="AO13" i="1"/>
  <c r="AJ14" i="1"/>
  <c r="AK14" i="1"/>
  <c r="AL14" i="1"/>
  <c r="AM14" i="1"/>
  <c r="AN14" i="1"/>
  <c r="AO14" i="1"/>
  <c r="AJ15" i="1"/>
  <c r="AK15" i="1"/>
  <c r="AL15" i="1"/>
  <c r="AM15" i="1"/>
  <c r="AN15" i="1"/>
  <c r="AO15" i="1"/>
  <c r="AJ16" i="1"/>
  <c r="AK16" i="1"/>
  <c r="AL16" i="1"/>
  <c r="AM16" i="1"/>
  <c r="AN16" i="1"/>
  <c r="AO16" i="1"/>
  <c r="AJ17" i="1"/>
  <c r="AK17" i="1"/>
  <c r="AL17" i="1"/>
  <c r="AM17" i="1"/>
  <c r="AN17" i="1"/>
  <c r="AO17" i="1"/>
  <c r="AJ18" i="1"/>
  <c r="AK18" i="1"/>
  <c r="AL18" i="1"/>
  <c r="AM18" i="1"/>
  <c r="AN18" i="1"/>
  <c r="AO18" i="1"/>
  <c r="AJ19" i="1"/>
  <c r="AK19" i="1"/>
  <c r="AL19" i="1"/>
  <c r="AM19" i="1"/>
  <c r="AN19" i="1"/>
  <c r="AO19" i="1"/>
  <c r="AJ20" i="1"/>
  <c r="AK20" i="1"/>
  <c r="AL20" i="1"/>
  <c r="AM20" i="1"/>
  <c r="AN20" i="1"/>
  <c r="AO20" i="1"/>
  <c r="AJ21" i="1"/>
  <c r="AK21" i="1"/>
  <c r="AL21" i="1"/>
  <c r="AM21" i="1"/>
  <c r="AN21" i="1"/>
  <c r="AO21" i="1"/>
  <c r="AJ22" i="1"/>
  <c r="AK22" i="1"/>
  <c r="AL22" i="1"/>
  <c r="AM22" i="1"/>
  <c r="AN22" i="1"/>
  <c r="AO22" i="1"/>
  <c r="AJ23" i="1"/>
  <c r="AK23" i="1"/>
  <c r="AL23" i="1"/>
  <c r="AM23" i="1"/>
  <c r="AN23" i="1"/>
  <c r="AO23" i="1"/>
  <c r="AJ24" i="1"/>
  <c r="AK24" i="1"/>
  <c r="AL24" i="1"/>
  <c r="AM24" i="1"/>
  <c r="AN24" i="1"/>
  <c r="AO24" i="1"/>
  <c r="AJ25" i="1"/>
  <c r="AK25" i="1"/>
  <c r="AL25" i="1"/>
  <c r="AM25" i="1"/>
  <c r="AN25" i="1"/>
  <c r="AO25" i="1"/>
  <c r="AJ26" i="1"/>
  <c r="AK26" i="1"/>
  <c r="AL26" i="1"/>
  <c r="AM26" i="1"/>
  <c r="AN26" i="1"/>
  <c r="AO26" i="1"/>
  <c r="AJ27" i="1"/>
  <c r="AK27" i="1"/>
  <c r="AL27" i="1"/>
  <c r="AM27" i="1"/>
  <c r="AN27" i="1"/>
  <c r="AO27" i="1"/>
  <c r="AJ28" i="1"/>
  <c r="AK28" i="1"/>
  <c r="AL28" i="1"/>
  <c r="AM28" i="1"/>
  <c r="AN28" i="1"/>
  <c r="AO28" i="1"/>
  <c r="AJ29" i="1"/>
  <c r="AK29" i="1"/>
  <c r="AL29" i="1"/>
  <c r="AM29" i="1"/>
  <c r="AN29" i="1"/>
  <c r="AO29" i="1"/>
  <c r="AJ30" i="1"/>
  <c r="AK30" i="1"/>
  <c r="AL30" i="1"/>
  <c r="AM30" i="1"/>
  <c r="AN30" i="1"/>
  <c r="AO30" i="1"/>
  <c r="AJ31" i="1"/>
  <c r="AK31" i="1"/>
  <c r="AL31" i="1"/>
  <c r="AM31" i="1"/>
  <c r="AN31" i="1"/>
  <c r="AO31" i="1"/>
  <c r="AK2" i="1"/>
  <c r="AL2" i="1"/>
  <c r="AM2" i="1"/>
  <c r="AN2" i="1"/>
  <c r="AO2" i="1"/>
  <c r="AJ2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" i="1"/>
  <c r="W32" i="1"/>
  <c r="X32" i="1"/>
  <c r="Y32" i="1"/>
  <c r="Z32" i="1"/>
  <c r="AA32" i="1"/>
  <c r="AB32" i="1"/>
  <c r="AC32" i="1"/>
  <c r="AD32" i="1"/>
  <c r="AE32" i="1"/>
  <c r="AF32" i="1"/>
  <c r="AG32" i="1"/>
  <c r="W33" i="1"/>
  <c r="X33" i="1"/>
  <c r="Y33" i="1"/>
  <c r="Z33" i="1"/>
  <c r="AA33" i="1"/>
  <c r="AB33" i="1"/>
  <c r="AC33" i="1"/>
  <c r="AD33" i="1"/>
  <c r="AE33" i="1"/>
  <c r="AF33" i="1"/>
  <c r="AG33" i="1"/>
  <c r="W34" i="1"/>
  <c r="X34" i="1"/>
  <c r="Y34" i="1"/>
  <c r="Z34" i="1"/>
  <c r="AA34" i="1"/>
  <c r="AB34" i="1"/>
  <c r="AC34" i="1"/>
  <c r="AD34" i="1"/>
  <c r="AE34" i="1"/>
  <c r="AF34" i="1"/>
  <c r="AG34" i="1"/>
  <c r="W35" i="1"/>
  <c r="X35" i="1"/>
  <c r="Y35" i="1"/>
  <c r="Z35" i="1"/>
  <c r="AA35" i="1"/>
  <c r="AB35" i="1"/>
  <c r="AC35" i="1"/>
  <c r="AD35" i="1"/>
  <c r="AE35" i="1"/>
  <c r="AF35" i="1"/>
  <c r="AG35" i="1"/>
  <c r="W36" i="1"/>
  <c r="X36" i="1"/>
  <c r="Y36" i="1"/>
  <c r="Z36" i="1"/>
  <c r="AA36" i="1"/>
  <c r="AB36" i="1"/>
  <c r="AC36" i="1"/>
  <c r="AD36" i="1"/>
  <c r="AE36" i="1"/>
  <c r="AF36" i="1"/>
  <c r="AG36" i="1"/>
  <c r="W37" i="1"/>
  <c r="X37" i="1"/>
  <c r="Y37" i="1"/>
  <c r="Z37" i="1"/>
  <c r="AA37" i="1"/>
  <c r="AB37" i="1"/>
  <c r="AC37" i="1"/>
  <c r="AD37" i="1"/>
  <c r="AE37" i="1"/>
  <c r="AF37" i="1"/>
  <c r="AG37" i="1"/>
  <c r="W38" i="1"/>
  <c r="X38" i="1"/>
  <c r="Y38" i="1"/>
  <c r="Z38" i="1"/>
  <c r="AA38" i="1"/>
  <c r="AB38" i="1"/>
  <c r="AC38" i="1"/>
  <c r="AD38" i="1"/>
  <c r="AE38" i="1"/>
  <c r="AF38" i="1"/>
  <c r="AG38" i="1"/>
  <c r="W39" i="1"/>
  <c r="X39" i="1"/>
  <c r="Y39" i="1"/>
  <c r="Z39" i="1"/>
  <c r="AA39" i="1"/>
  <c r="AB39" i="1"/>
  <c r="AC39" i="1"/>
  <c r="AD39" i="1"/>
  <c r="AE39" i="1"/>
  <c r="AF39" i="1"/>
  <c r="AG39" i="1"/>
  <c r="W40" i="1"/>
  <c r="X40" i="1"/>
  <c r="Y40" i="1"/>
  <c r="Z40" i="1"/>
  <c r="AA40" i="1"/>
  <c r="AB40" i="1"/>
  <c r="AC40" i="1"/>
  <c r="AD40" i="1"/>
  <c r="AE40" i="1"/>
  <c r="AF40" i="1"/>
  <c r="AG40" i="1"/>
  <c r="W41" i="1"/>
  <c r="X41" i="1"/>
  <c r="Y41" i="1"/>
  <c r="Z41" i="1"/>
  <c r="AA41" i="1"/>
  <c r="AB41" i="1"/>
  <c r="AC41" i="1"/>
  <c r="AD41" i="1"/>
  <c r="AE41" i="1"/>
  <c r="AF41" i="1"/>
  <c r="AG41" i="1"/>
  <c r="W42" i="1"/>
  <c r="X42" i="1"/>
  <c r="Y42" i="1"/>
  <c r="Z42" i="1"/>
  <c r="AA42" i="1"/>
  <c r="AB42" i="1"/>
  <c r="AC42" i="1"/>
  <c r="AD42" i="1"/>
  <c r="AE42" i="1"/>
  <c r="AF42" i="1"/>
  <c r="AG42" i="1"/>
  <c r="W43" i="1"/>
  <c r="X43" i="1"/>
  <c r="Y43" i="1"/>
  <c r="Z43" i="1"/>
  <c r="AA43" i="1"/>
  <c r="AB43" i="1"/>
  <c r="AC43" i="1"/>
  <c r="AD43" i="1"/>
  <c r="AE43" i="1"/>
  <c r="AF43" i="1"/>
  <c r="AG43" i="1"/>
  <c r="W44" i="1"/>
  <c r="X44" i="1"/>
  <c r="Y44" i="1"/>
  <c r="Z44" i="1"/>
  <c r="AA44" i="1"/>
  <c r="AB44" i="1"/>
  <c r="AC44" i="1"/>
  <c r="AD44" i="1"/>
  <c r="AE44" i="1"/>
  <c r="AF44" i="1"/>
  <c r="AG44" i="1"/>
  <c r="W45" i="1"/>
  <c r="X45" i="1"/>
  <c r="Y45" i="1"/>
  <c r="Z45" i="1"/>
  <c r="AA45" i="1"/>
  <c r="AB45" i="1"/>
  <c r="AC45" i="1"/>
  <c r="AD45" i="1"/>
  <c r="AE45" i="1"/>
  <c r="AF45" i="1"/>
  <c r="AG45" i="1"/>
  <c r="W46" i="1"/>
  <c r="X46" i="1"/>
  <c r="Y46" i="1"/>
  <c r="Z46" i="1"/>
  <c r="AA46" i="1"/>
  <c r="AB46" i="1"/>
  <c r="AC46" i="1"/>
  <c r="AD46" i="1"/>
  <c r="AE46" i="1"/>
  <c r="AF46" i="1"/>
  <c r="AG46" i="1"/>
  <c r="W47" i="1"/>
  <c r="X47" i="1"/>
  <c r="Y47" i="1"/>
  <c r="Z47" i="1"/>
  <c r="AA47" i="1"/>
  <c r="AB47" i="1"/>
  <c r="AC47" i="1"/>
  <c r="AD47" i="1"/>
  <c r="AE47" i="1"/>
  <c r="AF47" i="1"/>
  <c r="AG47" i="1"/>
  <c r="W48" i="1"/>
  <c r="X48" i="1"/>
  <c r="Y48" i="1"/>
  <c r="Z48" i="1"/>
  <c r="AA48" i="1"/>
  <c r="AB48" i="1"/>
  <c r="AC48" i="1"/>
  <c r="AD48" i="1"/>
  <c r="AE48" i="1"/>
  <c r="AF48" i="1"/>
  <c r="AG48" i="1"/>
  <c r="W49" i="1"/>
  <c r="X49" i="1"/>
  <c r="Y49" i="1"/>
  <c r="Z49" i="1"/>
  <c r="AA49" i="1"/>
  <c r="AB49" i="1"/>
  <c r="AC49" i="1"/>
  <c r="AD49" i="1"/>
  <c r="AE49" i="1"/>
  <c r="AF49" i="1"/>
  <c r="AG49" i="1"/>
  <c r="W50" i="1"/>
  <c r="X50" i="1"/>
  <c r="Y50" i="1"/>
  <c r="Z50" i="1"/>
  <c r="AA50" i="1"/>
  <c r="AB50" i="1"/>
  <c r="AC50" i="1"/>
  <c r="AD50" i="1"/>
  <c r="AE50" i="1"/>
  <c r="AF50" i="1"/>
  <c r="AG50" i="1"/>
  <c r="W51" i="1"/>
  <c r="X51" i="1"/>
  <c r="Y51" i="1"/>
  <c r="Z51" i="1"/>
  <c r="AA51" i="1"/>
  <c r="AB51" i="1"/>
  <c r="AC51" i="1"/>
  <c r="AD51" i="1"/>
  <c r="AE51" i="1"/>
  <c r="AF51" i="1"/>
  <c r="AG51" i="1"/>
  <c r="W52" i="1"/>
  <c r="X52" i="1"/>
  <c r="Y52" i="1"/>
  <c r="Z52" i="1"/>
  <c r="AA52" i="1"/>
  <c r="AB52" i="1"/>
  <c r="AC52" i="1"/>
  <c r="AD52" i="1"/>
  <c r="AE52" i="1"/>
  <c r="AF52" i="1"/>
  <c r="AG52" i="1"/>
  <c r="W53" i="1"/>
  <c r="X53" i="1"/>
  <c r="Y53" i="1"/>
  <c r="Z53" i="1"/>
  <c r="AA53" i="1"/>
  <c r="AB53" i="1"/>
  <c r="AC53" i="1"/>
  <c r="AD53" i="1"/>
  <c r="AE53" i="1"/>
  <c r="AF53" i="1"/>
  <c r="AG53" i="1"/>
  <c r="W54" i="1"/>
  <c r="X54" i="1"/>
  <c r="Y54" i="1"/>
  <c r="Z54" i="1"/>
  <c r="AA54" i="1"/>
  <c r="AB54" i="1"/>
  <c r="AC54" i="1"/>
  <c r="AD54" i="1"/>
  <c r="AE54" i="1"/>
  <c r="AF54" i="1"/>
  <c r="AG54" i="1"/>
  <c r="W55" i="1"/>
  <c r="X55" i="1"/>
  <c r="Y55" i="1"/>
  <c r="Z55" i="1"/>
  <c r="AA55" i="1"/>
  <c r="AB55" i="1"/>
  <c r="AC55" i="1"/>
  <c r="AD55" i="1"/>
  <c r="AE55" i="1"/>
  <c r="AF55" i="1"/>
  <c r="AG55" i="1"/>
  <c r="W56" i="1"/>
  <c r="X56" i="1"/>
  <c r="Y56" i="1"/>
  <c r="Z56" i="1"/>
  <c r="AA56" i="1"/>
  <c r="AB56" i="1"/>
  <c r="AC56" i="1"/>
  <c r="AD56" i="1"/>
  <c r="AE56" i="1"/>
  <c r="AF56" i="1"/>
  <c r="AG56" i="1"/>
  <c r="W57" i="1"/>
  <c r="X57" i="1"/>
  <c r="Y57" i="1"/>
  <c r="Z57" i="1"/>
  <c r="AA57" i="1"/>
  <c r="AB57" i="1"/>
  <c r="AC57" i="1"/>
  <c r="AD57" i="1"/>
  <c r="AE57" i="1"/>
  <c r="AF57" i="1"/>
  <c r="AG57" i="1"/>
  <c r="W58" i="1"/>
  <c r="X58" i="1"/>
  <c r="Y58" i="1"/>
  <c r="Z58" i="1"/>
  <c r="AA58" i="1"/>
  <c r="AB58" i="1"/>
  <c r="AC58" i="1"/>
  <c r="AD58" i="1"/>
  <c r="AE58" i="1"/>
  <c r="AF58" i="1"/>
  <c r="AG58" i="1"/>
  <c r="W59" i="1"/>
  <c r="X59" i="1"/>
  <c r="Y59" i="1"/>
  <c r="Z59" i="1"/>
  <c r="AA59" i="1"/>
  <c r="AB59" i="1"/>
  <c r="AC59" i="1"/>
  <c r="AD59" i="1"/>
  <c r="AE59" i="1"/>
  <c r="AF59" i="1"/>
  <c r="AG59" i="1"/>
  <c r="W60" i="1"/>
  <c r="X60" i="1"/>
  <c r="Y60" i="1"/>
  <c r="Z60" i="1"/>
  <c r="AA60" i="1"/>
  <c r="AB60" i="1"/>
  <c r="AC60" i="1"/>
  <c r="AD60" i="1"/>
  <c r="AE60" i="1"/>
  <c r="AF60" i="1"/>
  <c r="AG60" i="1"/>
  <c r="W61" i="1"/>
  <c r="X61" i="1"/>
  <c r="Y61" i="1"/>
  <c r="Z61" i="1"/>
  <c r="AA61" i="1"/>
  <c r="AB61" i="1"/>
  <c r="AC61" i="1"/>
  <c r="AD61" i="1"/>
  <c r="AE61" i="1"/>
  <c r="AF61" i="1"/>
  <c r="AG61" i="1"/>
  <c r="W62" i="1"/>
  <c r="X62" i="1"/>
  <c r="Y62" i="1"/>
  <c r="Z62" i="1"/>
  <c r="AA62" i="1"/>
  <c r="AB62" i="1"/>
  <c r="AC62" i="1"/>
  <c r="AD62" i="1"/>
  <c r="AE62" i="1"/>
  <c r="AF62" i="1"/>
  <c r="AG62" i="1"/>
  <c r="W63" i="1"/>
  <c r="X63" i="1"/>
  <c r="Y63" i="1"/>
  <c r="Z63" i="1"/>
  <c r="AA63" i="1"/>
  <c r="AB63" i="1"/>
  <c r="AC63" i="1"/>
  <c r="AD63" i="1"/>
  <c r="AE63" i="1"/>
  <c r="AF63" i="1"/>
  <c r="AG63" i="1"/>
  <c r="W64" i="1"/>
  <c r="X64" i="1"/>
  <c r="Y64" i="1"/>
  <c r="Z64" i="1"/>
  <c r="AA64" i="1"/>
  <c r="AB64" i="1"/>
  <c r="AC64" i="1"/>
  <c r="AD64" i="1"/>
  <c r="AE64" i="1"/>
  <c r="AF64" i="1"/>
  <c r="AG64" i="1"/>
  <c r="W65" i="1"/>
  <c r="X65" i="1"/>
  <c r="Y65" i="1"/>
  <c r="Z65" i="1"/>
  <c r="AA65" i="1"/>
  <c r="AB65" i="1"/>
  <c r="AC65" i="1"/>
  <c r="AD65" i="1"/>
  <c r="AE65" i="1"/>
  <c r="AF65" i="1"/>
  <c r="AG65" i="1"/>
  <c r="W66" i="1"/>
  <c r="X66" i="1"/>
  <c r="Y66" i="1"/>
  <c r="Z66" i="1"/>
  <c r="AA66" i="1"/>
  <c r="AB66" i="1"/>
  <c r="AC66" i="1"/>
  <c r="AD66" i="1"/>
  <c r="AE66" i="1"/>
  <c r="AF66" i="1"/>
  <c r="AG66" i="1"/>
  <c r="W67" i="1"/>
  <c r="X67" i="1"/>
  <c r="Y67" i="1"/>
  <c r="Z67" i="1"/>
  <c r="AA67" i="1"/>
  <c r="AB67" i="1"/>
  <c r="AC67" i="1"/>
  <c r="AD67" i="1"/>
  <c r="AE67" i="1"/>
  <c r="AF67" i="1"/>
  <c r="AG67" i="1"/>
  <c r="W68" i="1"/>
  <c r="X68" i="1"/>
  <c r="Y68" i="1"/>
  <c r="Z68" i="1"/>
  <c r="AA68" i="1"/>
  <c r="AB68" i="1"/>
  <c r="AC68" i="1"/>
  <c r="AD68" i="1"/>
  <c r="AE68" i="1"/>
  <c r="AF68" i="1"/>
  <c r="AG68" i="1"/>
  <c r="W69" i="1"/>
  <c r="X69" i="1"/>
  <c r="Y69" i="1"/>
  <c r="Z69" i="1"/>
  <c r="AA69" i="1"/>
  <c r="AB69" i="1"/>
  <c r="AC69" i="1"/>
  <c r="AD69" i="1"/>
  <c r="AE69" i="1"/>
  <c r="AF69" i="1"/>
  <c r="AG69" i="1"/>
  <c r="W70" i="1"/>
  <c r="X70" i="1"/>
  <c r="Y70" i="1"/>
  <c r="Z70" i="1"/>
  <c r="AA70" i="1"/>
  <c r="AB70" i="1"/>
  <c r="AC70" i="1"/>
  <c r="AD70" i="1"/>
  <c r="AE70" i="1"/>
  <c r="AF70" i="1"/>
  <c r="AG70" i="1"/>
  <c r="W71" i="1"/>
  <c r="X71" i="1"/>
  <c r="Y71" i="1"/>
  <c r="Z71" i="1"/>
  <c r="AA71" i="1"/>
  <c r="AB71" i="1"/>
  <c r="AC71" i="1"/>
  <c r="AD71" i="1"/>
  <c r="AE71" i="1"/>
  <c r="AF71" i="1"/>
  <c r="AG71" i="1"/>
  <c r="W72" i="1"/>
  <c r="X72" i="1"/>
  <c r="Y72" i="1"/>
  <c r="Z72" i="1"/>
  <c r="AA72" i="1"/>
  <c r="AB72" i="1"/>
  <c r="AC72" i="1"/>
  <c r="AD72" i="1"/>
  <c r="AE72" i="1"/>
  <c r="AF72" i="1"/>
  <c r="AG72" i="1"/>
  <c r="W73" i="1"/>
  <c r="X73" i="1"/>
  <c r="Y73" i="1"/>
  <c r="Z73" i="1"/>
  <c r="AA73" i="1"/>
  <c r="AB73" i="1"/>
  <c r="AC73" i="1"/>
  <c r="AD73" i="1"/>
  <c r="AE73" i="1"/>
  <c r="AF73" i="1"/>
  <c r="AG73" i="1"/>
  <c r="W74" i="1"/>
  <c r="X74" i="1"/>
  <c r="Y74" i="1"/>
  <c r="Z74" i="1"/>
  <c r="AA74" i="1"/>
  <c r="AB74" i="1"/>
  <c r="AC74" i="1"/>
  <c r="AD74" i="1"/>
  <c r="AE74" i="1"/>
  <c r="AF74" i="1"/>
  <c r="AG74" i="1"/>
  <c r="W75" i="1"/>
  <c r="X75" i="1"/>
  <c r="Y75" i="1"/>
  <c r="Z75" i="1"/>
  <c r="AA75" i="1"/>
  <c r="AB75" i="1"/>
  <c r="AC75" i="1"/>
  <c r="AD75" i="1"/>
  <c r="AE75" i="1"/>
  <c r="AF75" i="1"/>
  <c r="AG75" i="1"/>
  <c r="W76" i="1"/>
  <c r="X76" i="1"/>
  <c r="Y76" i="1"/>
  <c r="Z76" i="1"/>
  <c r="AA76" i="1"/>
  <c r="AB76" i="1"/>
  <c r="AC76" i="1"/>
  <c r="AD76" i="1"/>
  <c r="AE76" i="1"/>
  <c r="AF76" i="1"/>
  <c r="AG76" i="1"/>
  <c r="W77" i="1"/>
  <c r="X77" i="1"/>
  <c r="Y77" i="1"/>
  <c r="Z77" i="1"/>
  <c r="AA77" i="1"/>
  <c r="AB77" i="1"/>
  <c r="AC77" i="1"/>
  <c r="AD77" i="1"/>
  <c r="AE77" i="1"/>
  <c r="AF77" i="1"/>
  <c r="AG77" i="1"/>
  <c r="W78" i="1"/>
  <c r="X78" i="1"/>
  <c r="Y78" i="1"/>
  <c r="Z78" i="1"/>
  <c r="AA78" i="1"/>
  <c r="AB78" i="1"/>
  <c r="AC78" i="1"/>
  <c r="AD78" i="1"/>
  <c r="AE78" i="1"/>
  <c r="AF78" i="1"/>
  <c r="AG78" i="1"/>
  <c r="W79" i="1"/>
  <c r="X79" i="1"/>
  <c r="Y79" i="1"/>
  <c r="Z79" i="1"/>
  <c r="AA79" i="1"/>
  <c r="AB79" i="1"/>
  <c r="AC79" i="1"/>
  <c r="AD79" i="1"/>
  <c r="AE79" i="1"/>
  <c r="AF79" i="1"/>
  <c r="AG79" i="1"/>
  <c r="W80" i="1"/>
  <c r="X80" i="1"/>
  <c r="Y80" i="1"/>
  <c r="Z80" i="1"/>
  <c r="AA80" i="1"/>
  <c r="AB80" i="1"/>
  <c r="AC80" i="1"/>
  <c r="AD80" i="1"/>
  <c r="AE80" i="1"/>
  <c r="AF80" i="1"/>
  <c r="AG80" i="1"/>
  <c r="W81" i="1"/>
  <c r="X81" i="1"/>
  <c r="Y81" i="1"/>
  <c r="Z81" i="1"/>
  <c r="AA81" i="1"/>
  <c r="AB81" i="1"/>
  <c r="AC81" i="1"/>
  <c r="AD81" i="1"/>
  <c r="AE81" i="1"/>
  <c r="AF81" i="1"/>
  <c r="AG81" i="1"/>
  <c r="W82" i="1"/>
  <c r="X82" i="1"/>
  <c r="Y82" i="1"/>
  <c r="Z82" i="1"/>
  <c r="AA82" i="1"/>
  <c r="AB82" i="1"/>
  <c r="AC82" i="1"/>
  <c r="AD82" i="1"/>
  <c r="AE82" i="1"/>
  <c r="AF82" i="1"/>
  <c r="AG82" i="1"/>
  <c r="W83" i="1"/>
  <c r="X83" i="1"/>
  <c r="Y83" i="1"/>
  <c r="Z83" i="1"/>
  <c r="AA83" i="1"/>
  <c r="AB83" i="1"/>
  <c r="AC83" i="1"/>
  <c r="AD83" i="1"/>
  <c r="AE83" i="1"/>
  <c r="AF83" i="1"/>
  <c r="AG83" i="1"/>
  <c r="W84" i="1"/>
  <c r="X84" i="1"/>
  <c r="Y84" i="1"/>
  <c r="Z84" i="1"/>
  <c r="AA84" i="1"/>
  <c r="AB84" i="1"/>
  <c r="AC84" i="1"/>
  <c r="AD84" i="1"/>
  <c r="AE84" i="1"/>
  <c r="AF84" i="1"/>
  <c r="AG84" i="1"/>
  <c r="W85" i="1"/>
  <c r="X85" i="1"/>
  <c r="Y85" i="1"/>
  <c r="Z85" i="1"/>
  <c r="AA85" i="1"/>
  <c r="AB85" i="1"/>
  <c r="AC85" i="1"/>
  <c r="AD85" i="1"/>
  <c r="AE85" i="1"/>
  <c r="AF85" i="1"/>
  <c r="AG85" i="1"/>
  <c r="W86" i="1"/>
  <c r="X86" i="1"/>
  <c r="Y86" i="1"/>
  <c r="Z86" i="1"/>
  <c r="AA86" i="1"/>
  <c r="AB86" i="1"/>
  <c r="AC86" i="1"/>
  <c r="AD86" i="1"/>
  <c r="AE86" i="1"/>
  <c r="AF86" i="1"/>
  <c r="AG86" i="1"/>
  <c r="W87" i="1"/>
  <c r="X87" i="1"/>
  <c r="Y87" i="1"/>
  <c r="Z87" i="1"/>
  <c r="AA87" i="1"/>
  <c r="AB87" i="1"/>
  <c r="AC87" i="1"/>
  <c r="AD87" i="1"/>
  <c r="AE87" i="1"/>
  <c r="AF87" i="1"/>
  <c r="AG87" i="1"/>
  <c r="W88" i="1"/>
  <c r="X88" i="1"/>
  <c r="Y88" i="1"/>
  <c r="Z88" i="1"/>
  <c r="AA88" i="1"/>
  <c r="AB88" i="1"/>
  <c r="AC88" i="1"/>
  <c r="AD88" i="1"/>
  <c r="AE88" i="1"/>
  <c r="AF88" i="1"/>
  <c r="AG88" i="1"/>
  <c r="W89" i="1"/>
  <c r="X89" i="1"/>
  <c r="Y89" i="1"/>
  <c r="Z89" i="1"/>
  <c r="AA89" i="1"/>
  <c r="AB89" i="1"/>
  <c r="AC89" i="1"/>
  <c r="AD89" i="1"/>
  <c r="AE89" i="1"/>
  <c r="AF89" i="1"/>
  <c r="AG89" i="1"/>
  <c r="W90" i="1"/>
  <c r="X90" i="1"/>
  <c r="Y90" i="1"/>
  <c r="Z90" i="1"/>
  <c r="AA90" i="1"/>
  <c r="AB90" i="1"/>
  <c r="AC90" i="1"/>
  <c r="AD90" i="1"/>
  <c r="AE90" i="1"/>
  <c r="AF90" i="1"/>
  <c r="AG90" i="1"/>
  <c r="W91" i="1"/>
  <c r="X91" i="1"/>
  <c r="Y91" i="1"/>
  <c r="Z91" i="1"/>
  <c r="AA91" i="1"/>
  <c r="AB91" i="1"/>
  <c r="AC91" i="1"/>
  <c r="AD91" i="1"/>
  <c r="AE91" i="1"/>
  <c r="AF91" i="1"/>
  <c r="AG91" i="1"/>
  <c r="W92" i="1"/>
  <c r="X92" i="1"/>
  <c r="Y92" i="1"/>
  <c r="Z92" i="1"/>
  <c r="AA92" i="1"/>
  <c r="AB92" i="1"/>
  <c r="AC92" i="1"/>
  <c r="AD92" i="1"/>
  <c r="AE92" i="1"/>
  <c r="AF92" i="1"/>
  <c r="AG92" i="1"/>
  <c r="W93" i="1"/>
  <c r="X93" i="1"/>
  <c r="Y93" i="1"/>
  <c r="Z93" i="1"/>
  <c r="AA93" i="1"/>
  <c r="AB93" i="1"/>
  <c r="AC93" i="1"/>
  <c r="AD93" i="1"/>
  <c r="AE93" i="1"/>
  <c r="AF93" i="1"/>
  <c r="AG93" i="1"/>
  <c r="W94" i="1"/>
  <c r="X94" i="1"/>
  <c r="Y94" i="1"/>
  <c r="Z94" i="1"/>
  <c r="AA94" i="1"/>
  <c r="AB94" i="1"/>
  <c r="AC94" i="1"/>
  <c r="AD94" i="1"/>
  <c r="AE94" i="1"/>
  <c r="AF94" i="1"/>
  <c r="AG94" i="1"/>
  <c r="W95" i="1"/>
  <c r="X95" i="1"/>
  <c r="Y95" i="1"/>
  <c r="Z95" i="1"/>
  <c r="AA95" i="1"/>
  <c r="AB95" i="1"/>
  <c r="AC95" i="1"/>
  <c r="AD95" i="1"/>
  <c r="AE95" i="1"/>
  <c r="AF95" i="1"/>
  <c r="AG95" i="1"/>
  <c r="W96" i="1"/>
  <c r="X96" i="1"/>
  <c r="Y96" i="1"/>
  <c r="Z96" i="1"/>
  <c r="AA96" i="1"/>
  <c r="AB96" i="1"/>
  <c r="AC96" i="1"/>
  <c r="AD96" i="1"/>
  <c r="AE96" i="1"/>
  <c r="AF96" i="1"/>
  <c r="AG96" i="1"/>
  <c r="W97" i="1"/>
  <c r="X97" i="1"/>
  <c r="Y97" i="1"/>
  <c r="Z97" i="1"/>
  <c r="AA97" i="1"/>
  <c r="AB97" i="1"/>
  <c r="AC97" i="1"/>
  <c r="AD97" i="1"/>
  <c r="AE97" i="1"/>
  <c r="AF97" i="1"/>
  <c r="AG97" i="1"/>
  <c r="W98" i="1"/>
  <c r="X98" i="1"/>
  <c r="Y98" i="1"/>
  <c r="Z98" i="1"/>
  <c r="AA98" i="1"/>
  <c r="AB98" i="1"/>
  <c r="AC98" i="1"/>
  <c r="AD98" i="1"/>
  <c r="AE98" i="1"/>
  <c r="AF98" i="1"/>
  <c r="AG98" i="1"/>
  <c r="W99" i="1"/>
  <c r="X99" i="1"/>
  <c r="Y99" i="1"/>
  <c r="Z99" i="1"/>
  <c r="AA99" i="1"/>
  <c r="AB99" i="1"/>
  <c r="AC99" i="1"/>
  <c r="AD99" i="1"/>
  <c r="AE99" i="1"/>
  <c r="AF99" i="1"/>
  <c r="AG99" i="1"/>
  <c r="W100" i="1"/>
  <c r="X100" i="1"/>
  <c r="Y100" i="1"/>
  <c r="Z100" i="1"/>
  <c r="AA100" i="1"/>
  <c r="AB100" i="1"/>
  <c r="AC100" i="1"/>
  <c r="AD100" i="1"/>
  <c r="AE100" i="1"/>
  <c r="AF100" i="1"/>
  <c r="AG100" i="1"/>
  <c r="W101" i="1"/>
  <c r="X101" i="1"/>
  <c r="Y101" i="1"/>
  <c r="Z101" i="1"/>
  <c r="AA101" i="1"/>
  <c r="AB101" i="1"/>
  <c r="AC101" i="1"/>
  <c r="AD101" i="1"/>
  <c r="AE101" i="1"/>
  <c r="AF101" i="1"/>
  <c r="AG101" i="1"/>
  <c r="W102" i="1"/>
  <c r="X102" i="1"/>
  <c r="Y102" i="1"/>
  <c r="Z102" i="1"/>
  <c r="AA102" i="1"/>
  <c r="AB102" i="1"/>
  <c r="AC102" i="1"/>
  <c r="AD102" i="1"/>
  <c r="AE102" i="1"/>
  <c r="AF102" i="1"/>
  <c r="AG102" i="1"/>
  <c r="W103" i="1"/>
  <c r="X103" i="1"/>
  <c r="Y103" i="1"/>
  <c r="Z103" i="1"/>
  <c r="AA103" i="1"/>
  <c r="AB103" i="1"/>
  <c r="AC103" i="1"/>
  <c r="AD103" i="1"/>
  <c r="AE103" i="1"/>
  <c r="AF103" i="1"/>
  <c r="AG103" i="1"/>
  <c r="W104" i="1"/>
  <c r="X104" i="1"/>
  <c r="Y104" i="1"/>
  <c r="Z104" i="1"/>
  <c r="AA104" i="1"/>
  <c r="AB104" i="1"/>
  <c r="AC104" i="1"/>
  <c r="AD104" i="1"/>
  <c r="AE104" i="1"/>
  <c r="AF104" i="1"/>
  <c r="AG104" i="1"/>
  <c r="W105" i="1"/>
  <c r="X105" i="1"/>
  <c r="Y105" i="1"/>
  <c r="Z105" i="1"/>
  <c r="AA105" i="1"/>
  <c r="AB105" i="1"/>
  <c r="AC105" i="1"/>
  <c r="AD105" i="1"/>
  <c r="AE105" i="1"/>
  <c r="AF105" i="1"/>
  <c r="AG105" i="1"/>
  <c r="W106" i="1"/>
  <c r="X106" i="1"/>
  <c r="Y106" i="1"/>
  <c r="Z106" i="1"/>
  <c r="AA106" i="1"/>
  <c r="AB106" i="1"/>
  <c r="AC106" i="1"/>
  <c r="AD106" i="1"/>
  <c r="AE106" i="1"/>
  <c r="AF106" i="1"/>
  <c r="AG106" i="1"/>
  <c r="W107" i="1"/>
  <c r="X107" i="1"/>
  <c r="Y107" i="1"/>
  <c r="Z107" i="1"/>
  <c r="AA107" i="1"/>
  <c r="AB107" i="1"/>
  <c r="AC107" i="1"/>
  <c r="AD107" i="1"/>
  <c r="AE107" i="1"/>
  <c r="AF107" i="1"/>
  <c r="AG107" i="1"/>
  <c r="W108" i="1"/>
  <c r="X108" i="1"/>
  <c r="Y108" i="1"/>
  <c r="Z108" i="1"/>
  <c r="AA108" i="1"/>
  <c r="AB108" i="1"/>
  <c r="AC108" i="1"/>
  <c r="AD108" i="1"/>
  <c r="AE108" i="1"/>
  <c r="AF108" i="1"/>
  <c r="AG108" i="1"/>
  <c r="W109" i="1"/>
  <c r="X109" i="1"/>
  <c r="Y109" i="1"/>
  <c r="Z109" i="1"/>
  <c r="AA109" i="1"/>
  <c r="AB109" i="1"/>
  <c r="AC109" i="1"/>
  <c r="AD109" i="1"/>
  <c r="AE109" i="1"/>
  <c r="AF109" i="1"/>
  <c r="AG109" i="1"/>
  <c r="W110" i="1"/>
  <c r="X110" i="1"/>
  <c r="Y110" i="1"/>
  <c r="Z110" i="1"/>
  <c r="AA110" i="1"/>
  <c r="AB110" i="1"/>
  <c r="AC110" i="1"/>
  <c r="AD110" i="1"/>
  <c r="AE110" i="1"/>
  <c r="AF110" i="1"/>
  <c r="AG110" i="1"/>
  <c r="W111" i="1"/>
  <c r="X111" i="1"/>
  <c r="Y111" i="1"/>
  <c r="Z111" i="1"/>
  <c r="AA111" i="1"/>
  <c r="AB111" i="1"/>
  <c r="AC111" i="1"/>
  <c r="AD111" i="1"/>
  <c r="AE111" i="1"/>
  <c r="AF111" i="1"/>
  <c r="AG111" i="1"/>
  <c r="W112" i="1"/>
  <c r="X112" i="1"/>
  <c r="Y112" i="1"/>
  <c r="Z112" i="1"/>
  <c r="AA112" i="1"/>
  <c r="AB112" i="1"/>
  <c r="AC112" i="1"/>
  <c r="AD112" i="1"/>
  <c r="AE112" i="1"/>
  <c r="AF112" i="1"/>
  <c r="AG112" i="1"/>
  <c r="W113" i="1"/>
  <c r="X113" i="1"/>
  <c r="Y113" i="1"/>
  <c r="Z113" i="1"/>
  <c r="AA113" i="1"/>
  <c r="AB113" i="1"/>
  <c r="AC113" i="1"/>
  <c r="AD113" i="1"/>
  <c r="AE113" i="1"/>
  <c r="AF113" i="1"/>
  <c r="AG113" i="1"/>
  <c r="W114" i="1"/>
  <c r="X114" i="1"/>
  <c r="Y114" i="1"/>
  <c r="Z114" i="1"/>
  <c r="AA114" i="1"/>
  <c r="AB114" i="1"/>
  <c r="AC114" i="1"/>
  <c r="AD114" i="1"/>
  <c r="AE114" i="1"/>
  <c r="AF114" i="1"/>
  <c r="AG114" i="1"/>
  <c r="W115" i="1"/>
  <c r="X115" i="1"/>
  <c r="Y115" i="1"/>
  <c r="Z115" i="1"/>
  <c r="AA115" i="1"/>
  <c r="AB115" i="1"/>
  <c r="AC115" i="1"/>
  <c r="AD115" i="1"/>
  <c r="AE115" i="1"/>
  <c r="AF115" i="1"/>
  <c r="AG115" i="1"/>
  <c r="W116" i="1"/>
  <c r="X116" i="1"/>
  <c r="Y116" i="1"/>
  <c r="Z116" i="1"/>
  <c r="AA116" i="1"/>
  <c r="AB116" i="1"/>
  <c r="AC116" i="1"/>
  <c r="AD116" i="1"/>
  <c r="AE116" i="1"/>
  <c r="AF116" i="1"/>
  <c r="AG116" i="1"/>
  <c r="W117" i="1"/>
  <c r="X117" i="1"/>
  <c r="Y117" i="1"/>
  <c r="Z117" i="1"/>
  <c r="AA117" i="1"/>
  <c r="AB117" i="1"/>
  <c r="AC117" i="1"/>
  <c r="AD117" i="1"/>
  <c r="AE117" i="1"/>
  <c r="AF117" i="1"/>
  <c r="AG117" i="1"/>
  <c r="W118" i="1"/>
  <c r="X118" i="1"/>
  <c r="Y118" i="1"/>
  <c r="Z118" i="1"/>
  <c r="AA118" i="1"/>
  <c r="AB118" i="1"/>
  <c r="AC118" i="1"/>
  <c r="AD118" i="1"/>
  <c r="AE118" i="1"/>
  <c r="AF118" i="1"/>
  <c r="AG118" i="1"/>
  <c r="W119" i="1"/>
  <c r="X119" i="1"/>
  <c r="Y119" i="1"/>
  <c r="Z119" i="1"/>
  <c r="AA119" i="1"/>
  <c r="AB119" i="1"/>
  <c r="AC119" i="1"/>
  <c r="AD119" i="1"/>
  <c r="AE119" i="1"/>
  <c r="AF119" i="1"/>
  <c r="AG119" i="1"/>
  <c r="W120" i="1"/>
  <c r="X120" i="1"/>
  <c r="Y120" i="1"/>
  <c r="Z120" i="1"/>
  <c r="AA120" i="1"/>
  <c r="AB120" i="1"/>
  <c r="AC120" i="1"/>
  <c r="AD120" i="1"/>
  <c r="AE120" i="1"/>
  <c r="AF120" i="1"/>
  <c r="AG120" i="1"/>
  <c r="W121" i="1"/>
  <c r="X121" i="1"/>
  <c r="Y121" i="1"/>
  <c r="Z121" i="1"/>
  <c r="AA121" i="1"/>
  <c r="AB121" i="1"/>
  <c r="AC121" i="1"/>
  <c r="AD121" i="1"/>
  <c r="AE121" i="1"/>
  <c r="AF121" i="1"/>
  <c r="AG121" i="1"/>
  <c r="W122" i="1"/>
  <c r="X122" i="1"/>
  <c r="Y122" i="1"/>
  <c r="Z122" i="1"/>
  <c r="AA122" i="1"/>
  <c r="AB122" i="1"/>
  <c r="AC122" i="1"/>
  <c r="AD122" i="1"/>
  <c r="AE122" i="1"/>
  <c r="AF122" i="1"/>
  <c r="AG122" i="1"/>
  <c r="W123" i="1"/>
  <c r="X123" i="1"/>
  <c r="Y123" i="1"/>
  <c r="Z123" i="1"/>
  <c r="AA123" i="1"/>
  <c r="AB123" i="1"/>
  <c r="AC123" i="1"/>
  <c r="AD123" i="1"/>
  <c r="AE123" i="1"/>
  <c r="AF123" i="1"/>
  <c r="AG123" i="1"/>
  <c r="W124" i="1"/>
  <c r="X124" i="1"/>
  <c r="Y124" i="1"/>
  <c r="Z124" i="1"/>
  <c r="AA124" i="1"/>
  <c r="AB124" i="1"/>
  <c r="AC124" i="1"/>
  <c r="AD124" i="1"/>
  <c r="AE124" i="1"/>
  <c r="AF124" i="1"/>
  <c r="AG124" i="1"/>
  <c r="W125" i="1"/>
  <c r="X125" i="1"/>
  <c r="Y125" i="1"/>
  <c r="Z125" i="1"/>
  <c r="AA125" i="1"/>
  <c r="AB125" i="1"/>
  <c r="AC125" i="1"/>
  <c r="AD125" i="1"/>
  <c r="AE125" i="1"/>
  <c r="AF125" i="1"/>
  <c r="AG125" i="1"/>
  <c r="W126" i="1"/>
  <c r="X126" i="1"/>
  <c r="Y126" i="1"/>
  <c r="Z126" i="1"/>
  <c r="AA126" i="1"/>
  <c r="AB126" i="1"/>
  <c r="AC126" i="1"/>
  <c r="AD126" i="1"/>
  <c r="AE126" i="1"/>
  <c r="AF126" i="1"/>
  <c r="AG126" i="1"/>
  <c r="W127" i="1"/>
  <c r="X127" i="1"/>
  <c r="Y127" i="1"/>
  <c r="Z127" i="1"/>
  <c r="AA127" i="1"/>
  <c r="AB127" i="1"/>
  <c r="AC127" i="1"/>
  <c r="AD127" i="1"/>
  <c r="AE127" i="1"/>
  <c r="AF127" i="1"/>
  <c r="AG127" i="1"/>
  <c r="W128" i="1"/>
  <c r="X128" i="1"/>
  <c r="Y128" i="1"/>
  <c r="Z128" i="1"/>
  <c r="AA128" i="1"/>
  <c r="AB128" i="1"/>
  <c r="AC128" i="1"/>
  <c r="AD128" i="1"/>
  <c r="AE128" i="1"/>
  <c r="AF128" i="1"/>
  <c r="AG128" i="1"/>
  <c r="W129" i="1"/>
  <c r="X129" i="1"/>
  <c r="Y129" i="1"/>
  <c r="Z129" i="1"/>
  <c r="AA129" i="1"/>
  <c r="AB129" i="1"/>
  <c r="AC129" i="1"/>
  <c r="AD129" i="1"/>
  <c r="AE129" i="1"/>
  <c r="AF129" i="1"/>
  <c r="AG129" i="1"/>
  <c r="W130" i="1"/>
  <c r="X130" i="1"/>
  <c r="Y130" i="1"/>
  <c r="Z130" i="1"/>
  <c r="AA130" i="1"/>
  <c r="AB130" i="1"/>
  <c r="AC130" i="1"/>
  <c r="AD130" i="1"/>
  <c r="AE130" i="1"/>
  <c r="AF130" i="1"/>
  <c r="AG130" i="1"/>
  <c r="W131" i="1"/>
  <c r="X131" i="1"/>
  <c r="Y131" i="1"/>
  <c r="Z131" i="1"/>
  <c r="AA131" i="1"/>
  <c r="AB131" i="1"/>
  <c r="AC131" i="1"/>
  <c r="AD131" i="1"/>
  <c r="AE131" i="1"/>
  <c r="AF131" i="1"/>
  <c r="AG131" i="1"/>
  <c r="W132" i="1"/>
  <c r="X132" i="1"/>
  <c r="Y132" i="1"/>
  <c r="Z132" i="1"/>
  <c r="AA132" i="1"/>
  <c r="AB132" i="1"/>
  <c r="AC132" i="1"/>
  <c r="AD132" i="1"/>
  <c r="AE132" i="1"/>
  <c r="AF132" i="1"/>
  <c r="AG132" i="1"/>
  <c r="W133" i="1"/>
  <c r="X133" i="1"/>
  <c r="Y133" i="1"/>
  <c r="Z133" i="1"/>
  <c r="AA133" i="1"/>
  <c r="AB133" i="1"/>
  <c r="AC133" i="1"/>
  <c r="AD133" i="1"/>
  <c r="AE133" i="1"/>
  <c r="AF133" i="1"/>
  <c r="AG133" i="1"/>
  <c r="W134" i="1"/>
  <c r="X134" i="1"/>
  <c r="Y134" i="1"/>
  <c r="Z134" i="1"/>
  <c r="AA134" i="1"/>
  <c r="AB134" i="1"/>
  <c r="AC134" i="1"/>
  <c r="AD134" i="1"/>
  <c r="AE134" i="1"/>
  <c r="AF134" i="1"/>
  <c r="AG134" i="1"/>
  <c r="W135" i="1"/>
  <c r="X135" i="1"/>
  <c r="Y135" i="1"/>
  <c r="Z135" i="1"/>
  <c r="AA135" i="1"/>
  <c r="AB135" i="1"/>
  <c r="AC135" i="1"/>
  <c r="AD135" i="1"/>
  <c r="AE135" i="1"/>
  <c r="AF135" i="1"/>
  <c r="AG135" i="1"/>
  <c r="W136" i="1"/>
  <c r="X136" i="1"/>
  <c r="Y136" i="1"/>
  <c r="Z136" i="1"/>
  <c r="AA136" i="1"/>
  <c r="AB136" i="1"/>
  <c r="AC136" i="1"/>
  <c r="AD136" i="1"/>
  <c r="AE136" i="1"/>
  <c r="AF136" i="1"/>
  <c r="AG136" i="1"/>
  <c r="W137" i="1"/>
  <c r="X137" i="1"/>
  <c r="Y137" i="1"/>
  <c r="Z137" i="1"/>
  <c r="AA137" i="1"/>
  <c r="AB137" i="1"/>
  <c r="AC137" i="1"/>
  <c r="AD137" i="1"/>
  <c r="AE137" i="1"/>
  <c r="AF137" i="1"/>
  <c r="AG137" i="1"/>
  <c r="W138" i="1"/>
  <c r="X138" i="1"/>
  <c r="Y138" i="1"/>
  <c r="Z138" i="1"/>
  <c r="AA138" i="1"/>
  <c r="AB138" i="1"/>
  <c r="AC138" i="1"/>
  <c r="AD138" i="1"/>
  <c r="AE138" i="1"/>
  <c r="AF138" i="1"/>
  <c r="AG138" i="1"/>
  <c r="W139" i="1"/>
  <c r="X139" i="1"/>
  <c r="Y139" i="1"/>
  <c r="Z139" i="1"/>
  <c r="AA139" i="1"/>
  <c r="AB139" i="1"/>
  <c r="AC139" i="1"/>
  <c r="AD139" i="1"/>
  <c r="AE139" i="1"/>
  <c r="AF139" i="1"/>
  <c r="AG139" i="1"/>
  <c r="W140" i="1"/>
  <c r="X140" i="1"/>
  <c r="Y140" i="1"/>
  <c r="Z140" i="1"/>
  <c r="AA140" i="1"/>
  <c r="AB140" i="1"/>
  <c r="AC140" i="1"/>
  <c r="AD140" i="1"/>
  <c r="AE140" i="1"/>
  <c r="AF140" i="1"/>
  <c r="AG140" i="1"/>
  <c r="W141" i="1"/>
  <c r="X141" i="1"/>
  <c r="Y141" i="1"/>
  <c r="Z141" i="1"/>
  <c r="AA141" i="1"/>
  <c r="AB141" i="1"/>
  <c r="AC141" i="1"/>
  <c r="AD141" i="1"/>
  <c r="AE141" i="1"/>
  <c r="AF141" i="1"/>
  <c r="AG141" i="1"/>
  <c r="W142" i="1"/>
  <c r="X142" i="1"/>
  <c r="Y142" i="1"/>
  <c r="Z142" i="1"/>
  <c r="AA142" i="1"/>
  <c r="AB142" i="1"/>
  <c r="AC142" i="1"/>
  <c r="AD142" i="1"/>
  <c r="AE142" i="1"/>
  <c r="AF142" i="1"/>
  <c r="AG142" i="1"/>
  <c r="W143" i="1"/>
  <c r="X143" i="1"/>
  <c r="Y143" i="1"/>
  <c r="Z143" i="1"/>
  <c r="AA143" i="1"/>
  <c r="AB143" i="1"/>
  <c r="AC143" i="1"/>
  <c r="AD143" i="1"/>
  <c r="AE143" i="1"/>
  <c r="AF143" i="1"/>
  <c r="AG143" i="1"/>
  <c r="W144" i="1"/>
  <c r="X144" i="1"/>
  <c r="Y144" i="1"/>
  <c r="Z144" i="1"/>
  <c r="AA144" i="1"/>
  <c r="AB144" i="1"/>
  <c r="AC144" i="1"/>
  <c r="AD144" i="1"/>
  <c r="AE144" i="1"/>
  <c r="AF144" i="1"/>
  <c r="AG144" i="1"/>
  <c r="W145" i="1"/>
  <c r="X145" i="1"/>
  <c r="Y145" i="1"/>
  <c r="Z145" i="1"/>
  <c r="AA145" i="1"/>
  <c r="AB145" i="1"/>
  <c r="AC145" i="1"/>
  <c r="AD145" i="1"/>
  <c r="AE145" i="1"/>
  <c r="AF145" i="1"/>
  <c r="AG145" i="1"/>
  <c r="W146" i="1"/>
  <c r="X146" i="1"/>
  <c r="Y146" i="1"/>
  <c r="Z146" i="1"/>
  <c r="AA146" i="1"/>
  <c r="AB146" i="1"/>
  <c r="AC146" i="1"/>
  <c r="AD146" i="1"/>
  <c r="AE146" i="1"/>
  <c r="AF146" i="1"/>
  <c r="AG146" i="1"/>
  <c r="W147" i="1"/>
  <c r="X147" i="1"/>
  <c r="Y147" i="1"/>
  <c r="Z147" i="1"/>
  <c r="AA147" i="1"/>
  <c r="AB147" i="1"/>
  <c r="AC147" i="1"/>
  <c r="AD147" i="1"/>
  <c r="AE147" i="1"/>
  <c r="AF147" i="1"/>
  <c r="AG147" i="1"/>
  <c r="W148" i="1"/>
  <c r="X148" i="1"/>
  <c r="Y148" i="1"/>
  <c r="Z148" i="1"/>
  <c r="AA148" i="1"/>
  <c r="AB148" i="1"/>
  <c r="AC148" i="1"/>
  <c r="AD148" i="1"/>
  <c r="AE148" i="1"/>
  <c r="AF148" i="1"/>
  <c r="AG148" i="1"/>
  <c r="W149" i="1"/>
  <c r="X149" i="1"/>
  <c r="Y149" i="1"/>
  <c r="Z149" i="1"/>
  <c r="AA149" i="1"/>
  <c r="AB149" i="1"/>
  <c r="AC149" i="1"/>
  <c r="AD149" i="1"/>
  <c r="AE149" i="1"/>
  <c r="AF149" i="1"/>
  <c r="AG149" i="1"/>
  <c r="W150" i="1"/>
  <c r="X150" i="1"/>
  <c r="Y150" i="1"/>
  <c r="Z150" i="1"/>
  <c r="AA150" i="1"/>
  <c r="AB150" i="1"/>
  <c r="AC150" i="1"/>
  <c r="AD150" i="1"/>
  <c r="AE150" i="1"/>
  <c r="AF150" i="1"/>
  <c r="AG150" i="1"/>
  <c r="W151" i="1"/>
  <c r="X151" i="1"/>
  <c r="Y151" i="1"/>
  <c r="Z151" i="1"/>
  <c r="AA151" i="1"/>
  <c r="AB151" i="1"/>
  <c r="AC151" i="1"/>
  <c r="AD151" i="1"/>
  <c r="AE151" i="1"/>
  <c r="AF151" i="1"/>
  <c r="AG151" i="1"/>
  <c r="W152" i="1"/>
  <c r="X152" i="1"/>
  <c r="Y152" i="1"/>
  <c r="Z152" i="1"/>
  <c r="AA152" i="1"/>
  <c r="AB152" i="1"/>
  <c r="AC152" i="1"/>
  <c r="AD152" i="1"/>
  <c r="AE152" i="1"/>
  <c r="AF152" i="1"/>
  <c r="AG152" i="1"/>
  <c r="W153" i="1"/>
  <c r="X153" i="1"/>
  <c r="Y153" i="1"/>
  <c r="Z153" i="1"/>
  <c r="AA153" i="1"/>
  <c r="AB153" i="1"/>
  <c r="AC153" i="1"/>
  <c r="AD153" i="1"/>
  <c r="AE153" i="1"/>
  <c r="AF153" i="1"/>
  <c r="AG153" i="1"/>
  <c r="W154" i="1"/>
  <c r="X154" i="1"/>
  <c r="Y154" i="1"/>
  <c r="Z154" i="1"/>
  <c r="AA154" i="1"/>
  <c r="AB154" i="1"/>
  <c r="AC154" i="1"/>
  <c r="AD154" i="1"/>
  <c r="AE154" i="1"/>
  <c r="AF154" i="1"/>
  <c r="AG154" i="1"/>
  <c r="W155" i="1"/>
  <c r="X155" i="1"/>
  <c r="Y155" i="1"/>
  <c r="Z155" i="1"/>
  <c r="AA155" i="1"/>
  <c r="AB155" i="1"/>
  <c r="AC155" i="1"/>
  <c r="AD155" i="1"/>
  <c r="AE155" i="1"/>
  <c r="AF155" i="1"/>
  <c r="AG155" i="1"/>
  <c r="W156" i="1"/>
  <c r="X156" i="1"/>
  <c r="Y156" i="1"/>
  <c r="Z156" i="1"/>
  <c r="AA156" i="1"/>
  <c r="AB156" i="1"/>
  <c r="AC156" i="1"/>
  <c r="AD156" i="1"/>
  <c r="AE156" i="1"/>
  <c r="AF156" i="1"/>
  <c r="AG156" i="1"/>
  <c r="W157" i="1"/>
  <c r="X157" i="1"/>
  <c r="Y157" i="1"/>
  <c r="Z157" i="1"/>
  <c r="AA157" i="1"/>
  <c r="AB157" i="1"/>
  <c r="AC157" i="1"/>
  <c r="AD157" i="1"/>
  <c r="AE157" i="1"/>
  <c r="AF157" i="1"/>
  <c r="AG157" i="1"/>
  <c r="W158" i="1"/>
  <c r="X158" i="1"/>
  <c r="Y158" i="1"/>
  <c r="Z158" i="1"/>
  <c r="AA158" i="1"/>
  <c r="AB158" i="1"/>
  <c r="AC158" i="1"/>
  <c r="AD158" i="1"/>
  <c r="AE158" i="1"/>
  <c r="AF158" i="1"/>
  <c r="AG158" i="1"/>
  <c r="W159" i="1"/>
  <c r="X159" i="1"/>
  <c r="Y159" i="1"/>
  <c r="Z159" i="1"/>
  <c r="AA159" i="1"/>
  <c r="AB159" i="1"/>
  <c r="AC159" i="1"/>
  <c r="AD159" i="1"/>
  <c r="AE159" i="1"/>
  <c r="AF159" i="1"/>
  <c r="AG159" i="1"/>
  <c r="W160" i="1"/>
  <c r="X160" i="1"/>
  <c r="Y160" i="1"/>
  <c r="Z160" i="1"/>
  <c r="AA160" i="1"/>
  <c r="AB160" i="1"/>
  <c r="AC160" i="1"/>
  <c r="AD160" i="1"/>
  <c r="AE160" i="1"/>
  <c r="AF160" i="1"/>
  <c r="AG160" i="1"/>
  <c r="W161" i="1"/>
  <c r="X161" i="1"/>
  <c r="Y161" i="1"/>
  <c r="Z161" i="1"/>
  <c r="AA161" i="1"/>
  <c r="AB161" i="1"/>
  <c r="AC161" i="1"/>
  <c r="AD161" i="1"/>
  <c r="AE161" i="1"/>
  <c r="AF161" i="1"/>
  <c r="AG161" i="1"/>
  <c r="W162" i="1"/>
  <c r="X162" i="1"/>
  <c r="Y162" i="1"/>
  <c r="Z162" i="1"/>
  <c r="AA162" i="1"/>
  <c r="AB162" i="1"/>
  <c r="AC162" i="1"/>
  <c r="AD162" i="1"/>
  <c r="AE162" i="1"/>
  <c r="AF162" i="1"/>
  <c r="AG162" i="1"/>
  <c r="W163" i="1"/>
  <c r="X163" i="1"/>
  <c r="Y163" i="1"/>
  <c r="Z163" i="1"/>
  <c r="AA163" i="1"/>
  <c r="AB163" i="1"/>
  <c r="AC163" i="1"/>
  <c r="AD163" i="1"/>
  <c r="AE163" i="1"/>
  <c r="AF163" i="1"/>
  <c r="AG163" i="1"/>
  <c r="W164" i="1"/>
  <c r="X164" i="1"/>
  <c r="Y164" i="1"/>
  <c r="Z164" i="1"/>
  <c r="AA164" i="1"/>
  <c r="AB164" i="1"/>
  <c r="AC164" i="1"/>
  <c r="AD164" i="1"/>
  <c r="AE164" i="1"/>
  <c r="AF164" i="1"/>
  <c r="AG164" i="1"/>
  <c r="W165" i="1"/>
  <c r="X165" i="1"/>
  <c r="Y165" i="1"/>
  <c r="Z165" i="1"/>
  <c r="AA165" i="1"/>
  <c r="AB165" i="1"/>
  <c r="AC165" i="1"/>
  <c r="AD165" i="1"/>
  <c r="AE165" i="1"/>
  <c r="AF165" i="1"/>
  <c r="AG165" i="1"/>
  <c r="W166" i="1"/>
  <c r="X166" i="1"/>
  <c r="Y166" i="1"/>
  <c r="Z166" i="1"/>
  <c r="AA166" i="1"/>
  <c r="AB166" i="1"/>
  <c r="AC166" i="1"/>
  <c r="AD166" i="1"/>
  <c r="AE166" i="1"/>
  <c r="AF166" i="1"/>
  <c r="AG166" i="1"/>
  <c r="W167" i="1"/>
  <c r="X167" i="1"/>
  <c r="Y167" i="1"/>
  <c r="Z167" i="1"/>
  <c r="AA167" i="1"/>
  <c r="AB167" i="1"/>
  <c r="AC167" i="1"/>
  <c r="AD167" i="1"/>
  <c r="AE167" i="1"/>
  <c r="AF167" i="1"/>
  <c r="AG167" i="1"/>
  <c r="W168" i="1"/>
  <c r="X168" i="1"/>
  <c r="Y168" i="1"/>
  <c r="Z168" i="1"/>
  <c r="AA168" i="1"/>
  <c r="AB168" i="1"/>
  <c r="AC168" i="1"/>
  <c r="AD168" i="1"/>
  <c r="AE168" i="1"/>
  <c r="AF168" i="1"/>
  <c r="AG168" i="1"/>
  <c r="W169" i="1"/>
  <c r="X169" i="1"/>
  <c r="Y169" i="1"/>
  <c r="Z169" i="1"/>
  <c r="AA169" i="1"/>
  <c r="AB169" i="1"/>
  <c r="AC169" i="1"/>
  <c r="AD169" i="1"/>
  <c r="AE169" i="1"/>
  <c r="AF169" i="1"/>
  <c r="AG169" i="1"/>
  <c r="W170" i="1"/>
  <c r="X170" i="1"/>
  <c r="Y170" i="1"/>
  <c r="Z170" i="1"/>
  <c r="AA170" i="1"/>
  <c r="AB170" i="1"/>
  <c r="AC170" i="1"/>
  <c r="AD170" i="1"/>
  <c r="AE170" i="1"/>
  <c r="AF170" i="1"/>
  <c r="AG170" i="1"/>
  <c r="W171" i="1"/>
  <c r="X171" i="1"/>
  <c r="Y171" i="1"/>
  <c r="Z171" i="1"/>
  <c r="AA171" i="1"/>
  <c r="AB171" i="1"/>
  <c r="AC171" i="1"/>
  <c r="AD171" i="1"/>
  <c r="AE171" i="1"/>
  <c r="AF171" i="1"/>
  <c r="AG171" i="1"/>
  <c r="W172" i="1"/>
  <c r="X172" i="1"/>
  <c r="Y172" i="1"/>
  <c r="Z172" i="1"/>
  <c r="AA172" i="1"/>
  <c r="AB172" i="1"/>
  <c r="AC172" i="1"/>
  <c r="AD172" i="1"/>
  <c r="AE172" i="1"/>
  <c r="AF172" i="1"/>
  <c r="AG172" i="1"/>
  <c r="W173" i="1"/>
  <c r="X173" i="1"/>
  <c r="Y173" i="1"/>
  <c r="Z173" i="1"/>
  <c r="AA173" i="1"/>
  <c r="AB173" i="1"/>
  <c r="AC173" i="1"/>
  <c r="AD173" i="1"/>
  <c r="AE173" i="1"/>
  <c r="AF173" i="1"/>
  <c r="AG173" i="1"/>
  <c r="W174" i="1"/>
  <c r="X174" i="1"/>
  <c r="Y174" i="1"/>
  <c r="Z174" i="1"/>
  <c r="AA174" i="1"/>
  <c r="AB174" i="1"/>
  <c r="AC174" i="1"/>
  <c r="AD174" i="1"/>
  <c r="AE174" i="1"/>
  <c r="AF174" i="1"/>
  <c r="AG174" i="1"/>
  <c r="W175" i="1"/>
  <c r="X175" i="1"/>
  <c r="Y175" i="1"/>
  <c r="Z175" i="1"/>
  <c r="AA175" i="1"/>
  <c r="AB175" i="1"/>
  <c r="AC175" i="1"/>
  <c r="AD175" i="1"/>
  <c r="AE175" i="1"/>
  <c r="AF175" i="1"/>
  <c r="AG175" i="1"/>
  <c r="W176" i="1"/>
  <c r="X176" i="1"/>
  <c r="Y176" i="1"/>
  <c r="Z176" i="1"/>
  <c r="AA176" i="1"/>
  <c r="AB176" i="1"/>
  <c r="AC176" i="1"/>
  <c r="AD176" i="1"/>
  <c r="AE176" i="1"/>
  <c r="AF176" i="1"/>
  <c r="AG176" i="1"/>
  <c r="W177" i="1"/>
  <c r="X177" i="1"/>
  <c r="Y177" i="1"/>
  <c r="Z177" i="1"/>
  <c r="AA177" i="1"/>
  <c r="AB177" i="1"/>
  <c r="AC177" i="1"/>
  <c r="AD177" i="1"/>
  <c r="AE177" i="1"/>
  <c r="AF177" i="1"/>
  <c r="AG177" i="1"/>
  <c r="W178" i="1"/>
  <c r="X178" i="1"/>
  <c r="Y178" i="1"/>
  <c r="Z178" i="1"/>
  <c r="AA178" i="1"/>
  <c r="AB178" i="1"/>
  <c r="AC178" i="1"/>
  <c r="AD178" i="1"/>
  <c r="AE178" i="1"/>
  <c r="AF178" i="1"/>
  <c r="AG178" i="1"/>
  <c r="W179" i="1"/>
  <c r="X179" i="1"/>
  <c r="Y179" i="1"/>
  <c r="Z179" i="1"/>
  <c r="AA179" i="1"/>
  <c r="AB179" i="1"/>
  <c r="AC179" i="1"/>
  <c r="AD179" i="1"/>
  <c r="AE179" i="1"/>
  <c r="AF179" i="1"/>
  <c r="AG179" i="1"/>
  <c r="W180" i="1"/>
  <c r="X180" i="1"/>
  <c r="Y180" i="1"/>
  <c r="Z180" i="1"/>
  <c r="AA180" i="1"/>
  <c r="AB180" i="1"/>
  <c r="AC180" i="1"/>
  <c r="AD180" i="1"/>
  <c r="AE180" i="1"/>
  <c r="AF180" i="1"/>
  <c r="AG180" i="1"/>
  <c r="W181" i="1"/>
  <c r="X181" i="1"/>
  <c r="Y181" i="1"/>
  <c r="Z181" i="1"/>
  <c r="AA181" i="1"/>
  <c r="AB181" i="1"/>
  <c r="AC181" i="1"/>
  <c r="AD181" i="1"/>
  <c r="AE181" i="1"/>
  <c r="AF181" i="1"/>
  <c r="AG181" i="1"/>
  <c r="W182" i="1"/>
  <c r="X182" i="1"/>
  <c r="Y182" i="1"/>
  <c r="Z182" i="1"/>
  <c r="AA182" i="1"/>
  <c r="AB182" i="1"/>
  <c r="AC182" i="1"/>
  <c r="AD182" i="1"/>
  <c r="AE182" i="1"/>
  <c r="AF182" i="1"/>
  <c r="AG182" i="1"/>
  <c r="W183" i="1"/>
  <c r="X183" i="1"/>
  <c r="Y183" i="1"/>
  <c r="Z183" i="1"/>
  <c r="AA183" i="1"/>
  <c r="AB183" i="1"/>
  <c r="AC183" i="1"/>
  <c r="AD183" i="1"/>
  <c r="AE183" i="1"/>
  <c r="AF183" i="1"/>
  <c r="AG183" i="1"/>
  <c r="W184" i="1"/>
  <c r="X184" i="1"/>
  <c r="Y184" i="1"/>
  <c r="Z184" i="1"/>
  <c r="AA184" i="1"/>
  <c r="AB184" i="1"/>
  <c r="AC184" i="1"/>
  <c r="AD184" i="1"/>
  <c r="AE184" i="1"/>
  <c r="AF184" i="1"/>
  <c r="AG184" i="1"/>
  <c r="W185" i="1"/>
  <c r="X185" i="1"/>
  <c r="Y185" i="1"/>
  <c r="Z185" i="1"/>
  <c r="AA185" i="1"/>
  <c r="AB185" i="1"/>
  <c r="AC185" i="1"/>
  <c r="AD185" i="1"/>
  <c r="AE185" i="1"/>
  <c r="AF185" i="1"/>
  <c r="AG185" i="1"/>
  <c r="W186" i="1"/>
  <c r="X186" i="1"/>
  <c r="Y186" i="1"/>
  <c r="Z186" i="1"/>
  <c r="AA186" i="1"/>
  <c r="AB186" i="1"/>
  <c r="AC186" i="1"/>
  <c r="AD186" i="1"/>
  <c r="AE186" i="1"/>
  <c r="AF186" i="1"/>
  <c r="AG186" i="1"/>
  <c r="W187" i="1"/>
  <c r="X187" i="1"/>
  <c r="Y187" i="1"/>
  <c r="Z187" i="1"/>
  <c r="AA187" i="1"/>
  <c r="AB187" i="1"/>
  <c r="AC187" i="1"/>
  <c r="AD187" i="1"/>
  <c r="AE187" i="1"/>
  <c r="AF187" i="1"/>
  <c r="AG187" i="1"/>
  <c r="W188" i="1"/>
  <c r="X188" i="1"/>
  <c r="Y188" i="1"/>
  <c r="Z188" i="1"/>
  <c r="AA188" i="1"/>
  <c r="AB188" i="1"/>
  <c r="AC188" i="1"/>
  <c r="AD188" i="1"/>
  <c r="AE188" i="1"/>
  <c r="AF188" i="1"/>
  <c r="AG188" i="1"/>
  <c r="W189" i="1"/>
  <c r="X189" i="1"/>
  <c r="Y189" i="1"/>
  <c r="Z189" i="1"/>
  <c r="AA189" i="1"/>
  <c r="AB189" i="1"/>
  <c r="AC189" i="1"/>
  <c r="AD189" i="1"/>
  <c r="AE189" i="1"/>
  <c r="AF189" i="1"/>
  <c r="AG189" i="1"/>
  <c r="W190" i="1"/>
  <c r="X190" i="1"/>
  <c r="Y190" i="1"/>
  <c r="Z190" i="1"/>
  <c r="AA190" i="1"/>
  <c r="AB190" i="1"/>
  <c r="AC190" i="1"/>
  <c r="AD190" i="1"/>
  <c r="AE190" i="1"/>
  <c r="AF190" i="1"/>
  <c r="AG190" i="1"/>
  <c r="W191" i="1"/>
  <c r="X191" i="1"/>
  <c r="Y191" i="1"/>
  <c r="Z191" i="1"/>
  <c r="AA191" i="1"/>
  <c r="AB191" i="1"/>
  <c r="AC191" i="1"/>
  <c r="AD191" i="1"/>
  <c r="AE191" i="1"/>
  <c r="AF191" i="1"/>
  <c r="AG191" i="1"/>
  <c r="W192" i="1"/>
  <c r="X192" i="1"/>
  <c r="Y192" i="1"/>
  <c r="Z192" i="1"/>
  <c r="AA192" i="1"/>
  <c r="AB192" i="1"/>
  <c r="AC192" i="1"/>
  <c r="AD192" i="1"/>
  <c r="AE192" i="1"/>
  <c r="AF192" i="1"/>
  <c r="AG192" i="1"/>
  <c r="W193" i="1"/>
  <c r="X193" i="1"/>
  <c r="Y193" i="1"/>
  <c r="Z193" i="1"/>
  <c r="AA193" i="1"/>
  <c r="AB193" i="1"/>
  <c r="AC193" i="1"/>
  <c r="AD193" i="1"/>
  <c r="AE193" i="1"/>
  <c r="AF193" i="1"/>
  <c r="AG193" i="1"/>
  <c r="W194" i="1"/>
  <c r="X194" i="1"/>
  <c r="Y194" i="1"/>
  <c r="Z194" i="1"/>
  <c r="AA194" i="1"/>
  <c r="AB194" i="1"/>
  <c r="AC194" i="1"/>
  <c r="AD194" i="1"/>
  <c r="AE194" i="1"/>
  <c r="AF194" i="1"/>
  <c r="AG194" i="1"/>
  <c r="W195" i="1"/>
  <c r="X195" i="1"/>
  <c r="Y195" i="1"/>
  <c r="Z195" i="1"/>
  <c r="AA195" i="1"/>
  <c r="AB195" i="1"/>
  <c r="AC195" i="1"/>
  <c r="AD195" i="1"/>
  <c r="AE195" i="1"/>
  <c r="AF195" i="1"/>
  <c r="AG195" i="1"/>
  <c r="W196" i="1"/>
  <c r="X196" i="1"/>
  <c r="Y196" i="1"/>
  <c r="Z196" i="1"/>
  <c r="AA196" i="1"/>
  <c r="AB196" i="1"/>
  <c r="AC196" i="1"/>
  <c r="AD196" i="1"/>
  <c r="AE196" i="1"/>
  <c r="AF196" i="1"/>
  <c r="AG196" i="1"/>
  <c r="W197" i="1"/>
  <c r="X197" i="1"/>
  <c r="Y197" i="1"/>
  <c r="Z197" i="1"/>
  <c r="AA197" i="1"/>
  <c r="AB197" i="1"/>
  <c r="AC197" i="1"/>
  <c r="AD197" i="1"/>
  <c r="AE197" i="1"/>
  <c r="AF197" i="1"/>
  <c r="AG197" i="1"/>
  <c r="W198" i="1"/>
  <c r="X198" i="1"/>
  <c r="Y198" i="1"/>
  <c r="Z198" i="1"/>
  <c r="AA198" i="1"/>
  <c r="AB198" i="1"/>
  <c r="AC198" i="1"/>
  <c r="AD198" i="1"/>
  <c r="AE198" i="1"/>
  <c r="AF198" i="1"/>
  <c r="AG198" i="1"/>
  <c r="W199" i="1"/>
  <c r="X199" i="1"/>
  <c r="Y199" i="1"/>
  <c r="Z199" i="1"/>
  <c r="AA199" i="1"/>
  <c r="AB199" i="1"/>
  <c r="AC199" i="1"/>
  <c r="AD199" i="1"/>
  <c r="AE199" i="1"/>
  <c r="AF199" i="1"/>
  <c r="AG199" i="1"/>
  <c r="W200" i="1"/>
  <c r="X200" i="1"/>
  <c r="Y200" i="1"/>
  <c r="Z200" i="1"/>
  <c r="AA200" i="1"/>
  <c r="AB200" i="1"/>
  <c r="AC200" i="1"/>
  <c r="AD200" i="1"/>
  <c r="AE200" i="1"/>
  <c r="AF200" i="1"/>
  <c r="AG200" i="1"/>
  <c r="W201" i="1"/>
  <c r="X201" i="1"/>
  <c r="Y201" i="1"/>
  <c r="Z201" i="1"/>
  <c r="AA201" i="1"/>
  <c r="AB201" i="1"/>
  <c r="AC201" i="1"/>
  <c r="AD201" i="1"/>
  <c r="AE201" i="1"/>
  <c r="AF201" i="1"/>
  <c r="AG201" i="1"/>
  <c r="W202" i="1"/>
  <c r="X202" i="1"/>
  <c r="Y202" i="1"/>
  <c r="Z202" i="1"/>
  <c r="AA202" i="1"/>
  <c r="AB202" i="1"/>
  <c r="AC202" i="1"/>
  <c r="AD202" i="1"/>
  <c r="AE202" i="1"/>
  <c r="AF202" i="1"/>
  <c r="AG202" i="1"/>
  <c r="W203" i="1"/>
  <c r="X203" i="1"/>
  <c r="Y203" i="1"/>
  <c r="Z203" i="1"/>
  <c r="AA203" i="1"/>
  <c r="AB203" i="1"/>
  <c r="AC203" i="1"/>
  <c r="AD203" i="1"/>
  <c r="AE203" i="1"/>
  <c r="AF203" i="1"/>
  <c r="AG203" i="1"/>
  <c r="W204" i="1"/>
  <c r="X204" i="1"/>
  <c r="Y204" i="1"/>
  <c r="Z204" i="1"/>
  <c r="AA204" i="1"/>
  <c r="AB204" i="1"/>
  <c r="AC204" i="1"/>
  <c r="AD204" i="1"/>
  <c r="AE204" i="1"/>
  <c r="AF204" i="1"/>
  <c r="AG204" i="1"/>
  <c r="W205" i="1"/>
  <c r="X205" i="1"/>
  <c r="Y205" i="1"/>
  <c r="Z205" i="1"/>
  <c r="AA205" i="1"/>
  <c r="AB205" i="1"/>
  <c r="AC205" i="1"/>
  <c r="AD205" i="1"/>
  <c r="AE205" i="1"/>
  <c r="AF205" i="1"/>
  <c r="AG205" i="1"/>
  <c r="W206" i="1"/>
  <c r="X206" i="1"/>
  <c r="Y206" i="1"/>
  <c r="Z206" i="1"/>
  <c r="AA206" i="1"/>
  <c r="AB206" i="1"/>
  <c r="AC206" i="1"/>
  <c r="AD206" i="1"/>
  <c r="AE206" i="1"/>
  <c r="AF206" i="1"/>
  <c r="AG206" i="1"/>
  <c r="W207" i="1"/>
  <c r="X207" i="1"/>
  <c r="Y207" i="1"/>
  <c r="Z207" i="1"/>
  <c r="AA207" i="1"/>
  <c r="AB207" i="1"/>
  <c r="AC207" i="1"/>
  <c r="AD207" i="1"/>
  <c r="AE207" i="1"/>
  <c r="AF207" i="1"/>
  <c r="AG207" i="1"/>
  <c r="W208" i="1"/>
  <c r="X208" i="1"/>
  <c r="Y208" i="1"/>
  <c r="Z208" i="1"/>
  <c r="AA208" i="1"/>
  <c r="AB208" i="1"/>
  <c r="AC208" i="1"/>
  <c r="AD208" i="1"/>
  <c r="AE208" i="1"/>
  <c r="AF208" i="1"/>
  <c r="AG208" i="1"/>
  <c r="W209" i="1"/>
  <c r="X209" i="1"/>
  <c r="Y209" i="1"/>
  <c r="Z209" i="1"/>
  <c r="AA209" i="1"/>
  <c r="AB209" i="1"/>
  <c r="AC209" i="1"/>
  <c r="AD209" i="1"/>
  <c r="AE209" i="1"/>
  <c r="AF209" i="1"/>
  <c r="AG209" i="1"/>
  <c r="W210" i="1"/>
  <c r="X210" i="1"/>
  <c r="Y210" i="1"/>
  <c r="Z210" i="1"/>
  <c r="AA210" i="1"/>
  <c r="AB210" i="1"/>
  <c r="AC210" i="1"/>
  <c r="AD210" i="1"/>
  <c r="AE210" i="1"/>
  <c r="AF210" i="1"/>
  <c r="AG210" i="1"/>
  <c r="W211" i="1"/>
  <c r="X211" i="1"/>
  <c r="Y211" i="1"/>
  <c r="Z211" i="1"/>
  <c r="AA211" i="1"/>
  <c r="AB211" i="1"/>
  <c r="AC211" i="1"/>
  <c r="AD211" i="1"/>
  <c r="AE211" i="1"/>
  <c r="AF211" i="1"/>
  <c r="AG211" i="1"/>
  <c r="W212" i="1"/>
  <c r="X212" i="1"/>
  <c r="Y212" i="1"/>
  <c r="Z212" i="1"/>
  <c r="AA212" i="1"/>
  <c r="AB212" i="1"/>
  <c r="AC212" i="1"/>
  <c r="AD212" i="1"/>
  <c r="AE212" i="1"/>
  <c r="AF212" i="1"/>
  <c r="AG212" i="1"/>
  <c r="W213" i="1"/>
  <c r="X213" i="1"/>
  <c r="Y213" i="1"/>
  <c r="Z213" i="1"/>
  <c r="AA213" i="1"/>
  <c r="AB213" i="1"/>
  <c r="AC213" i="1"/>
  <c r="AD213" i="1"/>
  <c r="AE213" i="1"/>
  <c r="AF213" i="1"/>
  <c r="AG213" i="1"/>
  <c r="W214" i="1"/>
  <c r="X214" i="1"/>
  <c r="Y214" i="1"/>
  <c r="Z214" i="1"/>
  <c r="AA214" i="1"/>
  <c r="AB214" i="1"/>
  <c r="AC214" i="1"/>
  <c r="AD214" i="1"/>
  <c r="AE214" i="1"/>
  <c r="AF214" i="1"/>
  <c r="AG214" i="1"/>
  <c r="W215" i="1"/>
  <c r="X215" i="1"/>
  <c r="Y215" i="1"/>
  <c r="Z215" i="1"/>
  <c r="AA215" i="1"/>
  <c r="AB215" i="1"/>
  <c r="AC215" i="1"/>
  <c r="AD215" i="1"/>
  <c r="AE215" i="1"/>
  <c r="AF215" i="1"/>
  <c r="AG215" i="1"/>
  <c r="W216" i="1"/>
  <c r="X216" i="1"/>
  <c r="Y216" i="1"/>
  <c r="Z216" i="1"/>
  <c r="AA216" i="1"/>
  <c r="AB216" i="1"/>
  <c r="AC216" i="1"/>
  <c r="AD216" i="1"/>
  <c r="AE216" i="1"/>
  <c r="AF216" i="1"/>
  <c r="AG216" i="1"/>
  <c r="W217" i="1"/>
  <c r="X217" i="1"/>
  <c r="Y217" i="1"/>
  <c r="Z217" i="1"/>
  <c r="AA217" i="1"/>
  <c r="AB217" i="1"/>
  <c r="AC217" i="1"/>
  <c r="AD217" i="1"/>
  <c r="AE217" i="1"/>
  <c r="AF217" i="1"/>
  <c r="AG217" i="1"/>
  <c r="W218" i="1"/>
  <c r="X218" i="1"/>
  <c r="Y218" i="1"/>
  <c r="Z218" i="1"/>
  <c r="AA218" i="1"/>
  <c r="AB218" i="1"/>
  <c r="AC218" i="1"/>
  <c r="AD218" i="1"/>
  <c r="AE218" i="1"/>
  <c r="AF218" i="1"/>
  <c r="AG218" i="1"/>
  <c r="W219" i="1"/>
  <c r="X219" i="1"/>
  <c r="Y219" i="1"/>
  <c r="Z219" i="1"/>
  <c r="AA219" i="1"/>
  <c r="AB219" i="1"/>
  <c r="AC219" i="1"/>
  <c r="AD219" i="1"/>
  <c r="AE219" i="1"/>
  <c r="AF219" i="1"/>
  <c r="AG219" i="1"/>
  <c r="W220" i="1"/>
  <c r="X220" i="1"/>
  <c r="Y220" i="1"/>
  <c r="Z220" i="1"/>
  <c r="AA220" i="1"/>
  <c r="AB220" i="1"/>
  <c r="AC220" i="1"/>
  <c r="AD220" i="1"/>
  <c r="AE220" i="1"/>
  <c r="AF220" i="1"/>
  <c r="AG220" i="1"/>
  <c r="W221" i="1"/>
  <c r="X221" i="1"/>
  <c r="Y221" i="1"/>
  <c r="Z221" i="1"/>
  <c r="AA221" i="1"/>
  <c r="AB221" i="1"/>
  <c r="AC221" i="1"/>
  <c r="AD221" i="1"/>
  <c r="AE221" i="1"/>
  <c r="AF221" i="1"/>
  <c r="AG221" i="1"/>
  <c r="W222" i="1"/>
  <c r="X222" i="1"/>
  <c r="Y222" i="1"/>
  <c r="Z222" i="1"/>
  <c r="AA222" i="1"/>
  <c r="AB222" i="1"/>
  <c r="AC222" i="1"/>
  <c r="AD222" i="1"/>
  <c r="AE222" i="1"/>
  <c r="AF222" i="1"/>
  <c r="AG222" i="1"/>
  <c r="W223" i="1"/>
  <c r="X223" i="1"/>
  <c r="Y223" i="1"/>
  <c r="Z223" i="1"/>
  <c r="AA223" i="1"/>
  <c r="AB223" i="1"/>
  <c r="AC223" i="1"/>
  <c r="AD223" i="1"/>
  <c r="AE223" i="1"/>
  <c r="AF223" i="1"/>
  <c r="AG223" i="1"/>
  <c r="W224" i="1"/>
  <c r="X224" i="1"/>
  <c r="Y224" i="1"/>
  <c r="Z224" i="1"/>
  <c r="AA224" i="1"/>
  <c r="AB224" i="1"/>
  <c r="AC224" i="1"/>
  <c r="AD224" i="1"/>
  <c r="AE224" i="1"/>
  <c r="AF224" i="1"/>
  <c r="AG224" i="1"/>
  <c r="W225" i="1"/>
  <c r="X225" i="1"/>
  <c r="Y225" i="1"/>
  <c r="Z225" i="1"/>
  <c r="AA225" i="1"/>
  <c r="AB225" i="1"/>
  <c r="AC225" i="1"/>
  <c r="AD225" i="1"/>
  <c r="AE225" i="1"/>
  <c r="AF225" i="1"/>
  <c r="AG225" i="1"/>
  <c r="W226" i="1"/>
  <c r="X226" i="1"/>
  <c r="Y226" i="1"/>
  <c r="Z226" i="1"/>
  <c r="AA226" i="1"/>
  <c r="AB226" i="1"/>
  <c r="AC226" i="1"/>
  <c r="AD226" i="1"/>
  <c r="AE226" i="1"/>
  <c r="AF226" i="1"/>
  <c r="AG226" i="1"/>
  <c r="W227" i="1"/>
  <c r="X227" i="1"/>
  <c r="Y227" i="1"/>
  <c r="Z227" i="1"/>
  <c r="AA227" i="1"/>
  <c r="AB227" i="1"/>
  <c r="AC227" i="1"/>
  <c r="AD227" i="1"/>
  <c r="AE227" i="1"/>
  <c r="AF227" i="1"/>
  <c r="AG227" i="1"/>
  <c r="W228" i="1"/>
  <c r="X228" i="1"/>
  <c r="Y228" i="1"/>
  <c r="Z228" i="1"/>
  <c r="AA228" i="1"/>
  <c r="AB228" i="1"/>
  <c r="AC228" i="1"/>
  <c r="AD228" i="1"/>
  <c r="AE228" i="1"/>
  <c r="AF228" i="1"/>
  <c r="AG228" i="1"/>
  <c r="W229" i="1"/>
  <c r="X229" i="1"/>
  <c r="Y229" i="1"/>
  <c r="Z229" i="1"/>
  <c r="AA229" i="1"/>
  <c r="AB229" i="1"/>
  <c r="AC229" i="1"/>
  <c r="AD229" i="1"/>
  <c r="AE229" i="1"/>
  <c r="AF229" i="1"/>
  <c r="AG229" i="1"/>
  <c r="W230" i="1"/>
  <c r="X230" i="1"/>
  <c r="Y230" i="1"/>
  <c r="Z230" i="1"/>
  <c r="AA230" i="1"/>
  <c r="AB230" i="1"/>
  <c r="AC230" i="1"/>
  <c r="AD230" i="1"/>
  <c r="AE230" i="1"/>
  <c r="AF230" i="1"/>
  <c r="AG230" i="1"/>
  <c r="W231" i="1"/>
  <c r="X231" i="1"/>
  <c r="Y231" i="1"/>
  <c r="Z231" i="1"/>
  <c r="AA231" i="1"/>
  <c r="AB231" i="1"/>
  <c r="AC231" i="1"/>
  <c r="AD231" i="1"/>
  <c r="AE231" i="1"/>
  <c r="AF231" i="1"/>
  <c r="AG231" i="1"/>
  <c r="W232" i="1"/>
  <c r="X232" i="1"/>
  <c r="Y232" i="1"/>
  <c r="Z232" i="1"/>
  <c r="AA232" i="1"/>
  <c r="AB232" i="1"/>
  <c r="AC232" i="1"/>
  <c r="AD232" i="1"/>
  <c r="AE232" i="1"/>
  <c r="AF232" i="1"/>
  <c r="AG232" i="1"/>
  <c r="W233" i="1"/>
  <c r="X233" i="1"/>
  <c r="Y233" i="1"/>
  <c r="Z233" i="1"/>
  <c r="AA233" i="1"/>
  <c r="AB233" i="1"/>
  <c r="AC233" i="1"/>
  <c r="AD233" i="1"/>
  <c r="AE233" i="1"/>
  <c r="AF233" i="1"/>
  <c r="AG233" i="1"/>
  <c r="W234" i="1"/>
  <c r="X234" i="1"/>
  <c r="Y234" i="1"/>
  <c r="Z234" i="1"/>
  <c r="AA234" i="1"/>
  <c r="AB234" i="1"/>
  <c r="AC234" i="1"/>
  <c r="AD234" i="1"/>
  <c r="AE234" i="1"/>
  <c r="AF234" i="1"/>
  <c r="AG234" i="1"/>
  <c r="W235" i="1"/>
  <c r="X235" i="1"/>
  <c r="Y235" i="1"/>
  <c r="Z235" i="1"/>
  <c r="AA235" i="1"/>
  <c r="AB235" i="1"/>
  <c r="AC235" i="1"/>
  <c r="AD235" i="1"/>
  <c r="AE235" i="1"/>
  <c r="AF235" i="1"/>
  <c r="AG235" i="1"/>
  <c r="W236" i="1"/>
  <c r="X236" i="1"/>
  <c r="Y236" i="1"/>
  <c r="Z236" i="1"/>
  <c r="AA236" i="1"/>
  <c r="AB236" i="1"/>
  <c r="AC236" i="1"/>
  <c r="AD236" i="1"/>
  <c r="AE236" i="1"/>
  <c r="AF236" i="1"/>
  <c r="AG236" i="1"/>
  <c r="W237" i="1"/>
  <c r="X237" i="1"/>
  <c r="Y237" i="1"/>
  <c r="Z237" i="1"/>
  <c r="AA237" i="1"/>
  <c r="AB237" i="1"/>
  <c r="AC237" i="1"/>
  <c r="AD237" i="1"/>
  <c r="AE237" i="1"/>
  <c r="AF237" i="1"/>
  <c r="AG237" i="1"/>
  <c r="W238" i="1"/>
  <c r="X238" i="1"/>
  <c r="Y238" i="1"/>
  <c r="Z238" i="1"/>
  <c r="AA238" i="1"/>
  <c r="AB238" i="1"/>
  <c r="AC238" i="1"/>
  <c r="AD238" i="1"/>
  <c r="AE238" i="1"/>
  <c r="AF238" i="1"/>
  <c r="AG238" i="1"/>
  <c r="W239" i="1"/>
  <c r="X239" i="1"/>
  <c r="Y239" i="1"/>
  <c r="Z239" i="1"/>
  <c r="AA239" i="1"/>
  <c r="AB239" i="1"/>
  <c r="AC239" i="1"/>
  <c r="AD239" i="1"/>
  <c r="AE239" i="1"/>
  <c r="AF239" i="1"/>
  <c r="AG239" i="1"/>
  <c r="W240" i="1"/>
  <c r="X240" i="1"/>
  <c r="Y240" i="1"/>
  <c r="Z240" i="1"/>
  <c r="AA240" i="1"/>
  <c r="AB240" i="1"/>
  <c r="AC240" i="1"/>
  <c r="AD240" i="1"/>
  <c r="AE240" i="1"/>
  <c r="AF240" i="1"/>
  <c r="AG240" i="1"/>
  <c r="W241" i="1"/>
  <c r="X241" i="1"/>
  <c r="Y241" i="1"/>
  <c r="Z241" i="1"/>
  <c r="AA241" i="1"/>
  <c r="AB241" i="1"/>
  <c r="AC241" i="1"/>
  <c r="AD241" i="1"/>
  <c r="AE241" i="1"/>
  <c r="AF241" i="1"/>
  <c r="AG241" i="1"/>
  <c r="W242" i="1"/>
  <c r="X242" i="1"/>
  <c r="Y242" i="1"/>
  <c r="Z242" i="1"/>
  <c r="AA242" i="1"/>
  <c r="AB242" i="1"/>
  <c r="AC242" i="1"/>
  <c r="AD242" i="1"/>
  <c r="AE242" i="1"/>
  <c r="AF242" i="1"/>
  <c r="AG242" i="1"/>
  <c r="W243" i="1"/>
  <c r="X243" i="1"/>
  <c r="Y243" i="1"/>
  <c r="Z243" i="1"/>
  <c r="AA243" i="1"/>
  <c r="AB243" i="1"/>
  <c r="AC243" i="1"/>
  <c r="AD243" i="1"/>
  <c r="AE243" i="1"/>
  <c r="AF243" i="1"/>
  <c r="AG243" i="1"/>
  <c r="W244" i="1"/>
  <c r="X244" i="1"/>
  <c r="Y244" i="1"/>
  <c r="Z244" i="1"/>
  <c r="AA244" i="1"/>
  <c r="AB244" i="1"/>
  <c r="AC244" i="1"/>
  <c r="AD244" i="1"/>
  <c r="AE244" i="1"/>
  <c r="AF244" i="1"/>
  <c r="AG244" i="1"/>
  <c r="W245" i="1"/>
  <c r="X245" i="1"/>
  <c r="Y245" i="1"/>
  <c r="Z245" i="1"/>
  <c r="AA245" i="1"/>
  <c r="AB245" i="1"/>
  <c r="AC245" i="1"/>
  <c r="AD245" i="1"/>
  <c r="AE245" i="1"/>
  <c r="AF245" i="1"/>
  <c r="AG245" i="1"/>
  <c r="W246" i="1"/>
  <c r="X246" i="1"/>
  <c r="Y246" i="1"/>
  <c r="Z246" i="1"/>
  <c r="AA246" i="1"/>
  <c r="AB246" i="1"/>
  <c r="AC246" i="1"/>
  <c r="AD246" i="1"/>
  <c r="AE246" i="1"/>
  <c r="AF246" i="1"/>
  <c r="AG246" i="1"/>
  <c r="W247" i="1"/>
  <c r="X247" i="1"/>
  <c r="Y247" i="1"/>
  <c r="Z247" i="1"/>
  <c r="AA247" i="1"/>
  <c r="AB247" i="1"/>
  <c r="AC247" i="1"/>
  <c r="AD247" i="1"/>
  <c r="AE247" i="1"/>
  <c r="AF247" i="1"/>
  <c r="AG247" i="1"/>
  <c r="W248" i="1"/>
  <c r="X248" i="1"/>
  <c r="Y248" i="1"/>
  <c r="Z248" i="1"/>
  <c r="AA248" i="1"/>
  <c r="AB248" i="1"/>
  <c r="AC248" i="1"/>
  <c r="AD248" i="1"/>
  <c r="AE248" i="1"/>
  <c r="AF248" i="1"/>
  <c r="AG248" i="1"/>
  <c r="W249" i="1"/>
  <c r="X249" i="1"/>
  <c r="Y249" i="1"/>
  <c r="Z249" i="1"/>
  <c r="AA249" i="1"/>
  <c r="AB249" i="1"/>
  <c r="AC249" i="1"/>
  <c r="AD249" i="1"/>
  <c r="AE249" i="1"/>
  <c r="AF249" i="1"/>
  <c r="AG249" i="1"/>
  <c r="W6" i="1"/>
  <c r="X6" i="1"/>
  <c r="Y6" i="1"/>
  <c r="Z6" i="1"/>
  <c r="AA6" i="1"/>
  <c r="AB6" i="1"/>
  <c r="AC6" i="1"/>
  <c r="AD6" i="1"/>
  <c r="AE6" i="1"/>
  <c r="AF6" i="1"/>
  <c r="AG6" i="1"/>
  <c r="W7" i="1"/>
  <c r="X7" i="1"/>
  <c r="Y7" i="1"/>
  <c r="Z7" i="1"/>
  <c r="AA7" i="1"/>
  <c r="AB7" i="1"/>
  <c r="AC7" i="1"/>
  <c r="AD7" i="1"/>
  <c r="AE7" i="1"/>
  <c r="AF7" i="1"/>
  <c r="AG7" i="1"/>
  <c r="W8" i="1"/>
  <c r="X8" i="1"/>
  <c r="Y8" i="1"/>
  <c r="Z8" i="1"/>
  <c r="AA8" i="1"/>
  <c r="AB8" i="1"/>
  <c r="AC8" i="1"/>
  <c r="AD8" i="1"/>
  <c r="AE8" i="1"/>
  <c r="AF8" i="1"/>
  <c r="AG8" i="1"/>
  <c r="W9" i="1"/>
  <c r="X9" i="1"/>
  <c r="Y9" i="1"/>
  <c r="Z9" i="1"/>
  <c r="AA9" i="1"/>
  <c r="AB9" i="1"/>
  <c r="AC9" i="1"/>
  <c r="AD9" i="1"/>
  <c r="AE9" i="1"/>
  <c r="AF9" i="1"/>
  <c r="AG9" i="1"/>
  <c r="W10" i="1"/>
  <c r="X10" i="1"/>
  <c r="Y10" i="1"/>
  <c r="Z10" i="1"/>
  <c r="AA10" i="1"/>
  <c r="AB10" i="1"/>
  <c r="AC10" i="1"/>
  <c r="AD10" i="1"/>
  <c r="AE10" i="1"/>
  <c r="AF10" i="1"/>
  <c r="AG10" i="1"/>
  <c r="W11" i="1"/>
  <c r="X11" i="1"/>
  <c r="Y11" i="1"/>
  <c r="Z11" i="1"/>
  <c r="AA11" i="1"/>
  <c r="AB11" i="1"/>
  <c r="AC11" i="1"/>
  <c r="AD11" i="1"/>
  <c r="AE11" i="1"/>
  <c r="AF11" i="1"/>
  <c r="AG11" i="1"/>
  <c r="W12" i="1"/>
  <c r="X12" i="1"/>
  <c r="Y12" i="1"/>
  <c r="Z12" i="1"/>
  <c r="AA12" i="1"/>
  <c r="AB12" i="1"/>
  <c r="AC12" i="1"/>
  <c r="AD12" i="1"/>
  <c r="AE12" i="1"/>
  <c r="AF12" i="1"/>
  <c r="AG12" i="1"/>
  <c r="W13" i="1"/>
  <c r="X13" i="1"/>
  <c r="Y13" i="1"/>
  <c r="Z13" i="1"/>
  <c r="AA13" i="1"/>
  <c r="AB13" i="1"/>
  <c r="AC13" i="1"/>
  <c r="AD13" i="1"/>
  <c r="AE13" i="1"/>
  <c r="AF13" i="1"/>
  <c r="AG13" i="1"/>
  <c r="W14" i="1"/>
  <c r="X14" i="1"/>
  <c r="Y14" i="1"/>
  <c r="Z14" i="1"/>
  <c r="AA14" i="1"/>
  <c r="AB14" i="1"/>
  <c r="AC14" i="1"/>
  <c r="AD14" i="1"/>
  <c r="AE14" i="1"/>
  <c r="AF14" i="1"/>
  <c r="AG14" i="1"/>
  <c r="W15" i="1"/>
  <c r="X15" i="1"/>
  <c r="Y15" i="1"/>
  <c r="Z15" i="1"/>
  <c r="AA15" i="1"/>
  <c r="AB15" i="1"/>
  <c r="AC15" i="1"/>
  <c r="AD15" i="1"/>
  <c r="AE15" i="1"/>
  <c r="AF15" i="1"/>
  <c r="AG15" i="1"/>
  <c r="W16" i="1"/>
  <c r="X16" i="1"/>
  <c r="Y16" i="1"/>
  <c r="Z16" i="1"/>
  <c r="AA16" i="1"/>
  <c r="AB16" i="1"/>
  <c r="AC16" i="1"/>
  <c r="AD16" i="1"/>
  <c r="AE16" i="1"/>
  <c r="AF16" i="1"/>
  <c r="AG16" i="1"/>
  <c r="W17" i="1"/>
  <c r="X17" i="1"/>
  <c r="Y17" i="1"/>
  <c r="Z17" i="1"/>
  <c r="AA17" i="1"/>
  <c r="AB17" i="1"/>
  <c r="AC17" i="1"/>
  <c r="AD17" i="1"/>
  <c r="AE17" i="1"/>
  <c r="AF17" i="1"/>
  <c r="AG17" i="1"/>
  <c r="W18" i="1"/>
  <c r="X18" i="1"/>
  <c r="Y18" i="1"/>
  <c r="Z18" i="1"/>
  <c r="AA18" i="1"/>
  <c r="AB18" i="1"/>
  <c r="AC18" i="1"/>
  <c r="AD18" i="1"/>
  <c r="AE18" i="1"/>
  <c r="AF18" i="1"/>
  <c r="AG18" i="1"/>
  <c r="W19" i="1"/>
  <c r="X19" i="1"/>
  <c r="Y19" i="1"/>
  <c r="Z19" i="1"/>
  <c r="AA19" i="1"/>
  <c r="AB19" i="1"/>
  <c r="AC19" i="1"/>
  <c r="AD19" i="1"/>
  <c r="AE19" i="1"/>
  <c r="AF19" i="1"/>
  <c r="AG19" i="1"/>
  <c r="W20" i="1"/>
  <c r="X20" i="1"/>
  <c r="Y20" i="1"/>
  <c r="Z20" i="1"/>
  <c r="AA20" i="1"/>
  <c r="AB20" i="1"/>
  <c r="AC20" i="1"/>
  <c r="AD20" i="1"/>
  <c r="AE20" i="1"/>
  <c r="AF20" i="1"/>
  <c r="AG20" i="1"/>
  <c r="W21" i="1"/>
  <c r="X21" i="1"/>
  <c r="Y21" i="1"/>
  <c r="Z21" i="1"/>
  <c r="AA21" i="1"/>
  <c r="AB21" i="1"/>
  <c r="AC21" i="1"/>
  <c r="AD21" i="1"/>
  <c r="AE21" i="1"/>
  <c r="AF21" i="1"/>
  <c r="AG21" i="1"/>
  <c r="W22" i="1"/>
  <c r="X22" i="1"/>
  <c r="Y22" i="1"/>
  <c r="Z22" i="1"/>
  <c r="AA22" i="1"/>
  <c r="AB22" i="1"/>
  <c r="AC22" i="1"/>
  <c r="AD22" i="1"/>
  <c r="AE22" i="1"/>
  <c r="AF22" i="1"/>
  <c r="AG22" i="1"/>
  <c r="W23" i="1"/>
  <c r="X23" i="1"/>
  <c r="Y23" i="1"/>
  <c r="Z23" i="1"/>
  <c r="AA23" i="1"/>
  <c r="AB23" i="1"/>
  <c r="AC23" i="1"/>
  <c r="AD23" i="1"/>
  <c r="AE23" i="1"/>
  <c r="AF23" i="1"/>
  <c r="AG23" i="1"/>
  <c r="W24" i="1"/>
  <c r="X24" i="1"/>
  <c r="Y24" i="1"/>
  <c r="Z24" i="1"/>
  <c r="AA24" i="1"/>
  <c r="AB24" i="1"/>
  <c r="AC24" i="1"/>
  <c r="AD24" i="1"/>
  <c r="AE24" i="1"/>
  <c r="AF24" i="1"/>
  <c r="AG24" i="1"/>
  <c r="W25" i="1"/>
  <c r="X25" i="1"/>
  <c r="Y25" i="1"/>
  <c r="Z25" i="1"/>
  <c r="AA25" i="1"/>
  <c r="AB25" i="1"/>
  <c r="AC25" i="1"/>
  <c r="AD25" i="1"/>
  <c r="AE25" i="1"/>
  <c r="AF25" i="1"/>
  <c r="AG25" i="1"/>
  <c r="W26" i="1"/>
  <c r="X26" i="1"/>
  <c r="Y26" i="1"/>
  <c r="Z26" i="1"/>
  <c r="AA26" i="1"/>
  <c r="AB26" i="1"/>
  <c r="AC26" i="1"/>
  <c r="AD26" i="1"/>
  <c r="AE26" i="1"/>
  <c r="AF26" i="1"/>
  <c r="AG26" i="1"/>
  <c r="W27" i="1"/>
  <c r="X27" i="1"/>
  <c r="Y27" i="1"/>
  <c r="Z27" i="1"/>
  <c r="AA27" i="1"/>
  <c r="AB27" i="1"/>
  <c r="AC27" i="1"/>
  <c r="AD27" i="1"/>
  <c r="AE27" i="1"/>
  <c r="AF27" i="1"/>
  <c r="AG27" i="1"/>
  <c r="W28" i="1"/>
  <c r="X28" i="1"/>
  <c r="Y28" i="1"/>
  <c r="Z28" i="1"/>
  <c r="AA28" i="1"/>
  <c r="AB28" i="1"/>
  <c r="AC28" i="1"/>
  <c r="AD28" i="1"/>
  <c r="AE28" i="1"/>
  <c r="AF28" i="1"/>
  <c r="AG28" i="1"/>
  <c r="W29" i="1"/>
  <c r="X29" i="1"/>
  <c r="Y29" i="1"/>
  <c r="Z29" i="1"/>
  <c r="AA29" i="1"/>
  <c r="AB29" i="1"/>
  <c r="AC29" i="1"/>
  <c r="AD29" i="1"/>
  <c r="AE29" i="1"/>
  <c r="AF29" i="1"/>
  <c r="AG29" i="1"/>
  <c r="W30" i="1"/>
  <c r="X30" i="1"/>
  <c r="Y30" i="1"/>
  <c r="Z30" i="1"/>
  <c r="AA30" i="1"/>
  <c r="AB30" i="1"/>
  <c r="AC30" i="1"/>
  <c r="AD30" i="1"/>
  <c r="AE30" i="1"/>
  <c r="AF30" i="1"/>
  <c r="AG30" i="1"/>
  <c r="W31" i="1"/>
  <c r="X31" i="1"/>
  <c r="Y31" i="1"/>
  <c r="Z31" i="1"/>
  <c r="AA31" i="1"/>
  <c r="AB31" i="1"/>
  <c r="AC31" i="1"/>
  <c r="AD31" i="1"/>
  <c r="AE31" i="1"/>
  <c r="AF31" i="1"/>
  <c r="AG31" i="1"/>
  <c r="W3" i="1"/>
  <c r="X3" i="1"/>
  <c r="Y3" i="1"/>
  <c r="Z3" i="1"/>
  <c r="AA3" i="1"/>
  <c r="AB3" i="1"/>
  <c r="AC3" i="1"/>
  <c r="AD3" i="1"/>
  <c r="AE3" i="1"/>
  <c r="AF3" i="1"/>
  <c r="AG3" i="1"/>
  <c r="W4" i="1"/>
  <c r="X4" i="1"/>
  <c r="Y4" i="1"/>
  <c r="Z4" i="1"/>
  <c r="AA4" i="1"/>
  <c r="AB4" i="1"/>
  <c r="AC4" i="1"/>
  <c r="AD4" i="1"/>
  <c r="AE4" i="1"/>
  <c r="AF4" i="1"/>
  <c r="AG4" i="1"/>
  <c r="W5" i="1"/>
  <c r="X5" i="1"/>
  <c r="Y5" i="1"/>
  <c r="Z5" i="1"/>
  <c r="AA5" i="1"/>
  <c r="AB5" i="1"/>
  <c r="AC5" i="1"/>
  <c r="AD5" i="1"/>
  <c r="AE5" i="1"/>
  <c r="AF5" i="1"/>
  <c r="AG5" i="1"/>
  <c r="W2" i="1"/>
  <c r="X2" i="1"/>
  <c r="Y2" i="1"/>
  <c r="Z2" i="1"/>
  <c r="AA2" i="1"/>
  <c r="AB2" i="1"/>
  <c r="AC2" i="1"/>
  <c r="AD2" i="1"/>
  <c r="AE2" i="1"/>
  <c r="AF2" i="1"/>
  <c r="AG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" i="1"/>
  <c r="S2" i="1"/>
  <c r="S249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" i="1"/>
  <c r="U249" i="1" l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242" i="1"/>
  <c r="V242" i="1" s="1"/>
  <c r="U241" i="1"/>
  <c r="V241" i="1" s="1"/>
  <c r="U240" i="1"/>
  <c r="V240" i="1" s="1"/>
  <c r="U239" i="1"/>
  <c r="V239" i="1" s="1"/>
  <c r="V238" i="1"/>
  <c r="U238" i="1"/>
  <c r="U237" i="1"/>
  <c r="V237" i="1" s="1"/>
  <c r="U236" i="1"/>
  <c r="V236" i="1" s="1"/>
  <c r="U235" i="1"/>
  <c r="V235" i="1" s="1"/>
  <c r="V234" i="1"/>
  <c r="U234" i="1"/>
  <c r="U233" i="1"/>
  <c r="V233" i="1" s="1"/>
  <c r="U232" i="1"/>
  <c r="V232" i="1" s="1"/>
  <c r="U231" i="1"/>
  <c r="V231" i="1" s="1"/>
  <c r="U230" i="1"/>
  <c r="V230" i="1" s="1"/>
  <c r="U229" i="1"/>
  <c r="V229" i="1" s="1"/>
  <c r="V228" i="1"/>
  <c r="U228" i="1"/>
  <c r="U227" i="1"/>
  <c r="V227" i="1" s="1"/>
  <c r="U226" i="1"/>
  <c r="V226" i="1" s="1"/>
  <c r="U225" i="1"/>
  <c r="V225" i="1" s="1"/>
  <c r="U224" i="1"/>
  <c r="V224" i="1" s="1"/>
  <c r="U223" i="1"/>
  <c r="V223" i="1" s="1"/>
  <c r="U222" i="1"/>
  <c r="V222" i="1" s="1"/>
  <c r="U221" i="1"/>
  <c r="V221" i="1" s="1"/>
  <c r="U220" i="1"/>
  <c r="V220" i="1" s="1"/>
  <c r="U219" i="1"/>
  <c r="V219" i="1" s="1"/>
  <c r="V218" i="1"/>
  <c r="U218" i="1"/>
  <c r="U217" i="1"/>
  <c r="V217" i="1" s="1"/>
  <c r="U216" i="1"/>
  <c r="V216" i="1" s="1"/>
  <c r="U215" i="1"/>
  <c r="V215" i="1" s="1"/>
  <c r="U214" i="1"/>
  <c r="V214" i="1" s="1"/>
  <c r="U213" i="1"/>
  <c r="V213" i="1" s="1"/>
  <c r="U212" i="1"/>
  <c r="V212" i="1" s="1"/>
  <c r="U211" i="1"/>
  <c r="V211" i="1" s="1"/>
  <c r="U210" i="1"/>
  <c r="V210" i="1" s="1"/>
  <c r="U209" i="1"/>
  <c r="V209" i="1" s="1"/>
  <c r="U208" i="1"/>
  <c r="V208" i="1" s="1"/>
  <c r="U207" i="1"/>
  <c r="V207" i="1" s="1"/>
  <c r="V206" i="1"/>
  <c r="U206" i="1"/>
  <c r="U205" i="1"/>
  <c r="V205" i="1" s="1"/>
  <c r="U204" i="1"/>
  <c r="V204" i="1" s="1"/>
  <c r="U203" i="1"/>
  <c r="V203" i="1" s="1"/>
  <c r="U202" i="1"/>
  <c r="V202" i="1" s="1"/>
  <c r="U201" i="1"/>
  <c r="V201" i="1" s="1"/>
  <c r="U200" i="1"/>
  <c r="V200" i="1" s="1"/>
  <c r="U199" i="1"/>
  <c r="V199" i="1" s="1"/>
  <c r="U198" i="1"/>
  <c r="V198" i="1" s="1"/>
  <c r="U197" i="1"/>
  <c r="V197" i="1" s="1"/>
  <c r="V196" i="1"/>
  <c r="U196" i="1"/>
  <c r="U195" i="1"/>
  <c r="V195" i="1" s="1"/>
  <c r="V194" i="1"/>
  <c r="U194" i="1"/>
  <c r="U193" i="1"/>
  <c r="V193" i="1" s="1"/>
  <c r="U192" i="1"/>
  <c r="V192" i="1" s="1"/>
  <c r="U191" i="1"/>
  <c r="V191" i="1" s="1"/>
  <c r="U190" i="1"/>
  <c r="V190" i="1" s="1"/>
  <c r="U189" i="1"/>
  <c r="V189" i="1" s="1"/>
  <c r="V188" i="1"/>
  <c r="U188" i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V180" i="1"/>
  <c r="U180" i="1"/>
  <c r="U179" i="1"/>
  <c r="V179" i="1" s="1"/>
  <c r="V178" i="1"/>
  <c r="U178" i="1"/>
  <c r="U177" i="1"/>
  <c r="V177" i="1" s="1"/>
  <c r="U176" i="1"/>
  <c r="V176" i="1" s="1"/>
  <c r="U175" i="1"/>
  <c r="V175" i="1" s="1"/>
  <c r="U174" i="1"/>
  <c r="V174" i="1" s="1"/>
  <c r="U173" i="1"/>
  <c r="V173" i="1" s="1"/>
  <c r="V172" i="1"/>
  <c r="U172" i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V164" i="1"/>
  <c r="U164" i="1"/>
  <c r="U163" i="1"/>
  <c r="V163" i="1" s="1"/>
  <c r="V162" i="1"/>
  <c r="U162" i="1"/>
  <c r="U161" i="1"/>
  <c r="V161" i="1" s="1"/>
  <c r="U160" i="1"/>
  <c r="V160" i="1" s="1"/>
  <c r="U159" i="1"/>
  <c r="V159" i="1" s="1"/>
  <c r="U158" i="1"/>
  <c r="V158" i="1" s="1"/>
  <c r="U157" i="1"/>
  <c r="V157" i="1" s="1"/>
  <c r="V156" i="1"/>
  <c r="U156" i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V148" i="1"/>
  <c r="U148" i="1"/>
  <c r="U147" i="1"/>
  <c r="V147" i="1" s="1"/>
  <c r="V146" i="1"/>
  <c r="U146" i="1"/>
  <c r="U145" i="1"/>
  <c r="V145" i="1" s="1"/>
  <c r="U144" i="1"/>
  <c r="V144" i="1" s="1"/>
  <c r="U143" i="1"/>
  <c r="V143" i="1" s="1"/>
  <c r="U142" i="1"/>
  <c r="V142" i="1" s="1"/>
  <c r="U141" i="1"/>
  <c r="V141" i="1" s="1"/>
  <c r="V140" i="1"/>
  <c r="U140" i="1"/>
  <c r="U139" i="1"/>
  <c r="V139" i="1" s="1"/>
  <c r="U138" i="1"/>
  <c r="V138" i="1" s="1"/>
  <c r="U137" i="1"/>
  <c r="V137" i="1" s="1"/>
  <c r="U136" i="1"/>
  <c r="V136" i="1" s="1"/>
  <c r="U135" i="1"/>
  <c r="V135" i="1" s="1"/>
  <c r="U134" i="1"/>
  <c r="V134" i="1" s="1"/>
  <c r="U133" i="1"/>
  <c r="V133" i="1" s="1"/>
  <c r="V132" i="1"/>
  <c r="U132" i="1"/>
  <c r="U131" i="1"/>
  <c r="V131" i="1" s="1"/>
  <c r="V130" i="1"/>
  <c r="U130" i="1"/>
  <c r="U129" i="1"/>
  <c r="V129" i="1" s="1"/>
  <c r="U128" i="1"/>
  <c r="V128" i="1" s="1"/>
  <c r="U127" i="1"/>
  <c r="V127" i="1" s="1"/>
  <c r="U126" i="1"/>
  <c r="V126" i="1" s="1"/>
  <c r="U125" i="1"/>
  <c r="V125" i="1" s="1"/>
  <c r="V124" i="1"/>
  <c r="U124" i="1"/>
  <c r="U123" i="1"/>
  <c r="V123" i="1" s="1"/>
  <c r="U122" i="1"/>
  <c r="V122" i="1" s="1"/>
  <c r="U121" i="1"/>
  <c r="V121" i="1" s="1"/>
  <c r="U120" i="1"/>
  <c r="V120" i="1" s="1"/>
  <c r="U119" i="1"/>
  <c r="V119" i="1" s="1"/>
  <c r="U118" i="1"/>
  <c r="V118" i="1" s="1"/>
  <c r="U117" i="1"/>
  <c r="V117" i="1" s="1"/>
  <c r="V116" i="1"/>
  <c r="U116" i="1"/>
  <c r="U115" i="1"/>
  <c r="V115" i="1" s="1"/>
  <c r="V114" i="1"/>
  <c r="U114" i="1"/>
  <c r="U113" i="1"/>
  <c r="V113" i="1" s="1"/>
  <c r="U112" i="1"/>
  <c r="V112" i="1" s="1"/>
  <c r="U111" i="1"/>
  <c r="V111" i="1" s="1"/>
  <c r="U110" i="1"/>
  <c r="V110" i="1" s="1"/>
  <c r="U109" i="1"/>
  <c r="V109" i="1" s="1"/>
  <c r="V108" i="1"/>
  <c r="U108" i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V100" i="1"/>
  <c r="U100" i="1"/>
  <c r="U99" i="1"/>
  <c r="V99" i="1" s="1"/>
  <c r="V98" i="1"/>
  <c r="U98" i="1"/>
  <c r="U97" i="1"/>
  <c r="V97" i="1" s="1"/>
  <c r="U96" i="1"/>
  <c r="V96" i="1" s="1"/>
  <c r="U95" i="1"/>
  <c r="V95" i="1" s="1"/>
  <c r="U94" i="1"/>
  <c r="V94" i="1" s="1"/>
  <c r="U93" i="1"/>
  <c r="V93" i="1" s="1"/>
  <c r="V92" i="1"/>
  <c r="U92" i="1"/>
  <c r="U91" i="1"/>
  <c r="V91" i="1" s="1"/>
  <c r="U90" i="1"/>
  <c r="V90" i="1" s="1"/>
  <c r="U89" i="1"/>
  <c r="V89" i="1" s="1"/>
  <c r="U88" i="1"/>
  <c r="V88" i="1" s="1"/>
  <c r="U87" i="1"/>
  <c r="V87" i="1" s="1"/>
  <c r="U86" i="1"/>
  <c r="V86" i="1" s="1"/>
  <c r="U85" i="1"/>
  <c r="V85" i="1" s="1"/>
  <c r="V84" i="1"/>
  <c r="U84" i="1"/>
  <c r="U83" i="1"/>
  <c r="V83" i="1" s="1"/>
  <c r="V82" i="1"/>
  <c r="U82" i="1"/>
  <c r="U81" i="1"/>
  <c r="V81" i="1" s="1"/>
  <c r="U80" i="1"/>
  <c r="V80" i="1" s="1"/>
  <c r="U79" i="1"/>
  <c r="V79" i="1" s="1"/>
  <c r="U78" i="1"/>
  <c r="V78" i="1" s="1"/>
  <c r="U77" i="1"/>
  <c r="V77" i="1" s="1"/>
  <c r="V76" i="1"/>
  <c r="U76" i="1"/>
  <c r="U75" i="1"/>
  <c r="V75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V68" i="1"/>
  <c r="U68" i="1"/>
  <c r="U67" i="1"/>
  <c r="V67" i="1" s="1"/>
  <c r="V66" i="1"/>
  <c r="U66" i="1"/>
  <c r="U65" i="1"/>
  <c r="V65" i="1" s="1"/>
  <c r="U64" i="1"/>
  <c r="V64" i="1" s="1"/>
  <c r="U63" i="1"/>
  <c r="V63" i="1" s="1"/>
  <c r="U62" i="1"/>
  <c r="V62" i="1" s="1"/>
  <c r="U61" i="1"/>
  <c r="V61" i="1" s="1"/>
  <c r="V60" i="1"/>
  <c r="U60" i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V52" i="1"/>
  <c r="U52" i="1"/>
  <c r="U51" i="1"/>
  <c r="V51" i="1" s="1"/>
  <c r="V50" i="1"/>
  <c r="U50" i="1"/>
  <c r="U49" i="1"/>
  <c r="V49" i="1" s="1"/>
  <c r="U48" i="1"/>
  <c r="V48" i="1" s="1"/>
  <c r="U47" i="1"/>
  <c r="V47" i="1" s="1"/>
  <c r="U46" i="1"/>
  <c r="V46" i="1" s="1"/>
  <c r="U45" i="1"/>
  <c r="V45" i="1" s="1"/>
  <c r="V44" i="1"/>
  <c r="U44" i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V36" i="1"/>
  <c r="U36" i="1"/>
  <c r="U35" i="1"/>
  <c r="V35" i="1" s="1"/>
  <c r="V34" i="1"/>
  <c r="U34" i="1"/>
  <c r="U33" i="1"/>
  <c r="V33" i="1" s="1"/>
  <c r="U32" i="1"/>
  <c r="V32" i="1" s="1"/>
  <c r="U31" i="1"/>
  <c r="V31" i="1" s="1"/>
  <c r="U30" i="1"/>
  <c r="V30" i="1" s="1"/>
  <c r="U29" i="1"/>
  <c r="V29" i="1" s="1"/>
  <c r="V28" i="1"/>
  <c r="U28" i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V11" i="1"/>
  <c r="U11" i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V3" i="1"/>
  <c r="U3" i="1"/>
  <c r="U2" i="1"/>
  <c r="V2" i="1" s="1"/>
</calcChain>
</file>

<file path=xl/sharedStrings.xml><?xml version="1.0" encoding="utf-8"?>
<sst xmlns="http://schemas.openxmlformats.org/spreadsheetml/2006/main" count="1532" uniqueCount="398">
  <si>
    <t>Gene</t>
  </si>
  <si>
    <t>Kinase</t>
  </si>
  <si>
    <t>Family</t>
  </si>
  <si>
    <t>LFQ intensity 226_control</t>
  </si>
  <si>
    <t>LFQ intensity 227_control</t>
  </si>
  <si>
    <t>LFQ intensity 231_control</t>
  </si>
  <si>
    <t>LFQ intensity 233_control</t>
  </si>
  <si>
    <t>LFQ intensity 235_control</t>
  </si>
  <si>
    <t>LFQ intensity 237_RKIP</t>
  </si>
  <si>
    <t>LFQ intensity 239_RKIP</t>
  </si>
  <si>
    <t>LFQ intensity 240_RKIP</t>
  </si>
  <si>
    <t>LFQ intensity 241_RKIP</t>
  </si>
  <si>
    <t>LFQ intensity 243_RKIP</t>
  </si>
  <si>
    <t>LFQ intensity 245_RKIP</t>
  </si>
  <si>
    <t>AVG RKIP/control</t>
  </si>
  <si>
    <t>ttest</t>
  </si>
  <si>
    <t>Significant?</t>
  </si>
  <si>
    <t>PDXK</t>
  </si>
  <si>
    <t>Metabolic</t>
  </si>
  <si>
    <t>TTK</t>
  </si>
  <si>
    <t>Other</t>
  </si>
  <si>
    <t>AXL</t>
  </si>
  <si>
    <t>UFO</t>
  </si>
  <si>
    <t>TK</t>
  </si>
  <si>
    <t>PRKG1</t>
  </si>
  <si>
    <t>KGP1</t>
  </si>
  <si>
    <t>AGC</t>
  </si>
  <si>
    <t>EPHA2</t>
  </si>
  <si>
    <t>PLK4</t>
  </si>
  <si>
    <t>CHKB</t>
  </si>
  <si>
    <t>FN3KRP</t>
  </si>
  <si>
    <t>KT3K</t>
  </si>
  <si>
    <t>TAOK2</t>
  </si>
  <si>
    <t>STE</t>
  </si>
  <si>
    <t>MAP3K11</t>
  </si>
  <si>
    <t>M3K11</t>
  </si>
  <si>
    <t>PIKFYVE</t>
  </si>
  <si>
    <t>FYV1</t>
  </si>
  <si>
    <t>MAPK9</t>
  </si>
  <si>
    <t>MK09</t>
  </si>
  <si>
    <t>CMGC</t>
  </si>
  <si>
    <t>MAPK1</t>
  </si>
  <si>
    <t>MK01</t>
  </si>
  <si>
    <t>IRAK1</t>
  </si>
  <si>
    <t>TKL</t>
  </si>
  <si>
    <t>EIF2AK4</t>
  </si>
  <si>
    <t>E2AK4</t>
  </si>
  <si>
    <t>RPS6KA3</t>
  </si>
  <si>
    <t>KS6A3</t>
  </si>
  <si>
    <t>RPS6KA5</t>
  </si>
  <si>
    <t>KS6A5</t>
  </si>
  <si>
    <t>ERN1</t>
  </si>
  <si>
    <t>MAPK8</t>
  </si>
  <si>
    <t>MK08</t>
  </si>
  <si>
    <t>MAPK14</t>
  </si>
  <si>
    <t>MK14</t>
  </si>
  <si>
    <t>STK11</t>
  </si>
  <si>
    <t>CAMK</t>
  </si>
  <si>
    <t>PTK2B</t>
  </si>
  <si>
    <t>FAK2</t>
  </si>
  <si>
    <t>HCK</t>
  </si>
  <si>
    <t>AGK</t>
  </si>
  <si>
    <t>JAK3</t>
  </si>
  <si>
    <t>RPS6KB1</t>
  </si>
  <si>
    <t>KS6B1</t>
  </si>
  <si>
    <t>MLTK</t>
  </si>
  <si>
    <t>MAP3K9</t>
  </si>
  <si>
    <t>M3K9</t>
  </si>
  <si>
    <t>BTK</t>
  </si>
  <si>
    <t>SGK3</t>
  </si>
  <si>
    <t>CSNK1A1</t>
  </si>
  <si>
    <t>KC1A</t>
  </si>
  <si>
    <t>CK1</t>
  </si>
  <si>
    <t>FLT4</t>
  </si>
  <si>
    <t>VGFR3</t>
  </si>
  <si>
    <t>NEK7</t>
  </si>
  <si>
    <t>NEK</t>
  </si>
  <si>
    <t>CDK8</t>
  </si>
  <si>
    <t>CAMK4</t>
  </si>
  <si>
    <t>KCC4</t>
  </si>
  <si>
    <t>PDGFRB</t>
  </si>
  <si>
    <t>PGFRB</t>
  </si>
  <si>
    <t>TLK1</t>
  </si>
  <si>
    <t>CHEK1</t>
  </si>
  <si>
    <t>CHK1</t>
  </si>
  <si>
    <t>CDK12</t>
  </si>
  <si>
    <t>CDK2</t>
  </si>
  <si>
    <t>TAOK3</t>
  </si>
  <si>
    <t>PRKCA</t>
  </si>
  <si>
    <t>KPCA</t>
  </si>
  <si>
    <t>EGFR</t>
  </si>
  <si>
    <t>EPHA3</t>
  </si>
  <si>
    <t>CDK5</t>
  </si>
  <si>
    <t>MARK1</t>
  </si>
  <si>
    <t>BMPR2</t>
  </si>
  <si>
    <t>BUB1</t>
  </si>
  <si>
    <t>MAP3K6</t>
  </si>
  <si>
    <t>M3K6</t>
  </si>
  <si>
    <t>STK33</t>
  </si>
  <si>
    <t>MERTK</t>
  </si>
  <si>
    <t>CAMK2G</t>
  </si>
  <si>
    <t>KCC2G</t>
  </si>
  <si>
    <t>TK2</t>
  </si>
  <si>
    <t>KITM</t>
  </si>
  <si>
    <t>CDK17</t>
  </si>
  <si>
    <t>ACVR1</t>
  </si>
  <si>
    <t>IGF1R</t>
  </si>
  <si>
    <t>FGFR1</t>
  </si>
  <si>
    <t>SRPK1</t>
  </si>
  <si>
    <t>ABL1</t>
  </si>
  <si>
    <t>SLK</t>
  </si>
  <si>
    <t>PHKG2</t>
  </si>
  <si>
    <t>MAP3K5</t>
  </si>
  <si>
    <t>M3K5</t>
  </si>
  <si>
    <t>GAK</t>
  </si>
  <si>
    <t>NUAK1</t>
  </si>
  <si>
    <t>RIPK1</t>
  </si>
  <si>
    <t>MARK3</t>
  </si>
  <si>
    <t>AURKB</t>
  </si>
  <si>
    <t>CDK19</t>
  </si>
  <si>
    <t>CDC42BPB</t>
  </si>
  <si>
    <t>MRCKB</t>
  </si>
  <si>
    <t>PDGFRA</t>
  </si>
  <si>
    <t>PGFRA</t>
  </si>
  <si>
    <t>STK10</t>
  </si>
  <si>
    <t>CLK1</t>
  </si>
  <si>
    <t>CDK13</t>
  </si>
  <si>
    <t>PAK4</t>
  </si>
  <si>
    <t>WEE1</t>
  </si>
  <si>
    <t>CSNK1G1</t>
  </si>
  <si>
    <t>KC1G1</t>
  </si>
  <si>
    <t>TYK2</t>
  </si>
  <si>
    <t>PIP4K2A</t>
  </si>
  <si>
    <t>PI42A</t>
  </si>
  <si>
    <t>TAOK1</t>
  </si>
  <si>
    <t>CDK16</t>
  </si>
  <si>
    <t>INSR</t>
  </si>
  <si>
    <t>EPHA7</t>
  </si>
  <si>
    <t>MAP2K3</t>
  </si>
  <si>
    <t>MP2K3</t>
  </si>
  <si>
    <t>YES1</t>
  </si>
  <si>
    <t>YES</t>
  </si>
  <si>
    <t>CLK4</t>
  </si>
  <si>
    <t>CSNK1D</t>
  </si>
  <si>
    <t>KC1D</t>
  </si>
  <si>
    <t>STK16</t>
  </si>
  <si>
    <t>CSNK1E</t>
  </si>
  <si>
    <t>KC1E</t>
  </si>
  <si>
    <t>NEK9</t>
  </si>
  <si>
    <t>CHKA</t>
  </si>
  <si>
    <t>CDKL5</t>
  </si>
  <si>
    <t>CLK3</t>
  </si>
  <si>
    <t>EPHB4</t>
  </si>
  <si>
    <t>SIK1</t>
  </si>
  <si>
    <t>BMPR1A</t>
  </si>
  <si>
    <t>BMR1A</t>
  </si>
  <si>
    <t>PRKD2</t>
  </si>
  <si>
    <t>KPCD2</t>
  </si>
  <si>
    <t>BCKDK</t>
  </si>
  <si>
    <t>BCKD</t>
  </si>
  <si>
    <t>Atypical</t>
  </si>
  <si>
    <t>ILK</t>
  </si>
  <si>
    <t>FRK</t>
  </si>
  <si>
    <t>PRKD1</t>
  </si>
  <si>
    <t>KPCD1</t>
  </si>
  <si>
    <t>TEK</t>
  </si>
  <si>
    <t>TIE2</t>
  </si>
  <si>
    <t>TGFBR2</t>
  </si>
  <si>
    <t>TGFR2</t>
  </si>
  <si>
    <t>MET</t>
  </si>
  <si>
    <t>AKT2</t>
  </si>
  <si>
    <t>DDR1</t>
  </si>
  <si>
    <t>CDK14</t>
  </si>
  <si>
    <t>MARK2</t>
  </si>
  <si>
    <t>CSNK1G3</t>
  </si>
  <si>
    <t>KC1G3</t>
  </si>
  <si>
    <t>PRKD3</t>
  </si>
  <si>
    <t>KPCD3</t>
  </si>
  <si>
    <t>STK24</t>
  </si>
  <si>
    <t>FER</t>
  </si>
  <si>
    <t>AURKA</t>
  </si>
  <si>
    <t>STK6</t>
  </si>
  <si>
    <t>HK1</t>
  </si>
  <si>
    <t>HXK1</t>
  </si>
  <si>
    <t>EPHB3</t>
  </si>
  <si>
    <t>CHEK2</t>
  </si>
  <si>
    <t>CHK2</t>
  </si>
  <si>
    <t>EPHA4</t>
  </si>
  <si>
    <t>SIK2</t>
  </si>
  <si>
    <t>PRKCD</t>
  </si>
  <si>
    <t>KPCD</t>
  </si>
  <si>
    <t>EPHB2</t>
  </si>
  <si>
    <t>PRKACB</t>
  </si>
  <si>
    <t>KAPCB</t>
  </si>
  <si>
    <t>PIK3C3</t>
  </si>
  <si>
    <t>PK3C3</t>
  </si>
  <si>
    <t>GSK3B</t>
  </si>
  <si>
    <t>BMPR1B</t>
  </si>
  <si>
    <t>BMR1B</t>
  </si>
  <si>
    <t>MAP2K2</t>
  </si>
  <si>
    <t>MP2K2</t>
  </si>
  <si>
    <t>PLK1</t>
  </si>
  <si>
    <t>MAST4</t>
  </si>
  <si>
    <t>MAP3K2</t>
  </si>
  <si>
    <t>M3K2</t>
  </si>
  <si>
    <t>PKMYT1</t>
  </si>
  <si>
    <t>PMYT1</t>
  </si>
  <si>
    <t>NEK2</t>
  </si>
  <si>
    <t>DCK</t>
  </si>
  <si>
    <t>MELK</t>
  </si>
  <si>
    <t>IPMK</t>
  </si>
  <si>
    <t>STK3</t>
  </si>
  <si>
    <t>CDK7</t>
  </si>
  <si>
    <t>MAP2K5</t>
  </si>
  <si>
    <t>MP2K5</t>
  </si>
  <si>
    <t>ABL2</t>
  </si>
  <si>
    <t>IRAK4</t>
  </si>
  <si>
    <t>IRAK3</t>
  </si>
  <si>
    <t>CDK10</t>
  </si>
  <si>
    <t>PIP4K2B</t>
  </si>
  <si>
    <t>PI42B</t>
  </si>
  <si>
    <t>CDK1</t>
  </si>
  <si>
    <t>EIF2AK2</t>
  </si>
  <si>
    <t>E2AK2</t>
  </si>
  <si>
    <t>MAP4K2</t>
  </si>
  <si>
    <t>M4K2</t>
  </si>
  <si>
    <t>TNK2</t>
  </si>
  <si>
    <t>ACK1</t>
  </si>
  <si>
    <t>PIP4K2C</t>
  </si>
  <si>
    <t>PI42C</t>
  </si>
  <si>
    <t>ROCK1</t>
  </si>
  <si>
    <t>MAP2K6</t>
  </si>
  <si>
    <t>MP2K6</t>
  </si>
  <si>
    <t>CDK6</t>
  </si>
  <si>
    <t>PKN3</t>
  </si>
  <si>
    <t>STK32C</t>
  </si>
  <si>
    <t>ST32C</t>
  </si>
  <si>
    <t>LIMK2</t>
  </si>
  <si>
    <t>PTK2</t>
  </si>
  <si>
    <t>FAK1</t>
  </si>
  <si>
    <t>MINK1</t>
  </si>
  <si>
    <t>GSK3A</t>
  </si>
  <si>
    <t>MAP4K3</t>
  </si>
  <si>
    <t>M4K3</t>
  </si>
  <si>
    <t>ROCK2</t>
  </si>
  <si>
    <t>AKT1</t>
  </si>
  <si>
    <t>PFKP</t>
  </si>
  <si>
    <t>K6PP</t>
  </si>
  <si>
    <t>STK4</t>
  </si>
  <si>
    <t>CLK2</t>
  </si>
  <si>
    <t>PKN2</t>
  </si>
  <si>
    <t>SRC</t>
  </si>
  <si>
    <t>DDR2</t>
  </si>
  <si>
    <t>TBK1</t>
  </si>
  <si>
    <t>MAP3K1</t>
  </si>
  <si>
    <t>M3K1</t>
  </si>
  <si>
    <t>CAMK1D</t>
  </si>
  <si>
    <t>KCC1D</t>
  </si>
  <si>
    <t>PKN1</t>
  </si>
  <si>
    <t>STRADA</t>
  </si>
  <si>
    <t>STRAA</t>
  </si>
  <si>
    <t>NME4</t>
  </si>
  <si>
    <t>NDKM</t>
  </si>
  <si>
    <t>RIPK2</t>
  </si>
  <si>
    <t>TNK1</t>
  </si>
  <si>
    <t>CDK4</t>
  </si>
  <si>
    <t>MYLK</t>
  </si>
  <si>
    <t>TGFBR1</t>
  </si>
  <si>
    <t>TGFR1</t>
  </si>
  <si>
    <t>KHK</t>
  </si>
  <si>
    <t>MAPK15</t>
  </si>
  <si>
    <t>MK15</t>
  </si>
  <si>
    <t>MAP3K3</t>
  </si>
  <si>
    <t>M3K3</t>
  </si>
  <si>
    <t>HK2</t>
  </si>
  <si>
    <t>HXK2</t>
  </si>
  <si>
    <t>AAK1</t>
  </si>
  <si>
    <t>STK38L</t>
  </si>
  <si>
    <t>ST38L</t>
  </si>
  <si>
    <t>RIOK2</t>
  </si>
  <si>
    <t>PI4K2B</t>
  </si>
  <si>
    <t>P4K2B</t>
  </si>
  <si>
    <t>STK38</t>
  </si>
  <si>
    <t>DYRK1A</t>
  </si>
  <si>
    <t>DYR1A</t>
  </si>
  <si>
    <t>GRK6</t>
  </si>
  <si>
    <t>CSNK2A2</t>
  </si>
  <si>
    <t>CSK22</t>
  </si>
  <si>
    <t>MST4</t>
  </si>
  <si>
    <t>CDK9</t>
  </si>
  <si>
    <t>MAP2K1</t>
  </si>
  <si>
    <t>MP2K1</t>
  </si>
  <si>
    <t>VRK2</t>
  </si>
  <si>
    <t>MAP4K5</t>
  </si>
  <si>
    <t>M4K5</t>
  </si>
  <si>
    <t>PFKL</t>
  </si>
  <si>
    <t>K6PL</t>
  </si>
  <si>
    <t>LATS2</t>
  </si>
  <si>
    <t>ADK</t>
  </si>
  <si>
    <t>PGK1</t>
  </si>
  <si>
    <t>DAPK3</t>
  </si>
  <si>
    <t>PRKAA2</t>
  </si>
  <si>
    <t>AAPK2</t>
  </si>
  <si>
    <t>TNIK</t>
  </si>
  <si>
    <t>MAPK3</t>
  </si>
  <si>
    <t>MK03</t>
  </si>
  <si>
    <t>CDK18</t>
  </si>
  <si>
    <t>ATM</t>
  </si>
  <si>
    <t>FN3K</t>
  </si>
  <si>
    <t>IKBKE</t>
  </si>
  <si>
    <t>IKKE</t>
  </si>
  <si>
    <t>ACVR2A</t>
  </si>
  <si>
    <t>AVR2A</t>
  </si>
  <si>
    <t>LATS1</t>
  </si>
  <si>
    <t>STK35</t>
  </si>
  <si>
    <t>SRPK2</t>
  </si>
  <si>
    <t>LIMK1</t>
  </si>
  <si>
    <t>BMP2K</t>
  </si>
  <si>
    <t>TEC</t>
  </si>
  <si>
    <t>FYN</t>
  </si>
  <si>
    <t>CSNK2A1</t>
  </si>
  <si>
    <t>CSK21</t>
  </si>
  <si>
    <t>PRKAA1</t>
  </si>
  <si>
    <t>AAPK1</t>
  </si>
  <si>
    <t>PTK6</t>
  </si>
  <si>
    <t>MAP3K4</t>
  </si>
  <si>
    <t>M3K4</t>
  </si>
  <si>
    <t>PRKDC</t>
  </si>
  <si>
    <t>CSNK1G2</t>
  </si>
  <si>
    <t>KC1G2</t>
  </si>
  <si>
    <t>TP53RK</t>
  </si>
  <si>
    <t>PRPK</t>
  </si>
  <si>
    <t>IKBKB</t>
  </si>
  <si>
    <t>IKKB</t>
  </si>
  <si>
    <t>PKM</t>
  </si>
  <si>
    <t>KPYM</t>
  </si>
  <si>
    <t>DMPK</t>
  </si>
  <si>
    <t>BRAF</t>
  </si>
  <si>
    <t>LYN</t>
  </si>
  <si>
    <t>RPS6KA4</t>
  </si>
  <si>
    <t>KS6A4</t>
  </si>
  <si>
    <t>CSK</t>
  </si>
  <si>
    <t>ULK3</t>
  </si>
  <si>
    <t>PRKCB</t>
  </si>
  <si>
    <t>KPCB</t>
  </si>
  <si>
    <t>ACVR1B</t>
  </si>
  <si>
    <t>ACV1B</t>
  </si>
  <si>
    <t>JAK1</t>
  </si>
  <si>
    <t>OXSR1</t>
  </si>
  <si>
    <t>MTOR</t>
  </si>
  <si>
    <t>NEK3</t>
  </si>
  <si>
    <t>MAP2K4</t>
  </si>
  <si>
    <t>MP2K4</t>
  </si>
  <si>
    <t>NUAK2</t>
  </si>
  <si>
    <t>TESK1</t>
  </si>
  <si>
    <t>CHUK</t>
  </si>
  <si>
    <t>IKKA</t>
  </si>
  <si>
    <t>BMX</t>
  </si>
  <si>
    <t>FES</t>
  </si>
  <si>
    <t>MAPK6</t>
  </si>
  <si>
    <t>MK06</t>
  </si>
  <si>
    <t>DAPK2</t>
  </si>
  <si>
    <t>SYK</t>
  </si>
  <si>
    <t>KSYK</t>
  </si>
  <si>
    <t>CSF1R</t>
  </si>
  <si>
    <t>FGR</t>
  </si>
  <si>
    <t>PRKCQ</t>
  </si>
  <si>
    <t>KPCT</t>
  </si>
  <si>
    <t>RPS6KA2</t>
  </si>
  <si>
    <t>KS6A2</t>
  </si>
  <si>
    <t>RPS6KA1</t>
  </si>
  <si>
    <t>KS6A1</t>
  </si>
  <si>
    <t>MAP4K1</t>
  </si>
  <si>
    <t>M4K1</t>
  </si>
  <si>
    <t>LCK</t>
  </si>
  <si>
    <t>AVG Control</t>
  </si>
  <si>
    <t>AVG RKIP</t>
  </si>
  <si>
    <t>Scaled_226_control</t>
  </si>
  <si>
    <t>Scaled_227_control</t>
  </si>
  <si>
    <t>Scaled_231_control</t>
  </si>
  <si>
    <t>Scaled_233_control</t>
  </si>
  <si>
    <t>Scaled_235_control</t>
  </si>
  <si>
    <t>Scaled_237_RKIP</t>
  </si>
  <si>
    <t>Scaled_239_RKIP</t>
  </si>
  <si>
    <t>Scaled_240_RKIP</t>
  </si>
  <si>
    <t>Scaled_241_RKIP</t>
  </si>
  <si>
    <t>Scaled_243_RKIP</t>
  </si>
  <si>
    <t>Scaled_245_RKIP</t>
  </si>
  <si>
    <t>ttest_scaled</t>
  </si>
  <si>
    <t>%delta_237_RKIP</t>
  </si>
  <si>
    <t>%delta_239_RKIP</t>
  </si>
  <si>
    <t>%delta_240_RKIP</t>
  </si>
  <si>
    <t>%delta_241_RKIP</t>
  </si>
  <si>
    <t>%delta_243_RKIP</t>
  </si>
  <si>
    <t>%delta_245_RKIP</t>
  </si>
  <si>
    <t>FIGURE 2A values</t>
  </si>
  <si>
    <t>FIGURE 3B values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</si>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</sst>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Fill="1" applyBorder="1"/>
    <xf numFmtId="0" fontId="0" fillId="0" borderId="9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0" xfId="0" applyFont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10" xfId="0" applyFont="1" applyFill="1" applyBorder="1"/>
    <xf numFmtId="0" fontId="0" fillId="4" borderId="1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CF83-3198-410E-BB4A-7B0F0DEF3977}">
  <dimension ref="A1:AO249"/>
  <sheetViews>
    <sheetView tabSelected="1" topLeftCell="U1" zoomScale="70" zoomScaleNormal="70" workbookViewId="0">
      <selection activeCell="AO43" sqref="AO43"/>
    </sheetView>
  </sheetViews>
  <sheetFormatPr defaultRowHeight="15" x14ac:dyDescent="0.25"/>
  <cols>
    <col min="4" max="8" width="23.7109375" bestFit="1" customWidth="1"/>
    <col min="9" max="14" width="21.42578125" bestFit="1" customWidth="1"/>
    <col min="18" max="18" width="13" bestFit="1" customWidth="1"/>
    <col min="19" max="19" width="12.42578125" bestFit="1" customWidth="1"/>
    <col min="22" max="22" width="12.5703125" bestFit="1" customWidth="1"/>
    <col min="23" max="24" width="21" bestFit="1" customWidth="1"/>
    <col min="25" max="25" width="20.5703125" bestFit="1" customWidth="1"/>
    <col min="26" max="27" width="21" bestFit="1" customWidth="1"/>
    <col min="28" max="30" width="19.140625" bestFit="1" customWidth="1"/>
    <col min="31" max="31" width="18.7109375" bestFit="1" customWidth="1"/>
    <col min="32" max="33" width="19.140625" bestFit="1" customWidth="1"/>
    <col min="35" max="35" width="12.5703125" bestFit="1" customWidth="1"/>
    <col min="36" max="38" width="19.140625" bestFit="1" customWidth="1"/>
    <col min="39" max="39" width="18.7109375" bestFit="1" customWidth="1"/>
    <col min="40" max="41" width="19.140625" bestFit="1" customWidth="1"/>
  </cols>
  <sheetData>
    <row r="1" spans="1:41" ht="15.75" thickBot="1" x14ac:dyDescent="0.3">
      <c r="A1" s="1" t="s">
        <v>0</v>
      </c>
      <c r="B1" s="2" t="s">
        <v>1</v>
      </c>
      <c r="C1" s="3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1" t="s">
        <v>0</v>
      </c>
      <c r="P1" s="2" t="s">
        <v>1</v>
      </c>
      <c r="Q1" s="3" t="s">
        <v>2</v>
      </c>
      <c r="R1" s="14" t="s">
        <v>375</v>
      </c>
      <c r="S1" s="14" t="s">
        <v>376</v>
      </c>
      <c r="T1" s="15" t="s">
        <v>14</v>
      </c>
      <c r="U1" t="s">
        <v>15</v>
      </c>
      <c r="V1" t="s">
        <v>16</v>
      </c>
      <c r="W1" s="1" t="s">
        <v>377</v>
      </c>
      <c r="X1" s="2" t="s">
        <v>378</v>
      </c>
      <c r="Y1" s="2" t="s">
        <v>379</v>
      </c>
      <c r="Z1" s="2" t="s">
        <v>380</v>
      </c>
      <c r="AA1" s="2" t="s">
        <v>381</v>
      </c>
      <c r="AB1" s="1" t="s">
        <v>382</v>
      </c>
      <c r="AC1" s="2" t="s">
        <v>383</v>
      </c>
      <c r="AD1" s="2" t="s">
        <v>384</v>
      </c>
      <c r="AE1" s="2" t="s">
        <v>385</v>
      </c>
      <c r="AF1" s="2" t="s">
        <v>386</v>
      </c>
      <c r="AG1" s="3" t="s">
        <v>387</v>
      </c>
      <c r="AH1" t="s">
        <v>388</v>
      </c>
      <c r="AI1" t="s">
        <v>16</v>
      </c>
      <c r="AJ1" s="1" t="s">
        <v>389</v>
      </c>
      <c r="AK1" s="2" t="s">
        <v>390</v>
      </c>
      <c r="AL1" s="2" t="s">
        <v>391</v>
      </c>
      <c r="AM1" s="2" t="s">
        <v>392</v>
      </c>
      <c r="AN1" s="2" t="s">
        <v>393</v>
      </c>
      <c r="AO1" s="3" t="s">
        <v>394</v>
      </c>
    </row>
    <row r="2" spans="1:41" ht="15.75" thickBot="1" x14ac:dyDescent="0.3">
      <c r="A2" s="4" t="s">
        <v>17</v>
      </c>
      <c r="B2" t="s">
        <v>17</v>
      </c>
      <c r="C2" s="5" t="s">
        <v>18</v>
      </c>
      <c r="D2" s="26">
        <v>76075000</v>
      </c>
      <c r="E2" s="27">
        <v>55015000</v>
      </c>
      <c r="F2" s="27">
        <v>78911000</v>
      </c>
      <c r="G2" s="27">
        <v>100720000</v>
      </c>
      <c r="H2" s="27">
        <v>64654000</v>
      </c>
      <c r="I2" s="26">
        <v>88730000</v>
      </c>
      <c r="J2" s="27">
        <v>88207000</v>
      </c>
      <c r="K2" s="27">
        <v>96876000</v>
      </c>
      <c r="L2" s="27">
        <v>135950000</v>
      </c>
      <c r="M2" s="27">
        <v>103120000</v>
      </c>
      <c r="N2" s="28">
        <v>140550000</v>
      </c>
      <c r="O2" s="4" t="s">
        <v>17</v>
      </c>
      <c r="P2" t="s">
        <v>17</v>
      </c>
      <c r="Q2" s="5" t="s">
        <v>18</v>
      </c>
      <c r="R2" s="11">
        <f>AVERAGE(D2:H2)</f>
        <v>75075000</v>
      </c>
      <c r="S2" s="11">
        <f>AVERAGE(I2:N2)</f>
        <v>108905500</v>
      </c>
      <c r="T2" s="11">
        <f>S2/R2</f>
        <v>1.4506227106227105</v>
      </c>
      <c r="U2">
        <f t="shared" ref="U2:U65" si="0">TTEST(I2:N2,D2:H2,2,2)</f>
        <v>2.5483092428989523E-2</v>
      </c>
      <c r="V2" s="6" t="str">
        <f>IF(U2&lt;0.05,"yes","no")</f>
        <v>yes</v>
      </c>
      <c r="W2" s="1">
        <f>D2/$R2</f>
        <v>1.0133200133200133</v>
      </c>
      <c r="X2" s="2">
        <f t="shared" ref="X2:AH2" si="1">E2/$R2</f>
        <v>0.73280053280053281</v>
      </c>
      <c r="Y2" s="2">
        <f t="shared" si="1"/>
        <v>1.0510955710955712</v>
      </c>
      <c r="Z2" s="2">
        <f t="shared" si="1"/>
        <v>1.3415917415917415</v>
      </c>
      <c r="AA2" s="3">
        <f t="shared" si="1"/>
        <v>0.86119214119214116</v>
      </c>
      <c r="AB2" s="1">
        <f t="shared" si="1"/>
        <v>1.181884781884782</v>
      </c>
      <c r="AC2" s="2">
        <f t="shared" si="1"/>
        <v>1.1749184149184149</v>
      </c>
      <c r="AD2" s="2">
        <f t="shared" si="1"/>
        <v>1.2903896103896104</v>
      </c>
      <c r="AE2" s="2">
        <f t="shared" si="1"/>
        <v>1.8108558108558108</v>
      </c>
      <c r="AF2" s="2">
        <f t="shared" si="1"/>
        <v>1.3735597735597735</v>
      </c>
      <c r="AG2" s="3">
        <f t="shared" si="1"/>
        <v>1.872127872127872</v>
      </c>
      <c r="AH2" s="11">
        <f>TTEST(AB2:AG2,W2:AA2,2,2)</f>
        <v>2.5483092428989492E-2</v>
      </c>
      <c r="AI2" s="6" t="str">
        <f>IF(AH2&lt;0.05,"yes","no")</f>
        <v>yes</v>
      </c>
      <c r="AJ2" s="16">
        <f>(AB2-AVERAGE($W2:$AA2))*100</f>
        <v>18.188478188478197</v>
      </c>
      <c r="AK2" s="17">
        <f t="shared" ref="AK2:AO2" si="2">(AC2-AVERAGE($W2:$AA2))*100</f>
        <v>17.491841491841488</v>
      </c>
      <c r="AL2" s="17">
        <f t="shared" si="2"/>
        <v>29.038961038961041</v>
      </c>
      <c r="AM2" s="17">
        <f t="shared" si="2"/>
        <v>81.085581085581083</v>
      </c>
      <c r="AN2" s="17">
        <f t="shared" si="2"/>
        <v>37.355977355977352</v>
      </c>
      <c r="AO2" s="18">
        <f t="shared" si="2"/>
        <v>87.212787212787205</v>
      </c>
    </row>
    <row r="3" spans="1:41" ht="15.75" thickBot="1" x14ac:dyDescent="0.3">
      <c r="A3" s="4" t="s">
        <v>19</v>
      </c>
      <c r="B3" t="s">
        <v>19</v>
      </c>
      <c r="C3" s="5" t="s">
        <v>20</v>
      </c>
      <c r="D3" s="26">
        <v>87277000</v>
      </c>
      <c r="E3" s="27">
        <v>141040000</v>
      </c>
      <c r="F3" s="27">
        <v>144040000</v>
      </c>
      <c r="G3" s="27">
        <v>128620000</v>
      </c>
      <c r="H3" s="27">
        <v>121390000</v>
      </c>
      <c r="I3" s="26">
        <v>169550000</v>
      </c>
      <c r="J3" s="27">
        <v>137470000</v>
      </c>
      <c r="K3" s="27">
        <v>181750000</v>
      </c>
      <c r="L3" s="27">
        <v>182480000</v>
      </c>
      <c r="M3" s="27">
        <v>203840000</v>
      </c>
      <c r="N3" s="28">
        <v>189990000</v>
      </c>
      <c r="O3" s="4" t="s">
        <v>19</v>
      </c>
      <c r="P3" t="s">
        <v>19</v>
      </c>
      <c r="Q3" s="5" t="s">
        <v>20</v>
      </c>
      <c r="R3" s="12">
        <f t="shared" ref="R3:R66" si="3">AVERAGE(D3:H3)</f>
        <v>124473400</v>
      </c>
      <c r="S3" s="12">
        <f t="shared" ref="S3:S66" si="4">AVERAGE(I3:N3)</f>
        <v>177513333.33333334</v>
      </c>
      <c r="T3" s="11">
        <f t="shared" ref="T3:T66" si="5">S3/R3</f>
        <v>1.4261146022630806</v>
      </c>
      <c r="U3">
        <f t="shared" si="0"/>
        <v>3.825913855181291E-3</v>
      </c>
      <c r="V3" s="6" t="str">
        <f t="shared" ref="V3:V66" si="6">IF(U3&lt;0.05,"yes","no")</f>
        <v>yes</v>
      </c>
      <c r="W3" s="4">
        <f t="shared" ref="W3:W6" si="7">D3/$R3</f>
        <v>0.70116988850629935</v>
      </c>
      <c r="X3" s="10">
        <f t="shared" ref="X3:X6" si="8">E3/$R3</f>
        <v>1.1330934962811332</v>
      </c>
      <c r="Y3" s="10">
        <f t="shared" ref="Y3:Y6" si="9">F3/$R3</f>
        <v>1.1571950312275554</v>
      </c>
      <c r="Z3" s="10">
        <f t="shared" ref="Z3:Z6" si="10">G3/$R3</f>
        <v>1.0333131416029449</v>
      </c>
      <c r="AA3" s="5">
        <f t="shared" ref="AA3:AA6" si="11">H3/$R3</f>
        <v>0.97522844238206718</v>
      </c>
      <c r="AB3" s="4">
        <f t="shared" ref="AB3:AB6" si="12">I3/$R3</f>
        <v>1.3621384167219663</v>
      </c>
      <c r="AC3" s="10">
        <f t="shared" ref="AC3:AC6" si="13">J3/$R3</f>
        <v>1.1044126696948906</v>
      </c>
      <c r="AD3" s="10">
        <f t="shared" ref="AD3:AD6" si="14">K3/$R3</f>
        <v>1.4601513255040837</v>
      </c>
      <c r="AE3" s="10">
        <f t="shared" ref="AE3:AE6" si="15">L3/$R3</f>
        <v>1.4660160323410463</v>
      </c>
      <c r="AF3" s="10">
        <f t="shared" ref="AF3:AF6" si="16">M3/$R3</f>
        <v>1.6376189611595731</v>
      </c>
      <c r="AG3" s="5">
        <f t="shared" ref="AG3:AG6" si="17">N3/$R3</f>
        <v>1.5263502081569236</v>
      </c>
      <c r="AH3" s="12">
        <f t="shared" ref="AH3:AH66" si="18">TTEST(AB3:AG3,W3:AA3,2,2)</f>
        <v>3.825913855181301E-3</v>
      </c>
      <c r="AI3" s="6" t="str">
        <f t="shared" ref="AI3:AI66" si="19">IF(AH3&lt;0.05,"yes","no")</f>
        <v>yes</v>
      </c>
      <c r="AJ3" s="19">
        <f t="shared" ref="AJ3:AJ31" si="20">(AB3-AVERAGE($W3:$AA3))*100</f>
        <v>36.213841672196637</v>
      </c>
      <c r="AK3" s="20">
        <f t="shared" ref="AK3:AK31" si="21">(AC3-AVERAGE($W3:$AA3))*100</f>
        <v>10.44126696948906</v>
      </c>
      <c r="AL3" s="20">
        <f t="shared" ref="AL3:AL31" si="22">(AD3-AVERAGE($W3:$AA3))*100</f>
        <v>46.015132550408367</v>
      </c>
      <c r="AM3" s="20">
        <f t="shared" ref="AM3:AM31" si="23">(AE3-AVERAGE($W3:$AA3))*100</f>
        <v>46.60160323410463</v>
      </c>
      <c r="AN3" s="20">
        <f t="shared" ref="AN3:AN31" si="24">(AF3-AVERAGE($W3:$AA3))*100</f>
        <v>63.761896115957306</v>
      </c>
      <c r="AO3" s="21">
        <f t="shared" ref="AO3:AO31" si="25">(AG3-AVERAGE($W3:$AA3))*100</f>
        <v>52.635020815692357</v>
      </c>
    </row>
    <row r="4" spans="1:41" ht="15.75" thickBot="1" x14ac:dyDescent="0.3">
      <c r="A4" s="4" t="s">
        <v>21</v>
      </c>
      <c r="B4" t="s">
        <v>22</v>
      </c>
      <c r="C4" s="5" t="s">
        <v>23</v>
      </c>
      <c r="D4" s="26">
        <v>1526000000</v>
      </c>
      <c r="E4" s="27">
        <v>2083000000</v>
      </c>
      <c r="F4" s="27">
        <v>1600200000</v>
      </c>
      <c r="G4" s="27">
        <v>1652800000</v>
      </c>
      <c r="H4" s="27">
        <v>1362000000</v>
      </c>
      <c r="I4" s="26">
        <v>2082900000</v>
      </c>
      <c r="J4" s="27">
        <v>1731300000</v>
      </c>
      <c r="K4" s="27">
        <v>2243100000</v>
      </c>
      <c r="L4" s="27">
        <v>1888800000</v>
      </c>
      <c r="M4" s="27">
        <v>2088200000</v>
      </c>
      <c r="N4" s="28">
        <v>2073100000</v>
      </c>
      <c r="O4" s="4" t="s">
        <v>21</v>
      </c>
      <c r="P4" t="s">
        <v>22</v>
      </c>
      <c r="Q4" s="5" t="s">
        <v>23</v>
      </c>
      <c r="R4" s="12">
        <f t="shared" si="3"/>
        <v>1644800000</v>
      </c>
      <c r="S4" s="12">
        <f t="shared" si="4"/>
        <v>2017900000</v>
      </c>
      <c r="T4" s="11">
        <f t="shared" si="5"/>
        <v>1.2268360894941635</v>
      </c>
      <c r="U4">
        <f t="shared" si="0"/>
        <v>2.2263088170761124E-2</v>
      </c>
      <c r="V4" s="6" t="str">
        <f t="shared" si="6"/>
        <v>yes</v>
      </c>
      <c r="W4" s="4">
        <f t="shared" si="7"/>
        <v>0.92777237354085607</v>
      </c>
      <c r="X4" s="10">
        <f t="shared" si="8"/>
        <v>1.2664153696498055</v>
      </c>
      <c r="Y4" s="10">
        <f t="shared" si="9"/>
        <v>0.97288424124513617</v>
      </c>
      <c r="Z4" s="10">
        <f t="shared" si="10"/>
        <v>1.004863813229572</v>
      </c>
      <c r="AA4" s="5">
        <f t="shared" si="11"/>
        <v>0.82806420233463029</v>
      </c>
      <c r="AB4" s="4">
        <f t="shared" si="12"/>
        <v>1.2663545719844358</v>
      </c>
      <c r="AC4" s="10">
        <f t="shared" si="13"/>
        <v>1.0525899805447472</v>
      </c>
      <c r="AD4" s="10">
        <f t="shared" si="14"/>
        <v>1.3637524319066148</v>
      </c>
      <c r="AE4" s="10">
        <f t="shared" si="15"/>
        <v>1.1483463035019454</v>
      </c>
      <c r="AF4" s="10">
        <f t="shared" si="16"/>
        <v>1.2695768482490273</v>
      </c>
      <c r="AG4" s="5">
        <f t="shared" si="17"/>
        <v>1.26039640077821</v>
      </c>
      <c r="AH4" s="12">
        <f t="shared" si="18"/>
        <v>2.2263088170761124E-2</v>
      </c>
      <c r="AI4" s="6" t="str">
        <f t="shared" si="19"/>
        <v>yes</v>
      </c>
      <c r="AJ4" s="19">
        <f t="shared" si="20"/>
        <v>26.635457198443579</v>
      </c>
      <c r="AK4" s="20">
        <f t="shared" si="21"/>
        <v>5.2589980544747172</v>
      </c>
      <c r="AL4" s="20">
        <f t="shared" si="22"/>
        <v>36.375243190661479</v>
      </c>
      <c r="AM4" s="20">
        <f t="shared" si="23"/>
        <v>14.834630350194544</v>
      </c>
      <c r="AN4" s="20">
        <f t="shared" si="24"/>
        <v>26.957684824902728</v>
      </c>
      <c r="AO4" s="21">
        <f t="shared" si="25"/>
        <v>26.039640077821002</v>
      </c>
    </row>
    <row r="5" spans="1:41" ht="15.75" thickBot="1" x14ac:dyDescent="0.3">
      <c r="A5" s="4" t="s">
        <v>24</v>
      </c>
      <c r="B5" t="s">
        <v>25</v>
      </c>
      <c r="C5" s="5" t="s">
        <v>26</v>
      </c>
      <c r="D5" s="26">
        <v>1086900000</v>
      </c>
      <c r="E5" s="27">
        <v>1314700000</v>
      </c>
      <c r="F5" s="27">
        <v>1157500000</v>
      </c>
      <c r="G5" s="27">
        <v>1390700000</v>
      </c>
      <c r="H5" s="27">
        <v>1094200000</v>
      </c>
      <c r="I5" s="26">
        <v>1180000000</v>
      </c>
      <c r="J5" s="27">
        <v>1391900000</v>
      </c>
      <c r="K5" s="27">
        <v>1544200000</v>
      </c>
      <c r="L5" s="27">
        <v>1338500000</v>
      </c>
      <c r="M5" s="27">
        <v>1706400000</v>
      </c>
      <c r="N5" s="28">
        <v>1725000000</v>
      </c>
      <c r="O5" s="4" t="s">
        <v>24</v>
      </c>
      <c r="P5" t="s">
        <v>25</v>
      </c>
      <c r="Q5" s="5" t="s">
        <v>26</v>
      </c>
      <c r="R5" s="12">
        <f t="shared" si="3"/>
        <v>1208800000</v>
      </c>
      <c r="S5" s="12">
        <f t="shared" si="4"/>
        <v>1481000000</v>
      </c>
      <c r="T5" s="11">
        <f t="shared" si="5"/>
        <v>1.2251819986763732</v>
      </c>
      <c r="U5">
        <f t="shared" si="0"/>
        <v>3.8011962347096501E-2</v>
      </c>
      <c r="V5" s="6" t="str">
        <f t="shared" si="6"/>
        <v>yes</v>
      </c>
      <c r="W5" s="4">
        <f t="shared" si="7"/>
        <v>0.89915618795499674</v>
      </c>
      <c r="X5" s="10">
        <f t="shared" si="8"/>
        <v>1.0876075446724023</v>
      </c>
      <c r="Y5" s="10">
        <f t="shared" si="9"/>
        <v>0.9575612177365983</v>
      </c>
      <c r="Z5" s="10">
        <f t="shared" si="10"/>
        <v>1.1504798146922568</v>
      </c>
      <c r="AA5" s="5">
        <f t="shared" si="11"/>
        <v>0.90519523494374587</v>
      </c>
      <c r="AB5" s="4">
        <f t="shared" si="12"/>
        <v>0.97617471872931838</v>
      </c>
      <c r="AC5" s="10">
        <f t="shared" si="13"/>
        <v>1.1514725347452019</v>
      </c>
      <c r="AD5" s="10">
        <f t="shared" si="14"/>
        <v>1.2774652547981469</v>
      </c>
      <c r="AE5" s="10">
        <f t="shared" si="15"/>
        <v>1.1072964923891462</v>
      </c>
      <c r="AF5" s="10">
        <f t="shared" si="16"/>
        <v>1.4116479152878889</v>
      </c>
      <c r="AG5" s="5">
        <f t="shared" si="17"/>
        <v>1.4270350761085373</v>
      </c>
      <c r="AH5" s="12">
        <f t="shared" si="18"/>
        <v>3.8011962347096501E-2</v>
      </c>
      <c r="AI5" s="6" t="str">
        <f t="shared" si="19"/>
        <v>yes</v>
      </c>
      <c r="AJ5" s="19">
        <f t="shared" si="20"/>
        <v>-2.382528127068162</v>
      </c>
      <c r="AK5" s="20">
        <f t="shared" si="21"/>
        <v>15.147253474520195</v>
      </c>
      <c r="AL5" s="20">
        <f t="shared" si="22"/>
        <v>27.746525479814686</v>
      </c>
      <c r="AM5" s="20">
        <f t="shared" si="23"/>
        <v>10.729649238914618</v>
      </c>
      <c r="AN5" s="20">
        <f t="shared" si="24"/>
        <v>41.164791528788889</v>
      </c>
      <c r="AO5" s="21">
        <f t="shared" si="25"/>
        <v>42.703507610853734</v>
      </c>
    </row>
    <row r="6" spans="1:41" ht="15.75" thickBot="1" x14ac:dyDescent="0.3">
      <c r="A6" s="4" t="s">
        <v>27</v>
      </c>
      <c r="B6" t="s">
        <v>27</v>
      </c>
      <c r="C6" s="5" t="s">
        <v>23</v>
      </c>
      <c r="D6" s="26">
        <v>27237000000</v>
      </c>
      <c r="E6" s="27">
        <v>31441000000</v>
      </c>
      <c r="F6" s="27">
        <v>29981000000</v>
      </c>
      <c r="G6" s="27">
        <v>27104000000</v>
      </c>
      <c r="H6" s="27">
        <v>29615000000</v>
      </c>
      <c r="I6" s="26">
        <v>33368000000</v>
      </c>
      <c r="J6" s="27">
        <v>32046000000</v>
      </c>
      <c r="K6" s="27">
        <v>36664000000</v>
      </c>
      <c r="L6" s="27">
        <v>32255000000</v>
      </c>
      <c r="M6" s="27">
        <v>32265000000</v>
      </c>
      <c r="N6" s="28">
        <v>38827000000</v>
      </c>
      <c r="O6" s="4" t="s">
        <v>27</v>
      </c>
      <c r="P6" t="s">
        <v>27</v>
      </c>
      <c r="Q6" s="5" t="s">
        <v>23</v>
      </c>
      <c r="R6" s="12">
        <f t="shared" si="3"/>
        <v>29075600000</v>
      </c>
      <c r="S6" s="12">
        <f t="shared" si="4"/>
        <v>34237500000</v>
      </c>
      <c r="T6" s="11">
        <f t="shared" si="5"/>
        <v>1.1775337396304806</v>
      </c>
      <c r="U6">
        <f t="shared" si="0"/>
        <v>7.0445831502638379E-3</v>
      </c>
      <c r="V6" s="6" t="str">
        <f t="shared" si="6"/>
        <v>yes</v>
      </c>
      <c r="W6" s="4">
        <f t="shared" si="7"/>
        <v>0.93676484750099742</v>
      </c>
      <c r="X6" s="10">
        <f t="shared" si="8"/>
        <v>1.0813534372463509</v>
      </c>
      <c r="Y6" s="10">
        <f t="shared" si="9"/>
        <v>1.0311395121682785</v>
      </c>
      <c r="Z6" s="10">
        <f t="shared" si="10"/>
        <v>0.93219056528498123</v>
      </c>
      <c r="AA6" s="5">
        <f t="shared" si="11"/>
        <v>1.018551637799392</v>
      </c>
      <c r="AB6" s="4">
        <f t="shared" si="12"/>
        <v>1.1476289397295327</v>
      </c>
      <c r="AC6" s="10">
        <f t="shared" si="13"/>
        <v>1.1021612623643193</v>
      </c>
      <c r="AD6" s="10">
        <f t="shared" si="14"/>
        <v>1.2609885952482494</v>
      </c>
      <c r="AE6" s="10">
        <f t="shared" si="15"/>
        <v>1.1093494201323446</v>
      </c>
      <c r="AF6" s="10">
        <f t="shared" si="16"/>
        <v>1.1096933511260301</v>
      </c>
      <c r="AG6" s="5">
        <f t="shared" si="17"/>
        <v>1.3353808691824072</v>
      </c>
      <c r="AH6" s="12">
        <f t="shared" si="18"/>
        <v>7.0445831502638223E-3</v>
      </c>
      <c r="AI6" s="6" t="str">
        <f t="shared" si="19"/>
        <v>yes</v>
      </c>
      <c r="AJ6" s="19">
        <f t="shared" si="20"/>
        <v>14.762893972953272</v>
      </c>
      <c r="AK6" s="20">
        <f t="shared" si="21"/>
        <v>10.216126236431933</v>
      </c>
      <c r="AL6" s="20">
        <f t="shared" si="22"/>
        <v>26.098859524824935</v>
      </c>
      <c r="AM6" s="20">
        <f t="shared" si="23"/>
        <v>10.934942013234462</v>
      </c>
      <c r="AN6" s="20">
        <f t="shared" si="24"/>
        <v>10.969335112603007</v>
      </c>
      <c r="AO6" s="21">
        <f t="shared" si="25"/>
        <v>33.538086918240715</v>
      </c>
    </row>
    <row r="7" spans="1:41" ht="15.75" thickBot="1" x14ac:dyDescent="0.3">
      <c r="A7" s="4" t="s">
        <v>28</v>
      </c>
      <c r="B7" t="s">
        <v>28</v>
      </c>
      <c r="C7" s="5" t="s">
        <v>20</v>
      </c>
      <c r="D7" s="26">
        <v>149360000</v>
      </c>
      <c r="E7" s="27">
        <v>169330000</v>
      </c>
      <c r="F7" s="27">
        <v>193420000</v>
      </c>
      <c r="G7" s="27">
        <v>157710000</v>
      </c>
      <c r="H7" s="27">
        <v>187460000</v>
      </c>
      <c r="I7" s="26">
        <v>198510000</v>
      </c>
      <c r="J7" s="27">
        <v>196550000</v>
      </c>
      <c r="K7" s="27">
        <v>213830000</v>
      </c>
      <c r="L7" s="27">
        <v>211840000</v>
      </c>
      <c r="M7" s="27">
        <v>176200000</v>
      </c>
      <c r="N7" s="28">
        <v>186270000</v>
      </c>
      <c r="O7" s="4" t="s">
        <v>28</v>
      </c>
      <c r="P7" t="s">
        <v>28</v>
      </c>
      <c r="Q7" s="5" t="s">
        <v>20</v>
      </c>
      <c r="R7" s="12">
        <f t="shared" si="3"/>
        <v>171456000</v>
      </c>
      <c r="S7" s="12">
        <f t="shared" si="4"/>
        <v>197200000</v>
      </c>
      <c r="T7" s="11">
        <f t="shared" si="5"/>
        <v>1.1501493094438224</v>
      </c>
      <c r="U7">
        <f t="shared" si="0"/>
        <v>3.046679466694974E-2</v>
      </c>
      <c r="V7" s="6" t="str">
        <f t="shared" si="6"/>
        <v>yes</v>
      </c>
      <c r="W7" s="4">
        <f t="shared" ref="W7:W31" si="26">D7/$R7</f>
        <v>0.87112728630085856</v>
      </c>
      <c r="X7" s="10">
        <f t="shared" ref="X7:X31" si="27">E7/$R7</f>
        <v>0.98760031728256814</v>
      </c>
      <c r="Y7" s="10">
        <f t="shared" ref="Y7:Y31" si="28">F7/$R7</f>
        <v>1.1281028368794326</v>
      </c>
      <c r="Z7" s="10">
        <f t="shared" ref="Z7:Z31" si="29">G7/$R7</f>
        <v>0.9198278275475924</v>
      </c>
      <c r="AA7" s="5">
        <f t="shared" ref="AA7:AA31" si="30">H7/$R7</f>
        <v>1.0933417319895484</v>
      </c>
      <c r="AB7" s="4">
        <f t="shared" ref="AB7:AB31" si="31">I7/$R7</f>
        <v>1.1577897536394177</v>
      </c>
      <c r="AC7" s="10">
        <f t="shared" ref="AC7:AC31" si="32">J7/$R7</f>
        <v>1.1463582493467712</v>
      </c>
      <c r="AD7" s="10">
        <f t="shared" ref="AD7:AD31" si="33">K7/$R7</f>
        <v>1.2471421239268383</v>
      </c>
      <c r="AE7" s="10">
        <f t="shared" ref="AE7:AE31" si="34">L7/$R7</f>
        <v>1.2355356476297126</v>
      </c>
      <c r="AF7" s="10">
        <f t="shared" ref="AF7:AF31" si="35">M7/$R7</f>
        <v>1.027668906308324</v>
      </c>
      <c r="AG7" s="5">
        <f t="shared" ref="AG7:AG31" si="36">N7/$R7</f>
        <v>1.0864011758118701</v>
      </c>
      <c r="AH7" s="12">
        <f t="shared" si="18"/>
        <v>3.0466794666949803E-2</v>
      </c>
      <c r="AI7" s="6" t="str">
        <f t="shared" si="19"/>
        <v>yes</v>
      </c>
      <c r="AJ7" s="19">
        <f t="shared" si="20"/>
        <v>15.778975363941772</v>
      </c>
      <c r="AK7" s="20">
        <f t="shared" si="21"/>
        <v>14.635824934677121</v>
      </c>
      <c r="AL7" s="20">
        <f t="shared" si="22"/>
        <v>24.714212392683834</v>
      </c>
      <c r="AM7" s="20">
        <f t="shared" si="23"/>
        <v>23.553564762971256</v>
      </c>
      <c r="AN7" s="20">
        <f t="shared" si="24"/>
        <v>2.7668906308323971</v>
      </c>
      <c r="AO7" s="21">
        <f t="shared" si="25"/>
        <v>8.6401175811870132</v>
      </c>
    </row>
    <row r="8" spans="1:41" ht="15.75" thickBot="1" x14ac:dyDescent="0.3">
      <c r="A8" s="4" t="s">
        <v>29</v>
      </c>
      <c r="B8" t="s">
        <v>29</v>
      </c>
      <c r="C8" s="5" t="s">
        <v>18</v>
      </c>
      <c r="D8" s="26">
        <v>144800000</v>
      </c>
      <c r="E8" s="27">
        <v>134570000</v>
      </c>
      <c r="F8" s="27">
        <v>159480000</v>
      </c>
      <c r="G8" s="27">
        <v>146020000</v>
      </c>
      <c r="H8" s="27">
        <v>155430000</v>
      </c>
      <c r="I8" s="26">
        <v>156180000</v>
      </c>
      <c r="J8" s="27">
        <v>154950000</v>
      </c>
      <c r="K8" s="27">
        <v>158280000</v>
      </c>
      <c r="L8" s="27">
        <v>182350000</v>
      </c>
      <c r="M8" s="27">
        <v>184260000</v>
      </c>
      <c r="N8" s="28">
        <v>160150000</v>
      </c>
      <c r="O8" s="4" t="s">
        <v>29</v>
      </c>
      <c r="P8" t="s">
        <v>29</v>
      </c>
      <c r="Q8" s="5" t="s">
        <v>18</v>
      </c>
      <c r="R8" s="12">
        <f t="shared" si="3"/>
        <v>148060000</v>
      </c>
      <c r="S8" s="12">
        <f t="shared" si="4"/>
        <v>166028333.33333334</v>
      </c>
      <c r="T8" s="11">
        <f t="shared" si="5"/>
        <v>1.1213584582826783</v>
      </c>
      <c r="U8">
        <f t="shared" si="0"/>
        <v>3.5329272721119492E-2</v>
      </c>
      <c r="V8" s="6" t="str">
        <f t="shared" si="6"/>
        <v>yes</v>
      </c>
      <c r="W8" s="4">
        <f t="shared" si="26"/>
        <v>0.97798189923004186</v>
      </c>
      <c r="X8" s="10">
        <f t="shared" si="27"/>
        <v>0.90888828853167636</v>
      </c>
      <c r="Y8" s="10">
        <f t="shared" si="28"/>
        <v>1.0771308928812644</v>
      </c>
      <c r="Z8" s="10">
        <f t="shared" si="29"/>
        <v>0.98622180197217346</v>
      </c>
      <c r="AA8" s="5">
        <f t="shared" si="30"/>
        <v>1.049777117384844</v>
      </c>
      <c r="AB8" s="4">
        <f t="shared" si="31"/>
        <v>1.0548426313656625</v>
      </c>
      <c r="AC8" s="10">
        <f t="shared" si="32"/>
        <v>1.0465351884371201</v>
      </c>
      <c r="AD8" s="10">
        <f t="shared" si="33"/>
        <v>1.0690260705119545</v>
      </c>
      <c r="AE8" s="10">
        <f t="shared" si="34"/>
        <v>1.2315952992030259</v>
      </c>
      <c r="AF8" s="10">
        <f t="shared" si="35"/>
        <v>1.2444954748075105</v>
      </c>
      <c r="AG8" s="5">
        <f t="shared" si="36"/>
        <v>1.0816560853707957</v>
      </c>
      <c r="AH8" s="12">
        <f t="shared" si="18"/>
        <v>3.5329272721119763E-2</v>
      </c>
      <c r="AI8" s="6" t="str">
        <f t="shared" si="19"/>
        <v>yes</v>
      </c>
      <c r="AJ8" s="19">
        <f t="shared" si="20"/>
        <v>5.4842631365662475</v>
      </c>
      <c r="AK8" s="20">
        <f t="shared" si="21"/>
        <v>4.6535188437120123</v>
      </c>
      <c r="AL8" s="20">
        <f t="shared" si="22"/>
        <v>6.9026070511954529</v>
      </c>
      <c r="AM8" s="20">
        <f t="shared" si="23"/>
        <v>23.159529920302589</v>
      </c>
      <c r="AN8" s="20">
        <f t="shared" si="24"/>
        <v>24.449547480751054</v>
      </c>
      <c r="AO8" s="21">
        <f t="shared" si="25"/>
        <v>8.1656085370795708</v>
      </c>
    </row>
    <row r="9" spans="1:41" ht="15.75" thickBot="1" x14ac:dyDescent="0.3">
      <c r="A9" s="4" t="s">
        <v>30</v>
      </c>
      <c r="B9" t="s">
        <v>31</v>
      </c>
      <c r="C9" s="5" t="s">
        <v>18</v>
      </c>
      <c r="D9" s="26">
        <v>6772200000</v>
      </c>
      <c r="E9" s="27">
        <v>7188800000</v>
      </c>
      <c r="F9" s="27">
        <v>7828100000</v>
      </c>
      <c r="G9" s="27">
        <v>6552300000</v>
      </c>
      <c r="H9" s="27">
        <v>7279200000</v>
      </c>
      <c r="I9" s="26">
        <v>7142800000</v>
      </c>
      <c r="J9" s="27">
        <v>5380800000</v>
      </c>
      <c r="K9" s="27">
        <v>6586300000</v>
      </c>
      <c r="L9" s="27">
        <v>5986100000</v>
      </c>
      <c r="M9" s="27">
        <v>6551900000</v>
      </c>
      <c r="N9" s="28">
        <v>6481000000</v>
      </c>
      <c r="O9" s="4" t="s">
        <v>30</v>
      </c>
      <c r="P9" t="s">
        <v>31</v>
      </c>
      <c r="Q9" s="5" t="s">
        <v>18</v>
      </c>
      <c r="R9" s="12">
        <f t="shared" si="3"/>
        <v>7124120000</v>
      </c>
      <c r="S9" s="12">
        <f t="shared" si="4"/>
        <v>6354816666.666667</v>
      </c>
      <c r="T9" s="11">
        <f t="shared" si="5"/>
        <v>0.89201426515368454</v>
      </c>
      <c r="U9">
        <f t="shared" si="0"/>
        <v>4.8372113008450124E-2</v>
      </c>
      <c r="V9" s="6" t="str">
        <f t="shared" si="6"/>
        <v>yes</v>
      </c>
      <c r="W9" s="4">
        <f t="shared" si="26"/>
        <v>0.95060161816476985</v>
      </c>
      <c r="X9" s="10">
        <f t="shared" si="27"/>
        <v>1.0090790160749679</v>
      </c>
      <c r="Y9" s="10">
        <f t="shared" si="28"/>
        <v>1.0988164152204061</v>
      </c>
      <c r="Z9" s="10">
        <f t="shared" si="29"/>
        <v>0.91973464792844595</v>
      </c>
      <c r="AA9" s="5">
        <f t="shared" si="30"/>
        <v>1.0217683026114102</v>
      </c>
      <c r="AB9" s="4">
        <f t="shared" si="31"/>
        <v>1.0026220782356277</v>
      </c>
      <c r="AC9" s="10">
        <f t="shared" si="32"/>
        <v>0.75529328534611995</v>
      </c>
      <c r="AD9" s="10">
        <f t="shared" si="33"/>
        <v>0.92450716720100168</v>
      </c>
      <c r="AE9" s="10">
        <f t="shared" si="34"/>
        <v>0.84025816521900254</v>
      </c>
      <c r="AF9" s="10">
        <f t="shared" si="35"/>
        <v>0.91967850064288637</v>
      </c>
      <c r="AG9" s="5">
        <f t="shared" si="36"/>
        <v>0.90972639427746871</v>
      </c>
      <c r="AH9" s="12">
        <f t="shared" si="18"/>
        <v>4.8372113008449902E-2</v>
      </c>
      <c r="AI9" s="6" t="str">
        <f t="shared" si="19"/>
        <v>yes</v>
      </c>
      <c r="AJ9" s="19">
        <f t="shared" si="20"/>
        <v>0.26220782356276562</v>
      </c>
      <c r="AK9" s="20">
        <f t="shared" si="21"/>
        <v>-24.470671465388005</v>
      </c>
      <c r="AL9" s="20">
        <f t="shared" si="22"/>
        <v>-7.5492832798998322</v>
      </c>
      <c r="AM9" s="20">
        <f t="shared" si="23"/>
        <v>-15.974183478099746</v>
      </c>
      <c r="AN9" s="20">
        <f t="shared" si="24"/>
        <v>-8.032149935711363</v>
      </c>
      <c r="AO9" s="21">
        <f t="shared" si="25"/>
        <v>-9.02736057225313</v>
      </c>
    </row>
    <row r="10" spans="1:41" ht="15.75" thickBot="1" x14ac:dyDescent="0.3">
      <c r="A10" s="4" t="s">
        <v>32</v>
      </c>
      <c r="B10" t="s">
        <v>32</v>
      </c>
      <c r="C10" s="5" t="s">
        <v>33</v>
      </c>
      <c r="D10" s="26">
        <v>334080000</v>
      </c>
      <c r="E10" s="27">
        <v>325260000</v>
      </c>
      <c r="F10" s="27">
        <v>313420000</v>
      </c>
      <c r="G10" s="27">
        <v>335180000</v>
      </c>
      <c r="H10" s="27">
        <v>326550000</v>
      </c>
      <c r="I10" s="26">
        <v>248610000</v>
      </c>
      <c r="J10" s="27">
        <v>285040000</v>
      </c>
      <c r="K10" s="27">
        <v>309600000</v>
      </c>
      <c r="L10" s="27">
        <v>263120000</v>
      </c>
      <c r="M10" s="27">
        <v>300640000</v>
      </c>
      <c r="N10" s="28">
        <v>334800000</v>
      </c>
      <c r="O10" s="4" t="s">
        <v>32</v>
      </c>
      <c r="P10" t="s">
        <v>32</v>
      </c>
      <c r="Q10" s="5" t="s">
        <v>33</v>
      </c>
      <c r="R10" s="12">
        <f t="shared" si="3"/>
        <v>326898000</v>
      </c>
      <c r="S10" s="12">
        <f t="shared" si="4"/>
        <v>290301666.66666669</v>
      </c>
      <c r="T10" s="11">
        <f t="shared" si="5"/>
        <v>0.88804968726228573</v>
      </c>
      <c r="U10">
        <f t="shared" si="0"/>
        <v>3.398074039362891E-2</v>
      </c>
      <c r="V10" s="6" t="str">
        <f t="shared" si="6"/>
        <v>yes</v>
      </c>
      <c r="W10" s="4">
        <f t="shared" si="26"/>
        <v>1.0219701558284235</v>
      </c>
      <c r="X10" s="10">
        <f t="shared" si="27"/>
        <v>0.99498926270579813</v>
      </c>
      <c r="Y10" s="10">
        <f t="shared" si="28"/>
        <v>0.95877001388812411</v>
      </c>
      <c r="Z10" s="10">
        <f t="shared" si="29"/>
        <v>1.0253351198233087</v>
      </c>
      <c r="AA10" s="5">
        <f t="shared" si="30"/>
        <v>0.9989354477543454</v>
      </c>
      <c r="AB10" s="4">
        <f t="shared" si="31"/>
        <v>0.76051245342583929</v>
      </c>
      <c r="AC10" s="10">
        <f t="shared" si="32"/>
        <v>0.87195394282008454</v>
      </c>
      <c r="AD10" s="10">
        <f t="shared" si="33"/>
        <v>0.94708441165134083</v>
      </c>
      <c r="AE10" s="10">
        <f t="shared" si="34"/>
        <v>0.80489938757655288</v>
      </c>
      <c r="AF10" s="10">
        <f t="shared" si="35"/>
        <v>0.91967525038391185</v>
      </c>
      <c r="AG10" s="5">
        <f t="shared" si="36"/>
        <v>1.0241726777159847</v>
      </c>
      <c r="AH10" s="12">
        <f t="shared" si="18"/>
        <v>3.3980740393629152E-2</v>
      </c>
      <c r="AI10" s="6" t="str">
        <f t="shared" si="19"/>
        <v>yes</v>
      </c>
      <c r="AJ10" s="19">
        <f t="shared" si="20"/>
        <v>-23.94875465741605</v>
      </c>
      <c r="AK10" s="20">
        <f t="shared" si="21"/>
        <v>-12.804605717991524</v>
      </c>
      <c r="AL10" s="20">
        <f t="shared" si="22"/>
        <v>-5.2915588348658948</v>
      </c>
      <c r="AM10" s="20">
        <f t="shared" si="23"/>
        <v>-19.51006124234469</v>
      </c>
      <c r="AN10" s="20">
        <f t="shared" si="24"/>
        <v>-8.0324749616087932</v>
      </c>
      <c r="AO10" s="21">
        <f t="shared" si="25"/>
        <v>2.4172677715984969</v>
      </c>
    </row>
    <row r="11" spans="1:41" ht="15.75" thickBot="1" x14ac:dyDescent="0.3">
      <c r="A11" s="4" t="s">
        <v>34</v>
      </c>
      <c r="B11" t="s">
        <v>35</v>
      </c>
      <c r="C11" s="5" t="s">
        <v>33</v>
      </c>
      <c r="D11" s="26">
        <v>576090000</v>
      </c>
      <c r="E11" s="27">
        <v>458250000</v>
      </c>
      <c r="F11" s="27">
        <v>504990000</v>
      </c>
      <c r="G11" s="27">
        <v>551510000</v>
      </c>
      <c r="H11" s="27">
        <v>504270000</v>
      </c>
      <c r="I11" s="26">
        <v>437470000</v>
      </c>
      <c r="J11" s="27">
        <v>400260000</v>
      </c>
      <c r="K11" s="27">
        <v>503130000</v>
      </c>
      <c r="L11" s="27">
        <v>431630000</v>
      </c>
      <c r="M11" s="27">
        <v>519860000</v>
      </c>
      <c r="N11" s="28">
        <v>406720000</v>
      </c>
      <c r="O11" s="4" t="s">
        <v>34</v>
      </c>
      <c r="P11" t="s">
        <v>35</v>
      </c>
      <c r="Q11" s="5" t="s">
        <v>33</v>
      </c>
      <c r="R11" s="12">
        <f t="shared" si="3"/>
        <v>519022000</v>
      </c>
      <c r="S11" s="12">
        <f t="shared" si="4"/>
        <v>449845000</v>
      </c>
      <c r="T11" s="11">
        <f t="shared" si="5"/>
        <v>0.86671663243561925</v>
      </c>
      <c r="U11">
        <f t="shared" si="0"/>
        <v>4.2113893205425273E-2</v>
      </c>
      <c r="V11" s="6" t="str">
        <f t="shared" si="6"/>
        <v>yes</v>
      </c>
      <c r="W11" s="4">
        <f t="shared" si="26"/>
        <v>1.1099529499712921</v>
      </c>
      <c r="X11" s="10">
        <f t="shared" si="27"/>
        <v>0.88291055099783822</v>
      </c>
      <c r="Y11" s="10">
        <f t="shared" si="28"/>
        <v>0.97296453714871434</v>
      </c>
      <c r="Z11" s="10">
        <f t="shared" si="29"/>
        <v>1.0625946491670872</v>
      </c>
      <c r="AA11" s="5">
        <f t="shared" si="30"/>
        <v>0.97157731271506798</v>
      </c>
      <c r="AB11" s="4">
        <f t="shared" si="31"/>
        <v>0.84287371248232257</v>
      </c>
      <c r="AC11" s="10">
        <f t="shared" si="32"/>
        <v>0.77118118307123784</v>
      </c>
      <c r="AD11" s="10">
        <f t="shared" si="33"/>
        <v>0.96938087402846118</v>
      </c>
      <c r="AE11" s="10">
        <f t="shared" si="34"/>
        <v>0.83162178096496875</v>
      </c>
      <c r="AF11" s="10">
        <f t="shared" si="35"/>
        <v>1.0016145751047161</v>
      </c>
      <c r="AG11" s="5">
        <f t="shared" si="36"/>
        <v>0.7836276689620093</v>
      </c>
      <c r="AH11" s="12">
        <f t="shared" si="18"/>
        <v>4.2113893205425308E-2</v>
      </c>
      <c r="AI11" s="6" t="str">
        <f t="shared" si="19"/>
        <v>yes</v>
      </c>
      <c r="AJ11" s="19">
        <f t="shared" si="20"/>
        <v>-15.712628751767744</v>
      </c>
      <c r="AK11" s="20">
        <f t="shared" si="21"/>
        <v>-22.881881692876217</v>
      </c>
      <c r="AL11" s="20">
        <f t="shared" si="22"/>
        <v>-3.0619125971538819</v>
      </c>
      <c r="AM11" s="20">
        <f t="shared" si="23"/>
        <v>-16.837821903503126</v>
      </c>
      <c r="AN11" s="20">
        <f t="shared" si="24"/>
        <v>0.16145751047160761</v>
      </c>
      <c r="AO11" s="21">
        <f t="shared" si="25"/>
        <v>-21.637233103799069</v>
      </c>
    </row>
    <row r="12" spans="1:41" ht="15.75" thickBot="1" x14ac:dyDescent="0.3">
      <c r="A12" s="4" t="s">
        <v>36</v>
      </c>
      <c r="B12" t="s">
        <v>37</v>
      </c>
      <c r="C12" s="5" t="s">
        <v>18</v>
      </c>
      <c r="D12" s="26">
        <v>134660000</v>
      </c>
      <c r="E12" s="27">
        <v>140800000</v>
      </c>
      <c r="F12" s="27">
        <v>124000000</v>
      </c>
      <c r="G12" s="27">
        <v>134450000</v>
      </c>
      <c r="H12" s="27">
        <v>120960000</v>
      </c>
      <c r="I12" s="26">
        <v>104580000</v>
      </c>
      <c r="J12" s="27">
        <v>99253000</v>
      </c>
      <c r="K12" s="27">
        <v>113560000</v>
      </c>
      <c r="L12" s="27">
        <v>122680000</v>
      </c>
      <c r="M12" s="27">
        <v>106790000</v>
      </c>
      <c r="N12" s="28">
        <v>133200000</v>
      </c>
      <c r="O12" s="4" t="s">
        <v>36</v>
      </c>
      <c r="P12" t="s">
        <v>37</v>
      </c>
      <c r="Q12" s="5" t="s">
        <v>18</v>
      </c>
      <c r="R12" s="12">
        <f t="shared" si="3"/>
        <v>130974000</v>
      </c>
      <c r="S12" s="12">
        <f t="shared" si="4"/>
        <v>113343833.33333333</v>
      </c>
      <c r="T12" s="11">
        <f t="shared" si="5"/>
        <v>0.86539185894401427</v>
      </c>
      <c r="U12">
        <f t="shared" si="0"/>
        <v>2.5660816464731409E-2</v>
      </c>
      <c r="V12" s="6" t="str">
        <f t="shared" si="6"/>
        <v>yes</v>
      </c>
      <c r="W12" s="4">
        <f t="shared" si="26"/>
        <v>1.0281429902117978</v>
      </c>
      <c r="X12" s="10">
        <f t="shared" si="27"/>
        <v>1.0750225235542932</v>
      </c>
      <c r="Y12" s="10">
        <f t="shared" si="28"/>
        <v>0.94675279063020146</v>
      </c>
      <c r="Z12" s="10">
        <f t="shared" si="29"/>
        <v>1.0265396185502467</v>
      </c>
      <c r="AA12" s="5">
        <f t="shared" si="30"/>
        <v>0.92354207705346103</v>
      </c>
      <c r="AB12" s="4">
        <f t="shared" si="31"/>
        <v>0.79847908745247154</v>
      </c>
      <c r="AC12" s="10">
        <f t="shared" si="32"/>
        <v>0.75780689297112402</v>
      </c>
      <c r="AD12" s="10">
        <f t="shared" si="33"/>
        <v>0.86704231374165863</v>
      </c>
      <c r="AE12" s="10">
        <f t="shared" si="34"/>
        <v>0.93667445447187991</v>
      </c>
      <c r="AF12" s="10">
        <f t="shared" si="35"/>
        <v>0.81535266541450979</v>
      </c>
      <c r="AG12" s="5">
        <f t="shared" si="36"/>
        <v>1.0169957396124423</v>
      </c>
      <c r="AH12" s="12">
        <f t="shared" si="18"/>
        <v>2.566081646473169E-2</v>
      </c>
      <c r="AI12" s="6" t="str">
        <f t="shared" si="19"/>
        <v>yes</v>
      </c>
      <c r="AJ12" s="19">
        <f t="shared" si="20"/>
        <v>-20.152091254752825</v>
      </c>
      <c r="AK12" s="20">
        <f t="shared" si="21"/>
        <v>-24.219310702887576</v>
      </c>
      <c r="AL12" s="20">
        <f t="shared" si="22"/>
        <v>-13.295768625834114</v>
      </c>
      <c r="AM12" s="20">
        <f t="shared" si="23"/>
        <v>-6.3325545528119864</v>
      </c>
      <c r="AN12" s="20">
        <f t="shared" si="24"/>
        <v>-18.464733458548999</v>
      </c>
      <c r="AO12" s="21">
        <f t="shared" si="25"/>
        <v>1.6995739612442495</v>
      </c>
    </row>
    <row r="13" spans="1:41" ht="15.75" thickBot="1" x14ac:dyDescent="0.3">
      <c r="A13" s="4" t="s">
        <v>38</v>
      </c>
      <c r="B13" t="s">
        <v>39</v>
      </c>
      <c r="C13" s="5" t="s">
        <v>40</v>
      </c>
      <c r="D13" s="26">
        <v>4833400000</v>
      </c>
      <c r="E13" s="27">
        <v>4775000000</v>
      </c>
      <c r="F13" s="27">
        <v>4879800000</v>
      </c>
      <c r="G13" s="27">
        <v>6165500000</v>
      </c>
      <c r="H13" s="27">
        <v>5312800000</v>
      </c>
      <c r="I13" s="26">
        <v>4644800000</v>
      </c>
      <c r="J13" s="27">
        <v>4641200000</v>
      </c>
      <c r="K13" s="27">
        <v>4818100000</v>
      </c>
      <c r="L13" s="27">
        <v>4112300000</v>
      </c>
      <c r="M13" s="27">
        <v>4117000000</v>
      </c>
      <c r="N13" s="28">
        <v>4276400000</v>
      </c>
      <c r="O13" s="4" t="s">
        <v>38</v>
      </c>
      <c r="P13" t="s">
        <v>39</v>
      </c>
      <c r="Q13" s="5" t="s">
        <v>40</v>
      </c>
      <c r="R13" s="12">
        <f t="shared" si="3"/>
        <v>5193300000</v>
      </c>
      <c r="S13" s="12">
        <f t="shared" si="4"/>
        <v>4434966666.666667</v>
      </c>
      <c r="T13" s="11">
        <f t="shared" si="5"/>
        <v>0.8539785236105496</v>
      </c>
      <c r="U13">
        <f t="shared" si="0"/>
        <v>2.1388172964224135E-2</v>
      </c>
      <c r="V13" s="6" t="str">
        <f t="shared" si="6"/>
        <v>yes</v>
      </c>
      <c r="W13" s="4">
        <f t="shared" si="26"/>
        <v>0.93069917008453196</v>
      </c>
      <c r="X13" s="10">
        <f t="shared" si="27"/>
        <v>0.91945391177093561</v>
      </c>
      <c r="Y13" s="10">
        <f t="shared" si="28"/>
        <v>0.93963375888163592</v>
      </c>
      <c r="Z13" s="10">
        <f t="shared" si="29"/>
        <v>1.1872027419944928</v>
      </c>
      <c r="AA13" s="5">
        <f t="shared" si="30"/>
        <v>1.0230104172684036</v>
      </c>
      <c r="AB13" s="4">
        <f t="shared" si="31"/>
        <v>0.89438314751699299</v>
      </c>
      <c r="AC13" s="10">
        <f t="shared" si="32"/>
        <v>0.89368994666204538</v>
      </c>
      <c r="AD13" s="10">
        <f t="shared" si="33"/>
        <v>0.92775306645100419</v>
      </c>
      <c r="AE13" s="10">
        <f t="shared" si="34"/>
        <v>0.79184718772264262</v>
      </c>
      <c r="AF13" s="10">
        <f t="shared" si="35"/>
        <v>0.79275219994993551</v>
      </c>
      <c r="AG13" s="5">
        <f t="shared" si="36"/>
        <v>0.82344559336067624</v>
      </c>
      <c r="AH13" s="12">
        <f t="shared" si="18"/>
        <v>2.1388172964224135E-2</v>
      </c>
      <c r="AI13" s="6" t="str">
        <f t="shared" si="19"/>
        <v>yes</v>
      </c>
      <c r="AJ13" s="19">
        <f t="shared" si="20"/>
        <v>-10.561685248300702</v>
      </c>
      <c r="AK13" s="20">
        <f t="shared" si="21"/>
        <v>-10.631005333795462</v>
      </c>
      <c r="AL13" s="20">
        <f t="shared" si="22"/>
        <v>-7.2246933548995802</v>
      </c>
      <c r="AM13" s="20">
        <f t="shared" si="23"/>
        <v>-20.815281227735738</v>
      </c>
      <c r="AN13" s="20">
        <f t="shared" si="24"/>
        <v>-20.724780005006448</v>
      </c>
      <c r="AO13" s="21">
        <f t="shared" si="25"/>
        <v>-17.655440663932374</v>
      </c>
    </row>
    <row r="14" spans="1:41" ht="15.75" thickBot="1" x14ac:dyDescent="0.3">
      <c r="A14" s="4" t="s">
        <v>41</v>
      </c>
      <c r="B14" t="s">
        <v>42</v>
      </c>
      <c r="C14" s="5" t="s">
        <v>40</v>
      </c>
      <c r="D14" s="26">
        <v>39026000000</v>
      </c>
      <c r="E14" s="27">
        <v>35379000000</v>
      </c>
      <c r="F14" s="27">
        <v>38466000000</v>
      </c>
      <c r="G14" s="27">
        <v>40395000000</v>
      </c>
      <c r="H14" s="27">
        <v>40847000000</v>
      </c>
      <c r="I14" s="26">
        <v>35851000000</v>
      </c>
      <c r="J14" s="27">
        <v>31810000000</v>
      </c>
      <c r="K14" s="27">
        <v>31464000000</v>
      </c>
      <c r="L14" s="27">
        <v>28274000000</v>
      </c>
      <c r="M14" s="27">
        <v>34429000000</v>
      </c>
      <c r="N14" s="28">
        <v>33178000000</v>
      </c>
      <c r="O14" s="4" t="s">
        <v>41</v>
      </c>
      <c r="P14" t="s">
        <v>42</v>
      </c>
      <c r="Q14" s="5" t="s">
        <v>40</v>
      </c>
      <c r="R14" s="12">
        <f t="shared" si="3"/>
        <v>38822600000</v>
      </c>
      <c r="S14" s="12">
        <f t="shared" si="4"/>
        <v>32501000000</v>
      </c>
      <c r="T14" s="11">
        <f t="shared" si="5"/>
        <v>0.8371670109678383</v>
      </c>
      <c r="U14">
        <f t="shared" si="0"/>
        <v>2.0341814134734043E-3</v>
      </c>
      <c r="V14" s="6" t="str">
        <f t="shared" si="6"/>
        <v>yes</v>
      </c>
      <c r="W14" s="4">
        <f t="shared" si="26"/>
        <v>1.0052392163327546</v>
      </c>
      <c r="X14" s="10">
        <f t="shared" si="27"/>
        <v>0.91129908867515308</v>
      </c>
      <c r="Y14" s="10">
        <f t="shared" si="28"/>
        <v>0.99081462859262392</v>
      </c>
      <c r="Z14" s="10">
        <f t="shared" si="29"/>
        <v>1.0405021817188957</v>
      </c>
      <c r="AA14" s="5">
        <f t="shared" si="30"/>
        <v>1.0521448846805725</v>
      </c>
      <c r="AB14" s="4">
        <f t="shared" si="31"/>
        <v>0.92345695548469187</v>
      </c>
      <c r="AC14" s="10">
        <f t="shared" si="32"/>
        <v>0.81936810002421268</v>
      </c>
      <c r="AD14" s="10">
        <f t="shared" si="33"/>
        <v>0.81045576545620335</v>
      </c>
      <c r="AE14" s="10">
        <f t="shared" si="34"/>
        <v>0.72828713172224424</v>
      </c>
      <c r="AF14" s="10">
        <f t="shared" si="35"/>
        <v>0.88682880590171709</v>
      </c>
      <c r="AG14" s="5">
        <f t="shared" si="36"/>
        <v>0.85460530721796069</v>
      </c>
      <c r="AH14" s="12">
        <f t="shared" si="18"/>
        <v>2.0341814134734026E-3</v>
      </c>
      <c r="AI14" s="6" t="str">
        <f t="shared" si="19"/>
        <v>yes</v>
      </c>
      <c r="AJ14" s="19">
        <f t="shared" si="20"/>
        <v>-7.6543044515308134</v>
      </c>
      <c r="AK14" s="20">
        <f t="shared" si="21"/>
        <v>-18.063189997578732</v>
      </c>
      <c r="AL14" s="20">
        <f t="shared" si="22"/>
        <v>-18.954423454379665</v>
      </c>
      <c r="AM14" s="20">
        <f t="shared" si="23"/>
        <v>-27.171286827775575</v>
      </c>
      <c r="AN14" s="20">
        <f t="shared" si="24"/>
        <v>-11.31711940982829</v>
      </c>
      <c r="AO14" s="21">
        <f t="shared" si="25"/>
        <v>-14.539469278203931</v>
      </c>
    </row>
    <row r="15" spans="1:41" ht="15.75" thickBot="1" x14ac:dyDescent="0.3">
      <c r="A15" s="4" t="s">
        <v>43</v>
      </c>
      <c r="B15" t="s">
        <v>43</v>
      </c>
      <c r="C15" s="5" t="s">
        <v>44</v>
      </c>
      <c r="D15" s="26">
        <v>45413000</v>
      </c>
      <c r="E15" s="27">
        <v>58483000</v>
      </c>
      <c r="F15" s="27">
        <v>66253000</v>
      </c>
      <c r="G15" s="27">
        <v>65336000</v>
      </c>
      <c r="H15" s="27">
        <v>63167000</v>
      </c>
      <c r="I15" s="26">
        <v>48531000</v>
      </c>
      <c r="J15" s="27">
        <v>42540000</v>
      </c>
      <c r="K15" s="27">
        <v>56463000</v>
      </c>
      <c r="L15" s="27">
        <v>37637000</v>
      </c>
      <c r="M15" s="27">
        <v>54379000</v>
      </c>
      <c r="N15" s="28">
        <v>51541000</v>
      </c>
      <c r="O15" s="4" t="s">
        <v>43</v>
      </c>
      <c r="P15" t="s">
        <v>43</v>
      </c>
      <c r="Q15" s="5" t="s">
        <v>44</v>
      </c>
      <c r="R15" s="12">
        <f t="shared" si="3"/>
        <v>59730400</v>
      </c>
      <c r="S15" s="12">
        <f t="shared" si="4"/>
        <v>48515166.666666664</v>
      </c>
      <c r="T15" s="11">
        <f t="shared" si="5"/>
        <v>0.8122357571130725</v>
      </c>
      <c r="U15">
        <f t="shared" si="0"/>
        <v>4.2414655094703768E-2</v>
      </c>
      <c r="V15" s="6" t="str">
        <f t="shared" si="6"/>
        <v>yes</v>
      </c>
      <c r="W15" s="4">
        <f t="shared" si="26"/>
        <v>0.76029961292742054</v>
      </c>
      <c r="X15" s="10">
        <f t="shared" si="27"/>
        <v>0.97911616195438167</v>
      </c>
      <c r="Y15" s="10">
        <f t="shared" si="28"/>
        <v>1.1092006750331489</v>
      </c>
      <c r="Z15" s="10">
        <f t="shared" si="29"/>
        <v>1.0938483586247538</v>
      </c>
      <c r="AA15" s="5">
        <f t="shared" si="30"/>
        <v>1.0575351914602948</v>
      </c>
      <c r="AB15" s="4">
        <f t="shared" si="31"/>
        <v>0.8125008370946788</v>
      </c>
      <c r="AC15" s="10">
        <f t="shared" si="32"/>
        <v>0.7122001526860694</v>
      </c>
      <c r="AD15" s="10">
        <f t="shared" si="33"/>
        <v>0.9452975369326172</v>
      </c>
      <c r="AE15" s="10">
        <f t="shared" si="34"/>
        <v>0.63011464848720244</v>
      </c>
      <c r="AF15" s="10">
        <f t="shared" si="35"/>
        <v>0.91040743072204433</v>
      </c>
      <c r="AG15" s="5">
        <f t="shared" si="36"/>
        <v>0.86289393675582282</v>
      </c>
      <c r="AH15" s="12">
        <f t="shared" si="18"/>
        <v>4.2414655094703768E-2</v>
      </c>
      <c r="AI15" s="6" t="str">
        <f t="shared" si="19"/>
        <v>yes</v>
      </c>
      <c r="AJ15" s="19">
        <f t="shared" si="20"/>
        <v>-18.74991629053212</v>
      </c>
      <c r="AK15" s="20">
        <f t="shared" si="21"/>
        <v>-28.779984731393061</v>
      </c>
      <c r="AL15" s="20">
        <f t="shared" si="22"/>
        <v>-5.4702463067382805</v>
      </c>
      <c r="AM15" s="20">
        <f t="shared" si="23"/>
        <v>-36.988535151279756</v>
      </c>
      <c r="AN15" s="20">
        <f t="shared" si="24"/>
        <v>-8.9592569277955665</v>
      </c>
      <c r="AO15" s="21">
        <f t="shared" si="25"/>
        <v>-13.710606324417718</v>
      </c>
    </row>
    <row r="16" spans="1:41" ht="15.75" thickBot="1" x14ac:dyDescent="0.3">
      <c r="A16" s="4" t="s">
        <v>45</v>
      </c>
      <c r="B16" t="s">
        <v>46</v>
      </c>
      <c r="C16" s="5" t="s">
        <v>20</v>
      </c>
      <c r="D16" s="26">
        <v>323070000</v>
      </c>
      <c r="E16" s="27">
        <v>442870000</v>
      </c>
      <c r="F16" s="27">
        <v>430850000</v>
      </c>
      <c r="G16" s="27">
        <v>292220000</v>
      </c>
      <c r="H16" s="27">
        <v>359280000</v>
      </c>
      <c r="I16" s="26">
        <v>265180000</v>
      </c>
      <c r="J16" s="27">
        <v>278450000</v>
      </c>
      <c r="K16" s="27">
        <v>324490000</v>
      </c>
      <c r="L16" s="27">
        <v>289610000</v>
      </c>
      <c r="M16" s="27">
        <v>295020000</v>
      </c>
      <c r="N16" s="28">
        <v>338960000</v>
      </c>
      <c r="O16" s="4" t="s">
        <v>45</v>
      </c>
      <c r="P16" t="s">
        <v>46</v>
      </c>
      <c r="Q16" s="5" t="s">
        <v>20</v>
      </c>
      <c r="R16" s="12">
        <f t="shared" si="3"/>
        <v>369658000</v>
      </c>
      <c r="S16" s="12">
        <f t="shared" si="4"/>
        <v>298618333.33333331</v>
      </c>
      <c r="T16" s="11">
        <f t="shared" si="5"/>
        <v>0.80782326727227138</v>
      </c>
      <c r="U16">
        <f t="shared" si="0"/>
        <v>3.9131160704669515E-2</v>
      </c>
      <c r="V16" s="6" t="str">
        <f t="shared" si="6"/>
        <v>yes</v>
      </c>
      <c r="W16" s="4">
        <f t="shared" si="26"/>
        <v>0.87396999388624075</v>
      </c>
      <c r="X16" s="10">
        <f t="shared" si="27"/>
        <v>1.198053335786051</v>
      </c>
      <c r="Y16" s="10">
        <f t="shared" si="28"/>
        <v>1.1655367934685574</v>
      </c>
      <c r="Z16" s="10">
        <f t="shared" si="29"/>
        <v>0.79051447554225795</v>
      </c>
      <c r="AA16" s="5">
        <f t="shared" si="30"/>
        <v>0.97192540131689287</v>
      </c>
      <c r="AB16" s="4">
        <f t="shared" si="31"/>
        <v>0.71736578134383677</v>
      </c>
      <c r="AC16" s="10">
        <f t="shared" si="32"/>
        <v>0.75326382764609445</v>
      </c>
      <c r="AD16" s="10">
        <f t="shared" si="33"/>
        <v>0.87781138241293299</v>
      </c>
      <c r="AE16" s="10">
        <f t="shared" si="34"/>
        <v>0.7834538952220701</v>
      </c>
      <c r="AF16" s="10">
        <f t="shared" si="35"/>
        <v>0.79808904446813</v>
      </c>
      <c r="AG16" s="5">
        <f t="shared" si="36"/>
        <v>0.91695567254056454</v>
      </c>
      <c r="AH16" s="12">
        <f t="shared" si="18"/>
        <v>3.9131160704669515E-2</v>
      </c>
      <c r="AI16" s="6" t="str">
        <f t="shared" si="19"/>
        <v>yes</v>
      </c>
      <c r="AJ16" s="19">
        <f t="shared" si="20"/>
        <v>-28.263421865616323</v>
      </c>
      <c r="AK16" s="20">
        <f t="shared" si="21"/>
        <v>-24.673617235390555</v>
      </c>
      <c r="AL16" s="20">
        <f t="shared" si="22"/>
        <v>-12.218861758706701</v>
      </c>
      <c r="AM16" s="20">
        <f t="shared" si="23"/>
        <v>-21.654610477792989</v>
      </c>
      <c r="AN16" s="20">
        <f t="shared" si="24"/>
        <v>-20.191095553187001</v>
      </c>
      <c r="AO16" s="21">
        <f t="shared" si="25"/>
        <v>-8.3044327459435472</v>
      </c>
    </row>
    <row r="17" spans="1:41" ht="15.75" thickBot="1" x14ac:dyDescent="0.3">
      <c r="A17" s="4" t="s">
        <v>47</v>
      </c>
      <c r="B17" t="s">
        <v>48</v>
      </c>
      <c r="C17" s="5" t="s">
        <v>26</v>
      </c>
      <c r="D17" s="26">
        <v>10479000000</v>
      </c>
      <c r="E17" s="27">
        <v>9754300000</v>
      </c>
      <c r="F17" s="27">
        <v>9353300000</v>
      </c>
      <c r="G17" s="27">
        <v>12594000000</v>
      </c>
      <c r="H17" s="27">
        <v>10935000000</v>
      </c>
      <c r="I17" s="26">
        <v>8894700000</v>
      </c>
      <c r="J17" s="27">
        <v>7636800000</v>
      </c>
      <c r="K17" s="27">
        <v>9760800000</v>
      </c>
      <c r="L17" s="27">
        <v>7910500000</v>
      </c>
      <c r="M17" s="27">
        <v>8706300000</v>
      </c>
      <c r="N17" s="28">
        <v>8503100000</v>
      </c>
      <c r="O17" s="4" t="s">
        <v>47</v>
      </c>
      <c r="P17" t="s">
        <v>48</v>
      </c>
      <c r="Q17" s="5" t="s">
        <v>26</v>
      </c>
      <c r="R17" s="12">
        <f t="shared" si="3"/>
        <v>10623120000</v>
      </c>
      <c r="S17" s="12">
        <f t="shared" si="4"/>
        <v>8568700000</v>
      </c>
      <c r="T17" s="11">
        <f t="shared" si="5"/>
        <v>0.80660860462839545</v>
      </c>
      <c r="U17">
        <f t="shared" si="0"/>
        <v>8.5007946487183524E-3</v>
      </c>
      <c r="V17" s="6" t="str">
        <f t="shared" si="6"/>
        <v>yes</v>
      </c>
      <c r="W17" s="4">
        <f t="shared" si="26"/>
        <v>0.98643336420938477</v>
      </c>
      <c r="X17" s="10">
        <f t="shared" si="27"/>
        <v>0.91821423461280682</v>
      </c>
      <c r="Y17" s="10">
        <f t="shared" si="28"/>
        <v>0.88046637899223579</v>
      </c>
      <c r="Z17" s="10">
        <f t="shared" si="29"/>
        <v>1.185527415674491</v>
      </c>
      <c r="AA17" s="5">
        <f t="shared" si="30"/>
        <v>1.0293586065110816</v>
      </c>
      <c r="AB17" s="4">
        <f t="shared" si="31"/>
        <v>0.83729638750197677</v>
      </c>
      <c r="AC17" s="10">
        <f t="shared" si="32"/>
        <v>0.71888484738946745</v>
      </c>
      <c r="AD17" s="10">
        <f t="shared" si="33"/>
        <v>0.91882610758421257</v>
      </c>
      <c r="AE17" s="10">
        <f t="shared" si="34"/>
        <v>0.74464940620081488</v>
      </c>
      <c r="AF17" s="10">
        <f t="shared" si="35"/>
        <v>0.81956148476153901</v>
      </c>
      <c r="AG17" s="5">
        <f t="shared" si="36"/>
        <v>0.80043339433236183</v>
      </c>
      <c r="AH17" s="12">
        <f t="shared" si="18"/>
        <v>8.5007946487183576E-3</v>
      </c>
      <c r="AI17" s="6" t="str">
        <f t="shared" si="19"/>
        <v>yes</v>
      </c>
      <c r="AJ17" s="19">
        <f t="shared" si="20"/>
        <v>-16.270361249802324</v>
      </c>
      <c r="AK17" s="20">
        <f t="shared" si="21"/>
        <v>-28.111515261053256</v>
      </c>
      <c r="AL17" s="20">
        <f t="shared" si="22"/>
        <v>-8.1173892415787421</v>
      </c>
      <c r="AM17" s="20">
        <f t="shared" si="23"/>
        <v>-25.535059379918511</v>
      </c>
      <c r="AN17" s="20">
        <f t="shared" si="24"/>
        <v>-18.043851523846101</v>
      </c>
      <c r="AO17" s="21">
        <f t="shared" si="25"/>
        <v>-19.956660566763816</v>
      </c>
    </row>
    <row r="18" spans="1:41" ht="15.75" thickBot="1" x14ac:dyDescent="0.3">
      <c r="A18" s="4" t="s">
        <v>49</v>
      </c>
      <c r="B18" t="s">
        <v>50</v>
      </c>
      <c r="C18" s="5" t="s">
        <v>26</v>
      </c>
      <c r="D18" s="26">
        <v>219360000</v>
      </c>
      <c r="E18" s="27">
        <v>346140000</v>
      </c>
      <c r="F18" s="27">
        <v>283570000</v>
      </c>
      <c r="G18" s="27">
        <v>215720000</v>
      </c>
      <c r="H18" s="27">
        <v>273840000</v>
      </c>
      <c r="I18" s="26">
        <v>203710000</v>
      </c>
      <c r="J18" s="27">
        <v>233160000</v>
      </c>
      <c r="K18" s="27">
        <v>204510000</v>
      </c>
      <c r="L18" s="27">
        <v>211270000</v>
      </c>
      <c r="M18" s="27">
        <v>216120000</v>
      </c>
      <c r="N18" s="28">
        <v>224130000</v>
      </c>
      <c r="O18" s="4" t="s">
        <v>49</v>
      </c>
      <c r="P18" t="s">
        <v>50</v>
      </c>
      <c r="Q18" s="5" t="s">
        <v>26</v>
      </c>
      <c r="R18" s="12">
        <f t="shared" si="3"/>
        <v>267726000</v>
      </c>
      <c r="S18" s="12">
        <f t="shared" si="4"/>
        <v>215483333.33333334</v>
      </c>
      <c r="T18" s="11">
        <f t="shared" si="5"/>
        <v>0.80486517309986083</v>
      </c>
      <c r="U18">
        <f t="shared" si="0"/>
        <v>4.3406604666756908E-2</v>
      </c>
      <c r="V18" s="6" t="str">
        <f t="shared" si="6"/>
        <v>yes</v>
      </c>
      <c r="W18" s="4">
        <f t="shared" si="26"/>
        <v>0.81934515138611863</v>
      </c>
      <c r="X18" s="10">
        <f t="shared" si="27"/>
        <v>1.2928889984536429</v>
      </c>
      <c r="Y18" s="10">
        <f t="shared" si="28"/>
        <v>1.0591799078162001</v>
      </c>
      <c r="Z18" s="10">
        <f t="shared" si="29"/>
        <v>0.80574916145611553</v>
      </c>
      <c r="AA18" s="5">
        <f t="shared" si="30"/>
        <v>1.0228367808879226</v>
      </c>
      <c r="AB18" s="4">
        <f t="shared" si="31"/>
        <v>0.76088986501124278</v>
      </c>
      <c r="AC18" s="10">
        <f t="shared" si="32"/>
        <v>0.87089038793393247</v>
      </c>
      <c r="AD18" s="10">
        <f t="shared" si="33"/>
        <v>0.76387799466618855</v>
      </c>
      <c r="AE18" s="10">
        <f t="shared" si="34"/>
        <v>0.78912769025048002</v>
      </c>
      <c r="AF18" s="10">
        <f t="shared" si="35"/>
        <v>0.80724322628358847</v>
      </c>
      <c r="AG18" s="5">
        <f t="shared" si="36"/>
        <v>0.83716187445373258</v>
      </c>
      <c r="AH18" s="12">
        <f t="shared" si="18"/>
        <v>4.3406604666756818E-2</v>
      </c>
      <c r="AI18" s="6" t="str">
        <f t="shared" si="19"/>
        <v>yes</v>
      </c>
      <c r="AJ18" s="19">
        <f t="shared" si="20"/>
        <v>-23.911013498875722</v>
      </c>
      <c r="AK18" s="20">
        <f t="shared" si="21"/>
        <v>-12.910961206606753</v>
      </c>
      <c r="AL18" s="20">
        <f t="shared" si="22"/>
        <v>-23.612200533381145</v>
      </c>
      <c r="AM18" s="20">
        <f t="shared" si="23"/>
        <v>-21.087230974952</v>
      </c>
      <c r="AN18" s="20">
        <f t="shared" si="24"/>
        <v>-19.275677371641152</v>
      </c>
      <c r="AO18" s="21">
        <f t="shared" si="25"/>
        <v>-16.283812554626742</v>
      </c>
    </row>
    <row r="19" spans="1:41" ht="15.75" thickBot="1" x14ac:dyDescent="0.3">
      <c r="A19" s="4" t="s">
        <v>51</v>
      </c>
      <c r="B19" t="s">
        <v>51</v>
      </c>
      <c r="C19" s="5" t="s">
        <v>20</v>
      </c>
      <c r="D19" s="26">
        <v>30953000</v>
      </c>
      <c r="E19" s="27">
        <v>34841000</v>
      </c>
      <c r="F19" s="27">
        <v>42978000</v>
      </c>
      <c r="G19" s="27">
        <v>38228000</v>
      </c>
      <c r="H19" s="27">
        <v>47877000</v>
      </c>
      <c r="I19" s="26">
        <v>30072000</v>
      </c>
      <c r="J19" s="27">
        <v>31277000</v>
      </c>
      <c r="K19" s="27">
        <v>33655000</v>
      </c>
      <c r="L19" s="27">
        <v>26273000</v>
      </c>
      <c r="M19" s="27">
        <v>37328000</v>
      </c>
      <c r="N19" s="28">
        <v>27884000</v>
      </c>
      <c r="O19" s="4" t="s">
        <v>51</v>
      </c>
      <c r="P19" t="s">
        <v>51</v>
      </c>
      <c r="Q19" s="5" t="s">
        <v>20</v>
      </c>
      <c r="R19" s="12">
        <f t="shared" si="3"/>
        <v>38975400</v>
      </c>
      <c r="S19" s="12">
        <f t="shared" si="4"/>
        <v>31081500</v>
      </c>
      <c r="T19" s="11">
        <f t="shared" si="5"/>
        <v>0.79746455456518728</v>
      </c>
      <c r="U19">
        <f t="shared" si="0"/>
        <v>3.7483567329924812E-2</v>
      </c>
      <c r="V19" s="6" t="str">
        <f t="shared" si="6"/>
        <v>yes</v>
      </c>
      <c r="W19" s="4">
        <f t="shared" si="26"/>
        <v>0.7941676031548105</v>
      </c>
      <c r="X19" s="10">
        <f t="shared" si="27"/>
        <v>0.89392283337695055</v>
      </c>
      <c r="Y19" s="10">
        <f t="shared" si="28"/>
        <v>1.1026955464215891</v>
      </c>
      <c r="Z19" s="10">
        <f t="shared" si="29"/>
        <v>0.98082380168003402</v>
      </c>
      <c r="AA19" s="5">
        <f t="shared" si="30"/>
        <v>1.228390215366616</v>
      </c>
      <c r="AB19" s="4">
        <f t="shared" si="31"/>
        <v>0.77156360165642945</v>
      </c>
      <c r="AC19" s="10">
        <f t="shared" si="32"/>
        <v>0.8024805390066555</v>
      </c>
      <c r="AD19" s="10">
        <f t="shared" si="33"/>
        <v>0.86349338300569078</v>
      </c>
      <c r="AE19" s="10">
        <f t="shared" si="34"/>
        <v>0.67409186307260482</v>
      </c>
      <c r="AF19" s="10">
        <f t="shared" si="35"/>
        <v>0.95773231320268681</v>
      </c>
      <c r="AG19" s="5">
        <f t="shared" si="36"/>
        <v>0.7154256274470564</v>
      </c>
      <c r="AH19" s="12">
        <f t="shared" si="18"/>
        <v>3.7483567329924833E-2</v>
      </c>
      <c r="AI19" s="6" t="str">
        <f t="shared" si="19"/>
        <v>yes</v>
      </c>
      <c r="AJ19" s="19">
        <f t="shared" si="20"/>
        <v>-22.843639834357056</v>
      </c>
      <c r="AK19" s="20">
        <f t="shared" si="21"/>
        <v>-19.75194609933445</v>
      </c>
      <c r="AL19" s="20">
        <f t="shared" si="22"/>
        <v>-13.650661699430922</v>
      </c>
      <c r="AM19" s="20">
        <f t="shared" si="23"/>
        <v>-32.590813692739516</v>
      </c>
      <c r="AN19" s="20">
        <f t="shared" si="24"/>
        <v>-4.2267686797313182</v>
      </c>
      <c r="AO19" s="21">
        <f t="shared" si="25"/>
        <v>-28.457437255294359</v>
      </c>
    </row>
    <row r="20" spans="1:41" ht="15.75" thickBot="1" x14ac:dyDescent="0.3">
      <c r="A20" s="4" t="s">
        <v>52</v>
      </c>
      <c r="B20" t="s">
        <v>53</v>
      </c>
      <c r="C20" s="5" t="s">
        <v>40</v>
      </c>
      <c r="D20" s="26">
        <v>1976000000</v>
      </c>
      <c r="E20" s="27">
        <v>1595700000</v>
      </c>
      <c r="F20" s="27">
        <v>1740100000</v>
      </c>
      <c r="G20" s="27">
        <v>1703300000</v>
      </c>
      <c r="H20" s="27">
        <v>2160700000</v>
      </c>
      <c r="I20" s="26">
        <v>1497700000</v>
      </c>
      <c r="J20" s="27">
        <v>1410000000</v>
      </c>
      <c r="K20" s="27">
        <v>1629800000</v>
      </c>
      <c r="L20" s="27">
        <v>935280000</v>
      </c>
      <c r="M20" s="27">
        <v>1343300000</v>
      </c>
      <c r="N20" s="28">
        <v>1819500000</v>
      </c>
      <c r="O20" s="4" t="s">
        <v>52</v>
      </c>
      <c r="P20" t="s">
        <v>53</v>
      </c>
      <c r="Q20" s="5" t="s">
        <v>40</v>
      </c>
      <c r="R20" s="12">
        <f t="shared" si="3"/>
        <v>1835160000</v>
      </c>
      <c r="S20" s="12">
        <f t="shared" si="4"/>
        <v>1439263333.3333333</v>
      </c>
      <c r="T20" s="11">
        <f t="shared" si="5"/>
        <v>0.78427130786053167</v>
      </c>
      <c r="U20">
        <f t="shared" si="0"/>
        <v>3.8731161524969936E-2</v>
      </c>
      <c r="V20" s="6" t="str">
        <f t="shared" si="6"/>
        <v>yes</v>
      </c>
      <c r="W20" s="4">
        <f t="shared" si="26"/>
        <v>1.0767453519039212</v>
      </c>
      <c r="X20" s="10">
        <f t="shared" si="27"/>
        <v>0.86951546459164319</v>
      </c>
      <c r="Y20" s="10">
        <f t="shared" si="28"/>
        <v>0.94820070184616057</v>
      </c>
      <c r="Z20" s="10">
        <f t="shared" si="29"/>
        <v>0.92814795440179598</v>
      </c>
      <c r="AA20" s="5">
        <f t="shared" si="30"/>
        <v>1.1773905272564791</v>
      </c>
      <c r="AB20" s="4">
        <f t="shared" si="31"/>
        <v>0.81611412628871594</v>
      </c>
      <c r="AC20" s="10">
        <f t="shared" si="32"/>
        <v>0.76832537762374942</v>
      </c>
      <c r="AD20" s="10">
        <f t="shared" si="33"/>
        <v>0.88809695067460059</v>
      </c>
      <c r="AE20" s="10">
        <f t="shared" si="34"/>
        <v>0.50964493559144708</v>
      </c>
      <c r="AF20" s="10">
        <f t="shared" si="35"/>
        <v>0.73197977288083871</v>
      </c>
      <c r="AG20" s="5">
        <f t="shared" si="36"/>
        <v>0.99146668410383831</v>
      </c>
      <c r="AH20" s="12">
        <f t="shared" si="18"/>
        <v>3.8731161524970012E-2</v>
      </c>
      <c r="AI20" s="6" t="str">
        <f t="shared" si="19"/>
        <v>yes</v>
      </c>
      <c r="AJ20" s="19">
        <f t="shared" si="20"/>
        <v>-18.388587371128406</v>
      </c>
      <c r="AK20" s="20">
        <f t="shared" si="21"/>
        <v>-23.16746223762506</v>
      </c>
      <c r="AL20" s="20">
        <f t="shared" si="22"/>
        <v>-11.190304932539942</v>
      </c>
      <c r="AM20" s="20">
        <f t="shared" si="23"/>
        <v>-49.035506440855293</v>
      </c>
      <c r="AN20" s="20">
        <f t="shared" si="24"/>
        <v>-26.802022711916131</v>
      </c>
      <c r="AO20" s="21">
        <f t="shared" si="25"/>
        <v>-0.85333158961616862</v>
      </c>
    </row>
    <row r="21" spans="1:41" ht="15.75" thickBot="1" x14ac:dyDescent="0.3">
      <c r="A21" s="4" t="s">
        <v>54</v>
      </c>
      <c r="B21" t="s">
        <v>55</v>
      </c>
      <c r="C21" s="5" t="s">
        <v>40</v>
      </c>
      <c r="D21" s="26">
        <v>16294000000</v>
      </c>
      <c r="E21" s="27">
        <v>13795000000</v>
      </c>
      <c r="F21" s="27">
        <v>13172000000</v>
      </c>
      <c r="G21" s="27">
        <v>18281000000</v>
      </c>
      <c r="H21" s="27">
        <v>14058000000</v>
      </c>
      <c r="I21" s="26">
        <v>12976000000</v>
      </c>
      <c r="J21" s="27">
        <v>12185000000</v>
      </c>
      <c r="K21" s="27">
        <v>11178000000</v>
      </c>
      <c r="L21" s="27">
        <v>10690000000</v>
      </c>
      <c r="M21" s="27">
        <v>11636000000</v>
      </c>
      <c r="N21" s="28">
        <v>12394000000</v>
      </c>
      <c r="O21" s="4" t="s">
        <v>54</v>
      </c>
      <c r="P21" t="s">
        <v>55</v>
      </c>
      <c r="Q21" s="5" t="s">
        <v>40</v>
      </c>
      <c r="R21" s="12">
        <f t="shared" si="3"/>
        <v>15120000000</v>
      </c>
      <c r="S21" s="12">
        <f t="shared" si="4"/>
        <v>11843166666.666666</v>
      </c>
      <c r="T21" s="11">
        <f t="shared" si="5"/>
        <v>0.78327821869488534</v>
      </c>
      <c r="U21">
        <f t="shared" si="0"/>
        <v>6.7683141752669894E-3</v>
      </c>
      <c r="V21" s="6" t="str">
        <f t="shared" si="6"/>
        <v>yes</v>
      </c>
      <c r="W21" s="4">
        <f t="shared" si="26"/>
        <v>1.0776455026455027</v>
      </c>
      <c r="X21" s="10">
        <f t="shared" si="27"/>
        <v>0.91236772486772488</v>
      </c>
      <c r="Y21" s="10">
        <f t="shared" si="28"/>
        <v>0.87116402116402114</v>
      </c>
      <c r="Z21" s="10">
        <f t="shared" si="29"/>
        <v>1.2090608465608466</v>
      </c>
      <c r="AA21" s="5">
        <f t="shared" si="30"/>
        <v>0.92976190476190479</v>
      </c>
      <c r="AB21" s="4">
        <f t="shared" si="31"/>
        <v>0.85820105820105819</v>
      </c>
      <c r="AC21" s="10">
        <f t="shared" si="32"/>
        <v>0.80588624338624337</v>
      </c>
      <c r="AD21" s="10">
        <f t="shared" si="33"/>
        <v>0.73928571428571432</v>
      </c>
      <c r="AE21" s="10">
        <f t="shared" si="34"/>
        <v>0.70701058201058198</v>
      </c>
      <c r="AF21" s="10">
        <f t="shared" si="35"/>
        <v>0.76957671957671958</v>
      </c>
      <c r="AG21" s="5">
        <f t="shared" si="36"/>
        <v>0.81970899470899472</v>
      </c>
      <c r="AH21" s="12">
        <f t="shared" si="18"/>
        <v>6.7683141752669981E-3</v>
      </c>
      <c r="AI21" s="6" t="str">
        <f t="shared" si="19"/>
        <v>yes</v>
      </c>
      <c r="AJ21" s="19">
        <f t="shared" si="20"/>
        <v>-14.17989417989418</v>
      </c>
      <c r="AK21" s="20">
        <f t="shared" si="21"/>
        <v>-19.411375661375661</v>
      </c>
      <c r="AL21" s="20">
        <f t="shared" si="22"/>
        <v>-26.071428571428569</v>
      </c>
      <c r="AM21" s="20">
        <f t="shared" si="23"/>
        <v>-29.298941798941801</v>
      </c>
      <c r="AN21" s="20">
        <f t="shared" si="24"/>
        <v>-23.042328042328041</v>
      </c>
      <c r="AO21" s="21">
        <f t="shared" si="25"/>
        <v>-18.029100529100528</v>
      </c>
    </row>
    <row r="22" spans="1:41" ht="15.75" thickBot="1" x14ac:dyDescent="0.3">
      <c r="A22" s="4" t="s">
        <v>56</v>
      </c>
      <c r="B22" t="s">
        <v>56</v>
      </c>
      <c r="C22" s="5" t="s">
        <v>57</v>
      </c>
      <c r="D22" s="26">
        <v>184580000</v>
      </c>
      <c r="E22" s="27">
        <v>231410000</v>
      </c>
      <c r="F22" s="27">
        <v>167210000</v>
      </c>
      <c r="G22" s="27">
        <v>197780000</v>
      </c>
      <c r="H22" s="27">
        <v>192620000</v>
      </c>
      <c r="I22" s="26">
        <v>177480000</v>
      </c>
      <c r="J22" s="27">
        <v>157280000</v>
      </c>
      <c r="K22" s="27">
        <v>123490000</v>
      </c>
      <c r="L22" s="27">
        <v>147130000</v>
      </c>
      <c r="M22" s="27">
        <v>132080000</v>
      </c>
      <c r="N22" s="28">
        <v>119110000</v>
      </c>
      <c r="O22" s="4" t="s">
        <v>56</v>
      </c>
      <c r="P22" t="s">
        <v>56</v>
      </c>
      <c r="Q22" s="5" t="s">
        <v>57</v>
      </c>
      <c r="R22" s="12">
        <f t="shared" si="3"/>
        <v>194720000</v>
      </c>
      <c r="S22" s="12">
        <f t="shared" si="4"/>
        <v>142761666.66666666</v>
      </c>
      <c r="T22" s="11">
        <f t="shared" si="5"/>
        <v>0.73316385921665295</v>
      </c>
      <c r="U22">
        <f t="shared" si="0"/>
        <v>4.5198824695875123E-3</v>
      </c>
      <c r="V22" s="6" t="str">
        <f t="shared" si="6"/>
        <v>yes</v>
      </c>
      <c r="W22" s="4">
        <f t="shared" si="26"/>
        <v>0.94792522596548889</v>
      </c>
      <c r="X22" s="10">
        <f t="shared" si="27"/>
        <v>1.188424404272802</v>
      </c>
      <c r="Y22" s="10">
        <f t="shared" si="28"/>
        <v>0.85872021364009865</v>
      </c>
      <c r="Z22" s="10">
        <f t="shared" si="29"/>
        <v>1.0157148726376335</v>
      </c>
      <c r="AA22" s="5">
        <f t="shared" si="30"/>
        <v>0.98921528348397703</v>
      </c>
      <c r="AB22" s="4">
        <f t="shared" si="31"/>
        <v>0.91146261298274445</v>
      </c>
      <c r="AC22" s="10">
        <f t="shared" si="32"/>
        <v>0.80772391125718979</v>
      </c>
      <c r="AD22" s="10">
        <f t="shared" si="33"/>
        <v>0.63419268693508624</v>
      </c>
      <c r="AE22" s="10">
        <f t="shared" si="34"/>
        <v>0.75559778142974532</v>
      </c>
      <c r="AF22" s="10">
        <f t="shared" si="35"/>
        <v>0.67830731306491376</v>
      </c>
      <c r="AG22" s="5">
        <f t="shared" si="36"/>
        <v>0.61169884963023824</v>
      </c>
      <c r="AH22" s="12">
        <f t="shared" si="18"/>
        <v>4.5198824695875306E-3</v>
      </c>
      <c r="AI22" s="6" t="str">
        <f t="shared" si="19"/>
        <v>yes</v>
      </c>
      <c r="AJ22" s="19">
        <f t="shared" si="20"/>
        <v>-8.8537387017255558</v>
      </c>
      <c r="AK22" s="20">
        <f t="shared" si="21"/>
        <v>-19.227608874281021</v>
      </c>
      <c r="AL22" s="20">
        <f t="shared" si="22"/>
        <v>-36.580731306491373</v>
      </c>
      <c r="AM22" s="20">
        <f t="shared" si="23"/>
        <v>-24.440221857025467</v>
      </c>
      <c r="AN22" s="20">
        <f t="shared" si="24"/>
        <v>-32.169268693508627</v>
      </c>
      <c r="AO22" s="21">
        <f t="shared" si="25"/>
        <v>-38.830115036976174</v>
      </c>
    </row>
    <row r="23" spans="1:41" ht="15.75" thickBot="1" x14ac:dyDescent="0.3">
      <c r="A23" s="4" t="s">
        <v>58</v>
      </c>
      <c r="B23" t="s">
        <v>59</v>
      </c>
      <c r="C23" s="5" t="s">
        <v>23</v>
      </c>
      <c r="D23" s="26">
        <v>3123900000</v>
      </c>
      <c r="E23" s="27">
        <v>3164500000</v>
      </c>
      <c r="F23" s="27">
        <v>3423000000</v>
      </c>
      <c r="G23" s="27">
        <v>4464300000</v>
      </c>
      <c r="H23" s="27">
        <v>3220800000</v>
      </c>
      <c r="I23" s="26">
        <v>2654500000</v>
      </c>
      <c r="J23" s="27">
        <v>2140400000</v>
      </c>
      <c r="K23" s="27">
        <v>2313200000</v>
      </c>
      <c r="L23" s="27">
        <v>2399300000</v>
      </c>
      <c r="M23" s="27">
        <v>2848400000</v>
      </c>
      <c r="N23" s="28">
        <v>2709900000</v>
      </c>
      <c r="O23" s="4" t="s">
        <v>58</v>
      </c>
      <c r="P23" t="s">
        <v>59</v>
      </c>
      <c r="Q23" s="5" t="s">
        <v>23</v>
      </c>
      <c r="R23" s="12">
        <f t="shared" si="3"/>
        <v>3479300000</v>
      </c>
      <c r="S23" s="12">
        <f t="shared" si="4"/>
        <v>2510950000</v>
      </c>
      <c r="T23" s="11">
        <f t="shared" si="5"/>
        <v>0.72168252234644903</v>
      </c>
      <c r="U23">
        <f t="shared" si="0"/>
        <v>4.48933409680859E-3</v>
      </c>
      <c r="V23" s="6" t="str">
        <f t="shared" si="6"/>
        <v>yes</v>
      </c>
      <c r="W23" s="4">
        <f t="shared" si="26"/>
        <v>0.89785301641134707</v>
      </c>
      <c r="X23" s="10">
        <f t="shared" si="27"/>
        <v>0.9095220302934498</v>
      </c>
      <c r="Y23" s="10">
        <f t="shared" si="28"/>
        <v>0.98381858419797086</v>
      </c>
      <c r="Z23" s="10">
        <f t="shared" si="29"/>
        <v>1.2831029230017532</v>
      </c>
      <c r="AA23" s="5">
        <f t="shared" si="30"/>
        <v>0.92570344609547894</v>
      </c>
      <c r="AB23" s="4">
        <f t="shared" si="31"/>
        <v>0.76294082142959796</v>
      </c>
      <c r="AC23" s="10">
        <f t="shared" si="32"/>
        <v>0.6151812146121346</v>
      </c>
      <c r="AD23" s="10">
        <f t="shared" si="33"/>
        <v>0.66484637714482797</v>
      </c>
      <c r="AE23" s="10">
        <f t="shared" si="34"/>
        <v>0.68959273417066647</v>
      </c>
      <c r="AF23" s="10">
        <f t="shared" si="35"/>
        <v>0.81867042221136432</v>
      </c>
      <c r="AG23" s="5">
        <f t="shared" si="36"/>
        <v>0.77886356451010264</v>
      </c>
      <c r="AH23" s="12">
        <f t="shared" si="18"/>
        <v>4.4893340968086056E-3</v>
      </c>
      <c r="AI23" s="6" t="str">
        <f t="shared" si="19"/>
        <v>yes</v>
      </c>
      <c r="AJ23" s="19">
        <f t="shared" si="20"/>
        <v>-23.705917857040205</v>
      </c>
      <c r="AK23" s="20">
        <f t="shared" si="21"/>
        <v>-38.481878538786539</v>
      </c>
      <c r="AL23" s="20">
        <f t="shared" si="22"/>
        <v>-33.515362285517206</v>
      </c>
      <c r="AM23" s="20">
        <f t="shared" si="23"/>
        <v>-31.040726582933353</v>
      </c>
      <c r="AN23" s="20">
        <f t="shared" si="24"/>
        <v>-18.132957778863567</v>
      </c>
      <c r="AO23" s="21">
        <f t="shared" si="25"/>
        <v>-22.113643548989735</v>
      </c>
    </row>
    <row r="24" spans="1:41" ht="15.75" thickBot="1" x14ac:dyDescent="0.3">
      <c r="A24" s="4" t="s">
        <v>60</v>
      </c>
      <c r="B24" t="s">
        <v>60</v>
      </c>
      <c r="C24" s="5" t="s">
        <v>23</v>
      </c>
      <c r="D24" s="26">
        <v>2492200000</v>
      </c>
      <c r="E24" s="27">
        <v>2398500000</v>
      </c>
      <c r="F24" s="27">
        <v>2231800000</v>
      </c>
      <c r="G24" s="27">
        <v>4300800000</v>
      </c>
      <c r="H24" s="27">
        <v>2919200000</v>
      </c>
      <c r="I24" s="26">
        <v>2065200000</v>
      </c>
      <c r="J24" s="27">
        <v>1885800000</v>
      </c>
      <c r="K24" s="27">
        <v>1685900000</v>
      </c>
      <c r="L24" s="27">
        <v>1908500000</v>
      </c>
      <c r="M24" s="27">
        <v>2433400000</v>
      </c>
      <c r="N24" s="28">
        <v>2293900000</v>
      </c>
      <c r="O24" s="4" t="s">
        <v>60</v>
      </c>
      <c r="P24" t="s">
        <v>60</v>
      </c>
      <c r="Q24" s="5" t="s">
        <v>23</v>
      </c>
      <c r="R24" s="12">
        <f t="shared" si="3"/>
        <v>2868500000</v>
      </c>
      <c r="S24" s="12">
        <f t="shared" si="4"/>
        <v>2045450000</v>
      </c>
      <c r="T24" s="11">
        <f t="shared" si="5"/>
        <v>0.71307303468711869</v>
      </c>
      <c r="U24">
        <f t="shared" si="0"/>
        <v>4.8832356522276084E-2</v>
      </c>
      <c r="V24" s="6" t="str">
        <f t="shared" si="6"/>
        <v>yes</v>
      </c>
      <c r="W24" s="4">
        <f t="shared" si="26"/>
        <v>0.86881645459299284</v>
      </c>
      <c r="X24" s="10">
        <f t="shared" si="27"/>
        <v>0.83615129858811221</v>
      </c>
      <c r="Y24" s="10">
        <f t="shared" si="28"/>
        <v>0.77803730172564056</v>
      </c>
      <c r="Z24" s="10">
        <f t="shared" si="29"/>
        <v>1.4993202021962699</v>
      </c>
      <c r="AA24" s="5">
        <f t="shared" si="30"/>
        <v>1.0176747428969846</v>
      </c>
      <c r="AB24" s="4">
        <f t="shared" si="31"/>
        <v>0.71995816628900122</v>
      </c>
      <c r="AC24" s="10">
        <f t="shared" si="32"/>
        <v>0.6574167683458253</v>
      </c>
      <c r="AD24" s="10">
        <f t="shared" si="33"/>
        <v>0.58772877810702462</v>
      </c>
      <c r="AE24" s="10">
        <f t="shared" si="34"/>
        <v>0.66533031200976123</v>
      </c>
      <c r="AF24" s="10">
        <f t="shared" si="35"/>
        <v>0.84831793620359075</v>
      </c>
      <c r="AG24" s="5">
        <f t="shared" si="36"/>
        <v>0.79968624716750913</v>
      </c>
      <c r="AH24" s="12">
        <f t="shared" si="18"/>
        <v>4.8832356522276084E-2</v>
      </c>
      <c r="AI24" s="6" t="str">
        <f t="shared" si="19"/>
        <v>yes</v>
      </c>
      <c r="AJ24" s="19">
        <f t="shared" si="20"/>
        <v>-28.004183371099877</v>
      </c>
      <c r="AK24" s="20">
        <f t="shared" si="21"/>
        <v>-34.258323165417472</v>
      </c>
      <c r="AL24" s="20">
        <f t="shared" si="22"/>
        <v>-41.227122189297539</v>
      </c>
      <c r="AM24" s="20">
        <f t="shared" si="23"/>
        <v>-33.466968799023874</v>
      </c>
      <c r="AN24" s="20">
        <f t="shared" si="24"/>
        <v>-15.168206379640925</v>
      </c>
      <c r="AO24" s="21">
        <f t="shared" si="25"/>
        <v>-20.031375283249087</v>
      </c>
    </row>
    <row r="25" spans="1:41" ht="15.75" thickBot="1" x14ac:dyDescent="0.3">
      <c r="A25" s="4" t="s">
        <v>61</v>
      </c>
      <c r="B25" t="s">
        <v>61</v>
      </c>
      <c r="C25" s="5" t="s">
        <v>18</v>
      </c>
      <c r="D25" s="26">
        <v>74622000</v>
      </c>
      <c r="E25" s="27">
        <v>94176000</v>
      </c>
      <c r="F25" s="27">
        <v>102890000</v>
      </c>
      <c r="G25" s="27">
        <v>103600000</v>
      </c>
      <c r="H25" s="27">
        <v>103240000</v>
      </c>
      <c r="I25" s="26">
        <v>78490000</v>
      </c>
      <c r="J25" s="27">
        <v>70064000</v>
      </c>
      <c r="K25" s="27">
        <v>67038000</v>
      </c>
      <c r="L25" s="27">
        <v>68400000</v>
      </c>
      <c r="M25" s="27">
        <v>63428000</v>
      </c>
      <c r="N25" s="28">
        <v>55353000</v>
      </c>
      <c r="O25" s="4" t="s">
        <v>61</v>
      </c>
      <c r="P25" t="s">
        <v>61</v>
      </c>
      <c r="Q25" s="5" t="s">
        <v>18</v>
      </c>
      <c r="R25" s="12">
        <f t="shared" si="3"/>
        <v>95705600</v>
      </c>
      <c r="S25" s="12">
        <f t="shared" si="4"/>
        <v>67128833.333333328</v>
      </c>
      <c r="T25" s="11">
        <f t="shared" si="5"/>
        <v>0.70140967021086886</v>
      </c>
      <c r="U25">
        <f t="shared" si="0"/>
        <v>1.1276968560973153E-3</v>
      </c>
      <c r="V25" s="6" t="str">
        <f t="shared" si="6"/>
        <v>yes</v>
      </c>
      <c r="W25" s="4">
        <f t="shared" si="26"/>
        <v>0.77970359101243814</v>
      </c>
      <c r="X25" s="10">
        <f t="shared" si="27"/>
        <v>0.98401765413936071</v>
      </c>
      <c r="Y25" s="10">
        <f t="shared" si="28"/>
        <v>1.0750677076367527</v>
      </c>
      <c r="Z25" s="10">
        <f t="shared" si="29"/>
        <v>1.0824862912932995</v>
      </c>
      <c r="AA25" s="5">
        <f t="shared" si="30"/>
        <v>1.078724755918149</v>
      </c>
      <c r="AB25" s="4">
        <f t="shared" si="31"/>
        <v>0.82011919887655482</v>
      </c>
      <c r="AC25" s="10">
        <f t="shared" si="32"/>
        <v>0.73207837367928319</v>
      </c>
      <c r="AD25" s="10">
        <f t="shared" si="33"/>
        <v>0.7004605791092684</v>
      </c>
      <c r="AE25" s="10">
        <f t="shared" si="34"/>
        <v>0.71469172127858771</v>
      </c>
      <c r="AF25" s="10">
        <f t="shared" si="35"/>
        <v>0.66274073826400959</v>
      </c>
      <c r="AG25" s="5">
        <f t="shared" si="36"/>
        <v>0.57836741005750969</v>
      </c>
      <c r="AH25" s="12">
        <f t="shared" si="18"/>
        <v>1.1276968560973196E-3</v>
      </c>
      <c r="AI25" s="6" t="str">
        <f t="shared" si="19"/>
        <v>yes</v>
      </c>
      <c r="AJ25" s="19">
        <f t="shared" si="20"/>
        <v>-17.98808011234452</v>
      </c>
      <c r="AK25" s="20">
        <f t="shared" si="21"/>
        <v>-26.79216263207168</v>
      </c>
      <c r="AL25" s="20">
        <f t="shared" si="22"/>
        <v>-29.953942089073159</v>
      </c>
      <c r="AM25" s="20">
        <f t="shared" si="23"/>
        <v>-28.530827872141231</v>
      </c>
      <c r="AN25" s="20">
        <f t="shared" si="24"/>
        <v>-33.725926173599042</v>
      </c>
      <c r="AO25" s="21">
        <f t="shared" si="25"/>
        <v>-42.163258994249034</v>
      </c>
    </row>
    <row r="26" spans="1:41" ht="15.75" thickBot="1" x14ac:dyDescent="0.3">
      <c r="A26" s="4" t="s">
        <v>62</v>
      </c>
      <c r="B26" t="s">
        <v>62</v>
      </c>
      <c r="C26" s="5" t="s">
        <v>23</v>
      </c>
      <c r="D26" s="26">
        <v>20809000</v>
      </c>
      <c r="E26" s="27">
        <v>17374000</v>
      </c>
      <c r="F26" s="27">
        <v>26063000</v>
      </c>
      <c r="G26" s="27">
        <v>31079000</v>
      </c>
      <c r="H26" s="27">
        <v>22619000</v>
      </c>
      <c r="I26" s="26">
        <v>11908000</v>
      </c>
      <c r="J26" s="27">
        <v>11504000</v>
      </c>
      <c r="K26" s="27">
        <v>20354000</v>
      </c>
      <c r="L26" s="27">
        <v>12078000</v>
      </c>
      <c r="M26" s="27">
        <v>19496000</v>
      </c>
      <c r="N26" s="28">
        <v>22224000</v>
      </c>
      <c r="O26" s="4" t="s">
        <v>62</v>
      </c>
      <c r="P26" t="s">
        <v>62</v>
      </c>
      <c r="Q26" s="5" t="s">
        <v>23</v>
      </c>
      <c r="R26" s="12">
        <f t="shared" si="3"/>
        <v>23588800</v>
      </c>
      <c r="S26" s="12">
        <f t="shared" si="4"/>
        <v>16260666.666666666</v>
      </c>
      <c r="T26" s="11">
        <f t="shared" si="5"/>
        <v>0.68933844310294146</v>
      </c>
      <c r="U26">
        <f t="shared" si="0"/>
        <v>4.0766127549163395E-2</v>
      </c>
      <c r="V26" s="6" t="str">
        <f t="shared" si="6"/>
        <v>yes</v>
      </c>
      <c r="W26" s="4">
        <f t="shared" si="26"/>
        <v>0.88215593841144946</v>
      </c>
      <c r="X26" s="10">
        <f t="shared" si="27"/>
        <v>0.73653598317845759</v>
      </c>
      <c r="Y26" s="10">
        <f t="shared" si="28"/>
        <v>1.1048887607678219</v>
      </c>
      <c r="Z26" s="10">
        <f t="shared" si="29"/>
        <v>1.3175320491080513</v>
      </c>
      <c r="AA26" s="5">
        <f t="shared" si="30"/>
        <v>0.95888726853421968</v>
      </c>
      <c r="AB26" s="4">
        <f t="shared" si="31"/>
        <v>0.50481584480770536</v>
      </c>
      <c r="AC26" s="10">
        <f t="shared" si="32"/>
        <v>0.48768907278030249</v>
      </c>
      <c r="AD26" s="10">
        <f t="shared" si="33"/>
        <v>0.86286712338058735</v>
      </c>
      <c r="AE26" s="10">
        <f t="shared" si="34"/>
        <v>0.51202265481923626</v>
      </c>
      <c r="AF26" s="10">
        <f t="shared" si="35"/>
        <v>0.8264939293223903</v>
      </c>
      <c r="AG26" s="5">
        <f t="shared" si="36"/>
        <v>0.9421420335074272</v>
      </c>
      <c r="AH26" s="12">
        <f t="shared" si="18"/>
        <v>4.0766127549163429E-2</v>
      </c>
      <c r="AI26" s="6" t="str">
        <f t="shared" si="19"/>
        <v>yes</v>
      </c>
      <c r="AJ26" s="19">
        <f t="shared" si="20"/>
        <v>-49.518415519229464</v>
      </c>
      <c r="AK26" s="20">
        <f t="shared" si="21"/>
        <v>-51.231092721969752</v>
      </c>
      <c r="AL26" s="20">
        <f t="shared" si="22"/>
        <v>-13.713287661941266</v>
      </c>
      <c r="AM26" s="20">
        <f t="shared" si="23"/>
        <v>-48.797734518076375</v>
      </c>
      <c r="AN26" s="20">
        <f t="shared" si="24"/>
        <v>-17.350607067760969</v>
      </c>
      <c r="AO26" s="21">
        <f t="shared" si="25"/>
        <v>-5.7857966492572803</v>
      </c>
    </row>
    <row r="27" spans="1:41" ht="15.75" thickBot="1" x14ac:dyDescent="0.3">
      <c r="A27" s="4" t="s">
        <v>63</v>
      </c>
      <c r="B27" t="s">
        <v>64</v>
      </c>
      <c r="C27" s="5" t="s">
        <v>26</v>
      </c>
      <c r="D27" s="26">
        <v>347700000</v>
      </c>
      <c r="E27" s="27">
        <v>445610000</v>
      </c>
      <c r="F27" s="27">
        <v>415470000</v>
      </c>
      <c r="G27" s="27">
        <v>337370000</v>
      </c>
      <c r="H27" s="27">
        <v>448220000</v>
      </c>
      <c r="I27" s="26">
        <v>294150000</v>
      </c>
      <c r="J27" s="27">
        <v>246050000</v>
      </c>
      <c r="K27" s="27">
        <v>279620000</v>
      </c>
      <c r="L27" s="27">
        <v>258370000</v>
      </c>
      <c r="M27" s="27">
        <v>292120000</v>
      </c>
      <c r="N27" s="28">
        <v>246660000</v>
      </c>
      <c r="O27" s="4" t="s">
        <v>63</v>
      </c>
      <c r="P27" t="s">
        <v>64</v>
      </c>
      <c r="Q27" s="5" t="s">
        <v>26</v>
      </c>
      <c r="R27" s="12">
        <f t="shared" si="3"/>
        <v>398874000</v>
      </c>
      <c r="S27" s="12">
        <f t="shared" si="4"/>
        <v>269495000</v>
      </c>
      <c r="T27" s="11">
        <f t="shared" si="5"/>
        <v>0.67563942498132246</v>
      </c>
      <c r="U27">
        <f t="shared" si="0"/>
        <v>3.9339036871321553E-4</v>
      </c>
      <c r="V27" s="6" t="str">
        <f t="shared" si="6"/>
        <v>yes</v>
      </c>
      <c r="W27" s="4">
        <f t="shared" si="26"/>
        <v>0.87170384632741171</v>
      </c>
      <c r="X27" s="10">
        <f t="shared" si="27"/>
        <v>1.1171698330801205</v>
      </c>
      <c r="Y27" s="10">
        <f t="shared" si="28"/>
        <v>1.0416071240542126</v>
      </c>
      <c r="Z27" s="10">
        <f t="shared" si="29"/>
        <v>0.84580594373160445</v>
      </c>
      <c r="AA27" s="5">
        <f t="shared" si="30"/>
        <v>1.1237132528066507</v>
      </c>
      <c r="AB27" s="4">
        <f t="shared" si="31"/>
        <v>0.73745092435205106</v>
      </c>
      <c r="AC27" s="10">
        <f t="shared" si="32"/>
        <v>0.61686146502404271</v>
      </c>
      <c r="AD27" s="10">
        <f t="shared" si="33"/>
        <v>0.70102338081699989</v>
      </c>
      <c r="AE27" s="10">
        <f t="shared" si="34"/>
        <v>0.64774841177915832</v>
      </c>
      <c r="AF27" s="10">
        <f t="shared" si="35"/>
        <v>0.73236159789808308</v>
      </c>
      <c r="AG27" s="5">
        <f t="shared" si="36"/>
        <v>0.61839077001759957</v>
      </c>
      <c r="AH27" s="12">
        <f t="shared" si="18"/>
        <v>3.9339036871321596E-4</v>
      </c>
      <c r="AI27" s="6" t="str">
        <f t="shared" si="19"/>
        <v>yes</v>
      </c>
      <c r="AJ27" s="19">
        <f t="shared" si="20"/>
        <v>-26.254907564794895</v>
      </c>
      <c r="AK27" s="20">
        <f t="shared" si="21"/>
        <v>-38.31385349759573</v>
      </c>
      <c r="AL27" s="20">
        <f t="shared" si="22"/>
        <v>-29.89766191830001</v>
      </c>
      <c r="AM27" s="20">
        <f t="shared" si="23"/>
        <v>-35.225158822084168</v>
      </c>
      <c r="AN27" s="20">
        <f t="shared" si="24"/>
        <v>-26.763840210191692</v>
      </c>
      <c r="AO27" s="21">
        <f t="shared" si="25"/>
        <v>-38.160922998240046</v>
      </c>
    </row>
    <row r="28" spans="1:41" ht="15.75" thickBot="1" x14ac:dyDescent="0.3">
      <c r="A28" s="4" t="s">
        <v>65</v>
      </c>
      <c r="B28" t="s">
        <v>65</v>
      </c>
      <c r="C28" s="5" t="s">
        <v>33</v>
      </c>
      <c r="D28" s="26">
        <v>809340000</v>
      </c>
      <c r="E28" s="27">
        <v>858440000</v>
      </c>
      <c r="F28" s="27">
        <v>934660000</v>
      </c>
      <c r="G28" s="27">
        <v>656680000</v>
      </c>
      <c r="H28" s="27">
        <v>760660000</v>
      </c>
      <c r="I28" s="26">
        <v>417530000</v>
      </c>
      <c r="J28" s="27">
        <v>545980000</v>
      </c>
      <c r="K28" s="27">
        <v>629010000</v>
      </c>
      <c r="L28" s="27">
        <v>501120000</v>
      </c>
      <c r="M28" s="27">
        <v>530300000</v>
      </c>
      <c r="N28" s="28">
        <v>612220000</v>
      </c>
      <c r="O28" s="4" t="s">
        <v>65</v>
      </c>
      <c r="P28" t="s">
        <v>65</v>
      </c>
      <c r="Q28" s="5" t="s">
        <v>33</v>
      </c>
      <c r="R28" s="12">
        <f t="shared" si="3"/>
        <v>803956000</v>
      </c>
      <c r="S28" s="12">
        <f t="shared" si="4"/>
        <v>539360000</v>
      </c>
      <c r="T28" s="11">
        <f t="shared" si="5"/>
        <v>0.67088248610620482</v>
      </c>
      <c r="U28">
        <f t="shared" si="0"/>
        <v>9.2374011348690893E-4</v>
      </c>
      <c r="V28" s="6" t="str">
        <f t="shared" si="6"/>
        <v>yes</v>
      </c>
      <c r="W28" s="4">
        <f t="shared" si="26"/>
        <v>1.0066968839090698</v>
      </c>
      <c r="X28" s="10">
        <f t="shared" si="27"/>
        <v>1.0677698779535199</v>
      </c>
      <c r="Y28" s="10">
        <f t="shared" si="28"/>
        <v>1.1625760613764933</v>
      </c>
      <c r="Z28" s="10">
        <f t="shared" si="29"/>
        <v>0.81681087024663046</v>
      </c>
      <c r="AA28" s="5">
        <f t="shared" si="30"/>
        <v>0.94614630651428688</v>
      </c>
      <c r="AB28" s="4">
        <f t="shared" si="31"/>
        <v>0.51934434222768411</v>
      </c>
      <c r="AC28" s="10">
        <f t="shared" si="32"/>
        <v>0.67911676758429562</v>
      </c>
      <c r="AD28" s="10">
        <f t="shared" si="33"/>
        <v>0.78239356382687608</v>
      </c>
      <c r="AE28" s="10">
        <f t="shared" si="34"/>
        <v>0.6233176940031544</v>
      </c>
      <c r="AF28" s="10">
        <f t="shared" si="35"/>
        <v>0.65961321266337958</v>
      </c>
      <c r="AG28" s="5">
        <f t="shared" si="36"/>
        <v>0.76150933633183904</v>
      </c>
      <c r="AH28" s="12">
        <f t="shared" si="18"/>
        <v>9.2374011348690731E-4</v>
      </c>
      <c r="AI28" s="6" t="str">
        <f t="shared" si="19"/>
        <v>yes</v>
      </c>
      <c r="AJ28" s="19">
        <f t="shared" si="20"/>
        <v>-48.065565777231591</v>
      </c>
      <c r="AK28" s="20">
        <f t="shared" si="21"/>
        <v>-32.088323241570436</v>
      </c>
      <c r="AL28" s="20">
        <f t="shared" si="22"/>
        <v>-21.760643617312393</v>
      </c>
      <c r="AM28" s="20">
        <f t="shared" si="23"/>
        <v>-37.668230599684563</v>
      </c>
      <c r="AN28" s="20">
        <f t="shared" si="24"/>
        <v>-34.038678733662039</v>
      </c>
      <c r="AO28" s="21">
        <f t="shared" si="25"/>
        <v>-23.849066366816096</v>
      </c>
    </row>
    <row r="29" spans="1:41" ht="15.75" thickBot="1" x14ac:dyDescent="0.3">
      <c r="A29" s="4" t="s">
        <v>66</v>
      </c>
      <c r="B29" t="s">
        <v>67</v>
      </c>
      <c r="C29" s="5" t="s">
        <v>33</v>
      </c>
      <c r="D29" s="26">
        <v>33191000</v>
      </c>
      <c r="E29" s="27">
        <v>38209000</v>
      </c>
      <c r="F29" s="27">
        <v>24358000</v>
      </c>
      <c r="G29" s="27">
        <v>47920000</v>
      </c>
      <c r="H29" s="27">
        <v>35811000</v>
      </c>
      <c r="I29" s="26">
        <v>18402000</v>
      </c>
      <c r="J29" s="27">
        <v>30275000</v>
      </c>
      <c r="K29" s="27">
        <v>24099000</v>
      </c>
      <c r="L29" s="27">
        <v>18957000</v>
      </c>
      <c r="M29" s="27">
        <v>21818000</v>
      </c>
      <c r="N29" s="28">
        <v>27153000</v>
      </c>
      <c r="O29" s="4" t="s">
        <v>66</v>
      </c>
      <c r="P29" t="s">
        <v>67</v>
      </c>
      <c r="Q29" s="5" t="s">
        <v>33</v>
      </c>
      <c r="R29" s="12">
        <f t="shared" si="3"/>
        <v>35897800</v>
      </c>
      <c r="S29" s="12">
        <f t="shared" si="4"/>
        <v>23450666.666666668</v>
      </c>
      <c r="T29" s="11">
        <f t="shared" si="5"/>
        <v>0.65326194548598149</v>
      </c>
      <c r="U29">
        <f t="shared" si="0"/>
        <v>1.3021850939772617E-2</v>
      </c>
      <c r="V29" s="6" t="str">
        <f t="shared" si="6"/>
        <v>yes</v>
      </c>
      <c r="W29" s="4">
        <f t="shared" si="26"/>
        <v>0.92459705051563046</v>
      </c>
      <c r="X29" s="10">
        <f t="shared" si="27"/>
        <v>1.0643827755461337</v>
      </c>
      <c r="Y29" s="10">
        <f t="shared" si="28"/>
        <v>0.67853740340633684</v>
      </c>
      <c r="Z29" s="10">
        <f t="shared" si="29"/>
        <v>1.334900746006719</v>
      </c>
      <c r="AA29" s="5">
        <f t="shared" si="30"/>
        <v>0.99758202452517986</v>
      </c>
      <c r="AB29" s="4">
        <f t="shared" si="31"/>
        <v>0.51262194340600264</v>
      </c>
      <c r="AC29" s="10">
        <f t="shared" si="32"/>
        <v>0.84336644585462062</v>
      </c>
      <c r="AD29" s="10">
        <f t="shared" si="33"/>
        <v>0.67132247658630895</v>
      </c>
      <c r="AE29" s="10">
        <f t="shared" si="34"/>
        <v>0.52808250087749109</v>
      </c>
      <c r="AF29" s="10">
        <f t="shared" si="35"/>
        <v>0.60778097822150656</v>
      </c>
      <c r="AG29" s="5">
        <f t="shared" si="36"/>
        <v>0.75639732796995918</v>
      </c>
      <c r="AH29" s="12">
        <f t="shared" si="18"/>
        <v>1.30218509397726E-2</v>
      </c>
      <c r="AI29" s="6" t="str">
        <f t="shared" si="19"/>
        <v>yes</v>
      </c>
      <c r="AJ29" s="19">
        <f t="shared" si="20"/>
        <v>-48.737805659399733</v>
      </c>
      <c r="AK29" s="20">
        <f t="shared" si="21"/>
        <v>-15.663355414537939</v>
      </c>
      <c r="AL29" s="20">
        <f t="shared" si="22"/>
        <v>-32.867752341369105</v>
      </c>
      <c r="AM29" s="20">
        <f t="shared" si="23"/>
        <v>-47.191749912250891</v>
      </c>
      <c r="AN29" s="20">
        <f t="shared" si="24"/>
        <v>-39.221902177849344</v>
      </c>
      <c r="AO29" s="21">
        <f t="shared" si="25"/>
        <v>-24.360267203004081</v>
      </c>
    </row>
    <row r="30" spans="1:41" ht="15.75" thickBot="1" x14ac:dyDescent="0.3">
      <c r="A30" s="4" t="s">
        <v>68</v>
      </c>
      <c r="B30" t="s">
        <v>68</v>
      </c>
      <c r="C30" s="5" t="s">
        <v>23</v>
      </c>
      <c r="D30" s="26">
        <v>2914800000</v>
      </c>
      <c r="E30" s="27">
        <v>2771400000</v>
      </c>
      <c r="F30" s="27">
        <v>2750600000</v>
      </c>
      <c r="G30" s="27">
        <v>5355200000</v>
      </c>
      <c r="H30" s="27">
        <v>3797300000</v>
      </c>
      <c r="I30" s="26">
        <v>2111700000</v>
      </c>
      <c r="J30" s="27">
        <v>2189000000</v>
      </c>
      <c r="K30" s="27">
        <v>2522000000</v>
      </c>
      <c r="L30" s="27">
        <v>1888100000</v>
      </c>
      <c r="M30" s="27">
        <v>2507200000</v>
      </c>
      <c r="N30" s="28">
        <v>2342700000</v>
      </c>
      <c r="O30" s="4" t="s">
        <v>68</v>
      </c>
      <c r="P30" t="s">
        <v>68</v>
      </c>
      <c r="Q30" s="5" t="s">
        <v>23</v>
      </c>
      <c r="R30" s="12">
        <f t="shared" si="3"/>
        <v>3517860000</v>
      </c>
      <c r="S30" s="12">
        <f t="shared" si="4"/>
        <v>2260116666.6666665</v>
      </c>
      <c r="T30" s="11">
        <f t="shared" si="5"/>
        <v>0.64246919054955753</v>
      </c>
      <c r="U30">
        <f t="shared" si="0"/>
        <v>2.3779547296252208E-2</v>
      </c>
      <c r="V30" s="6" t="str">
        <f t="shared" si="6"/>
        <v>yes</v>
      </c>
      <c r="W30" s="4">
        <f t="shared" si="26"/>
        <v>0.82857191588067747</v>
      </c>
      <c r="X30" s="10">
        <f t="shared" si="27"/>
        <v>0.7878084972113728</v>
      </c>
      <c r="Y30" s="10">
        <f t="shared" si="28"/>
        <v>0.78189581165822408</v>
      </c>
      <c r="Z30" s="10">
        <f t="shared" si="29"/>
        <v>1.5222891189529999</v>
      </c>
      <c r="AA30" s="5">
        <f t="shared" si="30"/>
        <v>1.0794346562967259</v>
      </c>
      <c r="AB30" s="4">
        <f t="shared" si="31"/>
        <v>0.6002797155088605</v>
      </c>
      <c r="AC30" s="10">
        <f t="shared" si="32"/>
        <v>0.6222533017232067</v>
      </c>
      <c r="AD30" s="10">
        <f t="shared" si="33"/>
        <v>0.71691312331929069</v>
      </c>
      <c r="AE30" s="10">
        <f t="shared" si="34"/>
        <v>0.53671834581251099</v>
      </c>
      <c r="AF30" s="10">
        <f t="shared" si="35"/>
        <v>0.71270602013724249</v>
      </c>
      <c r="AG30" s="5">
        <f t="shared" si="36"/>
        <v>0.66594463679623406</v>
      </c>
      <c r="AH30" s="12">
        <f t="shared" si="18"/>
        <v>2.3779547296252208E-2</v>
      </c>
      <c r="AI30" s="6" t="str">
        <f t="shared" si="19"/>
        <v>yes</v>
      </c>
      <c r="AJ30" s="19">
        <f t="shared" si="20"/>
        <v>-39.972028449113949</v>
      </c>
      <c r="AK30" s="20">
        <f t="shared" si="21"/>
        <v>-37.774669827679332</v>
      </c>
      <c r="AL30" s="20">
        <f t="shared" si="22"/>
        <v>-28.308687668070931</v>
      </c>
      <c r="AM30" s="20">
        <f t="shared" si="23"/>
        <v>-46.328165418748902</v>
      </c>
      <c r="AN30" s="20">
        <f t="shared" si="24"/>
        <v>-28.72939798627575</v>
      </c>
      <c r="AO30" s="21">
        <f t="shared" si="25"/>
        <v>-33.405536320376598</v>
      </c>
    </row>
    <row r="31" spans="1:41" ht="15.75" thickBot="1" x14ac:dyDescent="0.3">
      <c r="A31" s="4" t="s">
        <v>69</v>
      </c>
      <c r="B31" t="s">
        <v>69</v>
      </c>
      <c r="C31" s="5" t="s">
        <v>26</v>
      </c>
      <c r="D31" s="26">
        <v>32197000</v>
      </c>
      <c r="E31" s="27">
        <v>37024000</v>
      </c>
      <c r="F31" s="27">
        <v>32721000</v>
      </c>
      <c r="G31" s="27">
        <v>40795000</v>
      </c>
      <c r="H31" s="27">
        <v>34983000</v>
      </c>
      <c r="I31" s="26">
        <v>24825000</v>
      </c>
      <c r="J31" s="27">
        <v>25118000</v>
      </c>
      <c r="K31" s="27">
        <v>17988000</v>
      </c>
      <c r="L31" s="27">
        <v>19268000</v>
      </c>
      <c r="M31" s="27">
        <v>29845000</v>
      </c>
      <c r="N31" s="28">
        <v>17754000</v>
      </c>
      <c r="O31" s="4" t="s">
        <v>69</v>
      </c>
      <c r="P31" t="s">
        <v>69</v>
      </c>
      <c r="Q31" s="5" t="s">
        <v>26</v>
      </c>
      <c r="R31" s="13">
        <f t="shared" si="3"/>
        <v>35544000</v>
      </c>
      <c r="S31" s="13">
        <f t="shared" si="4"/>
        <v>22466333.333333332</v>
      </c>
      <c r="T31" s="11">
        <f t="shared" si="5"/>
        <v>0.63207104809062942</v>
      </c>
      <c r="U31">
        <f t="shared" si="0"/>
        <v>7.5201947442345282E-4</v>
      </c>
      <c r="V31" s="6" t="str">
        <f t="shared" si="6"/>
        <v>yes</v>
      </c>
      <c r="W31" s="7">
        <f t="shared" si="26"/>
        <v>0.90583502138194916</v>
      </c>
      <c r="X31" s="8">
        <f t="shared" si="27"/>
        <v>1.0416385325230699</v>
      </c>
      <c r="Y31" s="8">
        <f t="shared" si="28"/>
        <v>0.92057731262660369</v>
      </c>
      <c r="Z31" s="8">
        <f t="shared" si="29"/>
        <v>1.1477323880261086</v>
      </c>
      <c r="AA31" s="9">
        <f t="shared" si="30"/>
        <v>0.98421674544226878</v>
      </c>
      <c r="AB31" s="7">
        <f t="shared" si="31"/>
        <v>0.69843011478730588</v>
      </c>
      <c r="AC31" s="8">
        <f t="shared" si="32"/>
        <v>0.70667341886112989</v>
      </c>
      <c r="AD31" s="8">
        <f t="shared" si="33"/>
        <v>0.50607697501688054</v>
      </c>
      <c r="AE31" s="8">
        <f t="shared" si="34"/>
        <v>0.54208867882061673</v>
      </c>
      <c r="AF31" s="8">
        <f t="shared" si="35"/>
        <v>0.83966351564258379</v>
      </c>
      <c r="AG31" s="9">
        <f t="shared" si="36"/>
        <v>0.49949358541525996</v>
      </c>
      <c r="AH31" s="13">
        <f t="shared" si="18"/>
        <v>7.5201947442345282E-4</v>
      </c>
      <c r="AI31" s="6" t="str">
        <f t="shared" si="19"/>
        <v>yes</v>
      </c>
      <c r="AJ31" s="22">
        <f t="shared" si="20"/>
        <v>-30.156988521269412</v>
      </c>
      <c r="AK31" s="23">
        <f t="shared" si="21"/>
        <v>-29.33265811388701</v>
      </c>
      <c r="AL31" s="23">
        <f t="shared" si="22"/>
        <v>-49.392302498311949</v>
      </c>
      <c r="AM31" s="23">
        <f t="shared" si="23"/>
        <v>-45.791132117938325</v>
      </c>
      <c r="AN31" s="23">
        <f t="shared" si="24"/>
        <v>-16.033648435741622</v>
      </c>
      <c r="AO31" s="24">
        <f t="shared" si="25"/>
        <v>-50.050641458473997</v>
      </c>
    </row>
    <row r="32" spans="1:41" ht="15.75" thickBot="1" x14ac:dyDescent="0.3">
      <c r="A32" s="4" t="s">
        <v>70</v>
      </c>
      <c r="B32" t="s">
        <v>71</v>
      </c>
      <c r="C32" s="5" t="s">
        <v>72</v>
      </c>
      <c r="D32" s="4">
        <v>81118000</v>
      </c>
      <c r="E32">
        <v>167630000</v>
      </c>
      <c r="F32">
        <v>144690000</v>
      </c>
      <c r="G32">
        <v>78415000</v>
      </c>
      <c r="H32">
        <v>158140000</v>
      </c>
      <c r="I32" s="4">
        <v>121910000</v>
      </c>
      <c r="J32">
        <v>383440000</v>
      </c>
      <c r="K32">
        <v>153160000</v>
      </c>
      <c r="L32">
        <v>164120000</v>
      </c>
      <c r="M32">
        <v>105750000</v>
      </c>
      <c r="N32" s="5">
        <v>319120000</v>
      </c>
      <c r="O32" s="4" t="s">
        <v>70</v>
      </c>
      <c r="P32" t="s">
        <v>71</v>
      </c>
      <c r="Q32" s="5" t="s">
        <v>72</v>
      </c>
      <c r="R32" s="12">
        <f t="shared" si="3"/>
        <v>125998600</v>
      </c>
      <c r="S32" s="12">
        <f t="shared" si="4"/>
        <v>207916666.66666666</v>
      </c>
      <c r="T32" s="11">
        <f t="shared" si="5"/>
        <v>1.6501506101390544</v>
      </c>
      <c r="U32">
        <f t="shared" si="0"/>
        <v>0.16814781277363658</v>
      </c>
      <c r="V32" t="str">
        <f t="shared" si="6"/>
        <v>no</v>
      </c>
      <c r="W32">
        <f t="shared" ref="W32:W95" si="37">D32/$R32</f>
        <v>0.643800804135919</v>
      </c>
      <c r="X32">
        <f t="shared" ref="X32:X95" si="38">E32/$R32</f>
        <v>1.3304116077480226</v>
      </c>
      <c r="Y32">
        <f t="shared" ref="Y32:Y95" si="39">F32/$R32</f>
        <v>1.1483460927343636</v>
      </c>
      <c r="Z32">
        <f t="shared" ref="Z32:Z95" si="40">G32/$R32</f>
        <v>0.62234818482110121</v>
      </c>
      <c r="AA32">
        <f t="shared" ref="AA32:AA95" si="41">H32/$R32</f>
        <v>1.2550933105605935</v>
      </c>
      <c r="AB32">
        <f t="shared" ref="AB32:AB95" si="42">I32/$R32</f>
        <v>0.96755043310005029</v>
      </c>
      <c r="AC32">
        <f t="shared" ref="AC32:AC95" si="43">J32/$R32</f>
        <v>3.0432084166014541</v>
      </c>
      <c r="AD32">
        <f t="shared" ref="AD32:AD95" si="44">K32/$R32</f>
        <v>1.2155690618784654</v>
      </c>
      <c r="AE32">
        <f t="shared" ref="AE32:AE95" si="45">L32/$R32</f>
        <v>1.3025541553636311</v>
      </c>
      <c r="AF32">
        <f t="shared" ref="AF32:AF95" si="46">M32/$R32</f>
        <v>0.83929503978615638</v>
      </c>
      <c r="AG32">
        <f t="shared" ref="AG32:AG95" si="47">N32/$R32</f>
        <v>2.5327265541045696</v>
      </c>
      <c r="AH32">
        <f t="shared" si="18"/>
        <v>0.16814781277363644</v>
      </c>
      <c r="AI32" t="str">
        <f t="shared" si="19"/>
        <v>no</v>
      </c>
      <c r="AO32" s="25"/>
    </row>
    <row r="33" spans="1:37" ht="15.75" thickBot="1" x14ac:dyDescent="0.3">
      <c r="A33" s="4" t="s">
        <v>73</v>
      </c>
      <c r="B33" t="s">
        <v>74</v>
      </c>
      <c r="C33" s="5" t="s">
        <v>23</v>
      </c>
      <c r="D33" s="4">
        <v>55862000</v>
      </c>
      <c r="E33">
        <v>35164000</v>
      </c>
      <c r="F33">
        <v>30145000</v>
      </c>
      <c r="G33">
        <v>21804000</v>
      </c>
      <c r="H33">
        <v>15216000</v>
      </c>
      <c r="I33" s="4">
        <v>18942000</v>
      </c>
      <c r="J33">
        <v>34675000</v>
      </c>
      <c r="K33">
        <v>115950000</v>
      </c>
      <c r="L33">
        <v>35872000</v>
      </c>
      <c r="M33">
        <v>32655000</v>
      </c>
      <c r="N33" s="5">
        <v>64751000</v>
      </c>
      <c r="O33" s="4" t="s">
        <v>73</v>
      </c>
      <c r="P33" t="s">
        <v>74</v>
      </c>
      <c r="Q33" s="5" t="s">
        <v>23</v>
      </c>
      <c r="R33" s="12">
        <f t="shared" si="3"/>
        <v>31638200</v>
      </c>
      <c r="S33" s="12">
        <f t="shared" si="4"/>
        <v>50474166.666666664</v>
      </c>
      <c r="T33" s="11">
        <f t="shared" si="5"/>
        <v>1.5953551929840086</v>
      </c>
      <c r="U33">
        <f t="shared" si="0"/>
        <v>0.30102392865356403</v>
      </c>
      <c r="V33" t="str">
        <f t="shared" si="6"/>
        <v>no</v>
      </c>
      <c r="W33">
        <f t="shared" si="37"/>
        <v>1.7656503846615801</v>
      </c>
      <c r="X33">
        <f t="shared" si="38"/>
        <v>1.1114412324342093</v>
      </c>
      <c r="Y33">
        <f t="shared" si="39"/>
        <v>0.95280388896966328</v>
      </c>
      <c r="Z33">
        <f t="shared" si="40"/>
        <v>0.68916689318608515</v>
      </c>
      <c r="AA33">
        <f t="shared" si="41"/>
        <v>0.48093760074846231</v>
      </c>
      <c r="AB33">
        <f t="shared" si="42"/>
        <v>0.59870662679924902</v>
      </c>
      <c r="AC33">
        <f t="shared" si="43"/>
        <v>1.0959852330410707</v>
      </c>
      <c r="AD33">
        <f t="shared" si="44"/>
        <v>3.6648734757350292</v>
      </c>
      <c r="AE33">
        <f t="shared" si="45"/>
        <v>1.1338192438255021</v>
      </c>
      <c r="AF33">
        <f t="shared" si="46"/>
        <v>1.0321383643822974</v>
      </c>
      <c r="AG33">
        <f t="shared" si="47"/>
        <v>2.0466082141209045</v>
      </c>
      <c r="AH33">
        <f t="shared" si="18"/>
        <v>0.30102392865356403</v>
      </c>
      <c r="AI33" t="str">
        <f t="shared" si="19"/>
        <v>no</v>
      </c>
    </row>
    <row r="34" spans="1:37" ht="15.75" thickBot="1" x14ac:dyDescent="0.3">
      <c r="A34" s="4" t="s">
        <v>75</v>
      </c>
      <c r="B34" t="s">
        <v>75</v>
      </c>
      <c r="C34" s="5" t="s">
        <v>76</v>
      </c>
      <c r="D34" s="4">
        <v>38700000</v>
      </c>
      <c r="E34">
        <v>29966000</v>
      </c>
      <c r="F34">
        <v>23493000</v>
      </c>
      <c r="G34">
        <v>31344000</v>
      </c>
      <c r="H34">
        <v>20710000</v>
      </c>
      <c r="I34" s="4">
        <v>42916000</v>
      </c>
      <c r="J34">
        <v>31905000</v>
      </c>
      <c r="K34">
        <v>16244000</v>
      </c>
      <c r="L34">
        <v>15904000</v>
      </c>
      <c r="M34">
        <v>60077000</v>
      </c>
      <c r="N34" s="5">
        <v>52029000</v>
      </c>
      <c r="O34" s="4" t="s">
        <v>75</v>
      </c>
      <c r="P34" t="s">
        <v>75</v>
      </c>
      <c r="Q34" s="5" t="s">
        <v>76</v>
      </c>
      <c r="R34" s="12">
        <f t="shared" si="3"/>
        <v>28842600</v>
      </c>
      <c r="S34" s="12">
        <f t="shared" si="4"/>
        <v>36512500</v>
      </c>
      <c r="T34" s="11">
        <f t="shared" si="5"/>
        <v>1.2659226283344776</v>
      </c>
      <c r="U34">
        <f t="shared" si="0"/>
        <v>0.40518920290377969</v>
      </c>
      <c r="V34" t="str">
        <f t="shared" si="6"/>
        <v>no</v>
      </c>
      <c r="W34">
        <f t="shared" si="37"/>
        <v>1.3417653054856358</v>
      </c>
      <c r="X34">
        <f t="shared" si="38"/>
        <v>1.0389493318910223</v>
      </c>
      <c r="Y34">
        <f t="shared" si="39"/>
        <v>0.81452434939984608</v>
      </c>
      <c r="Z34">
        <f t="shared" si="40"/>
        <v>1.0867258846289862</v>
      </c>
      <c r="AA34">
        <f t="shared" si="41"/>
        <v>0.71803512859450946</v>
      </c>
      <c r="AB34">
        <f t="shared" si="42"/>
        <v>1.4879379806258797</v>
      </c>
      <c r="AC34">
        <f t="shared" si="43"/>
        <v>1.1061762809178091</v>
      </c>
      <c r="AD34">
        <f t="shared" si="44"/>
        <v>0.56319471892270456</v>
      </c>
      <c r="AE34">
        <f t="shared" si="45"/>
        <v>0.5514065999597817</v>
      </c>
      <c r="AF34">
        <f t="shared" si="46"/>
        <v>2.0829259498103498</v>
      </c>
      <c r="AG34">
        <f t="shared" si="47"/>
        <v>1.8038942397703397</v>
      </c>
      <c r="AH34">
        <f t="shared" si="18"/>
        <v>0.40518920290377902</v>
      </c>
      <c r="AI34" t="str">
        <f t="shared" si="19"/>
        <v>no</v>
      </c>
      <c r="AK34" t="s">
        <v>397</v>
      </c>
    </row>
    <row r="35" spans="1:37" ht="15.75" thickBot="1" x14ac:dyDescent="0.3">
      <c r="A35" s="4" t="s">
        <v>77</v>
      </c>
      <c r="B35" t="s">
        <v>77</v>
      </c>
      <c r="C35" s="5" t="s">
        <v>40</v>
      </c>
      <c r="D35" s="4">
        <v>67165000</v>
      </c>
      <c r="E35">
        <v>63610000</v>
      </c>
      <c r="F35">
        <v>71737000</v>
      </c>
      <c r="G35">
        <v>65024000</v>
      </c>
      <c r="H35">
        <v>39818000</v>
      </c>
      <c r="I35" s="4">
        <v>59543000</v>
      </c>
      <c r="J35">
        <v>63600000</v>
      </c>
      <c r="K35">
        <v>105580000</v>
      </c>
      <c r="L35">
        <v>68433000</v>
      </c>
      <c r="M35">
        <v>74127000</v>
      </c>
      <c r="N35" s="5">
        <v>88758000</v>
      </c>
      <c r="O35" s="4" t="s">
        <v>77</v>
      </c>
      <c r="P35" t="s">
        <v>77</v>
      </c>
      <c r="Q35" s="5" t="s">
        <v>40</v>
      </c>
      <c r="R35" s="12">
        <f t="shared" si="3"/>
        <v>61470800</v>
      </c>
      <c r="S35" s="12">
        <f t="shared" si="4"/>
        <v>76673500</v>
      </c>
      <c r="T35" s="11">
        <f t="shared" si="5"/>
        <v>1.2473157987206933</v>
      </c>
      <c r="U35">
        <f t="shared" si="0"/>
        <v>0.13827513046126194</v>
      </c>
      <c r="V35" t="str">
        <f t="shared" si="6"/>
        <v>no</v>
      </c>
      <c r="W35">
        <f t="shared" si="37"/>
        <v>1.0926325995431978</v>
      </c>
      <c r="X35">
        <f t="shared" si="38"/>
        <v>1.0348002628890465</v>
      </c>
      <c r="Y35">
        <f t="shared" si="39"/>
        <v>1.1670093768098024</v>
      </c>
      <c r="Z35">
        <f t="shared" si="40"/>
        <v>1.057803054458377</v>
      </c>
      <c r="AA35">
        <f t="shared" si="41"/>
        <v>0.64775470629957643</v>
      </c>
      <c r="AB35">
        <f t="shared" si="42"/>
        <v>0.96863876832577422</v>
      </c>
      <c r="AC35">
        <f t="shared" si="43"/>
        <v>1.0346375840236339</v>
      </c>
      <c r="AD35">
        <f t="shared" si="44"/>
        <v>1.7175634610253974</v>
      </c>
      <c r="AE35">
        <f t="shared" si="45"/>
        <v>1.1132602796775055</v>
      </c>
      <c r="AF35">
        <f t="shared" si="46"/>
        <v>1.2058896256433949</v>
      </c>
      <c r="AG35">
        <f t="shared" si="47"/>
        <v>1.4439050736284544</v>
      </c>
      <c r="AH35">
        <f t="shared" si="18"/>
        <v>0.13827513046126202</v>
      </c>
      <c r="AI35" t="str">
        <f t="shared" si="19"/>
        <v>no</v>
      </c>
      <c r="AK35" s="29" t="s">
        <v>395</v>
      </c>
    </row>
    <row r="36" spans="1:37" ht="15.75" thickBot="1" x14ac:dyDescent="0.3">
      <c r="A36" s="4" t="s">
        <v>78</v>
      </c>
      <c r="B36" t="s">
        <v>79</v>
      </c>
      <c r="C36" s="5" t="s">
        <v>57</v>
      </c>
      <c r="D36" s="4">
        <v>31756000</v>
      </c>
      <c r="E36">
        <v>31377000</v>
      </c>
      <c r="F36">
        <v>37785000</v>
      </c>
      <c r="G36">
        <v>43827000</v>
      </c>
      <c r="H36">
        <v>31718000</v>
      </c>
      <c r="I36" s="4">
        <v>42472000</v>
      </c>
      <c r="J36">
        <v>33032000</v>
      </c>
      <c r="K36">
        <v>37208000</v>
      </c>
      <c r="L36">
        <v>37741000</v>
      </c>
      <c r="M36">
        <v>47602000</v>
      </c>
      <c r="N36" s="5">
        <v>56379000</v>
      </c>
      <c r="O36" s="4" t="s">
        <v>78</v>
      </c>
      <c r="P36" t="s">
        <v>79</v>
      </c>
      <c r="Q36" s="5" t="s">
        <v>57</v>
      </c>
      <c r="R36" s="12">
        <f t="shared" si="3"/>
        <v>35292600</v>
      </c>
      <c r="S36" s="12">
        <f t="shared" si="4"/>
        <v>42405666.666666664</v>
      </c>
      <c r="T36" s="11">
        <f t="shared" si="5"/>
        <v>1.2015455553477687</v>
      </c>
      <c r="U36">
        <f t="shared" si="0"/>
        <v>0.14165900442249119</v>
      </c>
      <c r="V36" t="str">
        <f t="shared" si="6"/>
        <v>no</v>
      </c>
      <c r="W36">
        <f t="shared" si="37"/>
        <v>0.89979202439038208</v>
      </c>
      <c r="X36">
        <f t="shared" si="38"/>
        <v>0.88905322928885944</v>
      </c>
      <c r="Y36">
        <f t="shared" si="39"/>
        <v>1.0706210367045783</v>
      </c>
      <c r="Z36">
        <f t="shared" si="40"/>
        <v>1.2418183981911222</v>
      </c>
      <c r="AA36">
        <f t="shared" si="41"/>
        <v>0.89871531142505789</v>
      </c>
      <c r="AB36">
        <f t="shared" si="42"/>
        <v>1.2034250806117996</v>
      </c>
      <c r="AC36">
        <f t="shared" si="43"/>
        <v>0.93594691238389915</v>
      </c>
      <c r="AD36">
        <f t="shared" si="44"/>
        <v>1.0542720003626822</v>
      </c>
      <c r="AE36">
        <f t="shared" si="45"/>
        <v>1.0693743164289398</v>
      </c>
      <c r="AF36">
        <f t="shared" si="46"/>
        <v>1.3487813309305634</v>
      </c>
      <c r="AG36">
        <f t="shared" si="47"/>
        <v>1.5974736913687289</v>
      </c>
      <c r="AH36">
        <f t="shared" si="18"/>
        <v>0.14165900442249096</v>
      </c>
      <c r="AI36" t="str">
        <f t="shared" si="19"/>
        <v>no</v>
      </c>
      <c r="AK36" s="30" t="s">
        <v>396</v>
      </c>
    </row>
    <row r="37" spans="1:37" ht="15.75" thickBot="1" x14ac:dyDescent="0.3">
      <c r="A37" s="4" t="s">
        <v>80</v>
      </c>
      <c r="B37" t="s">
        <v>81</v>
      </c>
      <c r="C37" s="5" t="s">
        <v>23</v>
      </c>
      <c r="D37" s="4">
        <v>31446000</v>
      </c>
      <c r="E37">
        <v>27835000</v>
      </c>
      <c r="F37">
        <v>43463000</v>
      </c>
      <c r="G37">
        <v>42294000</v>
      </c>
      <c r="H37">
        <v>28858000</v>
      </c>
      <c r="I37" s="4">
        <v>34297000</v>
      </c>
      <c r="J37">
        <v>38621000</v>
      </c>
      <c r="K37">
        <v>53016000</v>
      </c>
      <c r="L37">
        <v>45685000</v>
      </c>
      <c r="M37">
        <v>36434000</v>
      </c>
      <c r="N37" s="5">
        <v>42675000</v>
      </c>
      <c r="O37" s="4" t="s">
        <v>80</v>
      </c>
      <c r="P37" t="s">
        <v>81</v>
      </c>
      <c r="Q37" s="5" t="s">
        <v>23</v>
      </c>
      <c r="R37" s="12">
        <f t="shared" si="3"/>
        <v>34779200</v>
      </c>
      <c r="S37" s="12">
        <f t="shared" si="4"/>
        <v>41788000</v>
      </c>
      <c r="T37" s="11">
        <f t="shared" si="5"/>
        <v>1.2015227492294245</v>
      </c>
      <c r="U37">
        <f t="shared" si="0"/>
        <v>0.14108485875530161</v>
      </c>
      <c r="V37" t="str">
        <f t="shared" si="6"/>
        <v>no</v>
      </c>
      <c r="W37">
        <f t="shared" si="37"/>
        <v>0.90416110778856329</v>
      </c>
      <c r="X37">
        <f t="shared" si="38"/>
        <v>0.80033468279891429</v>
      </c>
      <c r="Y37">
        <f t="shared" si="39"/>
        <v>1.2496837190044625</v>
      </c>
      <c r="Z37">
        <f t="shared" si="40"/>
        <v>1.2160716750241525</v>
      </c>
      <c r="AA37">
        <f t="shared" si="41"/>
        <v>0.82974881538390766</v>
      </c>
      <c r="AB37">
        <f t="shared" si="42"/>
        <v>0.98613539126834426</v>
      </c>
      <c r="AC37">
        <f t="shared" si="43"/>
        <v>1.1104625753323827</v>
      </c>
      <c r="AD37">
        <f t="shared" si="44"/>
        <v>1.5243593872199475</v>
      </c>
      <c r="AE37">
        <f t="shared" si="45"/>
        <v>1.3135724801030502</v>
      </c>
      <c r="AF37">
        <f t="shared" si="46"/>
        <v>1.0475801628559598</v>
      </c>
      <c r="AG37">
        <f t="shared" si="47"/>
        <v>1.2270264985968624</v>
      </c>
      <c r="AH37">
        <f t="shared" si="18"/>
        <v>0.1410848587553013</v>
      </c>
      <c r="AI37" t="str">
        <f t="shared" si="19"/>
        <v>no</v>
      </c>
    </row>
    <row r="38" spans="1:37" ht="15.75" thickBot="1" x14ac:dyDescent="0.3">
      <c r="A38" s="4" t="s">
        <v>82</v>
      </c>
      <c r="B38" t="s">
        <v>82</v>
      </c>
      <c r="C38" s="5" t="s">
        <v>20</v>
      </c>
      <c r="D38" s="4">
        <v>72086000</v>
      </c>
      <c r="E38">
        <v>77687000</v>
      </c>
      <c r="F38">
        <v>66537000</v>
      </c>
      <c r="G38">
        <v>72474000</v>
      </c>
      <c r="H38">
        <v>82908000</v>
      </c>
      <c r="I38" s="4">
        <v>80824000</v>
      </c>
      <c r="J38">
        <v>73901000</v>
      </c>
      <c r="K38">
        <v>83943000</v>
      </c>
      <c r="L38">
        <v>70912000</v>
      </c>
      <c r="M38">
        <v>96476000</v>
      </c>
      <c r="N38" s="5">
        <v>126380000</v>
      </c>
      <c r="O38" s="4" t="s">
        <v>82</v>
      </c>
      <c r="P38" t="s">
        <v>82</v>
      </c>
      <c r="Q38" s="5" t="s">
        <v>20</v>
      </c>
      <c r="R38" s="12">
        <f t="shared" si="3"/>
        <v>74338400</v>
      </c>
      <c r="S38" s="12">
        <f t="shared" si="4"/>
        <v>88739333.333333328</v>
      </c>
      <c r="T38" s="11">
        <f t="shared" si="5"/>
        <v>1.1937213248244962</v>
      </c>
      <c r="U38">
        <f t="shared" si="0"/>
        <v>0.16717420395384577</v>
      </c>
      <c r="V38" t="str">
        <f t="shared" si="6"/>
        <v>no</v>
      </c>
      <c r="W38">
        <f t="shared" si="37"/>
        <v>0.9697007199509271</v>
      </c>
      <c r="X38">
        <f t="shared" si="38"/>
        <v>1.0450453601368874</v>
      </c>
      <c r="Y38">
        <f t="shared" si="39"/>
        <v>0.89505558365528448</v>
      </c>
      <c r="Z38">
        <f t="shared" si="40"/>
        <v>0.97492009513252909</v>
      </c>
      <c r="AA38">
        <f t="shared" si="41"/>
        <v>1.1152782411243718</v>
      </c>
      <c r="AB38">
        <f t="shared" si="42"/>
        <v>1.0872442775200972</v>
      </c>
      <c r="AC38">
        <f t="shared" si="43"/>
        <v>0.9941160961225961</v>
      </c>
      <c r="AD38">
        <f t="shared" si="44"/>
        <v>1.129201058941274</v>
      </c>
      <c r="AE38">
        <f t="shared" si="45"/>
        <v>0.95390807442721393</v>
      </c>
      <c r="AF38">
        <f t="shared" si="46"/>
        <v>1.2977949485057521</v>
      </c>
      <c r="AG38">
        <f t="shared" si="47"/>
        <v>1.7000634934300443</v>
      </c>
      <c r="AH38">
        <f t="shared" si="18"/>
        <v>0.16717420395384525</v>
      </c>
      <c r="AI38" t="str">
        <f t="shared" si="19"/>
        <v>no</v>
      </c>
    </row>
    <row r="39" spans="1:37" ht="15.75" thickBot="1" x14ac:dyDescent="0.3">
      <c r="A39" s="4" t="s">
        <v>83</v>
      </c>
      <c r="B39" t="s">
        <v>84</v>
      </c>
      <c r="C39" s="5" t="s">
        <v>57</v>
      </c>
      <c r="D39" s="4">
        <v>571230000</v>
      </c>
      <c r="E39">
        <v>367560000</v>
      </c>
      <c r="F39">
        <v>420880000</v>
      </c>
      <c r="G39">
        <v>315750000</v>
      </c>
      <c r="H39">
        <v>238210000</v>
      </c>
      <c r="I39" s="4">
        <v>364200000</v>
      </c>
      <c r="J39">
        <v>388260000</v>
      </c>
      <c r="K39">
        <v>605730000</v>
      </c>
      <c r="L39">
        <v>317980000</v>
      </c>
      <c r="M39">
        <v>405330000</v>
      </c>
      <c r="N39" s="5">
        <v>636720000</v>
      </c>
      <c r="O39" s="4" t="s">
        <v>83</v>
      </c>
      <c r="P39" t="s">
        <v>84</v>
      </c>
      <c r="Q39" s="5" t="s">
        <v>57</v>
      </c>
      <c r="R39" s="12">
        <f t="shared" si="3"/>
        <v>382726000</v>
      </c>
      <c r="S39" s="12">
        <f t="shared" si="4"/>
        <v>453036666.66666669</v>
      </c>
      <c r="T39" s="11">
        <f t="shared" si="5"/>
        <v>1.1837101912769623</v>
      </c>
      <c r="U39">
        <f t="shared" si="0"/>
        <v>0.39523491970210145</v>
      </c>
      <c r="V39" t="str">
        <f t="shared" si="6"/>
        <v>no</v>
      </c>
      <c r="W39">
        <f t="shared" si="37"/>
        <v>1.492529903899918</v>
      </c>
      <c r="X39">
        <f t="shared" si="38"/>
        <v>0.96037373996018038</v>
      </c>
      <c r="Y39">
        <f t="shared" si="39"/>
        <v>1.0996901177343583</v>
      </c>
      <c r="Z39">
        <f t="shared" si="40"/>
        <v>0.82500274347705671</v>
      </c>
      <c r="AA39">
        <f t="shared" si="41"/>
        <v>0.62240349492848668</v>
      </c>
      <c r="AB39">
        <f t="shared" si="42"/>
        <v>0.95159461337876183</v>
      </c>
      <c r="AC39">
        <f t="shared" si="43"/>
        <v>1.0144594305064198</v>
      </c>
      <c r="AD39">
        <f t="shared" si="44"/>
        <v>1.5826727214769836</v>
      </c>
      <c r="AE39">
        <f t="shared" si="45"/>
        <v>0.83082936617841485</v>
      </c>
      <c r="AF39">
        <f t="shared" si="46"/>
        <v>1.0590605289423765</v>
      </c>
      <c r="AG39">
        <f t="shared" si="47"/>
        <v>1.6636444871788172</v>
      </c>
      <c r="AH39">
        <f t="shared" si="18"/>
        <v>0.39523491970210167</v>
      </c>
      <c r="AI39" t="str">
        <f t="shared" si="19"/>
        <v>no</v>
      </c>
    </row>
    <row r="40" spans="1:37" ht="15.75" thickBot="1" x14ac:dyDescent="0.3">
      <c r="A40" s="4" t="s">
        <v>85</v>
      </c>
      <c r="B40" t="s">
        <v>85</v>
      </c>
      <c r="C40" s="5" t="s">
        <v>40</v>
      </c>
      <c r="D40" s="4">
        <v>182970000</v>
      </c>
      <c r="E40">
        <v>136360000</v>
      </c>
      <c r="F40">
        <v>115590000</v>
      </c>
      <c r="G40">
        <v>107070000</v>
      </c>
      <c r="H40">
        <v>121590000</v>
      </c>
      <c r="I40" s="4">
        <v>130630000</v>
      </c>
      <c r="J40">
        <v>131830000</v>
      </c>
      <c r="K40">
        <v>184740000</v>
      </c>
      <c r="L40">
        <v>152440000</v>
      </c>
      <c r="M40">
        <v>117790000</v>
      </c>
      <c r="N40" s="5">
        <v>224320000</v>
      </c>
      <c r="O40" s="4" t="s">
        <v>85</v>
      </c>
      <c r="P40" t="s">
        <v>85</v>
      </c>
      <c r="Q40" s="5" t="s">
        <v>40</v>
      </c>
      <c r="R40" s="12">
        <f t="shared" si="3"/>
        <v>132716000</v>
      </c>
      <c r="S40" s="12">
        <f t="shared" si="4"/>
        <v>156958333.33333334</v>
      </c>
      <c r="T40" s="11">
        <f t="shared" si="5"/>
        <v>1.1826632307584115</v>
      </c>
      <c r="U40">
        <f t="shared" si="0"/>
        <v>0.29759625545553181</v>
      </c>
      <c r="V40" t="str">
        <f t="shared" si="6"/>
        <v>no</v>
      </c>
      <c r="W40">
        <f t="shared" si="37"/>
        <v>1.3786581874076977</v>
      </c>
      <c r="X40">
        <f t="shared" si="38"/>
        <v>1.0274571264956749</v>
      </c>
      <c r="Y40">
        <f t="shared" si="39"/>
        <v>0.87095753337954729</v>
      </c>
      <c r="Z40">
        <f t="shared" si="40"/>
        <v>0.8067603001898791</v>
      </c>
      <c r="AA40">
        <f t="shared" si="41"/>
        <v>0.91616685252720098</v>
      </c>
      <c r="AB40">
        <f t="shared" si="42"/>
        <v>0.9842822267096657</v>
      </c>
      <c r="AC40">
        <f t="shared" si="43"/>
        <v>0.99332409053919646</v>
      </c>
      <c r="AD40">
        <f t="shared" si="44"/>
        <v>1.3919949365562554</v>
      </c>
      <c r="AE40">
        <f t="shared" si="45"/>
        <v>1.1486181018113868</v>
      </c>
      <c r="AF40">
        <f t="shared" si="46"/>
        <v>0.88753428373368692</v>
      </c>
      <c r="AG40">
        <f t="shared" si="47"/>
        <v>1.6902257452002774</v>
      </c>
      <c r="AH40">
        <f t="shared" si="18"/>
        <v>0.29759625545553181</v>
      </c>
      <c r="AI40" t="str">
        <f t="shared" si="19"/>
        <v>no</v>
      </c>
    </row>
    <row r="41" spans="1:37" ht="15.75" thickBot="1" x14ac:dyDescent="0.3">
      <c r="A41" s="4" t="s">
        <v>86</v>
      </c>
      <c r="B41" t="s">
        <v>86</v>
      </c>
      <c r="C41" s="5" t="s">
        <v>40</v>
      </c>
      <c r="D41" s="4">
        <v>6306000000</v>
      </c>
      <c r="E41">
        <v>5584900000</v>
      </c>
      <c r="F41">
        <v>3336700000</v>
      </c>
      <c r="G41">
        <v>4937300000</v>
      </c>
      <c r="H41">
        <v>3720600000</v>
      </c>
      <c r="I41" s="4">
        <v>6953500000</v>
      </c>
      <c r="J41">
        <v>5588500000</v>
      </c>
      <c r="K41">
        <v>5892500000</v>
      </c>
      <c r="L41">
        <v>5076900000</v>
      </c>
      <c r="M41">
        <v>4294200000</v>
      </c>
      <c r="N41" s="5">
        <v>5973500000</v>
      </c>
      <c r="O41" s="4" t="s">
        <v>86</v>
      </c>
      <c r="P41" t="s">
        <v>86</v>
      </c>
      <c r="Q41" s="5" t="s">
        <v>40</v>
      </c>
      <c r="R41" s="12">
        <f t="shared" si="3"/>
        <v>4777100000</v>
      </c>
      <c r="S41" s="12">
        <f t="shared" si="4"/>
        <v>5629850000</v>
      </c>
      <c r="T41" s="11">
        <f t="shared" si="5"/>
        <v>1.1785078813506102</v>
      </c>
      <c r="U41">
        <f t="shared" si="0"/>
        <v>0.21928237201211698</v>
      </c>
      <c r="V41" t="str">
        <f t="shared" si="6"/>
        <v>no</v>
      </c>
      <c r="W41">
        <f t="shared" si="37"/>
        <v>1.3200477277009064</v>
      </c>
      <c r="X41">
        <f t="shared" si="38"/>
        <v>1.1690984069833161</v>
      </c>
      <c r="Y41">
        <f t="shared" si="39"/>
        <v>0.69847815620355447</v>
      </c>
      <c r="Z41">
        <f t="shared" si="40"/>
        <v>1.0335349898473969</v>
      </c>
      <c r="AA41">
        <f t="shared" si="41"/>
        <v>0.7788407192648259</v>
      </c>
      <c r="AB41">
        <f t="shared" si="42"/>
        <v>1.4555902116346737</v>
      </c>
      <c r="AC41">
        <f t="shared" si="43"/>
        <v>1.1698520022607859</v>
      </c>
      <c r="AD41">
        <f t="shared" si="44"/>
        <v>1.2334889368026627</v>
      </c>
      <c r="AE41">
        <f t="shared" si="45"/>
        <v>1.0627577400514956</v>
      </c>
      <c r="AF41">
        <f t="shared" si="46"/>
        <v>0.89891356680831469</v>
      </c>
      <c r="AG41">
        <f t="shared" si="47"/>
        <v>1.2504448305457285</v>
      </c>
      <c r="AH41">
        <f t="shared" si="18"/>
        <v>0.21928237201211731</v>
      </c>
      <c r="AI41" t="str">
        <f t="shared" si="19"/>
        <v>no</v>
      </c>
    </row>
    <row r="42" spans="1:37" ht="15.75" thickBot="1" x14ac:dyDescent="0.3">
      <c r="A42" s="4" t="s">
        <v>87</v>
      </c>
      <c r="B42" t="s">
        <v>87</v>
      </c>
      <c r="C42" s="5" t="s">
        <v>33</v>
      </c>
      <c r="D42" s="4">
        <v>1006500000</v>
      </c>
      <c r="E42">
        <v>818360000</v>
      </c>
      <c r="F42">
        <v>996240000</v>
      </c>
      <c r="G42">
        <v>1016100000</v>
      </c>
      <c r="H42">
        <v>825600000</v>
      </c>
      <c r="I42" s="4">
        <v>978870000</v>
      </c>
      <c r="J42">
        <v>929300000</v>
      </c>
      <c r="K42">
        <v>966420000</v>
      </c>
      <c r="L42">
        <v>1030200000</v>
      </c>
      <c r="M42">
        <v>1093900000</v>
      </c>
      <c r="N42" s="5">
        <v>1574600000</v>
      </c>
      <c r="O42" s="4" t="s">
        <v>87</v>
      </c>
      <c r="P42" t="s">
        <v>87</v>
      </c>
      <c r="Q42" s="5" t="s">
        <v>33</v>
      </c>
      <c r="R42" s="12">
        <f t="shared" si="3"/>
        <v>932560000</v>
      </c>
      <c r="S42" s="12">
        <f t="shared" si="4"/>
        <v>1095548333.3333333</v>
      </c>
      <c r="T42" s="11">
        <f t="shared" si="5"/>
        <v>1.1747751708558518</v>
      </c>
      <c r="U42">
        <f t="shared" si="0"/>
        <v>0.19502392932360144</v>
      </c>
      <c r="V42" t="str">
        <f t="shared" si="6"/>
        <v>no</v>
      </c>
      <c r="W42">
        <f t="shared" si="37"/>
        <v>1.079287123616711</v>
      </c>
      <c r="X42">
        <f t="shared" si="38"/>
        <v>0.87754139143862053</v>
      </c>
      <c r="Y42">
        <f t="shared" si="39"/>
        <v>1.0682851505533155</v>
      </c>
      <c r="Z42">
        <f t="shared" si="40"/>
        <v>1.0895813674187185</v>
      </c>
      <c r="AA42">
        <f t="shared" si="41"/>
        <v>0.8853049669726345</v>
      </c>
      <c r="AB42">
        <f t="shared" si="42"/>
        <v>1.0496590031740585</v>
      </c>
      <c r="AC42">
        <f t="shared" si="43"/>
        <v>0.99650424637556834</v>
      </c>
      <c r="AD42">
        <f t="shared" si="44"/>
        <v>1.0363086557433301</v>
      </c>
      <c r="AE42">
        <f t="shared" si="45"/>
        <v>1.1047010380029167</v>
      </c>
      <c r="AF42">
        <f t="shared" si="46"/>
        <v>1.1730076348974865</v>
      </c>
      <c r="AG42">
        <f t="shared" si="47"/>
        <v>1.6884704469417517</v>
      </c>
      <c r="AH42">
        <f t="shared" si="18"/>
        <v>0.19502392932360099</v>
      </c>
      <c r="AI42" t="str">
        <f t="shared" si="19"/>
        <v>no</v>
      </c>
    </row>
    <row r="43" spans="1:37" ht="15.75" thickBot="1" x14ac:dyDescent="0.3">
      <c r="A43" s="4" t="s">
        <v>88</v>
      </c>
      <c r="B43" t="s">
        <v>89</v>
      </c>
      <c r="C43" s="5" t="s">
        <v>26</v>
      </c>
      <c r="D43" s="4">
        <v>1046700000</v>
      </c>
      <c r="E43">
        <v>995810000</v>
      </c>
      <c r="F43">
        <v>791140000</v>
      </c>
      <c r="G43">
        <v>1045400000</v>
      </c>
      <c r="H43">
        <v>836880000</v>
      </c>
      <c r="I43" s="4">
        <v>1084800000</v>
      </c>
      <c r="J43">
        <v>1006500000</v>
      </c>
      <c r="K43">
        <v>910280000</v>
      </c>
      <c r="L43">
        <v>968080000</v>
      </c>
      <c r="M43">
        <v>1188100000</v>
      </c>
      <c r="N43" s="5">
        <v>1424900000</v>
      </c>
      <c r="O43" s="4" t="s">
        <v>88</v>
      </c>
      <c r="P43" t="s">
        <v>89</v>
      </c>
      <c r="Q43" s="5" t="s">
        <v>26</v>
      </c>
      <c r="R43" s="12">
        <f t="shared" si="3"/>
        <v>943186000</v>
      </c>
      <c r="S43" s="12">
        <f t="shared" si="4"/>
        <v>1097110000</v>
      </c>
      <c r="T43" s="11">
        <f t="shared" si="5"/>
        <v>1.1631958065535324</v>
      </c>
      <c r="U43">
        <f t="shared" si="0"/>
        <v>0.1493674907116577</v>
      </c>
      <c r="V43" t="str">
        <f t="shared" si="6"/>
        <v>no</v>
      </c>
      <c r="W43">
        <f t="shared" si="37"/>
        <v>1.1097492965332394</v>
      </c>
      <c r="X43">
        <f t="shared" si="38"/>
        <v>1.0557938731066832</v>
      </c>
      <c r="Y43">
        <f t="shared" si="39"/>
        <v>0.83879531714847333</v>
      </c>
      <c r="Z43">
        <f t="shared" si="40"/>
        <v>1.1083709893912759</v>
      </c>
      <c r="AA43">
        <f t="shared" si="41"/>
        <v>0.88729052382032814</v>
      </c>
      <c r="AB43">
        <f t="shared" si="42"/>
        <v>1.1501442981554009</v>
      </c>
      <c r="AC43">
        <f t="shared" si="43"/>
        <v>1.0671277987586754</v>
      </c>
      <c r="AD43">
        <f t="shared" si="44"/>
        <v>0.96511186552811423</v>
      </c>
      <c r="AE43">
        <f t="shared" si="45"/>
        <v>1.0263935215323383</v>
      </c>
      <c r="AF43">
        <f t="shared" si="46"/>
        <v>1.259666704128348</v>
      </c>
      <c r="AG43">
        <f t="shared" si="47"/>
        <v>1.5107306512183174</v>
      </c>
      <c r="AH43">
        <f t="shared" si="18"/>
        <v>0.1493674907116577</v>
      </c>
      <c r="AI43" t="str">
        <f t="shared" si="19"/>
        <v>no</v>
      </c>
    </row>
    <row r="44" spans="1:37" ht="15.75" thickBot="1" x14ac:dyDescent="0.3">
      <c r="A44" s="4" t="s">
        <v>90</v>
      </c>
      <c r="B44" t="s">
        <v>90</v>
      </c>
      <c r="C44" s="5" t="s">
        <v>23</v>
      </c>
      <c r="D44" s="4">
        <v>6730700000</v>
      </c>
      <c r="E44">
        <v>11175000000</v>
      </c>
      <c r="F44">
        <v>12134000000</v>
      </c>
      <c r="G44">
        <v>7764500000</v>
      </c>
      <c r="H44">
        <v>8337900000</v>
      </c>
      <c r="I44" s="4">
        <v>10600000000</v>
      </c>
      <c r="J44">
        <v>8851500000</v>
      </c>
      <c r="K44">
        <v>12728000000</v>
      </c>
      <c r="L44">
        <v>11340000000</v>
      </c>
      <c r="M44">
        <v>10510000000</v>
      </c>
      <c r="N44" s="5">
        <v>9999900000</v>
      </c>
      <c r="O44" s="4" t="s">
        <v>90</v>
      </c>
      <c r="P44" t="s">
        <v>90</v>
      </c>
      <c r="Q44" s="5" t="s">
        <v>23</v>
      </c>
      <c r="R44" s="12">
        <f t="shared" si="3"/>
        <v>9228420000</v>
      </c>
      <c r="S44" s="12">
        <f t="shared" si="4"/>
        <v>10671566666.666666</v>
      </c>
      <c r="T44" s="11">
        <f t="shared" si="5"/>
        <v>1.1563806877739273</v>
      </c>
      <c r="U44">
        <f t="shared" si="0"/>
        <v>0.22327355254163098</v>
      </c>
      <c r="V44" t="str">
        <f t="shared" si="6"/>
        <v>no</v>
      </c>
      <c r="W44">
        <f t="shared" si="37"/>
        <v>0.72934478491442734</v>
      </c>
      <c r="X44">
        <f t="shared" si="38"/>
        <v>1.210933182494945</v>
      </c>
      <c r="Y44">
        <f t="shared" si="39"/>
        <v>1.3148512963215806</v>
      </c>
      <c r="Z44">
        <f t="shared" si="40"/>
        <v>0.84136829489771814</v>
      </c>
      <c r="AA44">
        <f t="shared" si="41"/>
        <v>0.90350244137132896</v>
      </c>
      <c r="AB44">
        <f t="shared" si="42"/>
        <v>1.1486256585634378</v>
      </c>
      <c r="AC44">
        <f t="shared" si="43"/>
        <v>0.95915660535606306</v>
      </c>
      <c r="AD44">
        <f t="shared" si="44"/>
        <v>1.3792176775656071</v>
      </c>
      <c r="AE44">
        <f t="shared" si="45"/>
        <v>1.2288127328405078</v>
      </c>
      <c r="AF44">
        <f t="shared" si="46"/>
        <v>1.138873176556767</v>
      </c>
      <c r="AG44">
        <f t="shared" si="47"/>
        <v>1.0835982757611813</v>
      </c>
      <c r="AH44">
        <f t="shared" si="18"/>
        <v>0.2232735525416312</v>
      </c>
      <c r="AI44" t="str">
        <f t="shared" si="19"/>
        <v>no</v>
      </c>
    </row>
    <row r="45" spans="1:37" ht="15.75" thickBot="1" x14ac:dyDescent="0.3">
      <c r="A45" s="4" t="s">
        <v>91</v>
      </c>
      <c r="B45" t="s">
        <v>91</v>
      </c>
      <c r="C45" s="5" t="s">
        <v>23</v>
      </c>
      <c r="D45" s="4">
        <v>16380000</v>
      </c>
      <c r="E45">
        <v>17164000</v>
      </c>
      <c r="F45">
        <v>17424000</v>
      </c>
      <c r="G45">
        <v>19652000</v>
      </c>
      <c r="H45">
        <v>11802000</v>
      </c>
      <c r="I45" s="4">
        <v>10474000</v>
      </c>
      <c r="J45">
        <v>17754000</v>
      </c>
      <c r="K45">
        <v>28049000</v>
      </c>
      <c r="L45">
        <v>18613000</v>
      </c>
      <c r="M45">
        <v>14106000</v>
      </c>
      <c r="N45" s="5">
        <v>25359000</v>
      </c>
      <c r="O45" s="4" t="s">
        <v>91</v>
      </c>
      <c r="P45" t="s">
        <v>91</v>
      </c>
      <c r="Q45" s="5" t="s">
        <v>23</v>
      </c>
      <c r="R45" s="12">
        <f t="shared" si="3"/>
        <v>16484400</v>
      </c>
      <c r="S45" s="12">
        <f t="shared" si="4"/>
        <v>19059166.666666668</v>
      </c>
      <c r="T45" s="11">
        <f t="shared" si="5"/>
        <v>1.156194139105255</v>
      </c>
      <c r="U45">
        <f t="shared" si="0"/>
        <v>0.44405924732574709</v>
      </c>
      <c r="V45" t="str">
        <f t="shared" si="6"/>
        <v>no</v>
      </c>
      <c r="W45">
        <f t="shared" si="37"/>
        <v>0.99366673946276485</v>
      </c>
      <c r="X45">
        <f t="shared" si="38"/>
        <v>1.0412268569071363</v>
      </c>
      <c r="Y45">
        <f t="shared" si="39"/>
        <v>1.0569993448351169</v>
      </c>
      <c r="Z45">
        <f t="shared" si="40"/>
        <v>1.1921574336948872</v>
      </c>
      <c r="AA45">
        <f t="shared" si="41"/>
        <v>0.71594962510009463</v>
      </c>
      <c r="AB45">
        <f t="shared" si="42"/>
        <v>0.63538860983717937</v>
      </c>
      <c r="AC45">
        <f t="shared" si="43"/>
        <v>1.0770182718206305</v>
      </c>
      <c r="AD45">
        <f t="shared" si="44"/>
        <v>1.7015481303535465</v>
      </c>
      <c r="AE45">
        <f t="shared" si="45"/>
        <v>1.1291281453980733</v>
      </c>
      <c r="AF45">
        <f t="shared" si="46"/>
        <v>0.85571813350804393</v>
      </c>
      <c r="AG45">
        <f t="shared" si="47"/>
        <v>1.538363543714057</v>
      </c>
      <c r="AH45">
        <f t="shared" si="18"/>
        <v>0.44405924732574709</v>
      </c>
      <c r="AI45" t="str">
        <f t="shared" si="19"/>
        <v>no</v>
      </c>
    </row>
    <row r="46" spans="1:37" ht="15.75" thickBot="1" x14ac:dyDescent="0.3">
      <c r="A46" s="4" t="s">
        <v>92</v>
      </c>
      <c r="B46" t="s">
        <v>92</v>
      </c>
      <c r="C46" s="5" t="s">
        <v>40</v>
      </c>
      <c r="D46" s="4">
        <v>6461000000</v>
      </c>
      <c r="E46">
        <v>5610800000</v>
      </c>
      <c r="F46">
        <v>6211300000</v>
      </c>
      <c r="G46">
        <v>7492500000</v>
      </c>
      <c r="H46">
        <v>5569900000</v>
      </c>
      <c r="I46" s="4">
        <v>9268400000</v>
      </c>
      <c r="J46">
        <v>6335100000</v>
      </c>
      <c r="K46">
        <v>7296800000</v>
      </c>
      <c r="L46">
        <v>6605900000</v>
      </c>
      <c r="M46">
        <v>6983000000</v>
      </c>
      <c r="N46" s="5">
        <v>6703100000</v>
      </c>
      <c r="O46" s="4" t="s">
        <v>92</v>
      </c>
      <c r="P46" t="s">
        <v>92</v>
      </c>
      <c r="Q46" s="5" t="s">
        <v>40</v>
      </c>
      <c r="R46" s="12">
        <f t="shared" si="3"/>
        <v>6269100000</v>
      </c>
      <c r="S46" s="12">
        <f t="shared" si="4"/>
        <v>7198716666.666667</v>
      </c>
      <c r="T46" s="11">
        <f t="shared" si="5"/>
        <v>1.1482855061598423</v>
      </c>
      <c r="U46">
        <f t="shared" si="0"/>
        <v>0.14096327114286464</v>
      </c>
      <c r="V46" t="str">
        <f t="shared" si="6"/>
        <v>no</v>
      </c>
      <c r="W46">
        <f t="shared" si="37"/>
        <v>1.0306104544511971</v>
      </c>
      <c r="X46">
        <f t="shared" si="38"/>
        <v>0.89499290169242796</v>
      </c>
      <c r="Y46">
        <f t="shared" si="39"/>
        <v>0.99078017578280775</v>
      </c>
      <c r="Z46">
        <f t="shared" si="40"/>
        <v>1.1951476288462459</v>
      </c>
      <c r="AA46">
        <f t="shared" si="41"/>
        <v>0.88846883922732134</v>
      </c>
      <c r="AB46">
        <f t="shared" si="42"/>
        <v>1.4784259303568295</v>
      </c>
      <c r="AC46">
        <f t="shared" si="43"/>
        <v>1.0105278269608078</v>
      </c>
      <c r="AD46">
        <f t="shared" si="44"/>
        <v>1.1639310267821537</v>
      </c>
      <c r="AE46">
        <f t="shared" si="45"/>
        <v>1.0537238200060615</v>
      </c>
      <c r="AF46">
        <f t="shared" si="46"/>
        <v>1.1138759949594041</v>
      </c>
      <c r="AG46">
        <f t="shared" si="47"/>
        <v>1.0692284378937966</v>
      </c>
      <c r="AH46">
        <f t="shared" si="18"/>
        <v>0.1409632711428645</v>
      </c>
      <c r="AI46" t="str">
        <f t="shared" si="19"/>
        <v>no</v>
      </c>
    </row>
    <row r="47" spans="1:37" ht="15.75" thickBot="1" x14ac:dyDescent="0.3">
      <c r="A47" s="4" t="s">
        <v>93</v>
      </c>
      <c r="B47" t="s">
        <v>93</v>
      </c>
      <c r="C47" s="5" t="s">
        <v>57</v>
      </c>
      <c r="D47" s="4">
        <v>149450000</v>
      </c>
      <c r="E47">
        <v>88176000</v>
      </c>
      <c r="F47">
        <v>122200000</v>
      </c>
      <c r="G47">
        <v>97976000</v>
      </c>
      <c r="H47">
        <v>105490000</v>
      </c>
      <c r="I47" s="4">
        <v>103490000</v>
      </c>
      <c r="J47">
        <v>90336000</v>
      </c>
      <c r="K47">
        <v>162740000</v>
      </c>
      <c r="L47">
        <v>144820000</v>
      </c>
      <c r="M47">
        <v>112060000</v>
      </c>
      <c r="N47" s="5">
        <v>160930000</v>
      </c>
      <c r="O47" s="4" t="s">
        <v>93</v>
      </c>
      <c r="P47" t="s">
        <v>93</v>
      </c>
      <c r="Q47" s="5" t="s">
        <v>57</v>
      </c>
      <c r="R47" s="12">
        <f t="shared" si="3"/>
        <v>112658400</v>
      </c>
      <c r="S47" s="12">
        <f t="shared" si="4"/>
        <v>129062666.66666667</v>
      </c>
      <c r="T47" s="11">
        <f t="shared" si="5"/>
        <v>1.1456106838608278</v>
      </c>
      <c r="U47">
        <f t="shared" si="0"/>
        <v>0.36164604295785918</v>
      </c>
      <c r="V47" t="str">
        <f t="shared" si="6"/>
        <v>no</v>
      </c>
      <c r="W47">
        <f t="shared" si="37"/>
        <v>1.326576624557068</v>
      </c>
      <c r="X47">
        <f t="shared" si="38"/>
        <v>0.7826846466841354</v>
      </c>
      <c r="Y47">
        <f t="shared" si="39"/>
        <v>1.0846949717020657</v>
      </c>
      <c r="Z47">
        <f t="shared" si="40"/>
        <v>0.86967327780263171</v>
      </c>
      <c r="AA47">
        <f t="shared" si="41"/>
        <v>0.93637047925409911</v>
      </c>
      <c r="AB47">
        <f t="shared" si="42"/>
        <v>0.91861769739318155</v>
      </c>
      <c r="AC47">
        <f t="shared" si="43"/>
        <v>0.80185765109392637</v>
      </c>
      <c r="AD47">
        <f t="shared" si="44"/>
        <v>1.4445438600228655</v>
      </c>
      <c r="AE47">
        <f t="shared" si="45"/>
        <v>1.2854789345490438</v>
      </c>
      <c r="AF47">
        <f t="shared" si="46"/>
        <v>0.99468836766721347</v>
      </c>
      <c r="AG47">
        <f t="shared" si="47"/>
        <v>1.4284775924387352</v>
      </c>
      <c r="AH47">
        <f t="shared" si="18"/>
        <v>0.36164604295785829</v>
      </c>
      <c r="AI47" t="str">
        <f t="shared" si="19"/>
        <v>no</v>
      </c>
    </row>
    <row r="48" spans="1:37" ht="15.75" thickBot="1" x14ac:dyDescent="0.3">
      <c r="A48" s="4" t="s">
        <v>94</v>
      </c>
      <c r="B48" t="s">
        <v>94</v>
      </c>
      <c r="C48" s="5" t="s">
        <v>44</v>
      </c>
      <c r="D48" s="4">
        <v>449990000</v>
      </c>
      <c r="E48">
        <v>515790000</v>
      </c>
      <c r="F48">
        <v>538410000</v>
      </c>
      <c r="G48">
        <v>548660000</v>
      </c>
      <c r="H48">
        <v>401480000</v>
      </c>
      <c r="I48" s="4">
        <v>536140000</v>
      </c>
      <c r="J48">
        <v>486040000</v>
      </c>
      <c r="K48">
        <v>569380000</v>
      </c>
      <c r="L48">
        <v>533340000</v>
      </c>
      <c r="M48">
        <v>606060000</v>
      </c>
      <c r="N48" s="5">
        <v>606910000</v>
      </c>
      <c r="O48" s="4" t="s">
        <v>94</v>
      </c>
      <c r="P48" t="s">
        <v>94</v>
      </c>
      <c r="Q48" s="5" t="s">
        <v>44</v>
      </c>
      <c r="R48" s="12">
        <f t="shared" si="3"/>
        <v>490866000</v>
      </c>
      <c r="S48" s="12">
        <f t="shared" si="4"/>
        <v>556311666.66666663</v>
      </c>
      <c r="T48" s="11">
        <f t="shared" si="5"/>
        <v>1.133326950056974</v>
      </c>
      <c r="U48">
        <f t="shared" si="0"/>
        <v>7.9738737721190903E-2</v>
      </c>
      <c r="V48" t="str">
        <f t="shared" si="6"/>
        <v>no</v>
      </c>
      <c r="W48">
        <f t="shared" si="37"/>
        <v>0.91672676453451651</v>
      </c>
      <c r="X48">
        <f t="shared" si="38"/>
        <v>1.0507755680776423</v>
      </c>
      <c r="Y48">
        <f t="shared" si="39"/>
        <v>1.096857390815416</v>
      </c>
      <c r="Z48">
        <f t="shared" si="40"/>
        <v>1.1177388533734258</v>
      </c>
      <c r="AA48">
        <f t="shared" si="41"/>
        <v>0.81790142319899928</v>
      </c>
      <c r="AB48">
        <f t="shared" si="42"/>
        <v>1.0922329108147641</v>
      </c>
      <c r="AC48">
        <f t="shared" si="43"/>
        <v>0.99016839626293118</v>
      </c>
      <c r="AD48">
        <f t="shared" si="44"/>
        <v>1.1599499659784951</v>
      </c>
      <c r="AE48">
        <f t="shared" si="45"/>
        <v>1.0865287064086737</v>
      </c>
      <c r="AF48">
        <f t="shared" si="46"/>
        <v>1.2346750436982801</v>
      </c>
      <c r="AG48">
        <f t="shared" si="47"/>
        <v>1.2364066771787006</v>
      </c>
      <c r="AH48">
        <f t="shared" si="18"/>
        <v>7.9738737721190903E-2</v>
      </c>
      <c r="AI48" t="str">
        <f t="shared" si="19"/>
        <v>no</v>
      </c>
    </row>
    <row r="49" spans="1:35" ht="15.75" thickBot="1" x14ac:dyDescent="0.3">
      <c r="A49" s="4" t="s">
        <v>95</v>
      </c>
      <c r="B49" t="s">
        <v>95</v>
      </c>
      <c r="C49" s="5" t="s">
        <v>20</v>
      </c>
      <c r="D49" s="4">
        <v>136970000</v>
      </c>
      <c r="E49">
        <v>167160000</v>
      </c>
      <c r="F49">
        <v>180880000</v>
      </c>
      <c r="G49">
        <v>105470000</v>
      </c>
      <c r="H49">
        <v>134250000</v>
      </c>
      <c r="I49" s="4">
        <v>164180000</v>
      </c>
      <c r="J49">
        <v>155450000</v>
      </c>
      <c r="K49">
        <v>140460000</v>
      </c>
      <c r="L49">
        <v>175860000</v>
      </c>
      <c r="M49">
        <v>164030000</v>
      </c>
      <c r="N49" s="5">
        <v>181650000</v>
      </c>
      <c r="O49" s="4" t="s">
        <v>95</v>
      </c>
      <c r="P49" t="s">
        <v>95</v>
      </c>
      <c r="Q49" s="5" t="s">
        <v>20</v>
      </c>
      <c r="R49" s="12">
        <f t="shared" si="3"/>
        <v>144946000</v>
      </c>
      <c r="S49" s="12">
        <f t="shared" si="4"/>
        <v>163605000</v>
      </c>
      <c r="T49" s="11">
        <f t="shared" si="5"/>
        <v>1.1287306997088571</v>
      </c>
      <c r="U49">
        <f t="shared" si="0"/>
        <v>0.20598914838392385</v>
      </c>
      <c r="V49" t="str">
        <f t="shared" si="6"/>
        <v>no</v>
      </c>
      <c r="W49">
        <f t="shared" si="37"/>
        <v>0.9449726104894236</v>
      </c>
      <c r="X49">
        <f t="shared" si="38"/>
        <v>1.1532570750486388</v>
      </c>
      <c r="Y49">
        <f t="shared" si="39"/>
        <v>1.2479130158817766</v>
      </c>
      <c r="Z49">
        <f t="shared" si="40"/>
        <v>0.72765029735211739</v>
      </c>
      <c r="AA49">
        <f t="shared" si="41"/>
        <v>0.92620700122804356</v>
      </c>
      <c r="AB49">
        <f t="shared" si="42"/>
        <v>1.1326976943137443</v>
      </c>
      <c r="AC49">
        <f t="shared" si="43"/>
        <v>1.0724683675299767</v>
      </c>
      <c r="AD49">
        <f t="shared" si="44"/>
        <v>0.96905054296082682</v>
      </c>
      <c r="AE49">
        <f t="shared" si="45"/>
        <v>1.2132794282008472</v>
      </c>
      <c r="AF49">
        <f t="shared" si="46"/>
        <v>1.1316628261559478</v>
      </c>
      <c r="AG49">
        <f t="shared" si="47"/>
        <v>1.2532253390917998</v>
      </c>
      <c r="AH49">
        <f t="shared" si="18"/>
        <v>0.20598914838392485</v>
      </c>
      <c r="AI49" t="str">
        <f t="shared" si="19"/>
        <v>no</v>
      </c>
    </row>
    <row r="50" spans="1:35" ht="15.75" thickBot="1" x14ac:dyDescent="0.3">
      <c r="A50" s="4" t="s">
        <v>96</v>
      </c>
      <c r="B50" t="s">
        <v>97</v>
      </c>
      <c r="C50" s="5" t="s">
        <v>33</v>
      </c>
      <c r="D50" s="4">
        <v>92324000</v>
      </c>
      <c r="E50">
        <v>101070000</v>
      </c>
      <c r="F50">
        <v>93119000</v>
      </c>
      <c r="G50">
        <v>89300000</v>
      </c>
      <c r="H50">
        <v>81224000</v>
      </c>
      <c r="I50" s="4">
        <v>81201000</v>
      </c>
      <c r="J50">
        <v>89629000</v>
      </c>
      <c r="K50">
        <v>143290000</v>
      </c>
      <c r="L50">
        <v>80937000</v>
      </c>
      <c r="M50">
        <v>99409000</v>
      </c>
      <c r="N50" s="5">
        <v>123610000</v>
      </c>
      <c r="O50" s="4" t="s">
        <v>96</v>
      </c>
      <c r="P50" t="s">
        <v>97</v>
      </c>
      <c r="Q50" s="5" t="s">
        <v>33</v>
      </c>
      <c r="R50" s="12">
        <f t="shared" si="3"/>
        <v>91407400</v>
      </c>
      <c r="S50" s="12">
        <f t="shared" si="4"/>
        <v>103012666.66666667</v>
      </c>
      <c r="T50" s="11">
        <f t="shared" si="5"/>
        <v>1.1269620038056729</v>
      </c>
      <c r="U50">
        <f t="shared" si="0"/>
        <v>0.35034152880689928</v>
      </c>
      <c r="V50" t="str">
        <f t="shared" si="6"/>
        <v>no</v>
      </c>
      <c r="W50">
        <f t="shared" si="37"/>
        <v>1.0100276345241195</v>
      </c>
      <c r="X50">
        <f t="shared" si="38"/>
        <v>1.1057091657787006</v>
      </c>
      <c r="Y50">
        <f t="shared" si="39"/>
        <v>1.0187249609987812</v>
      </c>
      <c r="Z50">
        <f t="shared" si="40"/>
        <v>0.97694497382050027</v>
      </c>
      <c r="AA50">
        <f t="shared" si="41"/>
        <v>0.88859326487789825</v>
      </c>
      <c r="AB50">
        <f t="shared" si="42"/>
        <v>0.8883416441119647</v>
      </c>
      <c r="AC50">
        <f t="shared" si="43"/>
        <v>0.98054424477668112</v>
      </c>
      <c r="AD50">
        <f t="shared" si="44"/>
        <v>1.5675973717663996</v>
      </c>
      <c r="AE50">
        <f t="shared" si="45"/>
        <v>0.88545347532037888</v>
      </c>
      <c r="AF50">
        <f t="shared" si="46"/>
        <v>1.0875377704649734</v>
      </c>
      <c r="AG50">
        <f t="shared" si="47"/>
        <v>1.3522975163936399</v>
      </c>
      <c r="AH50">
        <f t="shared" si="18"/>
        <v>0.35034152880689873</v>
      </c>
      <c r="AI50" t="str">
        <f t="shared" si="19"/>
        <v>no</v>
      </c>
    </row>
    <row r="51" spans="1:35" ht="15.75" thickBot="1" x14ac:dyDescent="0.3">
      <c r="A51" s="4" t="s">
        <v>98</v>
      </c>
      <c r="B51" t="s">
        <v>98</v>
      </c>
      <c r="C51" s="5" t="s">
        <v>57</v>
      </c>
      <c r="D51" s="4">
        <v>339800000</v>
      </c>
      <c r="E51">
        <v>446920000</v>
      </c>
      <c r="F51">
        <v>463490000</v>
      </c>
      <c r="G51">
        <v>280790000</v>
      </c>
      <c r="H51">
        <v>380510000</v>
      </c>
      <c r="I51" s="4">
        <v>456930000</v>
      </c>
      <c r="J51">
        <v>351080000</v>
      </c>
      <c r="K51">
        <v>578070000</v>
      </c>
      <c r="L51">
        <v>333160000</v>
      </c>
      <c r="M51">
        <v>394780000</v>
      </c>
      <c r="N51" s="5">
        <v>460830000</v>
      </c>
      <c r="O51" s="4" t="s">
        <v>98</v>
      </c>
      <c r="P51" t="s">
        <v>98</v>
      </c>
      <c r="Q51" s="5" t="s">
        <v>57</v>
      </c>
      <c r="R51" s="12">
        <f t="shared" si="3"/>
        <v>382302000</v>
      </c>
      <c r="S51" s="12">
        <f t="shared" si="4"/>
        <v>429141666.66666669</v>
      </c>
      <c r="T51" s="11">
        <f t="shared" si="5"/>
        <v>1.1225200670325206</v>
      </c>
      <c r="U51">
        <f t="shared" si="0"/>
        <v>0.38049268996250274</v>
      </c>
      <c r="V51" t="str">
        <f t="shared" si="6"/>
        <v>no</v>
      </c>
      <c r="W51">
        <f t="shared" si="37"/>
        <v>0.88882611129421241</v>
      </c>
      <c r="X51">
        <f t="shared" si="38"/>
        <v>1.1690234422001455</v>
      </c>
      <c r="Y51">
        <f t="shared" si="39"/>
        <v>1.2123661398580181</v>
      </c>
      <c r="Z51">
        <f t="shared" si="40"/>
        <v>0.73447170038346643</v>
      </c>
      <c r="AA51">
        <f t="shared" si="41"/>
        <v>0.99531260626415763</v>
      </c>
      <c r="AB51">
        <f t="shared" si="42"/>
        <v>1.1952069306464523</v>
      </c>
      <c r="AC51">
        <f t="shared" si="43"/>
        <v>0.91833158079214861</v>
      </c>
      <c r="AD51">
        <f t="shared" si="44"/>
        <v>1.5120768397758839</v>
      </c>
      <c r="AE51">
        <f t="shared" si="45"/>
        <v>0.87145764343372512</v>
      </c>
      <c r="AF51">
        <f t="shared" si="46"/>
        <v>1.0326391177655361</v>
      </c>
      <c r="AG51">
        <f t="shared" si="47"/>
        <v>1.2054082897813769</v>
      </c>
      <c r="AH51">
        <f t="shared" si="18"/>
        <v>0.38049268996250307</v>
      </c>
      <c r="AI51" t="str">
        <f t="shared" si="19"/>
        <v>no</v>
      </c>
    </row>
    <row r="52" spans="1:35" ht="15.75" thickBot="1" x14ac:dyDescent="0.3">
      <c r="A52" s="4" t="s">
        <v>99</v>
      </c>
      <c r="B52" t="s">
        <v>99</v>
      </c>
      <c r="C52" s="5" t="s">
        <v>23</v>
      </c>
      <c r="D52" s="4">
        <v>111350000</v>
      </c>
      <c r="E52">
        <v>145570000</v>
      </c>
      <c r="F52">
        <v>139580000</v>
      </c>
      <c r="G52">
        <v>145020000</v>
      </c>
      <c r="H52">
        <v>124560000</v>
      </c>
      <c r="I52" s="4">
        <v>144160000</v>
      </c>
      <c r="J52">
        <v>131530000</v>
      </c>
      <c r="K52">
        <v>178290000</v>
      </c>
      <c r="L52">
        <v>128070000</v>
      </c>
      <c r="M52">
        <v>151450000</v>
      </c>
      <c r="N52" s="5">
        <v>160760000</v>
      </c>
      <c r="O52" s="4" t="s">
        <v>99</v>
      </c>
      <c r="P52" t="s">
        <v>99</v>
      </c>
      <c r="Q52" s="5" t="s">
        <v>23</v>
      </c>
      <c r="R52" s="12">
        <f t="shared" si="3"/>
        <v>133216000</v>
      </c>
      <c r="S52" s="12">
        <f t="shared" si="4"/>
        <v>149043333.33333334</v>
      </c>
      <c r="T52" s="11">
        <f t="shared" si="5"/>
        <v>1.1188095524061175</v>
      </c>
      <c r="U52">
        <f t="shared" si="0"/>
        <v>0.1623406392302886</v>
      </c>
      <c r="V52" t="str">
        <f t="shared" si="6"/>
        <v>no</v>
      </c>
      <c r="W52">
        <f t="shared" si="37"/>
        <v>0.83586055729041553</v>
      </c>
      <c r="X52">
        <f t="shared" si="38"/>
        <v>1.0927366082152294</v>
      </c>
      <c r="Y52">
        <f t="shared" si="39"/>
        <v>1.0477720393946672</v>
      </c>
      <c r="Z52">
        <f t="shared" si="40"/>
        <v>1.0886079750180158</v>
      </c>
      <c r="AA52">
        <f t="shared" si="41"/>
        <v>0.93502282008167192</v>
      </c>
      <c r="AB52">
        <f t="shared" si="42"/>
        <v>1.0821522940187365</v>
      </c>
      <c r="AC52">
        <f t="shared" si="43"/>
        <v>0.98734386259908724</v>
      </c>
      <c r="AD52">
        <f t="shared" si="44"/>
        <v>1.3383527504203698</v>
      </c>
      <c r="AE52">
        <f t="shared" si="45"/>
        <v>0.96137100648570739</v>
      </c>
      <c r="AF52">
        <f t="shared" si="46"/>
        <v>1.1368754503963487</v>
      </c>
      <c r="AG52">
        <f t="shared" si="47"/>
        <v>1.2067619505164544</v>
      </c>
      <c r="AH52">
        <f t="shared" si="18"/>
        <v>0.1623406392302893</v>
      </c>
      <c r="AI52" t="str">
        <f t="shared" si="19"/>
        <v>no</v>
      </c>
    </row>
    <row r="53" spans="1:35" ht="15.75" thickBot="1" x14ac:dyDescent="0.3">
      <c r="A53" s="4" t="s">
        <v>100</v>
      </c>
      <c r="B53" t="s">
        <v>101</v>
      </c>
      <c r="C53" s="5" t="s">
        <v>57</v>
      </c>
      <c r="D53" s="4">
        <v>1511500000</v>
      </c>
      <c r="E53">
        <v>1443800000</v>
      </c>
      <c r="F53">
        <v>1325600000</v>
      </c>
      <c r="G53">
        <v>1447600000</v>
      </c>
      <c r="H53">
        <v>1171600000</v>
      </c>
      <c r="I53" s="4">
        <v>1758100000</v>
      </c>
      <c r="J53">
        <v>1309100000</v>
      </c>
      <c r="K53">
        <v>1617000000</v>
      </c>
      <c r="L53">
        <v>1337700000</v>
      </c>
      <c r="M53">
        <v>1832000000</v>
      </c>
      <c r="N53" s="5">
        <v>1409300000</v>
      </c>
      <c r="O53" s="4" t="s">
        <v>100</v>
      </c>
      <c r="P53" t="s">
        <v>101</v>
      </c>
      <c r="Q53" s="5" t="s">
        <v>57</v>
      </c>
      <c r="R53" s="12">
        <f t="shared" si="3"/>
        <v>1380020000</v>
      </c>
      <c r="S53" s="12">
        <f t="shared" si="4"/>
        <v>1543866666.6666667</v>
      </c>
      <c r="T53" s="11">
        <f t="shared" si="5"/>
        <v>1.1187277479070352</v>
      </c>
      <c r="U53">
        <f t="shared" si="0"/>
        <v>0.1865498840004518</v>
      </c>
      <c r="V53" t="str">
        <f t="shared" si="6"/>
        <v>no</v>
      </c>
      <c r="W53">
        <f t="shared" si="37"/>
        <v>1.0952739815364996</v>
      </c>
      <c r="X53">
        <f t="shared" si="38"/>
        <v>1.0462167214967899</v>
      </c>
      <c r="Y53">
        <f t="shared" si="39"/>
        <v>0.96056578890161015</v>
      </c>
      <c r="Z53">
        <f t="shared" si="40"/>
        <v>1.0489703047781915</v>
      </c>
      <c r="AA53">
        <f t="shared" si="41"/>
        <v>0.84897320328690884</v>
      </c>
      <c r="AB53">
        <f t="shared" si="42"/>
        <v>1.2739670439558848</v>
      </c>
      <c r="AC53">
        <f t="shared" si="43"/>
        <v>0.94860944044289208</v>
      </c>
      <c r="AD53">
        <f t="shared" si="44"/>
        <v>1.171722148954363</v>
      </c>
      <c r="AE53">
        <f t="shared" si="45"/>
        <v>0.96933377777133667</v>
      </c>
      <c r="AF53">
        <f t="shared" si="46"/>
        <v>1.3275169925073549</v>
      </c>
      <c r="AG53">
        <f t="shared" si="47"/>
        <v>1.0212170838103796</v>
      </c>
      <c r="AH53">
        <f t="shared" si="18"/>
        <v>0.18654988400045272</v>
      </c>
      <c r="AI53" t="str">
        <f t="shared" si="19"/>
        <v>no</v>
      </c>
    </row>
    <row r="54" spans="1:35" ht="15.75" thickBot="1" x14ac:dyDescent="0.3">
      <c r="A54" s="4" t="s">
        <v>102</v>
      </c>
      <c r="B54" t="s">
        <v>103</v>
      </c>
      <c r="C54" s="5" t="s">
        <v>18</v>
      </c>
      <c r="D54" s="4">
        <v>466860000</v>
      </c>
      <c r="E54">
        <v>433720000</v>
      </c>
      <c r="F54">
        <v>524490000</v>
      </c>
      <c r="G54">
        <v>482860000</v>
      </c>
      <c r="H54">
        <v>408400000</v>
      </c>
      <c r="I54" s="4">
        <v>567210000</v>
      </c>
      <c r="J54">
        <v>484550000</v>
      </c>
      <c r="K54">
        <v>464920000</v>
      </c>
      <c r="L54">
        <v>509820000</v>
      </c>
      <c r="M54">
        <v>541430000</v>
      </c>
      <c r="N54" s="5">
        <v>541050000</v>
      </c>
      <c r="O54" s="4" t="s">
        <v>102</v>
      </c>
      <c r="P54" t="s">
        <v>103</v>
      </c>
      <c r="Q54" s="5" t="s">
        <v>18</v>
      </c>
      <c r="R54" s="12">
        <f t="shared" si="3"/>
        <v>463266000</v>
      </c>
      <c r="S54" s="12">
        <f t="shared" si="4"/>
        <v>518163333.33333331</v>
      </c>
      <c r="T54" s="11">
        <f t="shared" si="5"/>
        <v>1.1185006741986965</v>
      </c>
      <c r="U54">
        <f t="shared" si="0"/>
        <v>5.6966337385078017E-2</v>
      </c>
      <c r="V54" t="str">
        <f t="shared" si="6"/>
        <v>no</v>
      </c>
      <c r="W54">
        <f t="shared" si="37"/>
        <v>1.0077579619484269</v>
      </c>
      <c r="X54">
        <f t="shared" si="38"/>
        <v>0.93622238627483989</v>
      </c>
      <c r="Y54">
        <f t="shared" si="39"/>
        <v>1.1321573350947405</v>
      </c>
      <c r="Z54">
        <f t="shared" si="40"/>
        <v>1.0422953551523315</v>
      </c>
      <c r="AA54">
        <f t="shared" si="41"/>
        <v>0.88156696152966119</v>
      </c>
      <c r="AB54">
        <f t="shared" si="42"/>
        <v>1.2243721749491652</v>
      </c>
      <c r="AC54">
        <f t="shared" si="43"/>
        <v>1.045943367309494</v>
      </c>
      <c r="AD54">
        <f t="shared" si="44"/>
        <v>1.0035703030224536</v>
      </c>
      <c r="AE54">
        <f t="shared" si="45"/>
        <v>1.1004908627009105</v>
      </c>
      <c r="AF54">
        <f t="shared" si="46"/>
        <v>1.1687238001493743</v>
      </c>
      <c r="AG54">
        <f t="shared" si="47"/>
        <v>1.1679035370607815</v>
      </c>
      <c r="AH54">
        <f t="shared" si="18"/>
        <v>5.6966337385078357E-2</v>
      </c>
      <c r="AI54" t="str">
        <f t="shared" si="19"/>
        <v>no</v>
      </c>
    </row>
    <row r="55" spans="1:35" ht="15.75" thickBot="1" x14ac:dyDescent="0.3">
      <c r="A55" s="4" t="s">
        <v>104</v>
      </c>
      <c r="B55" t="s">
        <v>104</v>
      </c>
      <c r="C55" s="5" t="s">
        <v>40</v>
      </c>
      <c r="D55" s="4">
        <v>2925100000</v>
      </c>
      <c r="E55">
        <v>2538700000</v>
      </c>
      <c r="F55">
        <v>2840800000</v>
      </c>
      <c r="G55">
        <v>2706600000</v>
      </c>
      <c r="H55">
        <v>2248800000</v>
      </c>
      <c r="I55" s="4">
        <v>2828200000</v>
      </c>
      <c r="J55">
        <v>2325200000</v>
      </c>
      <c r="K55">
        <v>3069900000</v>
      </c>
      <c r="L55">
        <v>2484200000</v>
      </c>
      <c r="M55">
        <v>3251000000</v>
      </c>
      <c r="N55" s="5">
        <v>3676200000</v>
      </c>
      <c r="O55" s="4" t="s">
        <v>104</v>
      </c>
      <c r="P55" t="s">
        <v>104</v>
      </c>
      <c r="Q55" s="5" t="s">
        <v>40</v>
      </c>
      <c r="R55" s="12">
        <f t="shared" si="3"/>
        <v>2652000000</v>
      </c>
      <c r="S55" s="12">
        <f t="shared" si="4"/>
        <v>2939116666.6666665</v>
      </c>
      <c r="T55" s="11">
        <f t="shared" si="5"/>
        <v>1.1082642031171441</v>
      </c>
      <c r="U55">
        <f t="shared" si="0"/>
        <v>0.2816034388687414</v>
      </c>
      <c r="V55" t="str">
        <f t="shared" si="6"/>
        <v>no</v>
      </c>
      <c r="W55">
        <f t="shared" si="37"/>
        <v>1.1029788838612369</v>
      </c>
      <c r="X55">
        <f t="shared" si="38"/>
        <v>0.95727752639517349</v>
      </c>
      <c r="Y55">
        <f t="shared" si="39"/>
        <v>1.0711915535444947</v>
      </c>
      <c r="Z55">
        <f t="shared" si="40"/>
        <v>1.0205882352941176</v>
      </c>
      <c r="AA55">
        <f t="shared" si="41"/>
        <v>0.84796380090497736</v>
      </c>
      <c r="AB55">
        <f t="shared" si="42"/>
        <v>1.0664404223227752</v>
      </c>
      <c r="AC55">
        <f t="shared" si="43"/>
        <v>0.87677224736048265</v>
      </c>
      <c r="AD55">
        <f t="shared" si="44"/>
        <v>1.1575791855203621</v>
      </c>
      <c r="AE55">
        <f t="shared" si="45"/>
        <v>0.93672699849170438</v>
      </c>
      <c r="AF55">
        <f t="shared" si="46"/>
        <v>1.2258672699849171</v>
      </c>
      <c r="AG55">
        <f t="shared" si="47"/>
        <v>1.3861990950226244</v>
      </c>
      <c r="AH55">
        <f t="shared" si="18"/>
        <v>0.28160343886874067</v>
      </c>
      <c r="AI55" t="str">
        <f t="shared" si="19"/>
        <v>no</v>
      </c>
    </row>
    <row r="56" spans="1:35" ht="15.75" thickBot="1" x14ac:dyDescent="0.3">
      <c r="A56" s="4" t="s">
        <v>105</v>
      </c>
      <c r="B56" t="s">
        <v>105</v>
      </c>
      <c r="C56" s="5" t="s">
        <v>44</v>
      </c>
      <c r="D56" s="4">
        <v>915870000</v>
      </c>
      <c r="E56">
        <v>917350000</v>
      </c>
      <c r="F56">
        <v>967000000</v>
      </c>
      <c r="G56">
        <v>822730000</v>
      </c>
      <c r="H56">
        <v>820810000</v>
      </c>
      <c r="I56" s="4">
        <v>996820000</v>
      </c>
      <c r="J56">
        <v>798070000</v>
      </c>
      <c r="K56">
        <v>1116700000</v>
      </c>
      <c r="L56">
        <v>918580000</v>
      </c>
      <c r="M56">
        <v>1029900000</v>
      </c>
      <c r="N56" s="5">
        <v>1010000000</v>
      </c>
      <c r="O56" s="4" t="s">
        <v>105</v>
      </c>
      <c r="P56" t="s">
        <v>105</v>
      </c>
      <c r="Q56" s="5" t="s">
        <v>44</v>
      </c>
      <c r="R56" s="12">
        <f t="shared" si="3"/>
        <v>888752000</v>
      </c>
      <c r="S56" s="12">
        <f t="shared" si="4"/>
        <v>978345000</v>
      </c>
      <c r="T56" s="11">
        <f t="shared" si="5"/>
        <v>1.1008076493780041</v>
      </c>
      <c r="U56">
        <f t="shared" si="0"/>
        <v>0.14152399409628899</v>
      </c>
      <c r="V56" t="str">
        <f t="shared" si="6"/>
        <v>no</v>
      </c>
      <c r="W56">
        <f t="shared" si="37"/>
        <v>1.0305124489171333</v>
      </c>
      <c r="X56">
        <f t="shared" si="38"/>
        <v>1.0321777053666266</v>
      </c>
      <c r="Y56">
        <f t="shared" si="39"/>
        <v>1.0880425585540172</v>
      </c>
      <c r="Z56">
        <f t="shared" si="40"/>
        <v>0.92571380992672869</v>
      </c>
      <c r="AA56">
        <f t="shared" si="41"/>
        <v>0.9235534772354943</v>
      </c>
      <c r="AB56">
        <f t="shared" si="42"/>
        <v>1.1215952256647523</v>
      </c>
      <c r="AC56">
        <f t="shared" si="43"/>
        <v>0.89796703692368629</v>
      </c>
      <c r="AD56">
        <f t="shared" si="44"/>
        <v>1.2564809980737033</v>
      </c>
      <c r="AE56">
        <f t="shared" si="45"/>
        <v>1.0335616684969486</v>
      </c>
      <c r="AF56">
        <f t="shared" si="46"/>
        <v>1.1588159576574792</v>
      </c>
      <c r="AG56">
        <f t="shared" si="47"/>
        <v>1.1364250094514554</v>
      </c>
      <c r="AH56">
        <f t="shared" si="18"/>
        <v>0.14152399409628844</v>
      </c>
      <c r="AI56" t="str">
        <f t="shared" si="19"/>
        <v>no</v>
      </c>
    </row>
    <row r="57" spans="1:35" ht="15.75" thickBot="1" x14ac:dyDescent="0.3">
      <c r="A57" s="4" t="s">
        <v>106</v>
      </c>
      <c r="B57" t="s">
        <v>106</v>
      </c>
      <c r="C57" s="5" t="s">
        <v>23</v>
      </c>
      <c r="D57" s="4">
        <v>2118800000</v>
      </c>
      <c r="E57">
        <v>2235600000</v>
      </c>
      <c r="F57">
        <v>2512200000</v>
      </c>
      <c r="G57">
        <v>2297400000</v>
      </c>
      <c r="H57">
        <v>1980100000</v>
      </c>
      <c r="I57" s="4">
        <v>2368500000</v>
      </c>
      <c r="J57">
        <v>2179400000</v>
      </c>
      <c r="K57">
        <v>3000400000</v>
      </c>
      <c r="L57">
        <v>2208800000</v>
      </c>
      <c r="M57">
        <v>2487300000</v>
      </c>
      <c r="N57" s="5">
        <v>2476600000</v>
      </c>
      <c r="O57" s="4" t="s">
        <v>106</v>
      </c>
      <c r="P57" t="s">
        <v>106</v>
      </c>
      <c r="Q57" s="5" t="s">
        <v>23</v>
      </c>
      <c r="R57" s="12">
        <f t="shared" si="3"/>
        <v>2228820000</v>
      </c>
      <c r="S57" s="12">
        <f t="shared" si="4"/>
        <v>2453500000</v>
      </c>
      <c r="T57" s="11">
        <f t="shared" si="5"/>
        <v>1.1008067048931722</v>
      </c>
      <c r="U57">
        <f t="shared" si="0"/>
        <v>0.18521231983348521</v>
      </c>
      <c r="V57" t="str">
        <f t="shared" si="6"/>
        <v>no</v>
      </c>
      <c r="W57">
        <f t="shared" si="37"/>
        <v>0.95063755709299091</v>
      </c>
      <c r="X57">
        <f t="shared" si="38"/>
        <v>1.0030419683958327</v>
      </c>
      <c r="Y57">
        <f t="shared" si="39"/>
        <v>1.1271435109160901</v>
      </c>
      <c r="Z57">
        <f t="shared" si="40"/>
        <v>1.0307696449242201</v>
      </c>
      <c r="AA57">
        <f t="shared" si="41"/>
        <v>0.8884073186708662</v>
      </c>
      <c r="AB57">
        <f t="shared" si="42"/>
        <v>1.062669932969015</v>
      </c>
      <c r="AC57">
        <f t="shared" si="43"/>
        <v>0.97782683213539001</v>
      </c>
      <c r="AD57">
        <f t="shared" si="44"/>
        <v>1.3461831821322494</v>
      </c>
      <c r="AE57">
        <f t="shared" si="45"/>
        <v>0.9910176685420985</v>
      </c>
      <c r="AF57">
        <f t="shared" si="46"/>
        <v>1.1159716800818371</v>
      </c>
      <c r="AG57">
        <f t="shared" si="47"/>
        <v>1.1111709334984432</v>
      </c>
      <c r="AH57">
        <f t="shared" si="18"/>
        <v>0.18521231983348507</v>
      </c>
      <c r="AI57" t="str">
        <f t="shared" si="19"/>
        <v>no</v>
      </c>
    </row>
    <row r="58" spans="1:35" ht="15.75" thickBot="1" x14ac:dyDescent="0.3">
      <c r="A58" s="4" t="s">
        <v>107</v>
      </c>
      <c r="B58" t="s">
        <v>107</v>
      </c>
      <c r="C58" s="5" t="s">
        <v>23</v>
      </c>
      <c r="D58" s="4">
        <v>196080000</v>
      </c>
      <c r="E58">
        <v>202360000</v>
      </c>
      <c r="F58">
        <v>195240000</v>
      </c>
      <c r="G58">
        <v>145230000</v>
      </c>
      <c r="H58">
        <v>197670000</v>
      </c>
      <c r="I58" s="4">
        <v>186440000</v>
      </c>
      <c r="J58">
        <v>176320000</v>
      </c>
      <c r="K58">
        <v>204000000</v>
      </c>
      <c r="L58">
        <v>231220000</v>
      </c>
      <c r="M58">
        <v>218360000</v>
      </c>
      <c r="N58" s="5">
        <v>215560000</v>
      </c>
      <c r="O58" s="4" t="s">
        <v>107</v>
      </c>
      <c r="P58" t="s">
        <v>107</v>
      </c>
      <c r="Q58" s="5" t="s">
        <v>23</v>
      </c>
      <c r="R58" s="12">
        <f t="shared" si="3"/>
        <v>187316000</v>
      </c>
      <c r="S58" s="12">
        <f t="shared" si="4"/>
        <v>205316666.66666666</v>
      </c>
      <c r="T58" s="11">
        <f t="shared" si="5"/>
        <v>1.0960978595884316</v>
      </c>
      <c r="U58">
        <f t="shared" si="0"/>
        <v>0.21119196883139768</v>
      </c>
      <c r="V58" t="str">
        <f t="shared" si="6"/>
        <v>no</v>
      </c>
      <c r="W58">
        <f t="shared" si="37"/>
        <v>1.0467872472186039</v>
      </c>
      <c r="X58">
        <f t="shared" si="38"/>
        <v>1.0803134809626513</v>
      </c>
      <c r="Y58">
        <f t="shared" si="39"/>
        <v>1.042302846526725</v>
      </c>
      <c r="Z58">
        <f t="shared" si="40"/>
        <v>0.77532084819235947</v>
      </c>
      <c r="AA58">
        <f t="shared" si="41"/>
        <v>1.0552755770996605</v>
      </c>
      <c r="AB58">
        <f t="shared" si="42"/>
        <v>0.99532341070704056</v>
      </c>
      <c r="AC58">
        <f t="shared" si="43"/>
        <v>0.94129705951440346</v>
      </c>
      <c r="AD58">
        <f t="shared" si="44"/>
        <v>1.0890687394563199</v>
      </c>
      <c r="AE58">
        <f t="shared" si="45"/>
        <v>1.2343846761622073</v>
      </c>
      <c r="AF58">
        <f t="shared" si="46"/>
        <v>1.165730636998441</v>
      </c>
      <c r="AG58">
        <f t="shared" si="47"/>
        <v>1.1507826346921779</v>
      </c>
      <c r="AH58">
        <f t="shared" si="18"/>
        <v>0.21119196883139768</v>
      </c>
      <c r="AI58" t="str">
        <f t="shared" si="19"/>
        <v>no</v>
      </c>
    </row>
    <row r="59" spans="1:35" ht="15.75" thickBot="1" x14ac:dyDescent="0.3">
      <c r="A59" s="4" t="s">
        <v>108</v>
      </c>
      <c r="B59" t="s">
        <v>108</v>
      </c>
      <c r="C59" s="5" t="s">
        <v>40</v>
      </c>
      <c r="D59" s="4">
        <v>998180000</v>
      </c>
      <c r="E59">
        <v>914880000</v>
      </c>
      <c r="F59">
        <v>785230000</v>
      </c>
      <c r="G59">
        <v>873440000</v>
      </c>
      <c r="H59">
        <v>685500000</v>
      </c>
      <c r="I59" s="4">
        <v>730850000</v>
      </c>
      <c r="J59">
        <v>867410000</v>
      </c>
      <c r="K59">
        <v>1123100000</v>
      </c>
      <c r="L59">
        <v>897380000</v>
      </c>
      <c r="M59">
        <v>764370000</v>
      </c>
      <c r="N59" s="5">
        <v>1210100000</v>
      </c>
      <c r="O59" s="4" t="s">
        <v>108</v>
      </c>
      <c r="P59" t="s">
        <v>108</v>
      </c>
      <c r="Q59" s="5" t="s">
        <v>40</v>
      </c>
      <c r="R59" s="12">
        <f t="shared" si="3"/>
        <v>851446000</v>
      </c>
      <c r="S59" s="12">
        <f t="shared" si="4"/>
        <v>932201666.66666663</v>
      </c>
      <c r="T59" s="11">
        <f t="shared" si="5"/>
        <v>1.094845318043266</v>
      </c>
      <c r="U59">
        <f t="shared" si="0"/>
        <v>0.44043317098009482</v>
      </c>
      <c r="V59" t="str">
        <f t="shared" si="6"/>
        <v>no</v>
      </c>
      <c r="W59">
        <f t="shared" si="37"/>
        <v>1.1723350629399869</v>
      </c>
      <c r="X59">
        <f t="shared" si="38"/>
        <v>1.0745014951036238</v>
      </c>
      <c r="Y59">
        <f t="shared" si="39"/>
        <v>0.92223112211461444</v>
      </c>
      <c r="Z59">
        <f t="shared" si="40"/>
        <v>1.0258313504320884</v>
      </c>
      <c r="AA59">
        <f t="shared" si="41"/>
        <v>0.80510096940968656</v>
      </c>
      <c r="AB59">
        <f t="shared" si="42"/>
        <v>0.85836330195925514</v>
      </c>
      <c r="AC59">
        <f t="shared" si="43"/>
        <v>1.0187492806355307</v>
      </c>
      <c r="AD59">
        <f t="shared" si="44"/>
        <v>1.3190501805164392</v>
      </c>
      <c r="AE59">
        <f t="shared" si="45"/>
        <v>1.053948224549766</v>
      </c>
      <c r="AF59">
        <f t="shared" si="46"/>
        <v>0.89773162361441594</v>
      </c>
      <c r="AG59">
        <f t="shared" si="47"/>
        <v>1.4212292969841893</v>
      </c>
      <c r="AH59">
        <f t="shared" si="18"/>
        <v>0.44043317098009482</v>
      </c>
      <c r="AI59" t="str">
        <f t="shared" si="19"/>
        <v>no</v>
      </c>
    </row>
    <row r="60" spans="1:35" ht="15.75" thickBot="1" x14ac:dyDescent="0.3">
      <c r="A60" s="4" t="s">
        <v>109</v>
      </c>
      <c r="B60" t="s">
        <v>109</v>
      </c>
      <c r="C60" s="5" t="s">
        <v>23</v>
      </c>
      <c r="D60" s="4">
        <v>648400000</v>
      </c>
      <c r="E60">
        <v>691370000</v>
      </c>
      <c r="F60">
        <v>760650000</v>
      </c>
      <c r="G60">
        <v>673680000</v>
      </c>
      <c r="H60">
        <v>729920000</v>
      </c>
      <c r="I60" s="4">
        <v>784550000</v>
      </c>
      <c r="J60">
        <v>685280000</v>
      </c>
      <c r="K60">
        <v>828050000</v>
      </c>
      <c r="L60">
        <v>768410000</v>
      </c>
      <c r="M60">
        <v>706550000</v>
      </c>
      <c r="N60" s="5">
        <v>830050000</v>
      </c>
      <c r="O60" s="4" t="s">
        <v>109</v>
      </c>
      <c r="P60" t="s">
        <v>109</v>
      </c>
      <c r="Q60" s="5" t="s">
        <v>23</v>
      </c>
      <c r="R60" s="12">
        <f t="shared" si="3"/>
        <v>700804000</v>
      </c>
      <c r="S60" s="12">
        <f t="shared" si="4"/>
        <v>767148333.33333337</v>
      </c>
      <c r="T60" s="11">
        <f t="shared" si="5"/>
        <v>1.0946688850710518</v>
      </c>
      <c r="U60">
        <f t="shared" si="0"/>
        <v>7.3516570342319468E-2</v>
      </c>
      <c r="V60" t="str">
        <f t="shared" si="6"/>
        <v>no</v>
      </c>
      <c r="W60">
        <f t="shared" si="37"/>
        <v>0.92522302954891811</v>
      </c>
      <c r="X60">
        <f t="shared" si="38"/>
        <v>0.98653831884521204</v>
      </c>
      <c r="Y60">
        <f t="shared" si="39"/>
        <v>1.0853962020764722</v>
      </c>
      <c r="Z60">
        <f t="shared" si="40"/>
        <v>0.9612958830143663</v>
      </c>
      <c r="AA60">
        <f t="shared" si="41"/>
        <v>1.0415465665150314</v>
      </c>
      <c r="AB60">
        <f t="shared" si="42"/>
        <v>1.1194998886992653</v>
      </c>
      <c r="AC60">
        <f t="shared" si="43"/>
        <v>0.97784829995262579</v>
      </c>
      <c r="AD60">
        <f t="shared" si="44"/>
        <v>1.1815714522177385</v>
      </c>
      <c r="AE60">
        <f t="shared" si="45"/>
        <v>1.09646919823517</v>
      </c>
      <c r="AF60">
        <f t="shared" si="46"/>
        <v>1.0081991541144171</v>
      </c>
      <c r="AG60">
        <f t="shared" si="47"/>
        <v>1.1844253172070935</v>
      </c>
      <c r="AH60">
        <f t="shared" si="18"/>
        <v>7.3516570342320217E-2</v>
      </c>
      <c r="AI60" t="str">
        <f t="shared" si="19"/>
        <v>no</v>
      </c>
    </row>
    <row r="61" spans="1:35" ht="15.75" thickBot="1" x14ac:dyDescent="0.3">
      <c r="A61" s="4" t="s">
        <v>110</v>
      </c>
      <c r="B61" t="s">
        <v>110</v>
      </c>
      <c r="C61" s="5" t="s">
        <v>33</v>
      </c>
      <c r="D61" s="4">
        <v>13220000000</v>
      </c>
      <c r="E61">
        <v>13293000000</v>
      </c>
      <c r="F61">
        <v>16181000000</v>
      </c>
      <c r="G61">
        <v>12463000000</v>
      </c>
      <c r="H61">
        <v>17832000000</v>
      </c>
      <c r="I61" s="4">
        <v>16759000000</v>
      </c>
      <c r="J61">
        <v>14338000000</v>
      </c>
      <c r="K61">
        <v>14395000000</v>
      </c>
      <c r="L61">
        <v>16302000000</v>
      </c>
      <c r="M61">
        <v>17381000000</v>
      </c>
      <c r="N61" s="5">
        <v>16554000000</v>
      </c>
      <c r="O61" s="4" t="s">
        <v>110</v>
      </c>
      <c r="P61" t="s">
        <v>110</v>
      </c>
      <c r="Q61" s="5" t="s">
        <v>33</v>
      </c>
      <c r="R61" s="12">
        <f t="shared" si="3"/>
        <v>14597800000</v>
      </c>
      <c r="S61" s="12">
        <f t="shared" si="4"/>
        <v>15954833333.333334</v>
      </c>
      <c r="T61" s="11">
        <f t="shared" si="5"/>
        <v>1.0929614964812049</v>
      </c>
      <c r="U61">
        <f t="shared" si="0"/>
        <v>0.24584501748748963</v>
      </c>
      <c r="V61" t="str">
        <f t="shared" si="6"/>
        <v>no</v>
      </c>
      <c r="W61">
        <f t="shared" si="37"/>
        <v>0.90561591472687664</v>
      </c>
      <c r="X61">
        <f t="shared" si="38"/>
        <v>0.91061666826508103</v>
      </c>
      <c r="Y61">
        <f t="shared" si="39"/>
        <v>1.1084546986532218</v>
      </c>
      <c r="Z61">
        <f t="shared" si="40"/>
        <v>0.85375878557042839</v>
      </c>
      <c r="AA61">
        <f t="shared" si="41"/>
        <v>1.2215539327843921</v>
      </c>
      <c r="AB61">
        <f t="shared" si="42"/>
        <v>1.1480497061201003</v>
      </c>
      <c r="AC61">
        <f t="shared" si="43"/>
        <v>0.98220279768184249</v>
      </c>
      <c r="AD61">
        <f t="shared" si="44"/>
        <v>0.98610749565002942</v>
      </c>
      <c r="AE61">
        <f t="shared" si="45"/>
        <v>1.1167436189014783</v>
      </c>
      <c r="AF61">
        <f t="shared" si="46"/>
        <v>1.1906588664045268</v>
      </c>
      <c r="AG61">
        <f t="shared" si="47"/>
        <v>1.1340064941292523</v>
      </c>
      <c r="AH61">
        <f t="shared" si="18"/>
        <v>0.2458450174874891</v>
      </c>
      <c r="AI61" t="str">
        <f t="shared" si="19"/>
        <v>no</v>
      </c>
    </row>
    <row r="62" spans="1:35" ht="15.75" thickBot="1" x14ac:dyDescent="0.3">
      <c r="A62" s="4" t="s">
        <v>111</v>
      </c>
      <c r="B62" t="s">
        <v>111</v>
      </c>
      <c r="C62" s="5" t="s">
        <v>57</v>
      </c>
      <c r="D62" s="4">
        <v>105440000</v>
      </c>
      <c r="E62">
        <v>99863000</v>
      </c>
      <c r="F62">
        <v>130210000</v>
      </c>
      <c r="G62">
        <v>139330000</v>
      </c>
      <c r="H62">
        <v>94492000</v>
      </c>
      <c r="I62" s="4">
        <v>127610000</v>
      </c>
      <c r="J62">
        <v>98793000</v>
      </c>
      <c r="K62">
        <v>141420000</v>
      </c>
      <c r="L62">
        <v>116660000</v>
      </c>
      <c r="M62">
        <v>144120000</v>
      </c>
      <c r="N62" s="5">
        <v>117510000</v>
      </c>
      <c r="O62" s="4" t="s">
        <v>111</v>
      </c>
      <c r="P62" t="s">
        <v>111</v>
      </c>
      <c r="Q62" s="5" t="s">
        <v>57</v>
      </c>
      <c r="R62" s="12">
        <f t="shared" si="3"/>
        <v>113867000</v>
      </c>
      <c r="S62" s="12">
        <f t="shared" si="4"/>
        <v>124352166.66666667</v>
      </c>
      <c r="T62" s="11">
        <f t="shared" si="5"/>
        <v>1.0920825758706796</v>
      </c>
      <c r="U62">
        <f t="shared" si="0"/>
        <v>0.36844010572621955</v>
      </c>
      <c r="V62" t="str">
        <f t="shared" si="6"/>
        <v>no</v>
      </c>
      <c r="W62">
        <f t="shared" si="37"/>
        <v>0.92599260540806383</v>
      </c>
      <c r="X62">
        <f t="shared" si="38"/>
        <v>0.87701441155031745</v>
      </c>
      <c r="Y62">
        <f t="shared" si="39"/>
        <v>1.1435270974031106</v>
      </c>
      <c r="Z62">
        <f t="shared" si="40"/>
        <v>1.2236205397525184</v>
      </c>
      <c r="AA62">
        <f t="shared" si="41"/>
        <v>0.82984534588598979</v>
      </c>
      <c r="AB62">
        <f t="shared" si="42"/>
        <v>1.1206934405929725</v>
      </c>
      <c r="AC62">
        <f t="shared" si="43"/>
        <v>0.86761748355537605</v>
      </c>
      <c r="AD62">
        <f t="shared" si="44"/>
        <v>1.2419752869575909</v>
      </c>
      <c r="AE62">
        <f t="shared" si="45"/>
        <v>1.024528616719506</v>
      </c>
      <c r="AF62">
        <f t="shared" si="46"/>
        <v>1.2656871613373497</v>
      </c>
      <c r="AG62">
        <f t="shared" si="47"/>
        <v>1.0319934660612819</v>
      </c>
      <c r="AH62">
        <f t="shared" si="18"/>
        <v>0.36844010572622043</v>
      </c>
      <c r="AI62" t="str">
        <f t="shared" si="19"/>
        <v>no</v>
      </c>
    </row>
    <row r="63" spans="1:35" ht="15.75" thickBot="1" x14ac:dyDescent="0.3">
      <c r="A63" s="4" t="s">
        <v>112</v>
      </c>
      <c r="B63" t="s">
        <v>113</v>
      </c>
      <c r="C63" s="5" t="s">
        <v>33</v>
      </c>
      <c r="D63" s="4">
        <v>205700000</v>
      </c>
      <c r="E63">
        <v>189850000</v>
      </c>
      <c r="F63">
        <v>268230000</v>
      </c>
      <c r="G63">
        <v>278100000</v>
      </c>
      <c r="H63">
        <v>218340000</v>
      </c>
      <c r="I63" s="4">
        <v>242240000</v>
      </c>
      <c r="J63">
        <v>244330000</v>
      </c>
      <c r="K63">
        <v>265350000</v>
      </c>
      <c r="L63">
        <v>187000000</v>
      </c>
      <c r="M63">
        <v>284530000</v>
      </c>
      <c r="N63" s="5">
        <v>295410000</v>
      </c>
      <c r="O63" s="4" t="s">
        <v>112</v>
      </c>
      <c r="P63" t="s">
        <v>113</v>
      </c>
      <c r="Q63" s="5" t="s">
        <v>33</v>
      </c>
      <c r="R63" s="12">
        <f t="shared" si="3"/>
        <v>232044000</v>
      </c>
      <c r="S63" s="12">
        <f t="shared" si="4"/>
        <v>253143333.33333334</v>
      </c>
      <c r="T63" s="11">
        <f t="shared" si="5"/>
        <v>1.0909281573034999</v>
      </c>
      <c r="U63">
        <f t="shared" si="0"/>
        <v>0.39314853051163912</v>
      </c>
      <c r="V63" t="str">
        <f t="shared" si="6"/>
        <v>no</v>
      </c>
      <c r="W63">
        <f t="shared" si="37"/>
        <v>0.88646980745031112</v>
      </c>
      <c r="X63">
        <f t="shared" si="38"/>
        <v>0.81816379652134941</v>
      </c>
      <c r="Y63">
        <f t="shared" si="39"/>
        <v>1.1559445622381963</v>
      </c>
      <c r="Z63">
        <f t="shared" si="40"/>
        <v>1.1984795986967989</v>
      </c>
      <c r="AA63">
        <f t="shared" si="41"/>
        <v>0.9409422350933444</v>
      </c>
      <c r="AB63">
        <f t="shared" si="42"/>
        <v>1.0439399424247127</v>
      </c>
      <c r="AC63">
        <f t="shared" si="43"/>
        <v>1.0529468549068279</v>
      </c>
      <c r="AD63">
        <f t="shared" si="44"/>
        <v>1.1435331230283912</v>
      </c>
      <c r="AE63">
        <f t="shared" si="45"/>
        <v>0.80588164313664645</v>
      </c>
      <c r="AF63">
        <f t="shared" si="46"/>
        <v>1.2261898605436901</v>
      </c>
      <c r="AG63">
        <f t="shared" si="47"/>
        <v>1.2730775197807311</v>
      </c>
      <c r="AH63">
        <f t="shared" si="18"/>
        <v>0.39314853051163878</v>
      </c>
      <c r="AI63" t="str">
        <f t="shared" si="19"/>
        <v>no</v>
      </c>
    </row>
    <row r="64" spans="1:35" ht="15.75" thickBot="1" x14ac:dyDescent="0.3">
      <c r="A64" s="4" t="s">
        <v>114</v>
      </c>
      <c r="B64" t="s">
        <v>114</v>
      </c>
      <c r="C64" s="5" t="s">
        <v>20</v>
      </c>
      <c r="D64" s="4">
        <v>2431300000</v>
      </c>
      <c r="E64">
        <v>2232100000</v>
      </c>
      <c r="F64">
        <v>1727900000</v>
      </c>
      <c r="G64">
        <v>2363400000</v>
      </c>
      <c r="H64">
        <v>1454900000</v>
      </c>
      <c r="I64" s="4">
        <v>2454300000</v>
      </c>
      <c r="J64">
        <v>2090600000</v>
      </c>
      <c r="K64">
        <v>2429800000</v>
      </c>
      <c r="L64">
        <v>1771600000</v>
      </c>
      <c r="M64">
        <v>2008500000</v>
      </c>
      <c r="N64" s="5">
        <v>2577500000</v>
      </c>
      <c r="O64" s="4" t="s">
        <v>114</v>
      </c>
      <c r="P64" t="s">
        <v>114</v>
      </c>
      <c r="Q64" s="5" t="s">
        <v>20</v>
      </c>
      <c r="R64" s="12">
        <f t="shared" si="3"/>
        <v>2041920000</v>
      </c>
      <c r="S64" s="12">
        <f t="shared" si="4"/>
        <v>2222050000</v>
      </c>
      <c r="T64" s="11">
        <f t="shared" si="5"/>
        <v>1.0882159927910986</v>
      </c>
      <c r="U64">
        <f t="shared" si="0"/>
        <v>0.44058898322658802</v>
      </c>
      <c r="V64" t="str">
        <f t="shared" si="6"/>
        <v>no</v>
      </c>
      <c r="W64">
        <f t="shared" si="37"/>
        <v>1.190693073186021</v>
      </c>
      <c r="X64">
        <f t="shared" si="38"/>
        <v>1.0931378310609623</v>
      </c>
      <c r="Y64">
        <f t="shared" si="39"/>
        <v>0.84621336781068801</v>
      </c>
      <c r="Z64">
        <f t="shared" si="40"/>
        <v>1.1574400564174894</v>
      </c>
      <c r="AA64">
        <f t="shared" si="41"/>
        <v>0.71251567152483941</v>
      </c>
      <c r="AB64">
        <f t="shared" si="42"/>
        <v>1.2019569816643159</v>
      </c>
      <c r="AC64">
        <f t="shared" si="43"/>
        <v>1.0238403071618869</v>
      </c>
      <c r="AD64">
        <f t="shared" si="44"/>
        <v>1.1899584704591757</v>
      </c>
      <c r="AE64">
        <f t="shared" si="45"/>
        <v>0.8676147939194484</v>
      </c>
      <c r="AF64">
        <f t="shared" si="46"/>
        <v>0.98363305124588618</v>
      </c>
      <c r="AG64">
        <f t="shared" si="47"/>
        <v>1.2622923522958784</v>
      </c>
      <c r="AH64">
        <f t="shared" si="18"/>
        <v>0.4405889832265889</v>
      </c>
      <c r="AI64" t="str">
        <f t="shared" si="19"/>
        <v>no</v>
      </c>
    </row>
    <row r="65" spans="1:35" ht="15.75" thickBot="1" x14ac:dyDescent="0.3">
      <c r="A65" s="4" t="s">
        <v>115</v>
      </c>
      <c r="B65" t="s">
        <v>115</v>
      </c>
      <c r="C65" s="5" t="s">
        <v>57</v>
      </c>
      <c r="D65" s="4">
        <v>1261600000</v>
      </c>
      <c r="E65">
        <v>1152900000</v>
      </c>
      <c r="F65">
        <v>1101700000</v>
      </c>
      <c r="G65">
        <v>969130000</v>
      </c>
      <c r="H65">
        <v>1146100000</v>
      </c>
      <c r="I65" s="4">
        <v>1182400000</v>
      </c>
      <c r="J65">
        <v>1034600000</v>
      </c>
      <c r="K65">
        <v>1299300000</v>
      </c>
      <c r="L65">
        <v>1189100000</v>
      </c>
      <c r="M65">
        <v>1210900000</v>
      </c>
      <c r="N65" s="5">
        <v>1434600000</v>
      </c>
      <c r="O65" s="4" t="s">
        <v>115</v>
      </c>
      <c r="P65" t="s">
        <v>115</v>
      </c>
      <c r="Q65" s="5" t="s">
        <v>57</v>
      </c>
      <c r="R65" s="12">
        <f t="shared" si="3"/>
        <v>1126286000</v>
      </c>
      <c r="S65" s="12">
        <f t="shared" si="4"/>
        <v>1225150000</v>
      </c>
      <c r="T65" s="11">
        <f t="shared" si="5"/>
        <v>1.0877787702235489</v>
      </c>
      <c r="U65">
        <f t="shared" si="0"/>
        <v>0.21326552494790221</v>
      </c>
      <c r="V65" t="str">
        <f t="shared" si="6"/>
        <v>no</v>
      </c>
      <c r="W65">
        <f t="shared" si="37"/>
        <v>1.1201417757123857</v>
      </c>
      <c r="X65">
        <f t="shared" si="38"/>
        <v>1.0236298773135775</v>
      </c>
      <c r="Y65">
        <f t="shared" si="39"/>
        <v>0.97817073105765318</v>
      </c>
      <c r="Z65">
        <f t="shared" si="40"/>
        <v>0.86046528146492096</v>
      </c>
      <c r="AA65">
        <f t="shared" si="41"/>
        <v>1.0175923344514626</v>
      </c>
      <c r="AB65">
        <f t="shared" si="42"/>
        <v>1.0498221588477528</v>
      </c>
      <c r="AC65">
        <f t="shared" si="43"/>
        <v>0.91859438899178358</v>
      </c>
      <c r="AD65">
        <f t="shared" si="44"/>
        <v>1.1536146236391112</v>
      </c>
      <c r="AE65">
        <f t="shared" si="45"/>
        <v>1.0557709143148366</v>
      </c>
      <c r="AF65">
        <f t="shared" si="46"/>
        <v>1.0751265664316167</v>
      </c>
      <c r="AG65">
        <f t="shared" si="47"/>
        <v>1.2737439691161925</v>
      </c>
      <c r="AH65">
        <f t="shared" si="18"/>
        <v>0.21326552494790255</v>
      </c>
      <c r="AI65" t="str">
        <f t="shared" si="19"/>
        <v>no</v>
      </c>
    </row>
    <row r="66" spans="1:35" ht="15.75" thickBot="1" x14ac:dyDescent="0.3">
      <c r="A66" s="4" t="s">
        <v>116</v>
      </c>
      <c r="B66" t="s">
        <v>116</v>
      </c>
      <c r="C66" s="5" t="s">
        <v>44</v>
      </c>
      <c r="D66" s="4">
        <v>62401000</v>
      </c>
      <c r="E66">
        <v>44070000</v>
      </c>
      <c r="F66">
        <v>44159000</v>
      </c>
      <c r="G66">
        <v>40279000</v>
      </c>
      <c r="H66">
        <v>40189000</v>
      </c>
      <c r="I66" s="4">
        <v>46350000</v>
      </c>
      <c r="J66">
        <v>47893000</v>
      </c>
      <c r="K66">
        <v>44946000</v>
      </c>
      <c r="L66">
        <v>51780000</v>
      </c>
      <c r="M66">
        <v>57088000</v>
      </c>
      <c r="N66" s="5">
        <v>53096000</v>
      </c>
      <c r="O66" s="4" t="s">
        <v>116</v>
      </c>
      <c r="P66" t="s">
        <v>116</v>
      </c>
      <c r="Q66" s="5" t="s">
        <v>44</v>
      </c>
      <c r="R66" s="12">
        <f t="shared" si="3"/>
        <v>46219600</v>
      </c>
      <c r="S66" s="12">
        <f t="shared" si="4"/>
        <v>50192166.666666664</v>
      </c>
      <c r="T66" s="11">
        <f t="shared" si="5"/>
        <v>1.0859498279229303</v>
      </c>
      <c r="U66">
        <f t="shared" ref="U66:U129" si="48">TTEST(I66:N66,D66:H66,2,2)</f>
        <v>0.37693421704661267</v>
      </c>
      <c r="V66" t="str">
        <f t="shared" si="6"/>
        <v>no</v>
      </c>
      <c r="W66">
        <f t="shared" si="37"/>
        <v>1.350098226726324</v>
      </c>
      <c r="X66">
        <f t="shared" si="38"/>
        <v>0.95349159231148695</v>
      </c>
      <c r="Y66">
        <f t="shared" si="39"/>
        <v>0.9554171823209201</v>
      </c>
      <c r="Z66">
        <f t="shared" si="40"/>
        <v>0.87147011224675242</v>
      </c>
      <c r="AA66">
        <f t="shared" si="41"/>
        <v>0.86952288639451658</v>
      </c>
      <c r="AB66">
        <f t="shared" si="42"/>
        <v>1.0028213139014617</v>
      </c>
      <c r="AC66">
        <f t="shared" si="43"/>
        <v>1.0362054193459052</v>
      </c>
      <c r="AD66">
        <f t="shared" si="44"/>
        <v>0.9724445906065825</v>
      </c>
      <c r="AE66">
        <f t="shared" si="45"/>
        <v>1.1203039403196913</v>
      </c>
      <c r="AF66">
        <f t="shared" si="46"/>
        <v>1.2351469939160009</v>
      </c>
      <c r="AG66">
        <f t="shared" si="47"/>
        <v>1.1487767094479397</v>
      </c>
      <c r="AH66">
        <f t="shared" si="18"/>
        <v>0.37693421704661334</v>
      </c>
      <c r="AI66" t="str">
        <f t="shared" si="19"/>
        <v>no</v>
      </c>
    </row>
    <row r="67" spans="1:35" ht="15.75" thickBot="1" x14ac:dyDescent="0.3">
      <c r="A67" s="4" t="s">
        <v>117</v>
      </c>
      <c r="B67" t="s">
        <v>117</v>
      </c>
      <c r="C67" s="5" t="s">
        <v>57</v>
      </c>
      <c r="D67" s="4">
        <v>520400000</v>
      </c>
      <c r="E67">
        <v>572640000</v>
      </c>
      <c r="F67">
        <v>674180000</v>
      </c>
      <c r="G67">
        <v>741580000</v>
      </c>
      <c r="H67">
        <v>719720000</v>
      </c>
      <c r="I67" s="4">
        <v>656750000</v>
      </c>
      <c r="J67">
        <v>564920000</v>
      </c>
      <c r="K67">
        <v>770320000</v>
      </c>
      <c r="L67">
        <v>623260000</v>
      </c>
      <c r="M67">
        <v>825020000</v>
      </c>
      <c r="N67" s="5">
        <v>766090000</v>
      </c>
      <c r="O67" s="4" t="s">
        <v>117</v>
      </c>
      <c r="P67" t="s">
        <v>117</v>
      </c>
      <c r="Q67" s="5" t="s">
        <v>57</v>
      </c>
      <c r="R67" s="12">
        <f t="shared" ref="R67:R130" si="49">AVERAGE(D67:H67)</f>
        <v>645704000</v>
      </c>
      <c r="S67" s="12">
        <f t="shared" ref="S67:S130" si="50">AVERAGE(I67:N67)</f>
        <v>701060000</v>
      </c>
      <c r="T67" s="11">
        <f t="shared" ref="T67:T130" si="51">S67/R67</f>
        <v>1.0857296841896598</v>
      </c>
      <c r="U67">
        <f t="shared" si="48"/>
        <v>0.37794953473323756</v>
      </c>
      <c r="V67" t="str">
        <f t="shared" ref="V67:V130" si="52">IF(U67&lt;0.05,"yes","no")</f>
        <v>no</v>
      </c>
      <c r="W67">
        <f t="shared" si="37"/>
        <v>0.80594204155464422</v>
      </c>
      <c r="X67">
        <f t="shared" si="38"/>
        <v>0.88684598515728574</v>
      </c>
      <c r="Y67">
        <f t="shared" si="39"/>
        <v>1.0441007024890663</v>
      </c>
      <c r="Z67">
        <f t="shared" si="40"/>
        <v>1.1484828961877269</v>
      </c>
      <c r="AA67">
        <f t="shared" si="41"/>
        <v>1.1146283746112771</v>
      </c>
      <c r="AB67">
        <f t="shared" si="42"/>
        <v>1.0171069096675875</v>
      </c>
      <c r="AC67">
        <f t="shared" si="43"/>
        <v>0.87489004249625213</v>
      </c>
      <c r="AD67">
        <f t="shared" si="44"/>
        <v>1.1929924547470667</v>
      </c>
      <c r="AE67">
        <f t="shared" si="45"/>
        <v>0.96524103923779314</v>
      </c>
      <c r="AF67">
        <f t="shared" si="46"/>
        <v>1.2777061935499858</v>
      </c>
      <c r="AG67">
        <f t="shared" si="47"/>
        <v>1.1864414654392725</v>
      </c>
      <c r="AH67">
        <f t="shared" ref="AH67:AH130" si="53">TTEST(AB67:AG67,W67:AA67,2,2)</f>
        <v>0.37794953473323822</v>
      </c>
      <c r="AI67" t="str">
        <f t="shared" ref="AI67:AI130" si="54">IF(AH67&lt;0.05,"yes","no")</f>
        <v>no</v>
      </c>
    </row>
    <row r="68" spans="1:35" ht="15.75" thickBot="1" x14ac:dyDescent="0.3">
      <c r="A68" s="4" t="s">
        <v>118</v>
      </c>
      <c r="B68" t="s">
        <v>118</v>
      </c>
      <c r="C68" s="5" t="s">
        <v>20</v>
      </c>
      <c r="D68" s="4">
        <v>862170000</v>
      </c>
      <c r="E68">
        <v>532380000</v>
      </c>
      <c r="F68">
        <v>389810000</v>
      </c>
      <c r="G68">
        <v>587180000</v>
      </c>
      <c r="H68">
        <v>367150000</v>
      </c>
      <c r="I68" s="4">
        <v>475390000</v>
      </c>
      <c r="J68">
        <v>386180000</v>
      </c>
      <c r="K68">
        <v>1073200000</v>
      </c>
      <c r="L68">
        <v>394420000</v>
      </c>
      <c r="M68">
        <v>382930000</v>
      </c>
      <c r="N68" s="5">
        <v>851580000</v>
      </c>
      <c r="O68" s="4" t="s">
        <v>118</v>
      </c>
      <c r="P68" t="s">
        <v>118</v>
      </c>
      <c r="Q68" s="5" t="s">
        <v>20</v>
      </c>
      <c r="R68" s="12">
        <f t="shared" si="49"/>
        <v>547738000</v>
      </c>
      <c r="S68" s="12">
        <f t="shared" si="50"/>
        <v>593950000</v>
      </c>
      <c r="T68" s="11">
        <f t="shared" si="51"/>
        <v>1.0843688040632564</v>
      </c>
      <c r="U68">
        <f t="shared" si="48"/>
        <v>0.7734991308318222</v>
      </c>
      <c r="V68" t="str">
        <f t="shared" si="52"/>
        <v>no</v>
      </c>
      <c r="W68">
        <f t="shared" si="37"/>
        <v>1.5740554790794139</v>
      </c>
      <c r="X68">
        <f t="shared" si="38"/>
        <v>0.97196104706994946</v>
      </c>
      <c r="Y68">
        <f t="shared" si="39"/>
        <v>0.71167236890630192</v>
      </c>
      <c r="Z68">
        <f t="shared" si="40"/>
        <v>1.0720088801580319</v>
      </c>
      <c r="AA68">
        <f t="shared" si="41"/>
        <v>0.67030222478630297</v>
      </c>
      <c r="AB68">
        <f t="shared" si="42"/>
        <v>0.86791495203911362</v>
      </c>
      <c r="AC68">
        <f t="shared" si="43"/>
        <v>0.70504511280940885</v>
      </c>
      <c r="AD68">
        <f t="shared" si="44"/>
        <v>1.9593309209877716</v>
      </c>
      <c r="AE68">
        <f t="shared" si="45"/>
        <v>0.72008880158031763</v>
      </c>
      <c r="AF68">
        <f t="shared" si="46"/>
        <v>0.69911161905874708</v>
      </c>
      <c r="AG68">
        <f t="shared" si="47"/>
        <v>1.5547214179041804</v>
      </c>
      <c r="AH68">
        <f t="shared" si="53"/>
        <v>0.77349913083182475</v>
      </c>
      <c r="AI68" t="str">
        <f t="shared" si="54"/>
        <v>no</v>
      </c>
    </row>
    <row r="69" spans="1:35" ht="15.75" thickBot="1" x14ac:dyDescent="0.3">
      <c r="A69" s="4" t="s">
        <v>119</v>
      </c>
      <c r="B69" t="s">
        <v>119</v>
      </c>
      <c r="C69" s="5" t="s">
        <v>40</v>
      </c>
      <c r="D69" s="4">
        <v>45898000</v>
      </c>
      <c r="E69">
        <v>36438000</v>
      </c>
      <c r="F69">
        <v>39255000</v>
      </c>
      <c r="G69">
        <v>39763000</v>
      </c>
      <c r="H69">
        <v>45788000</v>
      </c>
      <c r="I69" s="4">
        <v>48841000</v>
      </c>
      <c r="J69">
        <v>29258000</v>
      </c>
      <c r="K69">
        <v>51524000</v>
      </c>
      <c r="L69">
        <v>42548000</v>
      </c>
      <c r="M69">
        <v>45702000</v>
      </c>
      <c r="N69" s="5">
        <v>50958000</v>
      </c>
      <c r="O69" s="4" t="s">
        <v>119</v>
      </c>
      <c r="P69" t="s">
        <v>119</v>
      </c>
      <c r="Q69" s="5" t="s">
        <v>40</v>
      </c>
      <c r="R69" s="12">
        <f t="shared" si="49"/>
        <v>41428400</v>
      </c>
      <c r="S69" s="12">
        <f t="shared" si="50"/>
        <v>44805166.666666664</v>
      </c>
      <c r="T69" s="11">
        <f t="shared" si="51"/>
        <v>1.0815084981960845</v>
      </c>
      <c r="U69">
        <f t="shared" si="48"/>
        <v>0.43448237555900893</v>
      </c>
      <c r="V69" t="str">
        <f t="shared" si="52"/>
        <v>no</v>
      </c>
      <c r="W69">
        <f t="shared" si="37"/>
        <v>1.107887342982109</v>
      </c>
      <c r="X69">
        <f t="shared" si="38"/>
        <v>0.87954157051684356</v>
      </c>
      <c r="Y69">
        <f t="shared" si="39"/>
        <v>0.94753840360718733</v>
      </c>
      <c r="Z69">
        <f t="shared" si="40"/>
        <v>0.95980052331251031</v>
      </c>
      <c r="AA69">
        <f t="shared" si="41"/>
        <v>1.1052321595813499</v>
      </c>
      <c r="AB69">
        <f t="shared" si="42"/>
        <v>1.1789255679678674</v>
      </c>
      <c r="AC69">
        <f t="shared" si="43"/>
        <v>0.70623050854003533</v>
      </c>
      <c r="AD69">
        <f t="shared" si="44"/>
        <v>1.2436879049154685</v>
      </c>
      <c r="AE69">
        <f t="shared" si="45"/>
        <v>1.0270249394135424</v>
      </c>
      <c r="AF69">
        <f t="shared" si="46"/>
        <v>1.1031562889225748</v>
      </c>
      <c r="AG69">
        <f t="shared" si="47"/>
        <v>1.2300257794170182</v>
      </c>
      <c r="AH69">
        <f t="shared" si="53"/>
        <v>0.43448237555900848</v>
      </c>
      <c r="AI69" t="str">
        <f t="shared" si="54"/>
        <v>no</v>
      </c>
    </row>
    <row r="70" spans="1:35" ht="15.75" thickBot="1" x14ac:dyDescent="0.3">
      <c r="A70" s="4" t="s">
        <v>120</v>
      </c>
      <c r="B70" t="s">
        <v>121</v>
      </c>
      <c r="C70" s="5" t="s">
        <v>26</v>
      </c>
      <c r="D70" s="4">
        <v>2248200000</v>
      </c>
      <c r="E70">
        <v>2442300000</v>
      </c>
      <c r="F70">
        <v>2571100000</v>
      </c>
      <c r="G70">
        <v>2117600000</v>
      </c>
      <c r="H70">
        <v>2573600000</v>
      </c>
      <c r="I70" s="4">
        <v>2438400000</v>
      </c>
      <c r="J70">
        <v>2428200000</v>
      </c>
      <c r="K70">
        <v>2640300000</v>
      </c>
      <c r="L70">
        <v>2409600000</v>
      </c>
      <c r="M70">
        <v>2529900000</v>
      </c>
      <c r="N70" s="5">
        <v>3014000000</v>
      </c>
      <c r="O70" s="4" t="s">
        <v>120</v>
      </c>
      <c r="P70" t="s">
        <v>121</v>
      </c>
      <c r="Q70" s="5" t="s">
        <v>26</v>
      </c>
      <c r="R70" s="12">
        <f t="shared" si="49"/>
        <v>2390560000</v>
      </c>
      <c r="S70" s="12">
        <f t="shared" si="50"/>
        <v>2576733333.3333335</v>
      </c>
      <c r="T70" s="11">
        <f t="shared" si="51"/>
        <v>1.0778785444972447</v>
      </c>
      <c r="U70">
        <f t="shared" si="48"/>
        <v>0.19318078486280824</v>
      </c>
      <c r="V70" t="str">
        <f t="shared" si="52"/>
        <v>no</v>
      </c>
      <c r="W70">
        <f t="shared" si="37"/>
        <v>0.94044909979251723</v>
      </c>
      <c r="X70">
        <f t="shared" si="38"/>
        <v>1.0216434642928853</v>
      </c>
      <c r="Y70">
        <f t="shared" si="39"/>
        <v>1.0755220534100796</v>
      </c>
      <c r="Z70">
        <f t="shared" si="40"/>
        <v>0.8858175490261696</v>
      </c>
      <c r="AA70">
        <f t="shared" si="41"/>
        <v>1.0765678334783482</v>
      </c>
      <c r="AB70">
        <f t="shared" si="42"/>
        <v>1.0200120473863865</v>
      </c>
      <c r="AC70">
        <f t="shared" si="43"/>
        <v>1.0157452647078509</v>
      </c>
      <c r="AD70">
        <f t="shared" si="44"/>
        <v>1.1044692456997525</v>
      </c>
      <c r="AE70">
        <f t="shared" si="45"/>
        <v>1.0079646609999331</v>
      </c>
      <c r="AF70">
        <f t="shared" si="46"/>
        <v>1.0582875978850144</v>
      </c>
      <c r="AG70">
        <f t="shared" si="47"/>
        <v>1.2607924503045311</v>
      </c>
      <c r="AH70">
        <f t="shared" si="53"/>
        <v>0.19318078486280843</v>
      </c>
      <c r="AI70" t="str">
        <f t="shared" si="54"/>
        <v>no</v>
      </c>
    </row>
    <row r="71" spans="1:35" ht="15.75" thickBot="1" x14ac:dyDescent="0.3">
      <c r="A71" s="4" t="s">
        <v>122</v>
      </c>
      <c r="B71" t="s">
        <v>123</v>
      </c>
      <c r="C71" s="5" t="s">
        <v>23</v>
      </c>
      <c r="D71" s="4">
        <v>14193000</v>
      </c>
      <c r="E71">
        <v>18993000</v>
      </c>
      <c r="F71">
        <v>16883000</v>
      </c>
      <c r="G71">
        <v>50108000</v>
      </c>
      <c r="H71">
        <v>13206000</v>
      </c>
      <c r="I71" s="4">
        <v>16316000</v>
      </c>
      <c r="J71">
        <v>18952000</v>
      </c>
      <c r="K71">
        <v>42184000</v>
      </c>
      <c r="L71">
        <v>19826000</v>
      </c>
      <c r="M71">
        <v>29940000</v>
      </c>
      <c r="N71" s="5">
        <v>18699000</v>
      </c>
      <c r="O71" s="4" t="s">
        <v>122</v>
      </c>
      <c r="P71" t="s">
        <v>123</v>
      </c>
      <c r="Q71" s="5" t="s">
        <v>23</v>
      </c>
      <c r="R71" s="12">
        <f t="shared" si="49"/>
        <v>22676600</v>
      </c>
      <c r="S71" s="12">
        <f t="shared" si="50"/>
        <v>24319500</v>
      </c>
      <c r="T71" s="11">
        <f t="shared" si="51"/>
        <v>1.0724491325860137</v>
      </c>
      <c r="U71">
        <f t="shared" si="48"/>
        <v>0.83587355251731987</v>
      </c>
      <c r="V71" t="str">
        <f t="shared" si="52"/>
        <v>no</v>
      </c>
      <c r="W71">
        <f t="shared" si="37"/>
        <v>0.62588747872255979</v>
      </c>
      <c r="X71">
        <f t="shared" si="38"/>
        <v>0.83755942248838011</v>
      </c>
      <c r="Y71">
        <f t="shared" si="39"/>
        <v>0.7445119638746549</v>
      </c>
      <c r="Z71">
        <f t="shared" si="40"/>
        <v>2.2096786996286921</v>
      </c>
      <c r="AA71">
        <f t="shared" si="41"/>
        <v>0.58236243528571308</v>
      </c>
      <c r="AB71">
        <f t="shared" si="42"/>
        <v>0.71950821551731736</v>
      </c>
      <c r="AC71">
        <f t="shared" si="43"/>
        <v>0.83575139130204701</v>
      </c>
      <c r="AD71">
        <f t="shared" si="44"/>
        <v>1.8602435991286173</v>
      </c>
      <c r="AE71">
        <f t="shared" si="45"/>
        <v>0.87429332439607343</v>
      </c>
      <c r="AF71">
        <f t="shared" si="46"/>
        <v>1.3203037492393039</v>
      </c>
      <c r="AG71">
        <f t="shared" si="47"/>
        <v>0.82459451593272359</v>
      </c>
      <c r="AH71">
        <f t="shared" si="53"/>
        <v>0.83587355251731987</v>
      </c>
      <c r="AI71" t="str">
        <f t="shared" si="54"/>
        <v>no</v>
      </c>
    </row>
    <row r="72" spans="1:35" ht="15.75" thickBot="1" x14ac:dyDescent="0.3">
      <c r="A72" s="4" t="s">
        <v>124</v>
      </c>
      <c r="B72" t="s">
        <v>124</v>
      </c>
      <c r="C72" s="5" t="s">
        <v>33</v>
      </c>
      <c r="D72" s="4">
        <v>7048000000</v>
      </c>
      <c r="E72">
        <v>7351900000</v>
      </c>
      <c r="F72">
        <v>8235100000</v>
      </c>
      <c r="G72">
        <v>6407300000</v>
      </c>
      <c r="H72">
        <v>8688800000</v>
      </c>
      <c r="I72" s="4">
        <v>8123300000</v>
      </c>
      <c r="J72">
        <v>7082300000</v>
      </c>
      <c r="K72">
        <v>6698200000</v>
      </c>
      <c r="L72">
        <v>8967400000</v>
      </c>
      <c r="M72">
        <v>8189300000</v>
      </c>
      <c r="N72" s="5">
        <v>9476500000</v>
      </c>
      <c r="O72" s="4" t="s">
        <v>124</v>
      </c>
      <c r="P72" t="s">
        <v>124</v>
      </c>
      <c r="Q72" s="5" t="s">
        <v>33</v>
      </c>
      <c r="R72" s="12">
        <f t="shared" si="49"/>
        <v>7546220000</v>
      </c>
      <c r="S72" s="12">
        <f t="shared" si="50"/>
        <v>8089500000</v>
      </c>
      <c r="T72" s="11">
        <f t="shared" si="51"/>
        <v>1.0719936604021616</v>
      </c>
      <c r="U72">
        <f t="shared" si="48"/>
        <v>0.39345695194662789</v>
      </c>
      <c r="V72" t="str">
        <f t="shared" si="52"/>
        <v>no</v>
      </c>
      <c r="W72">
        <f t="shared" si="37"/>
        <v>0.93397754107354414</v>
      </c>
      <c r="X72">
        <f t="shared" si="38"/>
        <v>0.97424935928186562</v>
      </c>
      <c r="Y72">
        <f t="shared" si="39"/>
        <v>1.0912880886059511</v>
      </c>
      <c r="Z72">
        <f t="shared" si="40"/>
        <v>0.84907410597623711</v>
      </c>
      <c r="AA72">
        <f t="shared" si="41"/>
        <v>1.1514109050624022</v>
      </c>
      <c r="AB72">
        <f t="shared" si="42"/>
        <v>1.0764727240923271</v>
      </c>
      <c r="AC72">
        <f t="shared" si="43"/>
        <v>0.93852286310232147</v>
      </c>
      <c r="AD72">
        <f t="shared" si="44"/>
        <v>0.88762320738064882</v>
      </c>
      <c r="AE72">
        <f t="shared" si="45"/>
        <v>1.1883300513369608</v>
      </c>
      <c r="AF72">
        <f t="shared" si="46"/>
        <v>1.0852188247890997</v>
      </c>
      <c r="AG72">
        <f t="shared" si="47"/>
        <v>1.2557942917116118</v>
      </c>
      <c r="AH72">
        <f t="shared" si="53"/>
        <v>0.39345695194662789</v>
      </c>
      <c r="AI72" t="str">
        <f t="shared" si="54"/>
        <v>no</v>
      </c>
    </row>
    <row r="73" spans="1:35" ht="15.75" thickBot="1" x14ac:dyDescent="0.3">
      <c r="A73" s="4" t="s">
        <v>125</v>
      </c>
      <c r="B73" t="s">
        <v>125</v>
      </c>
      <c r="C73" s="5" t="s">
        <v>40</v>
      </c>
      <c r="D73" s="4">
        <v>209830000</v>
      </c>
      <c r="E73">
        <v>228560000</v>
      </c>
      <c r="F73">
        <v>193650000</v>
      </c>
      <c r="G73">
        <v>225300000</v>
      </c>
      <c r="H73">
        <v>154880000</v>
      </c>
      <c r="I73" s="4">
        <v>177800000</v>
      </c>
      <c r="J73">
        <v>159840000</v>
      </c>
      <c r="K73">
        <v>289190000</v>
      </c>
      <c r="L73">
        <v>164840000</v>
      </c>
      <c r="M73">
        <v>193720000</v>
      </c>
      <c r="N73" s="5">
        <v>315850000</v>
      </c>
      <c r="O73" s="4" t="s">
        <v>125</v>
      </c>
      <c r="P73" t="s">
        <v>125</v>
      </c>
      <c r="Q73" s="5" t="s">
        <v>40</v>
      </c>
      <c r="R73" s="12">
        <f t="shared" si="49"/>
        <v>202444000</v>
      </c>
      <c r="S73" s="12">
        <f t="shared" si="50"/>
        <v>216873333.33333334</v>
      </c>
      <c r="T73" s="11">
        <f t="shared" si="51"/>
        <v>1.0712756778829373</v>
      </c>
      <c r="U73">
        <f t="shared" si="48"/>
        <v>0.67176167112796614</v>
      </c>
      <c r="V73" t="str">
        <f t="shared" si="52"/>
        <v>no</v>
      </c>
      <c r="W73">
        <f t="shared" si="37"/>
        <v>1.0364841635217641</v>
      </c>
      <c r="X73">
        <f t="shared" si="38"/>
        <v>1.1290035762976427</v>
      </c>
      <c r="Y73">
        <f t="shared" si="39"/>
        <v>0.95656082669775344</v>
      </c>
      <c r="Z73">
        <f t="shared" si="40"/>
        <v>1.1129003576297642</v>
      </c>
      <c r="AA73">
        <f t="shared" si="41"/>
        <v>0.76505107585307541</v>
      </c>
      <c r="AB73">
        <f t="shared" si="42"/>
        <v>0.87826757029104341</v>
      </c>
      <c r="AC73">
        <f t="shared" si="43"/>
        <v>0.78955167848886609</v>
      </c>
      <c r="AD73">
        <f t="shared" si="44"/>
        <v>1.4284938056944143</v>
      </c>
      <c r="AE73">
        <f t="shared" si="45"/>
        <v>0.81424986662978405</v>
      </c>
      <c r="AF73">
        <f t="shared" si="46"/>
        <v>0.95690660133172634</v>
      </c>
      <c r="AG73">
        <f t="shared" si="47"/>
        <v>1.560184544861789</v>
      </c>
      <c r="AH73">
        <f t="shared" si="53"/>
        <v>0.67176167112796614</v>
      </c>
      <c r="AI73" t="str">
        <f t="shared" si="54"/>
        <v>no</v>
      </c>
    </row>
    <row r="74" spans="1:35" ht="15.75" thickBot="1" x14ac:dyDescent="0.3">
      <c r="A74" s="4" t="s">
        <v>126</v>
      </c>
      <c r="B74" t="s">
        <v>126</v>
      </c>
      <c r="C74" s="5" t="s">
        <v>40</v>
      </c>
      <c r="D74" s="4">
        <v>263900000</v>
      </c>
      <c r="E74">
        <v>262720000</v>
      </c>
      <c r="F74">
        <v>222280000</v>
      </c>
      <c r="G74">
        <v>175810000</v>
      </c>
      <c r="H74">
        <v>184650000</v>
      </c>
      <c r="I74" s="4">
        <v>234120000</v>
      </c>
      <c r="J74">
        <v>202280000</v>
      </c>
      <c r="K74">
        <v>294710000</v>
      </c>
      <c r="L74">
        <v>245420000</v>
      </c>
      <c r="M74">
        <v>190320000</v>
      </c>
      <c r="N74" s="5">
        <v>258620000</v>
      </c>
      <c r="O74" s="4" t="s">
        <v>126</v>
      </c>
      <c r="P74" t="s">
        <v>126</v>
      </c>
      <c r="Q74" s="5" t="s">
        <v>40</v>
      </c>
      <c r="R74" s="12">
        <f t="shared" si="49"/>
        <v>221872000</v>
      </c>
      <c r="S74" s="12">
        <f t="shared" si="50"/>
        <v>237578333.33333334</v>
      </c>
      <c r="T74" s="11">
        <f t="shared" si="51"/>
        <v>1.0707900651426649</v>
      </c>
      <c r="U74">
        <f t="shared" si="48"/>
        <v>0.53010472768398309</v>
      </c>
      <c r="V74" t="str">
        <f t="shared" si="52"/>
        <v>no</v>
      </c>
      <c r="W74">
        <f t="shared" si="37"/>
        <v>1.1894245330641091</v>
      </c>
      <c r="X74">
        <f t="shared" si="38"/>
        <v>1.18410615129444</v>
      </c>
      <c r="Y74">
        <f t="shared" si="39"/>
        <v>1.001838898103411</v>
      </c>
      <c r="Z74">
        <f t="shared" si="40"/>
        <v>0.79239381264873443</v>
      </c>
      <c r="AA74">
        <f t="shared" si="41"/>
        <v>0.83223660488930551</v>
      </c>
      <c r="AB74">
        <f t="shared" si="42"/>
        <v>1.0552029999278862</v>
      </c>
      <c r="AC74">
        <f t="shared" si="43"/>
        <v>0.91169683421071612</v>
      </c>
      <c r="AD74">
        <f t="shared" si="44"/>
        <v>1.3282883824908056</v>
      </c>
      <c r="AE74">
        <f t="shared" si="45"/>
        <v>1.1061332660272589</v>
      </c>
      <c r="AF74">
        <f t="shared" si="46"/>
        <v>0.85779188000288453</v>
      </c>
      <c r="AG74">
        <f t="shared" si="47"/>
        <v>1.1656270281964376</v>
      </c>
      <c r="AH74">
        <f t="shared" si="53"/>
        <v>0.53010472768398309</v>
      </c>
      <c r="AI74" t="str">
        <f t="shared" si="54"/>
        <v>no</v>
      </c>
    </row>
    <row r="75" spans="1:35" ht="15.75" thickBot="1" x14ac:dyDescent="0.3">
      <c r="A75" s="4" t="s">
        <v>127</v>
      </c>
      <c r="B75" t="s">
        <v>127</v>
      </c>
      <c r="C75" s="5" t="s">
        <v>33</v>
      </c>
      <c r="D75" s="4">
        <v>4212300000</v>
      </c>
      <c r="E75">
        <v>3339800000</v>
      </c>
      <c r="F75">
        <v>3382200000</v>
      </c>
      <c r="G75">
        <v>3575700000</v>
      </c>
      <c r="H75">
        <v>3824100000</v>
      </c>
      <c r="I75" s="4">
        <v>4405800000</v>
      </c>
      <c r="J75">
        <v>3554900000</v>
      </c>
      <c r="K75">
        <v>3356100000</v>
      </c>
      <c r="L75">
        <v>3779500000</v>
      </c>
      <c r="M75">
        <v>4110900000</v>
      </c>
      <c r="N75" s="5">
        <v>4333300000</v>
      </c>
      <c r="O75" s="4" t="s">
        <v>127</v>
      </c>
      <c r="P75" t="s">
        <v>127</v>
      </c>
      <c r="Q75" s="5" t="s">
        <v>33</v>
      </c>
      <c r="R75" s="12">
        <f t="shared" si="49"/>
        <v>3666820000</v>
      </c>
      <c r="S75" s="12">
        <f t="shared" si="50"/>
        <v>3923416666.6666665</v>
      </c>
      <c r="T75" s="11">
        <f t="shared" si="51"/>
        <v>1.0699779827389035</v>
      </c>
      <c r="U75">
        <f t="shared" si="48"/>
        <v>0.31587285227906198</v>
      </c>
      <c r="V75" t="str">
        <f t="shared" si="52"/>
        <v>no</v>
      </c>
      <c r="W75">
        <f t="shared" si="37"/>
        <v>1.1487610518105607</v>
      </c>
      <c r="X75">
        <f t="shared" si="38"/>
        <v>0.91081645676635337</v>
      </c>
      <c r="Y75">
        <f t="shared" si="39"/>
        <v>0.92237960957996301</v>
      </c>
      <c r="Z75">
        <f t="shared" si="40"/>
        <v>0.97515013008546914</v>
      </c>
      <c r="AA75">
        <f t="shared" si="41"/>
        <v>1.0428927517576538</v>
      </c>
      <c r="AB75">
        <f t="shared" si="42"/>
        <v>1.2015315723160669</v>
      </c>
      <c r="AC75">
        <f t="shared" si="43"/>
        <v>0.96947764002596259</v>
      </c>
      <c r="AD75">
        <f t="shared" si="44"/>
        <v>0.91526172541875517</v>
      </c>
      <c r="AE75">
        <f t="shared" si="45"/>
        <v>1.0307296240339041</v>
      </c>
      <c r="AF75">
        <f t="shared" si="46"/>
        <v>1.1211076627704659</v>
      </c>
      <c r="AG75">
        <f t="shared" si="47"/>
        <v>1.1817596718682672</v>
      </c>
      <c r="AH75">
        <f t="shared" si="53"/>
        <v>0.3158728522790622</v>
      </c>
      <c r="AI75" t="str">
        <f t="shared" si="54"/>
        <v>no</v>
      </c>
    </row>
    <row r="76" spans="1:35" ht="15.75" thickBot="1" x14ac:dyDescent="0.3">
      <c r="A76" s="4" t="s">
        <v>128</v>
      </c>
      <c r="B76" t="s">
        <v>128</v>
      </c>
      <c r="C76" s="5" t="s">
        <v>20</v>
      </c>
      <c r="D76" s="4">
        <v>1561200000</v>
      </c>
      <c r="E76">
        <v>1236000000</v>
      </c>
      <c r="F76">
        <v>1164000000</v>
      </c>
      <c r="G76">
        <v>1084200000</v>
      </c>
      <c r="H76">
        <v>1074600000</v>
      </c>
      <c r="I76" s="4">
        <v>1187500000</v>
      </c>
      <c r="J76">
        <v>1101700000</v>
      </c>
      <c r="K76">
        <v>1557800000</v>
      </c>
      <c r="L76">
        <v>1197900000</v>
      </c>
      <c r="M76">
        <v>1246100000</v>
      </c>
      <c r="N76" s="5">
        <v>1562900000</v>
      </c>
      <c r="O76" s="4" t="s">
        <v>128</v>
      </c>
      <c r="P76" t="s">
        <v>128</v>
      </c>
      <c r="Q76" s="5" t="s">
        <v>20</v>
      </c>
      <c r="R76" s="12">
        <f t="shared" si="49"/>
        <v>1224000000</v>
      </c>
      <c r="S76" s="12">
        <f t="shared" si="50"/>
        <v>1308983333.3333333</v>
      </c>
      <c r="T76" s="11">
        <f t="shared" si="51"/>
        <v>1.0694308278867102</v>
      </c>
      <c r="U76">
        <f t="shared" si="48"/>
        <v>0.50042583757123316</v>
      </c>
      <c r="V76" t="str">
        <f t="shared" si="52"/>
        <v>no</v>
      </c>
      <c r="W76">
        <f t="shared" si="37"/>
        <v>1.2754901960784313</v>
      </c>
      <c r="X76">
        <f t="shared" si="38"/>
        <v>1.0098039215686274</v>
      </c>
      <c r="Y76">
        <f t="shared" si="39"/>
        <v>0.9509803921568627</v>
      </c>
      <c r="Z76">
        <f t="shared" si="40"/>
        <v>0.88578431372549016</v>
      </c>
      <c r="AA76">
        <f t="shared" si="41"/>
        <v>0.87794117647058822</v>
      </c>
      <c r="AB76">
        <f t="shared" si="42"/>
        <v>0.9701797385620915</v>
      </c>
      <c r="AC76">
        <f t="shared" si="43"/>
        <v>0.90008169934640525</v>
      </c>
      <c r="AD76">
        <f t="shared" si="44"/>
        <v>1.2727124183006535</v>
      </c>
      <c r="AE76">
        <f t="shared" si="45"/>
        <v>0.97867647058823526</v>
      </c>
      <c r="AF76">
        <f t="shared" si="46"/>
        <v>1.0180555555555555</v>
      </c>
      <c r="AG76">
        <f t="shared" si="47"/>
        <v>1.2768790849673202</v>
      </c>
      <c r="AH76">
        <f t="shared" si="53"/>
        <v>0.50042583757123316</v>
      </c>
      <c r="AI76" t="str">
        <f t="shared" si="54"/>
        <v>no</v>
      </c>
    </row>
    <row r="77" spans="1:35" ht="15.75" thickBot="1" x14ac:dyDescent="0.3">
      <c r="A77" s="4" t="s">
        <v>129</v>
      </c>
      <c r="B77" t="s">
        <v>130</v>
      </c>
      <c r="C77" s="5" t="s">
        <v>72</v>
      </c>
      <c r="D77" s="4">
        <v>200830000</v>
      </c>
      <c r="E77">
        <v>193840000</v>
      </c>
      <c r="F77">
        <v>211280000</v>
      </c>
      <c r="G77">
        <v>318450000</v>
      </c>
      <c r="H77">
        <v>221790000</v>
      </c>
      <c r="I77" s="4">
        <v>211900000</v>
      </c>
      <c r="J77">
        <v>210620000</v>
      </c>
      <c r="K77">
        <v>341270000</v>
      </c>
      <c r="L77">
        <v>217530000</v>
      </c>
      <c r="M77">
        <v>181840000</v>
      </c>
      <c r="N77" s="5">
        <v>306800000</v>
      </c>
      <c r="O77" s="4" t="s">
        <v>129</v>
      </c>
      <c r="P77" t="s">
        <v>130</v>
      </c>
      <c r="Q77" s="5" t="s">
        <v>72</v>
      </c>
      <c r="R77" s="12">
        <f t="shared" si="49"/>
        <v>229238000</v>
      </c>
      <c r="S77" s="12">
        <f t="shared" si="50"/>
        <v>244993333.33333334</v>
      </c>
      <c r="T77" s="11">
        <f t="shared" si="51"/>
        <v>1.0687291519439768</v>
      </c>
      <c r="U77">
        <f t="shared" si="48"/>
        <v>0.66549694583437602</v>
      </c>
      <c r="V77" t="str">
        <f t="shared" si="52"/>
        <v>no</v>
      </c>
      <c r="W77">
        <f t="shared" si="37"/>
        <v>0.87607639222118494</v>
      </c>
      <c r="X77">
        <f t="shared" si="38"/>
        <v>0.84558406546907583</v>
      </c>
      <c r="Y77">
        <f t="shared" si="39"/>
        <v>0.92166220260166287</v>
      </c>
      <c r="Z77">
        <f t="shared" si="40"/>
        <v>1.3891675900156168</v>
      </c>
      <c r="AA77">
        <f t="shared" si="41"/>
        <v>0.9675097496924594</v>
      </c>
      <c r="AB77">
        <f t="shared" si="42"/>
        <v>0.92436681527495446</v>
      </c>
      <c r="AC77">
        <f t="shared" si="43"/>
        <v>0.918783098788159</v>
      </c>
      <c r="AD77">
        <f t="shared" si="44"/>
        <v>1.4887147855067659</v>
      </c>
      <c r="AE77">
        <f t="shared" si="45"/>
        <v>0.94892644325984343</v>
      </c>
      <c r="AF77">
        <f t="shared" si="46"/>
        <v>0.7932367234053691</v>
      </c>
      <c r="AG77">
        <f t="shared" si="47"/>
        <v>1.3383470454287683</v>
      </c>
      <c r="AH77">
        <f t="shared" si="53"/>
        <v>0.66549694583437768</v>
      </c>
      <c r="AI77" t="str">
        <f t="shared" si="54"/>
        <v>no</v>
      </c>
    </row>
    <row r="78" spans="1:35" ht="15.75" thickBot="1" x14ac:dyDescent="0.3">
      <c r="A78" s="4" t="s">
        <v>131</v>
      </c>
      <c r="B78" t="s">
        <v>131</v>
      </c>
      <c r="C78" s="5" t="s">
        <v>23</v>
      </c>
      <c r="D78" s="4">
        <v>136470000</v>
      </c>
      <c r="E78">
        <v>147170000</v>
      </c>
      <c r="F78">
        <v>137780000</v>
      </c>
      <c r="G78">
        <v>130290000</v>
      </c>
      <c r="H78">
        <v>123020000</v>
      </c>
      <c r="I78" s="4">
        <v>116700000</v>
      </c>
      <c r="J78">
        <v>109930000</v>
      </c>
      <c r="K78">
        <v>187220000</v>
      </c>
      <c r="L78">
        <v>137830000</v>
      </c>
      <c r="M78">
        <v>153110000</v>
      </c>
      <c r="N78" s="5">
        <v>160120000</v>
      </c>
      <c r="O78" s="4" t="s">
        <v>131</v>
      </c>
      <c r="P78" t="s">
        <v>131</v>
      </c>
      <c r="Q78" s="5" t="s">
        <v>23</v>
      </c>
      <c r="R78" s="12">
        <f t="shared" si="49"/>
        <v>134946000</v>
      </c>
      <c r="S78" s="12">
        <f t="shared" si="50"/>
        <v>144151666.66666666</v>
      </c>
      <c r="T78" s="11">
        <f t="shared" si="51"/>
        <v>1.0682174104209585</v>
      </c>
      <c r="U78">
        <f t="shared" si="48"/>
        <v>0.5126994663835962</v>
      </c>
      <c r="V78" t="str">
        <f t="shared" si="52"/>
        <v>no</v>
      </c>
      <c r="W78">
        <f t="shared" si="37"/>
        <v>1.0112934062513894</v>
      </c>
      <c r="X78">
        <f t="shared" si="38"/>
        <v>1.0905843819009085</v>
      </c>
      <c r="Y78">
        <f t="shared" si="39"/>
        <v>1.0210009929897885</v>
      </c>
      <c r="Z78">
        <f t="shared" si="40"/>
        <v>0.96549731003512518</v>
      </c>
      <c r="AA78">
        <f t="shared" si="41"/>
        <v>0.91162390882278832</v>
      </c>
      <c r="AB78">
        <f t="shared" si="42"/>
        <v>0.86479036058867986</v>
      </c>
      <c r="AC78">
        <f t="shared" si="43"/>
        <v>0.81462214515435805</v>
      </c>
      <c r="AD78">
        <f t="shared" si="44"/>
        <v>1.3873697627199029</v>
      </c>
      <c r="AE78">
        <f t="shared" si="45"/>
        <v>1.0213715115675901</v>
      </c>
      <c r="AF78">
        <f t="shared" si="46"/>
        <v>1.1346019889437255</v>
      </c>
      <c r="AG78">
        <f t="shared" si="47"/>
        <v>1.1865486935514946</v>
      </c>
      <c r="AH78">
        <f t="shared" si="53"/>
        <v>0.51269946638359565</v>
      </c>
      <c r="AI78" t="str">
        <f t="shared" si="54"/>
        <v>no</v>
      </c>
    </row>
    <row r="79" spans="1:35" ht="15.75" thickBot="1" x14ac:dyDescent="0.3">
      <c r="A79" s="4" t="s">
        <v>132</v>
      </c>
      <c r="B79" t="s">
        <v>133</v>
      </c>
      <c r="C79" s="5" t="s">
        <v>18</v>
      </c>
      <c r="D79" s="4">
        <v>303560000</v>
      </c>
      <c r="E79">
        <v>299230000</v>
      </c>
      <c r="F79">
        <v>311710000</v>
      </c>
      <c r="G79">
        <v>390470000</v>
      </c>
      <c r="H79">
        <v>320350000</v>
      </c>
      <c r="I79" s="4">
        <v>383550000</v>
      </c>
      <c r="J79">
        <v>290820000</v>
      </c>
      <c r="K79">
        <v>314920000</v>
      </c>
      <c r="L79">
        <v>296360000</v>
      </c>
      <c r="M79">
        <v>362710000</v>
      </c>
      <c r="N79" s="5">
        <v>430560000</v>
      </c>
      <c r="O79" s="4" t="s">
        <v>132</v>
      </c>
      <c r="P79" t="s">
        <v>133</v>
      </c>
      <c r="Q79" s="5" t="s">
        <v>18</v>
      </c>
      <c r="R79" s="12">
        <f t="shared" si="49"/>
        <v>325064000</v>
      </c>
      <c r="S79" s="12">
        <f t="shared" si="50"/>
        <v>346486666.66666669</v>
      </c>
      <c r="T79" s="11">
        <f t="shared" si="51"/>
        <v>1.0659029196301857</v>
      </c>
      <c r="U79">
        <f t="shared" si="48"/>
        <v>0.48176222463140461</v>
      </c>
      <c r="V79" t="str">
        <f t="shared" si="52"/>
        <v>no</v>
      </c>
      <c r="W79">
        <f t="shared" si="37"/>
        <v>0.93384687323111759</v>
      </c>
      <c r="X79">
        <f t="shared" si="38"/>
        <v>0.92052641941279256</v>
      </c>
      <c r="Y79">
        <f t="shared" si="39"/>
        <v>0.95891885905544749</v>
      </c>
      <c r="Z79">
        <f t="shared" si="40"/>
        <v>1.2012096079541259</v>
      </c>
      <c r="AA79">
        <f t="shared" si="41"/>
        <v>0.98549824034651634</v>
      </c>
      <c r="AB79">
        <f t="shared" si="42"/>
        <v>1.1799214923830383</v>
      </c>
      <c r="AC79">
        <f t="shared" si="43"/>
        <v>0.89465459109590728</v>
      </c>
      <c r="AD79">
        <f t="shared" si="44"/>
        <v>0.96879383752122661</v>
      </c>
      <c r="AE79">
        <f t="shared" si="45"/>
        <v>0.91169738882189355</v>
      </c>
      <c r="AF79">
        <f t="shared" si="46"/>
        <v>1.115811040287451</v>
      </c>
      <c r="AG79">
        <f t="shared" si="47"/>
        <v>1.324539167671597</v>
      </c>
      <c r="AH79">
        <f t="shared" si="53"/>
        <v>0.48176222463140461</v>
      </c>
      <c r="AI79" t="str">
        <f t="shared" si="54"/>
        <v>no</v>
      </c>
    </row>
    <row r="80" spans="1:35" ht="15.75" thickBot="1" x14ac:dyDescent="0.3">
      <c r="A80" s="4" t="s">
        <v>134</v>
      </c>
      <c r="B80" t="s">
        <v>134</v>
      </c>
      <c r="C80" s="5" t="s">
        <v>33</v>
      </c>
      <c r="D80" s="4">
        <v>858170000</v>
      </c>
      <c r="E80">
        <v>647300000</v>
      </c>
      <c r="F80">
        <v>698480000</v>
      </c>
      <c r="G80">
        <v>721720000</v>
      </c>
      <c r="H80">
        <v>640770000</v>
      </c>
      <c r="I80" s="4">
        <v>745630000</v>
      </c>
      <c r="J80">
        <v>684930000</v>
      </c>
      <c r="K80">
        <v>711690000</v>
      </c>
      <c r="L80">
        <v>640030000</v>
      </c>
      <c r="M80">
        <v>751290000</v>
      </c>
      <c r="N80" s="5">
        <v>1025600000</v>
      </c>
      <c r="O80" s="4" t="s">
        <v>134</v>
      </c>
      <c r="P80" t="s">
        <v>134</v>
      </c>
      <c r="Q80" s="5" t="s">
        <v>33</v>
      </c>
      <c r="R80" s="12">
        <f t="shared" si="49"/>
        <v>713288000</v>
      </c>
      <c r="S80" s="12">
        <f t="shared" si="50"/>
        <v>759861666.66666663</v>
      </c>
      <c r="T80" s="11">
        <f t="shared" si="51"/>
        <v>1.065294336462504</v>
      </c>
      <c r="U80">
        <f t="shared" si="48"/>
        <v>0.52882346976552697</v>
      </c>
      <c r="V80" t="str">
        <f t="shared" si="52"/>
        <v>no</v>
      </c>
      <c r="W80">
        <f t="shared" si="37"/>
        <v>1.2031185159430693</v>
      </c>
      <c r="X80">
        <f t="shared" si="38"/>
        <v>0.90748757864985807</v>
      </c>
      <c r="Y80">
        <f t="shared" si="39"/>
        <v>0.97923980215565098</v>
      </c>
      <c r="Z80">
        <f t="shared" si="40"/>
        <v>1.0118213120086137</v>
      </c>
      <c r="AA80">
        <f t="shared" si="41"/>
        <v>0.89833279124280796</v>
      </c>
      <c r="AB80">
        <f t="shared" si="42"/>
        <v>1.0453421338926212</v>
      </c>
      <c r="AC80">
        <f t="shared" si="43"/>
        <v>0.96024326779645808</v>
      </c>
      <c r="AD80">
        <f t="shared" si="44"/>
        <v>0.99775967070804494</v>
      </c>
      <c r="AE80">
        <f t="shared" si="45"/>
        <v>0.89729534213389261</v>
      </c>
      <c r="AF80">
        <f t="shared" si="46"/>
        <v>1.0532772176175682</v>
      </c>
      <c r="AG80">
        <f t="shared" si="47"/>
        <v>1.4378483866264398</v>
      </c>
      <c r="AH80">
        <f t="shared" si="53"/>
        <v>0.52882346976552785</v>
      </c>
      <c r="AI80" t="str">
        <f t="shared" si="54"/>
        <v>no</v>
      </c>
    </row>
    <row r="81" spans="1:35" ht="15.75" thickBot="1" x14ac:dyDescent="0.3">
      <c r="A81" s="4" t="s">
        <v>135</v>
      </c>
      <c r="B81" t="s">
        <v>135</v>
      </c>
      <c r="C81" s="5" t="s">
        <v>40</v>
      </c>
      <c r="D81" s="4">
        <v>709940000</v>
      </c>
      <c r="E81">
        <v>630710000</v>
      </c>
      <c r="F81">
        <v>693810000</v>
      </c>
      <c r="G81">
        <v>725830000</v>
      </c>
      <c r="H81">
        <v>717850000</v>
      </c>
      <c r="I81" s="4">
        <v>720670000</v>
      </c>
      <c r="J81">
        <v>657560000</v>
      </c>
      <c r="K81">
        <v>761640000</v>
      </c>
      <c r="L81">
        <v>692560000</v>
      </c>
      <c r="M81">
        <v>799380000</v>
      </c>
      <c r="N81" s="5">
        <v>806700000</v>
      </c>
      <c r="O81" s="4" t="s">
        <v>135</v>
      </c>
      <c r="P81" t="s">
        <v>135</v>
      </c>
      <c r="Q81" s="5" t="s">
        <v>40</v>
      </c>
      <c r="R81" s="12">
        <f t="shared" si="49"/>
        <v>695628000</v>
      </c>
      <c r="S81" s="12">
        <f t="shared" si="50"/>
        <v>739751666.66666663</v>
      </c>
      <c r="T81" s="11">
        <f t="shared" si="51"/>
        <v>1.0634299750249654</v>
      </c>
      <c r="U81">
        <f t="shared" si="48"/>
        <v>0.18924242930060323</v>
      </c>
      <c r="V81" t="str">
        <f t="shared" si="52"/>
        <v>no</v>
      </c>
      <c r="W81">
        <f t="shared" si="37"/>
        <v>1.0205742149539696</v>
      </c>
      <c r="X81">
        <f t="shared" si="38"/>
        <v>0.90667713203033806</v>
      </c>
      <c r="Y81">
        <f t="shared" si="39"/>
        <v>0.9973865341820628</v>
      </c>
      <c r="Z81">
        <f t="shared" si="40"/>
        <v>1.0434168837367099</v>
      </c>
      <c r="AA81">
        <f t="shared" si="41"/>
        <v>1.0319452350969196</v>
      </c>
      <c r="AB81">
        <f t="shared" si="42"/>
        <v>1.0359991259696275</v>
      </c>
      <c r="AC81">
        <f t="shared" si="43"/>
        <v>0.94527534831835403</v>
      </c>
      <c r="AD81">
        <f t="shared" si="44"/>
        <v>1.0948955476202797</v>
      </c>
      <c r="AE81">
        <f t="shared" si="45"/>
        <v>0.99558959673848668</v>
      </c>
      <c r="AF81">
        <f t="shared" si="46"/>
        <v>1.1491486829167314</v>
      </c>
      <c r="AG81">
        <f t="shared" si="47"/>
        <v>1.1596715485863134</v>
      </c>
      <c r="AH81">
        <f t="shared" si="53"/>
        <v>0.18924242930060187</v>
      </c>
      <c r="AI81" t="str">
        <f t="shared" si="54"/>
        <v>no</v>
      </c>
    </row>
    <row r="82" spans="1:35" ht="15.75" thickBot="1" x14ac:dyDescent="0.3">
      <c r="A82" s="4" t="s">
        <v>136</v>
      </c>
      <c r="B82" t="s">
        <v>136</v>
      </c>
      <c r="C82" s="5" t="s">
        <v>23</v>
      </c>
      <c r="D82" s="4">
        <v>1382900000</v>
      </c>
      <c r="E82">
        <v>1677000000</v>
      </c>
      <c r="F82">
        <v>1888400000</v>
      </c>
      <c r="G82">
        <v>1602500000</v>
      </c>
      <c r="H82">
        <v>1412500000</v>
      </c>
      <c r="I82" s="4">
        <v>1711000000</v>
      </c>
      <c r="J82">
        <v>1396900000</v>
      </c>
      <c r="K82">
        <v>2145900000</v>
      </c>
      <c r="L82">
        <v>1569600000</v>
      </c>
      <c r="M82">
        <v>1725900000</v>
      </c>
      <c r="N82" s="5">
        <v>1611800000</v>
      </c>
      <c r="O82" s="4" t="s">
        <v>136</v>
      </c>
      <c r="P82" t="s">
        <v>136</v>
      </c>
      <c r="Q82" s="5" t="s">
        <v>23</v>
      </c>
      <c r="R82" s="12">
        <f t="shared" si="49"/>
        <v>1592660000</v>
      </c>
      <c r="S82" s="12">
        <f t="shared" si="50"/>
        <v>1693516666.6666667</v>
      </c>
      <c r="T82" s="11">
        <f t="shared" si="51"/>
        <v>1.0633259243445976</v>
      </c>
      <c r="U82">
        <f t="shared" si="48"/>
        <v>0.49220154550939699</v>
      </c>
      <c r="V82" t="str">
        <f t="shared" si="52"/>
        <v>no</v>
      </c>
      <c r="W82">
        <f t="shared" si="37"/>
        <v>0.8682958070146799</v>
      </c>
      <c r="X82">
        <f t="shared" si="38"/>
        <v>1.0529554330491129</v>
      </c>
      <c r="Y82">
        <f t="shared" si="39"/>
        <v>1.1856893498926324</v>
      </c>
      <c r="Z82">
        <f t="shared" si="40"/>
        <v>1.0061783431491969</v>
      </c>
      <c r="AA82">
        <f t="shared" si="41"/>
        <v>0.88688106689437796</v>
      </c>
      <c r="AB82">
        <f t="shared" si="42"/>
        <v>1.0743033666947119</v>
      </c>
      <c r="AC82">
        <f t="shared" si="43"/>
        <v>0.87708613263345603</v>
      </c>
      <c r="AD82">
        <f t="shared" si="44"/>
        <v>1.3473685532379793</v>
      </c>
      <c r="AE82">
        <f t="shared" si="45"/>
        <v>0.98552107794507304</v>
      </c>
      <c r="AF82">
        <f t="shared" si="46"/>
        <v>1.0836587846746952</v>
      </c>
      <c r="AG82">
        <f t="shared" si="47"/>
        <v>1.0120176308816697</v>
      </c>
      <c r="AH82">
        <f t="shared" si="53"/>
        <v>0.49220154550939565</v>
      </c>
      <c r="AI82" t="str">
        <f t="shared" si="54"/>
        <v>no</v>
      </c>
    </row>
    <row r="83" spans="1:35" ht="15.75" thickBot="1" x14ac:dyDescent="0.3">
      <c r="A83" s="4" t="s">
        <v>137</v>
      </c>
      <c r="B83" t="s">
        <v>137</v>
      </c>
      <c r="C83" s="5" t="s">
        <v>23</v>
      </c>
      <c r="D83" s="4">
        <v>105930000</v>
      </c>
      <c r="E83">
        <v>104870000</v>
      </c>
      <c r="F83">
        <v>109650000</v>
      </c>
      <c r="G83">
        <v>87305000</v>
      </c>
      <c r="H83">
        <v>79957000</v>
      </c>
      <c r="I83" s="4">
        <v>116550000</v>
      </c>
      <c r="J83">
        <v>96634000</v>
      </c>
      <c r="K83">
        <v>105770000</v>
      </c>
      <c r="L83">
        <v>93882000</v>
      </c>
      <c r="M83">
        <v>105630000</v>
      </c>
      <c r="N83" s="5">
        <v>103200000</v>
      </c>
      <c r="O83" s="4" t="s">
        <v>137</v>
      </c>
      <c r="P83" t="s">
        <v>137</v>
      </c>
      <c r="Q83" s="5" t="s">
        <v>23</v>
      </c>
      <c r="R83" s="12">
        <f t="shared" si="49"/>
        <v>97542400</v>
      </c>
      <c r="S83" s="12">
        <f t="shared" si="50"/>
        <v>103611000</v>
      </c>
      <c r="T83" s="11">
        <f t="shared" si="51"/>
        <v>1.0622149957351881</v>
      </c>
      <c r="U83">
        <f t="shared" si="48"/>
        <v>0.36754645623426774</v>
      </c>
      <c r="V83" t="str">
        <f t="shared" si="52"/>
        <v>no</v>
      </c>
      <c r="W83">
        <f t="shared" si="37"/>
        <v>1.0859892723574569</v>
      </c>
      <c r="X83">
        <f t="shared" si="38"/>
        <v>1.0751222032675021</v>
      </c>
      <c r="Y83">
        <f t="shared" si="39"/>
        <v>1.124126533692015</v>
      </c>
      <c r="Z83">
        <f t="shared" si="40"/>
        <v>0.89504666688537493</v>
      </c>
      <c r="AA83">
        <f t="shared" si="41"/>
        <v>0.81971532379765111</v>
      </c>
      <c r="AB83">
        <f t="shared" si="42"/>
        <v>1.1948650022964373</v>
      </c>
      <c r="AC83">
        <f t="shared" si="43"/>
        <v>0.99068712682894822</v>
      </c>
      <c r="AD83">
        <f t="shared" si="44"/>
        <v>1.084348960041992</v>
      </c>
      <c r="AE83">
        <f t="shared" si="45"/>
        <v>0.96247375500295251</v>
      </c>
      <c r="AF83">
        <f t="shared" si="46"/>
        <v>1.0829136867659603</v>
      </c>
      <c r="AG83">
        <f t="shared" si="47"/>
        <v>1.0580014434748377</v>
      </c>
      <c r="AH83">
        <f t="shared" si="53"/>
        <v>0.36754645623426907</v>
      </c>
      <c r="AI83" t="str">
        <f t="shared" si="54"/>
        <v>no</v>
      </c>
    </row>
    <row r="84" spans="1:35" ht="15.75" thickBot="1" x14ac:dyDescent="0.3">
      <c r="A84" s="4" t="s">
        <v>138</v>
      </c>
      <c r="B84" t="s">
        <v>139</v>
      </c>
      <c r="C84" s="5" t="s">
        <v>33</v>
      </c>
      <c r="D84" s="4">
        <v>250010000</v>
      </c>
      <c r="E84">
        <v>271020000</v>
      </c>
      <c r="F84">
        <v>288110000</v>
      </c>
      <c r="G84">
        <v>218880000</v>
      </c>
      <c r="H84">
        <v>274610000</v>
      </c>
      <c r="I84" s="4">
        <v>291150000</v>
      </c>
      <c r="J84">
        <v>301760000</v>
      </c>
      <c r="K84">
        <v>153520000</v>
      </c>
      <c r="L84">
        <v>254860000</v>
      </c>
      <c r="M84">
        <v>270880000</v>
      </c>
      <c r="N84" s="5">
        <v>388180000</v>
      </c>
      <c r="O84" s="4" t="s">
        <v>138</v>
      </c>
      <c r="P84" t="s">
        <v>139</v>
      </c>
      <c r="Q84" s="5" t="s">
        <v>33</v>
      </c>
      <c r="R84" s="12">
        <f t="shared" si="49"/>
        <v>260526000</v>
      </c>
      <c r="S84" s="12">
        <f t="shared" si="50"/>
        <v>276725000</v>
      </c>
      <c r="T84" s="11">
        <f t="shared" si="51"/>
        <v>1.0621780551653195</v>
      </c>
      <c r="U84">
        <f t="shared" si="48"/>
        <v>0.66362888090951722</v>
      </c>
      <c r="V84" t="str">
        <f t="shared" si="52"/>
        <v>no</v>
      </c>
      <c r="W84">
        <f t="shared" si="37"/>
        <v>0.95963550662889696</v>
      </c>
      <c r="X84">
        <f t="shared" si="38"/>
        <v>1.0402800488243016</v>
      </c>
      <c r="Y84">
        <f t="shared" si="39"/>
        <v>1.1058781081350806</v>
      </c>
      <c r="Z84">
        <f t="shared" si="40"/>
        <v>0.84014647290481559</v>
      </c>
      <c r="AA84">
        <f t="shared" si="41"/>
        <v>1.0540598635069052</v>
      </c>
      <c r="AB84">
        <f t="shared" si="42"/>
        <v>1.1175468091476475</v>
      </c>
      <c r="AC84">
        <f t="shared" si="43"/>
        <v>1.1582721110369023</v>
      </c>
      <c r="AD84">
        <f t="shared" si="44"/>
        <v>0.58926940113462767</v>
      </c>
      <c r="AE84">
        <f t="shared" si="45"/>
        <v>0.9782516908101303</v>
      </c>
      <c r="AF84">
        <f t="shared" si="46"/>
        <v>1.0397426744355649</v>
      </c>
      <c r="AG84">
        <f t="shared" si="47"/>
        <v>1.4899856444270438</v>
      </c>
      <c r="AH84">
        <f t="shared" si="53"/>
        <v>0.66362888090951633</v>
      </c>
      <c r="AI84" t="str">
        <f t="shared" si="54"/>
        <v>no</v>
      </c>
    </row>
    <row r="85" spans="1:35" ht="15.75" thickBot="1" x14ac:dyDescent="0.3">
      <c r="A85" s="4" t="s">
        <v>140</v>
      </c>
      <c r="B85" t="s">
        <v>141</v>
      </c>
      <c r="C85" s="5" t="s">
        <v>23</v>
      </c>
      <c r="D85" s="4">
        <v>6982600000</v>
      </c>
      <c r="E85">
        <v>7969700000</v>
      </c>
      <c r="F85">
        <v>4532700000</v>
      </c>
      <c r="G85">
        <v>6735200000</v>
      </c>
      <c r="H85">
        <v>5583500000</v>
      </c>
      <c r="I85" s="4">
        <v>6785900000</v>
      </c>
      <c r="J85">
        <v>5437100000</v>
      </c>
      <c r="K85">
        <v>8799700000</v>
      </c>
      <c r="L85">
        <v>6094500000</v>
      </c>
      <c r="M85">
        <v>4837700000</v>
      </c>
      <c r="N85" s="5">
        <v>8579400000</v>
      </c>
      <c r="O85" s="4" t="s">
        <v>140</v>
      </c>
      <c r="P85" t="s">
        <v>141</v>
      </c>
      <c r="Q85" s="5" t="s">
        <v>23</v>
      </c>
      <c r="R85" s="12">
        <f t="shared" si="49"/>
        <v>6360740000</v>
      </c>
      <c r="S85" s="12">
        <f t="shared" si="50"/>
        <v>6755716666.666667</v>
      </c>
      <c r="T85" s="11">
        <f t="shared" si="51"/>
        <v>1.062096024466755</v>
      </c>
      <c r="U85">
        <f t="shared" si="48"/>
        <v>0.67518390719149879</v>
      </c>
      <c r="V85" t="str">
        <f t="shared" si="52"/>
        <v>no</v>
      </c>
      <c r="W85">
        <f t="shared" si="37"/>
        <v>1.0977653543455637</v>
      </c>
      <c r="X85">
        <f t="shared" si="38"/>
        <v>1.2529517005882964</v>
      </c>
      <c r="Y85">
        <f t="shared" si="39"/>
        <v>0.7126057659957804</v>
      </c>
      <c r="Z85">
        <f t="shared" si="40"/>
        <v>1.0588705087772807</v>
      </c>
      <c r="AA85">
        <f t="shared" si="41"/>
        <v>0.87780667029307913</v>
      </c>
      <c r="AB85">
        <f t="shared" si="42"/>
        <v>1.0668412794737718</v>
      </c>
      <c r="AC85">
        <f t="shared" si="43"/>
        <v>0.85479048035291494</v>
      </c>
      <c r="AD85">
        <f t="shared" si="44"/>
        <v>1.3834396626807572</v>
      </c>
      <c r="AE85">
        <f t="shared" si="45"/>
        <v>0.95814323490663034</v>
      </c>
      <c r="AF85">
        <f t="shared" si="46"/>
        <v>0.76055616170445572</v>
      </c>
      <c r="AG85">
        <f t="shared" si="47"/>
        <v>1.3488053276819993</v>
      </c>
      <c r="AH85">
        <f t="shared" si="53"/>
        <v>0.67518390719149957</v>
      </c>
      <c r="AI85" t="str">
        <f t="shared" si="54"/>
        <v>no</v>
      </c>
    </row>
    <row r="86" spans="1:35" ht="15.75" thickBot="1" x14ac:dyDescent="0.3">
      <c r="A86" s="4" t="s">
        <v>142</v>
      </c>
      <c r="B86" t="s">
        <v>142</v>
      </c>
      <c r="C86" s="5" t="s">
        <v>40</v>
      </c>
      <c r="D86" s="4">
        <v>84321000</v>
      </c>
      <c r="E86">
        <v>70795000</v>
      </c>
      <c r="F86">
        <v>43584000</v>
      </c>
      <c r="G86">
        <v>79900000</v>
      </c>
      <c r="H86">
        <v>35003000</v>
      </c>
      <c r="I86" s="4">
        <v>42226000</v>
      </c>
      <c r="J86">
        <v>37959000</v>
      </c>
      <c r="K86">
        <v>94937000</v>
      </c>
      <c r="L86">
        <v>53560000</v>
      </c>
      <c r="M86">
        <v>58346000</v>
      </c>
      <c r="N86" s="5">
        <v>112470000</v>
      </c>
      <c r="O86" s="4" t="s">
        <v>142</v>
      </c>
      <c r="P86" t="s">
        <v>142</v>
      </c>
      <c r="Q86" s="5" t="s">
        <v>40</v>
      </c>
      <c r="R86" s="12">
        <f t="shared" si="49"/>
        <v>62720600</v>
      </c>
      <c r="S86" s="12">
        <f t="shared" si="50"/>
        <v>66583000</v>
      </c>
      <c r="T86" s="11">
        <f t="shared" si="51"/>
        <v>1.0615810435486905</v>
      </c>
      <c r="U86">
        <f t="shared" si="48"/>
        <v>0.8179889231948424</v>
      </c>
      <c r="V86" t="str">
        <f t="shared" si="52"/>
        <v>no</v>
      </c>
      <c r="W86">
        <f t="shared" si="37"/>
        <v>1.3443908380978498</v>
      </c>
      <c r="X86">
        <f t="shared" si="38"/>
        <v>1.1287360133672191</v>
      </c>
      <c r="Y86">
        <f t="shared" si="39"/>
        <v>0.69489131162648321</v>
      </c>
      <c r="Z86">
        <f t="shared" si="40"/>
        <v>1.2739036297484398</v>
      </c>
      <c r="AA86">
        <f t="shared" si="41"/>
        <v>0.558078207160008</v>
      </c>
      <c r="AB86">
        <f t="shared" si="42"/>
        <v>0.67323973303826812</v>
      </c>
      <c r="AC86">
        <f t="shared" si="43"/>
        <v>0.60520785834319191</v>
      </c>
      <c r="AD86">
        <f t="shared" si="44"/>
        <v>1.5136494229965913</v>
      </c>
      <c r="AE86">
        <f t="shared" si="45"/>
        <v>0.85394591250721452</v>
      </c>
      <c r="AF86">
        <f t="shared" si="46"/>
        <v>0.93025258049189585</v>
      </c>
      <c r="AG86">
        <f t="shared" si="47"/>
        <v>1.7931907539149816</v>
      </c>
      <c r="AH86">
        <f t="shared" si="53"/>
        <v>0.8179889231948424</v>
      </c>
      <c r="AI86" t="str">
        <f t="shared" si="54"/>
        <v>no</v>
      </c>
    </row>
    <row r="87" spans="1:35" ht="15.75" thickBot="1" x14ac:dyDescent="0.3">
      <c r="A87" s="4" t="s">
        <v>143</v>
      </c>
      <c r="B87" t="s">
        <v>144</v>
      </c>
      <c r="C87" s="5" t="s">
        <v>72</v>
      </c>
      <c r="D87" s="4">
        <v>1132700000</v>
      </c>
      <c r="E87">
        <v>1130200000</v>
      </c>
      <c r="F87">
        <v>1121100000</v>
      </c>
      <c r="G87">
        <v>892380000</v>
      </c>
      <c r="H87">
        <v>1699400000</v>
      </c>
      <c r="I87" s="4">
        <v>1318400000</v>
      </c>
      <c r="J87">
        <v>1159500000</v>
      </c>
      <c r="K87">
        <v>888710000</v>
      </c>
      <c r="L87">
        <v>1483000000</v>
      </c>
      <c r="M87">
        <v>1239200000</v>
      </c>
      <c r="N87" s="5">
        <v>1510300000</v>
      </c>
      <c r="O87" s="4" t="s">
        <v>143</v>
      </c>
      <c r="P87" t="s">
        <v>144</v>
      </c>
      <c r="Q87" s="5" t="s">
        <v>72</v>
      </c>
      <c r="R87" s="12">
        <f t="shared" si="49"/>
        <v>1195156000</v>
      </c>
      <c r="S87" s="12">
        <f t="shared" si="50"/>
        <v>1266518333.3333333</v>
      </c>
      <c r="T87" s="11">
        <f t="shared" si="51"/>
        <v>1.0597096390206242</v>
      </c>
      <c r="U87">
        <f t="shared" si="48"/>
        <v>0.6649070978082664</v>
      </c>
      <c r="V87" t="str">
        <f t="shared" si="52"/>
        <v>no</v>
      </c>
      <c r="W87">
        <f t="shared" si="37"/>
        <v>0.94774238676791989</v>
      </c>
      <c r="X87">
        <f t="shared" si="38"/>
        <v>0.94565060962752978</v>
      </c>
      <c r="Y87">
        <f t="shared" si="39"/>
        <v>0.93803654083651</v>
      </c>
      <c r="Z87">
        <f t="shared" si="40"/>
        <v>0.74666403381650592</v>
      </c>
      <c r="AA87">
        <f t="shared" si="41"/>
        <v>1.4219064289515344</v>
      </c>
      <c r="AB87">
        <f t="shared" si="42"/>
        <v>1.1031195927560922</v>
      </c>
      <c r="AC87">
        <f t="shared" si="43"/>
        <v>0.97016623771290111</v>
      </c>
      <c r="AD87">
        <f t="shared" si="44"/>
        <v>0.74359330497441334</v>
      </c>
      <c r="AE87">
        <f t="shared" si="45"/>
        <v>1.2408421996793724</v>
      </c>
      <c r="AF87">
        <f t="shared" si="46"/>
        <v>1.0368520929485356</v>
      </c>
      <c r="AG87">
        <f t="shared" si="47"/>
        <v>1.2636844060524317</v>
      </c>
      <c r="AH87">
        <f t="shared" si="53"/>
        <v>0.6649070978082664</v>
      </c>
      <c r="AI87" t="str">
        <f t="shared" si="54"/>
        <v>no</v>
      </c>
    </row>
    <row r="88" spans="1:35" ht="15.75" thickBot="1" x14ac:dyDescent="0.3">
      <c r="A88" s="4" t="s">
        <v>145</v>
      </c>
      <c r="B88" t="s">
        <v>145</v>
      </c>
      <c r="C88" s="5" t="s">
        <v>20</v>
      </c>
      <c r="D88" s="4">
        <v>494230000</v>
      </c>
      <c r="E88">
        <v>676310000</v>
      </c>
      <c r="F88">
        <v>662640000</v>
      </c>
      <c r="G88">
        <v>745450000</v>
      </c>
      <c r="H88">
        <v>453510000</v>
      </c>
      <c r="I88" s="4">
        <v>646220000</v>
      </c>
      <c r="J88">
        <v>632140000</v>
      </c>
      <c r="K88">
        <v>697770000</v>
      </c>
      <c r="L88">
        <v>569240000</v>
      </c>
      <c r="M88">
        <v>675510000</v>
      </c>
      <c r="N88" s="5">
        <v>633240000</v>
      </c>
      <c r="O88" s="4" t="s">
        <v>145</v>
      </c>
      <c r="P88" t="s">
        <v>145</v>
      </c>
      <c r="Q88" s="5" t="s">
        <v>20</v>
      </c>
      <c r="R88" s="12">
        <f t="shared" si="49"/>
        <v>606428000</v>
      </c>
      <c r="S88" s="12">
        <f t="shared" si="50"/>
        <v>642353333.33333337</v>
      </c>
      <c r="T88" s="11">
        <f t="shared" si="51"/>
        <v>1.0592408881735893</v>
      </c>
      <c r="U88">
        <f t="shared" si="48"/>
        <v>0.52671304438049993</v>
      </c>
      <c r="V88" t="str">
        <f t="shared" si="52"/>
        <v>no</v>
      </c>
      <c r="W88">
        <f t="shared" si="37"/>
        <v>0.81498545581668391</v>
      </c>
      <c r="X88">
        <f t="shared" si="38"/>
        <v>1.1152354442736814</v>
      </c>
      <c r="Y88">
        <f t="shared" si="39"/>
        <v>1.0926936091341428</v>
      </c>
      <c r="Z88">
        <f t="shared" si="40"/>
        <v>1.2292473302683913</v>
      </c>
      <c r="AA88">
        <f t="shared" si="41"/>
        <v>0.74783816050710061</v>
      </c>
      <c r="AB88">
        <f t="shared" si="42"/>
        <v>1.0656170229606812</v>
      </c>
      <c r="AC88">
        <f t="shared" si="43"/>
        <v>1.0423990976669943</v>
      </c>
      <c r="AD88">
        <f t="shared" si="44"/>
        <v>1.1506229923420423</v>
      </c>
      <c r="AE88">
        <f t="shared" si="45"/>
        <v>0.93867697401835004</v>
      </c>
      <c r="AF88">
        <f t="shared" si="46"/>
        <v>1.1139162439729036</v>
      </c>
      <c r="AG88">
        <f t="shared" si="47"/>
        <v>1.0442129980805637</v>
      </c>
      <c r="AH88">
        <f t="shared" si="53"/>
        <v>0.52671304438050104</v>
      </c>
      <c r="AI88" t="str">
        <f t="shared" si="54"/>
        <v>no</v>
      </c>
    </row>
    <row r="89" spans="1:35" ht="15.75" thickBot="1" x14ac:dyDescent="0.3">
      <c r="A89" s="4" t="s">
        <v>146</v>
      </c>
      <c r="B89" t="s">
        <v>147</v>
      </c>
      <c r="C89" s="5" t="s">
        <v>72</v>
      </c>
      <c r="D89" s="4">
        <v>256660000</v>
      </c>
      <c r="E89">
        <v>243830000</v>
      </c>
      <c r="F89">
        <v>240790000</v>
      </c>
      <c r="G89">
        <v>232000000</v>
      </c>
      <c r="H89">
        <v>334140000</v>
      </c>
      <c r="I89" s="4">
        <v>300400000</v>
      </c>
      <c r="J89">
        <v>291690000</v>
      </c>
      <c r="K89">
        <v>259850000</v>
      </c>
      <c r="L89">
        <v>261460000</v>
      </c>
      <c r="M89">
        <v>267540000</v>
      </c>
      <c r="N89" s="5">
        <v>278940000</v>
      </c>
      <c r="O89" s="4" t="s">
        <v>146</v>
      </c>
      <c r="P89" t="s">
        <v>147</v>
      </c>
      <c r="Q89" s="5" t="s">
        <v>72</v>
      </c>
      <c r="R89" s="12">
        <f t="shared" si="49"/>
        <v>261484000</v>
      </c>
      <c r="S89" s="12">
        <f t="shared" si="50"/>
        <v>276646666.66666669</v>
      </c>
      <c r="T89" s="11">
        <f t="shared" si="51"/>
        <v>1.0579869768959733</v>
      </c>
      <c r="U89">
        <f t="shared" si="48"/>
        <v>0.43100826154518224</v>
      </c>
      <c r="V89" t="str">
        <f t="shared" si="52"/>
        <v>no</v>
      </c>
      <c r="W89">
        <f t="shared" si="37"/>
        <v>0.98155145247892794</v>
      </c>
      <c r="X89">
        <f t="shared" si="38"/>
        <v>0.93248535283229561</v>
      </c>
      <c r="Y89">
        <f t="shared" si="39"/>
        <v>0.92085940248734144</v>
      </c>
      <c r="Z89">
        <f t="shared" si="40"/>
        <v>0.88724357895702988</v>
      </c>
      <c r="AA89">
        <f t="shared" si="41"/>
        <v>1.277860213244405</v>
      </c>
      <c r="AB89">
        <f t="shared" si="42"/>
        <v>1.148827461718499</v>
      </c>
      <c r="AC89">
        <f t="shared" si="43"/>
        <v>1.1155175842498968</v>
      </c>
      <c r="AD89">
        <f t="shared" si="44"/>
        <v>0.99375105168958711</v>
      </c>
      <c r="AE89">
        <f t="shared" si="45"/>
        <v>0.99990821618148717</v>
      </c>
      <c r="AF89">
        <f t="shared" si="46"/>
        <v>1.0231601168713955</v>
      </c>
      <c r="AG89">
        <f t="shared" si="47"/>
        <v>1.0667574306649739</v>
      </c>
      <c r="AH89">
        <f t="shared" si="53"/>
        <v>0.43100826154518224</v>
      </c>
      <c r="AI89" t="str">
        <f t="shared" si="54"/>
        <v>no</v>
      </c>
    </row>
    <row r="90" spans="1:35" ht="15.75" thickBot="1" x14ac:dyDescent="0.3">
      <c r="A90" s="4" t="s">
        <v>148</v>
      </c>
      <c r="B90" t="s">
        <v>148</v>
      </c>
      <c r="C90" s="5" t="s">
        <v>76</v>
      </c>
      <c r="D90" s="4">
        <v>20140000000</v>
      </c>
      <c r="E90">
        <v>19465000000</v>
      </c>
      <c r="F90">
        <v>19995000000</v>
      </c>
      <c r="G90">
        <v>20432000000</v>
      </c>
      <c r="H90">
        <v>19710000000</v>
      </c>
      <c r="I90" s="4">
        <v>21820000000</v>
      </c>
      <c r="J90">
        <v>19316000000</v>
      </c>
      <c r="K90">
        <v>22262000000</v>
      </c>
      <c r="L90">
        <v>19727000000</v>
      </c>
      <c r="M90">
        <v>21888000000</v>
      </c>
      <c r="N90" s="5">
        <v>21321000000</v>
      </c>
      <c r="O90" s="4" t="s">
        <v>148</v>
      </c>
      <c r="P90" t="s">
        <v>148</v>
      </c>
      <c r="Q90" s="5" t="s">
        <v>76</v>
      </c>
      <c r="R90" s="12">
        <f t="shared" si="49"/>
        <v>19948400000</v>
      </c>
      <c r="S90" s="12">
        <f t="shared" si="50"/>
        <v>21055666666.666668</v>
      </c>
      <c r="T90" s="11">
        <f t="shared" si="51"/>
        <v>1.0555065402070676</v>
      </c>
      <c r="U90">
        <f t="shared" si="48"/>
        <v>8.6962116911795631E-2</v>
      </c>
      <c r="V90" t="str">
        <f t="shared" si="52"/>
        <v>no</v>
      </c>
      <c r="W90">
        <f t="shared" si="37"/>
        <v>1.0096047803332597</v>
      </c>
      <c r="X90">
        <f t="shared" si="38"/>
        <v>0.97576748009865455</v>
      </c>
      <c r="Y90">
        <f t="shared" si="39"/>
        <v>1.0023360269495298</v>
      </c>
      <c r="Z90">
        <f t="shared" si="40"/>
        <v>1.0242425457680817</v>
      </c>
      <c r="AA90">
        <f t="shared" si="41"/>
        <v>0.98804916685047417</v>
      </c>
      <c r="AB90">
        <f t="shared" si="42"/>
        <v>1.0938220609171663</v>
      </c>
      <c r="AC90">
        <f t="shared" si="43"/>
        <v>0.96829820938020095</v>
      </c>
      <c r="AD90">
        <f t="shared" si="44"/>
        <v>1.1159792264041226</v>
      </c>
      <c r="AE90">
        <f t="shared" si="45"/>
        <v>0.98890136552304941</v>
      </c>
      <c r="AF90">
        <f t="shared" si="46"/>
        <v>1.0972308556074672</v>
      </c>
      <c r="AG90">
        <f t="shared" si="47"/>
        <v>1.0688075234103989</v>
      </c>
      <c r="AH90">
        <f t="shared" si="53"/>
        <v>8.6962116911796034E-2</v>
      </c>
      <c r="AI90" t="str">
        <f t="shared" si="54"/>
        <v>no</v>
      </c>
    </row>
    <row r="91" spans="1:35" ht="15.75" thickBot="1" x14ac:dyDescent="0.3">
      <c r="A91" s="4" t="s">
        <v>149</v>
      </c>
      <c r="B91" t="s">
        <v>149</v>
      </c>
      <c r="C91" s="5" t="s">
        <v>18</v>
      </c>
      <c r="D91" s="4">
        <v>187480000</v>
      </c>
      <c r="E91">
        <v>145370000</v>
      </c>
      <c r="F91">
        <v>157240000</v>
      </c>
      <c r="G91">
        <v>182570000</v>
      </c>
      <c r="H91">
        <v>105370000</v>
      </c>
      <c r="I91" s="4">
        <v>166190000</v>
      </c>
      <c r="J91">
        <v>128080000</v>
      </c>
      <c r="K91">
        <v>209670000</v>
      </c>
      <c r="L91">
        <v>125330000</v>
      </c>
      <c r="M91">
        <v>144880000</v>
      </c>
      <c r="N91" s="5">
        <v>208820000</v>
      </c>
      <c r="O91" s="4" t="s">
        <v>149</v>
      </c>
      <c r="P91" t="s">
        <v>149</v>
      </c>
      <c r="Q91" s="5" t="s">
        <v>18</v>
      </c>
      <c r="R91" s="12">
        <f t="shared" si="49"/>
        <v>155606000</v>
      </c>
      <c r="S91" s="12">
        <f t="shared" si="50"/>
        <v>163828333.33333334</v>
      </c>
      <c r="T91" s="11">
        <f t="shared" si="51"/>
        <v>1.0528407216516931</v>
      </c>
      <c r="U91">
        <f t="shared" si="48"/>
        <v>0.71431547742744161</v>
      </c>
      <c r="V91" t="str">
        <f t="shared" si="52"/>
        <v>no</v>
      </c>
      <c r="W91">
        <f t="shared" si="37"/>
        <v>1.2048378597226328</v>
      </c>
      <c r="X91">
        <f t="shared" si="38"/>
        <v>0.93421847486600773</v>
      </c>
      <c r="Y91">
        <f t="shared" si="39"/>
        <v>1.0105008804287752</v>
      </c>
      <c r="Z91">
        <f t="shared" si="40"/>
        <v>1.173283806537023</v>
      </c>
      <c r="AA91">
        <f t="shared" si="41"/>
        <v>0.67715897844556128</v>
      </c>
      <c r="AB91">
        <f t="shared" si="42"/>
        <v>1.0680179427528502</v>
      </c>
      <c r="AC91">
        <f t="shared" si="43"/>
        <v>0.82310450753826969</v>
      </c>
      <c r="AD91">
        <f t="shared" si="44"/>
        <v>1.3474416153618756</v>
      </c>
      <c r="AE91">
        <f t="shared" si="45"/>
        <v>0.80543166715936398</v>
      </c>
      <c r="AF91">
        <f t="shared" si="46"/>
        <v>0.93106949603485722</v>
      </c>
      <c r="AG91">
        <f t="shared" si="47"/>
        <v>1.3419791010629409</v>
      </c>
      <c r="AH91">
        <f t="shared" si="53"/>
        <v>0.71431547742744372</v>
      </c>
      <c r="AI91" t="str">
        <f t="shared" si="54"/>
        <v>no</v>
      </c>
    </row>
    <row r="92" spans="1:35" ht="15.75" thickBot="1" x14ac:dyDescent="0.3">
      <c r="A92" s="4" t="s">
        <v>150</v>
      </c>
      <c r="B92" t="s">
        <v>150</v>
      </c>
      <c r="C92" s="5" t="s">
        <v>40</v>
      </c>
      <c r="D92" s="4">
        <v>81380000</v>
      </c>
      <c r="E92">
        <v>61544000</v>
      </c>
      <c r="F92">
        <v>62265000</v>
      </c>
      <c r="G92">
        <v>68683000</v>
      </c>
      <c r="H92">
        <v>57046000</v>
      </c>
      <c r="I92" s="4">
        <v>59374000</v>
      </c>
      <c r="J92">
        <v>48160000</v>
      </c>
      <c r="K92">
        <v>87511000</v>
      </c>
      <c r="L92">
        <v>66510000</v>
      </c>
      <c r="M92">
        <v>72650000</v>
      </c>
      <c r="N92" s="5">
        <v>83816000</v>
      </c>
      <c r="O92" s="4" t="s">
        <v>150</v>
      </c>
      <c r="P92" t="s">
        <v>150</v>
      </c>
      <c r="Q92" s="5" t="s">
        <v>40</v>
      </c>
      <c r="R92" s="12">
        <f t="shared" si="49"/>
        <v>66183600</v>
      </c>
      <c r="S92" s="12">
        <f t="shared" si="50"/>
        <v>69670166.666666672</v>
      </c>
      <c r="T92" s="11">
        <f t="shared" si="51"/>
        <v>1.0526802208805002</v>
      </c>
      <c r="U92">
        <f t="shared" si="48"/>
        <v>0.66229324659010613</v>
      </c>
      <c r="V92" t="str">
        <f t="shared" si="52"/>
        <v>no</v>
      </c>
      <c r="W92">
        <f t="shared" si="37"/>
        <v>1.2296097522649116</v>
      </c>
      <c r="X92">
        <f t="shared" si="38"/>
        <v>0.92989804120658293</v>
      </c>
      <c r="Y92">
        <f t="shared" si="39"/>
        <v>0.9407919786774972</v>
      </c>
      <c r="Z92">
        <f t="shared" si="40"/>
        <v>1.0377646426002816</v>
      </c>
      <c r="AA92">
        <f t="shared" si="41"/>
        <v>0.86193558525072678</v>
      </c>
      <c r="AB92">
        <f t="shared" si="42"/>
        <v>0.89711046241062742</v>
      </c>
      <c r="AC92">
        <f t="shared" si="43"/>
        <v>0.7276727165037864</v>
      </c>
      <c r="AD92">
        <f t="shared" si="44"/>
        <v>1.3222459944759728</v>
      </c>
      <c r="AE92">
        <f t="shared" si="45"/>
        <v>1.0049317353543779</v>
      </c>
      <c r="AF92">
        <f t="shared" si="46"/>
        <v>1.097703962915284</v>
      </c>
      <c r="AG92">
        <f t="shared" si="47"/>
        <v>1.2664164536229519</v>
      </c>
      <c r="AH92">
        <f t="shared" si="53"/>
        <v>0.66229324659010613</v>
      </c>
      <c r="AI92" t="str">
        <f t="shared" si="54"/>
        <v>no</v>
      </c>
    </row>
    <row r="93" spans="1:35" ht="15.75" thickBot="1" x14ac:dyDescent="0.3">
      <c r="A93" s="4" t="s">
        <v>151</v>
      </c>
      <c r="B93" t="s">
        <v>151</v>
      </c>
      <c r="C93" s="5" t="s">
        <v>40</v>
      </c>
      <c r="D93" s="4">
        <v>119360000</v>
      </c>
      <c r="E93">
        <v>121490000</v>
      </c>
      <c r="F93">
        <v>96585000</v>
      </c>
      <c r="G93">
        <v>99158000</v>
      </c>
      <c r="H93">
        <v>87442000</v>
      </c>
      <c r="I93" s="4">
        <v>107860000</v>
      </c>
      <c r="J93">
        <v>92424000</v>
      </c>
      <c r="K93">
        <v>103340000</v>
      </c>
      <c r="L93">
        <v>122390000</v>
      </c>
      <c r="M93">
        <v>108210000</v>
      </c>
      <c r="N93" s="5">
        <v>127510000</v>
      </c>
      <c r="O93" s="4" t="s">
        <v>151</v>
      </c>
      <c r="P93" t="s">
        <v>151</v>
      </c>
      <c r="Q93" s="5" t="s">
        <v>40</v>
      </c>
      <c r="R93" s="12">
        <f t="shared" si="49"/>
        <v>104807000</v>
      </c>
      <c r="S93" s="12">
        <f t="shared" si="50"/>
        <v>110289000</v>
      </c>
      <c r="T93" s="11">
        <f t="shared" si="51"/>
        <v>1.052305666606238</v>
      </c>
      <c r="U93">
        <f t="shared" si="48"/>
        <v>0.52796745500927234</v>
      </c>
      <c r="V93" t="str">
        <f t="shared" si="52"/>
        <v>no</v>
      </c>
      <c r="W93">
        <f t="shared" si="37"/>
        <v>1.1388552291354586</v>
      </c>
      <c r="X93">
        <f t="shared" si="38"/>
        <v>1.1591782991594073</v>
      </c>
      <c r="Y93">
        <f t="shared" si="39"/>
        <v>0.92155104143807187</v>
      </c>
      <c r="Z93">
        <f t="shared" si="40"/>
        <v>0.94610092837310489</v>
      </c>
      <c r="AA93">
        <f t="shared" si="41"/>
        <v>0.83431450189395751</v>
      </c>
      <c r="AB93">
        <f t="shared" si="42"/>
        <v>1.0291297337009933</v>
      </c>
      <c r="AC93">
        <f t="shared" si="43"/>
        <v>0.88184949478565366</v>
      </c>
      <c r="AD93">
        <f t="shared" si="44"/>
        <v>0.98600284332153387</v>
      </c>
      <c r="AE93">
        <f t="shared" si="45"/>
        <v>1.1677655118455827</v>
      </c>
      <c r="AF93">
        <f t="shared" si="46"/>
        <v>1.0324692053011726</v>
      </c>
      <c r="AG93">
        <f t="shared" si="47"/>
        <v>1.2166172106824926</v>
      </c>
      <c r="AH93">
        <f t="shared" si="53"/>
        <v>0.52796745500927356</v>
      </c>
      <c r="AI93" t="str">
        <f t="shared" si="54"/>
        <v>no</v>
      </c>
    </row>
    <row r="94" spans="1:35" ht="15.75" thickBot="1" x14ac:dyDescent="0.3">
      <c r="A94" s="4" t="s">
        <v>152</v>
      </c>
      <c r="B94" t="s">
        <v>152</v>
      </c>
      <c r="C94" s="5" t="s">
        <v>23</v>
      </c>
      <c r="D94" s="4">
        <v>1205600000</v>
      </c>
      <c r="E94">
        <v>1248100000</v>
      </c>
      <c r="F94">
        <v>1114500000</v>
      </c>
      <c r="G94">
        <v>1207300000</v>
      </c>
      <c r="H94">
        <v>1019100000</v>
      </c>
      <c r="I94" s="4">
        <v>1132100000</v>
      </c>
      <c r="J94">
        <v>1164900000</v>
      </c>
      <c r="K94">
        <v>1327400000</v>
      </c>
      <c r="L94">
        <v>1103400000</v>
      </c>
      <c r="M94">
        <v>1365200000</v>
      </c>
      <c r="N94" s="5">
        <v>1222500000</v>
      </c>
      <c r="O94" s="4" t="s">
        <v>152</v>
      </c>
      <c r="P94" t="s">
        <v>152</v>
      </c>
      <c r="Q94" s="5" t="s">
        <v>23</v>
      </c>
      <c r="R94" s="12">
        <f t="shared" si="49"/>
        <v>1158920000</v>
      </c>
      <c r="S94" s="12">
        <f t="shared" si="50"/>
        <v>1219250000</v>
      </c>
      <c r="T94" s="11">
        <f t="shared" si="51"/>
        <v>1.0520570876333137</v>
      </c>
      <c r="U94">
        <f t="shared" si="48"/>
        <v>0.34759385523290465</v>
      </c>
      <c r="V94" t="str">
        <f t="shared" si="52"/>
        <v>no</v>
      </c>
      <c r="W94">
        <f t="shared" si="37"/>
        <v>1.0402788803368654</v>
      </c>
      <c r="X94">
        <f t="shared" si="38"/>
        <v>1.0769509543367963</v>
      </c>
      <c r="Y94">
        <f t="shared" si="39"/>
        <v>0.96167121112760157</v>
      </c>
      <c r="Z94">
        <f t="shared" si="40"/>
        <v>1.0417457632968625</v>
      </c>
      <c r="AA94">
        <f t="shared" si="41"/>
        <v>0.87935319090187414</v>
      </c>
      <c r="AB94">
        <f t="shared" si="42"/>
        <v>0.97685776412522007</v>
      </c>
      <c r="AC94">
        <f t="shared" si="43"/>
        <v>1.0051599765298727</v>
      </c>
      <c r="AD94">
        <f t="shared" si="44"/>
        <v>1.1453767300590205</v>
      </c>
      <c r="AE94">
        <f t="shared" si="45"/>
        <v>0.95209332827114901</v>
      </c>
      <c r="AF94">
        <f t="shared" si="46"/>
        <v>1.1779933041107238</v>
      </c>
      <c r="AG94">
        <f t="shared" si="47"/>
        <v>1.0548614227038968</v>
      </c>
      <c r="AH94">
        <f t="shared" si="53"/>
        <v>0.34759385523290487</v>
      </c>
      <c r="AI94" t="str">
        <f t="shared" si="54"/>
        <v>no</v>
      </c>
    </row>
    <row r="95" spans="1:35" ht="15.75" thickBot="1" x14ac:dyDescent="0.3">
      <c r="A95" s="4" t="s">
        <v>153</v>
      </c>
      <c r="B95" t="s">
        <v>153</v>
      </c>
      <c r="C95" s="5" t="s">
        <v>57</v>
      </c>
      <c r="D95" s="4">
        <v>31343000</v>
      </c>
      <c r="E95">
        <v>37458000</v>
      </c>
      <c r="F95">
        <v>31472000</v>
      </c>
      <c r="G95">
        <v>28772000</v>
      </c>
      <c r="H95">
        <v>36555000</v>
      </c>
      <c r="I95" s="4">
        <v>36781000</v>
      </c>
      <c r="J95">
        <v>31231000</v>
      </c>
      <c r="K95">
        <v>37083000</v>
      </c>
      <c r="L95">
        <v>30490000</v>
      </c>
      <c r="M95">
        <v>41117000</v>
      </c>
      <c r="N95" s="5">
        <v>31593000</v>
      </c>
      <c r="O95" s="4" t="s">
        <v>153</v>
      </c>
      <c r="P95" t="s">
        <v>153</v>
      </c>
      <c r="Q95" s="5" t="s">
        <v>57</v>
      </c>
      <c r="R95" s="12">
        <f t="shared" si="49"/>
        <v>33120000</v>
      </c>
      <c r="S95" s="12">
        <f t="shared" si="50"/>
        <v>34715833.333333336</v>
      </c>
      <c r="T95" s="11">
        <f t="shared" si="51"/>
        <v>1.0481833735909825</v>
      </c>
      <c r="U95">
        <f t="shared" si="48"/>
        <v>0.52925426444741686</v>
      </c>
      <c r="V95" t="str">
        <f t="shared" si="52"/>
        <v>no</v>
      </c>
      <c r="W95">
        <f t="shared" si="37"/>
        <v>0.9463466183574879</v>
      </c>
      <c r="X95">
        <f t="shared" si="38"/>
        <v>1.1309782608695653</v>
      </c>
      <c r="Y95">
        <f t="shared" si="39"/>
        <v>0.95024154589371979</v>
      </c>
      <c r="Z95">
        <f t="shared" si="40"/>
        <v>0.86871980676328497</v>
      </c>
      <c r="AA95">
        <f t="shared" si="41"/>
        <v>1.1037137681159421</v>
      </c>
      <c r="AB95">
        <f t="shared" si="42"/>
        <v>1.1105374396135266</v>
      </c>
      <c r="AC95">
        <f t="shared" si="43"/>
        <v>0.94296497584541061</v>
      </c>
      <c r="AD95">
        <f t="shared" si="44"/>
        <v>1.1196557971014494</v>
      </c>
      <c r="AE95">
        <f t="shared" si="45"/>
        <v>0.92059178743961356</v>
      </c>
      <c r="AF95">
        <f t="shared" si="46"/>
        <v>1.2414553140096618</v>
      </c>
      <c r="AG95">
        <f t="shared" si="47"/>
        <v>0.95389492753623184</v>
      </c>
      <c r="AH95">
        <f t="shared" si="53"/>
        <v>0.52925426444741575</v>
      </c>
      <c r="AI95" t="str">
        <f t="shared" si="54"/>
        <v>no</v>
      </c>
    </row>
    <row r="96" spans="1:35" ht="15.75" thickBot="1" x14ac:dyDescent="0.3">
      <c r="A96" s="4" t="s">
        <v>154</v>
      </c>
      <c r="B96" t="s">
        <v>155</v>
      </c>
      <c r="C96" s="5" t="s">
        <v>44</v>
      </c>
      <c r="D96" s="4">
        <v>120660000</v>
      </c>
      <c r="E96">
        <v>109090000</v>
      </c>
      <c r="F96">
        <v>134750000</v>
      </c>
      <c r="G96">
        <v>120310000</v>
      </c>
      <c r="H96">
        <v>103300000</v>
      </c>
      <c r="I96" s="4">
        <v>133100000</v>
      </c>
      <c r="J96">
        <v>108880000</v>
      </c>
      <c r="K96">
        <v>142100000</v>
      </c>
      <c r="L96">
        <v>104040000</v>
      </c>
      <c r="M96">
        <v>141930000</v>
      </c>
      <c r="N96" s="5">
        <v>108860000</v>
      </c>
      <c r="O96" s="4" t="s">
        <v>154</v>
      </c>
      <c r="P96" t="s">
        <v>155</v>
      </c>
      <c r="Q96" s="5" t="s">
        <v>44</v>
      </c>
      <c r="R96" s="12">
        <f t="shared" si="49"/>
        <v>117622000</v>
      </c>
      <c r="S96" s="12">
        <f t="shared" si="50"/>
        <v>123151666.66666667</v>
      </c>
      <c r="T96" s="11">
        <f t="shared" si="51"/>
        <v>1.0470121802610624</v>
      </c>
      <c r="U96">
        <f t="shared" si="48"/>
        <v>0.57105843872701301</v>
      </c>
      <c r="V96" t="str">
        <f t="shared" si="52"/>
        <v>no</v>
      </c>
      <c r="W96">
        <f t="shared" ref="W96:W159" si="55">D96/$R96</f>
        <v>1.0258285014708133</v>
      </c>
      <c r="X96">
        <f t="shared" ref="X96:X159" si="56">E96/$R96</f>
        <v>0.92746254952304841</v>
      </c>
      <c r="Y96">
        <f t="shared" ref="Y96:Y159" si="57">F96/$R96</f>
        <v>1.1456190168505891</v>
      </c>
      <c r="Z96">
        <f t="shared" ref="Z96:Z159" si="58">G96/$R96</f>
        <v>1.0228528676608117</v>
      </c>
      <c r="AA96">
        <f t="shared" ref="AA96:AA159" si="59">H96/$R96</f>
        <v>0.87823706449473737</v>
      </c>
      <c r="AB96">
        <f t="shared" ref="AB96:AB159" si="60">I96/$R96</f>
        <v>1.1315910288891533</v>
      </c>
      <c r="AC96">
        <f t="shared" ref="AC96:AC159" si="61">J96/$R96</f>
        <v>0.92567716923704746</v>
      </c>
      <c r="AD96">
        <f t="shared" ref="AD96:AD159" si="62">K96/$R96</f>
        <v>1.2081073268606213</v>
      </c>
      <c r="AE96">
        <f t="shared" ref="AE96:AE159" si="63">L96/$R96</f>
        <v>0.88452840455016923</v>
      </c>
      <c r="AF96">
        <f t="shared" ref="AF96:AF159" si="64">M96/$R96</f>
        <v>1.2066620190100492</v>
      </c>
      <c r="AG96">
        <f t="shared" ref="AG96:AG159" si="65">N96/$R96</f>
        <v>0.92550713301933307</v>
      </c>
      <c r="AH96">
        <f t="shared" si="53"/>
        <v>0.57105843872701301</v>
      </c>
      <c r="AI96" t="str">
        <f t="shared" si="54"/>
        <v>no</v>
      </c>
    </row>
    <row r="97" spans="1:35" ht="15.75" thickBot="1" x14ac:dyDescent="0.3">
      <c r="A97" s="4" t="s">
        <v>156</v>
      </c>
      <c r="B97" t="s">
        <v>157</v>
      </c>
      <c r="C97" s="5" t="s">
        <v>57</v>
      </c>
      <c r="D97" s="4">
        <v>2021700000</v>
      </c>
      <c r="E97">
        <v>2007000000</v>
      </c>
      <c r="F97">
        <v>1793400000</v>
      </c>
      <c r="G97">
        <v>1710900000</v>
      </c>
      <c r="H97">
        <v>1865900000</v>
      </c>
      <c r="I97" s="4">
        <v>1881000000</v>
      </c>
      <c r="J97">
        <v>1686900000</v>
      </c>
      <c r="K97">
        <v>1786200000</v>
      </c>
      <c r="L97">
        <v>1809700000</v>
      </c>
      <c r="M97">
        <v>2220300000</v>
      </c>
      <c r="N97" s="5">
        <v>2412700000</v>
      </c>
      <c r="O97" s="4" t="s">
        <v>156</v>
      </c>
      <c r="P97" t="s">
        <v>157</v>
      </c>
      <c r="Q97" s="5" t="s">
        <v>57</v>
      </c>
      <c r="R97" s="12">
        <f t="shared" si="49"/>
        <v>1879780000</v>
      </c>
      <c r="S97" s="12">
        <f t="shared" si="50"/>
        <v>1966133333.3333333</v>
      </c>
      <c r="T97" s="11">
        <f t="shared" si="51"/>
        <v>1.0459379998368603</v>
      </c>
      <c r="U97">
        <f t="shared" si="48"/>
        <v>0.55162667212869643</v>
      </c>
      <c r="V97" t="str">
        <f t="shared" si="52"/>
        <v>no</v>
      </c>
      <c r="W97">
        <f t="shared" si="55"/>
        <v>1.0754981965974741</v>
      </c>
      <c r="X97">
        <f t="shared" si="56"/>
        <v>1.0676781325474258</v>
      </c>
      <c r="Y97">
        <f t="shared" si="57"/>
        <v>0.954047814105906</v>
      </c>
      <c r="Z97">
        <f t="shared" si="58"/>
        <v>0.91015969953930775</v>
      </c>
      <c r="AA97">
        <f t="shared" si="59"/>
        <v>0.99261615720988627</v>
      </c>
      <c r="AB97">
        <f t="shared" si="60"/>
        <v>1.0006490121184395</v>
      </c>
      <c r="AC97">
        <f t="shared" si="61"/>
        <v>0.89739224802902462</v>
      </c>
      <c r="AD97">
        <f t="shared" si="62"/>
        <v>0.95021757865282108</v>
      </c>
      <c r="AE97">
        <f t="shared" si="63"/>
        <v>0.96271904158997335</v>
      </c>
      <c r="AF97">
        <f t="shared" si="64"/>
        <v>1.1811488578450671</v>
      </c>
      <c r="AG97">
        <f t="shared" si="65"/>
        <v>1.2835012607858367</v>
      </c>
      <c r="AH97">
        <f t="shared" si="53"/>
        <v>0.55162667212869476</v>
      </c>
      <c r="AI97" t="str">
        <f t="shared" si="54"/>
        <v>no</v>
      </c>
    </row>
    <row r="98" spans="1:35" ht="15.75" thickBot="1" x14ac:dyDescent="0.3">
      <c r="A98" s="4" t="s">
        <v>158</v>
      </c>
      <c r="B98" t="s">
        <v>159</v>
      </c>
      <c r="C98" s="5" t="s">
        <v>160</v>
      </c>
      <c r="D98" s="4">
        <v>112550000</v>
      </c>
      <c r="E98">
        <v>150010000</v>
      </c>
      <c r="F98">
        <v>150100000</v>
      </c>
      <c r="G98">
        <v>130620000</v>
      </c>
      <c r="H98">
        <v>145560000</v>
      </c>
      <c r="I98" s="4">
        <v>135740000</v>
      </c>
      <c r="J98">
        <v>103950000</v>
      </c>
      <c r="K98">
        <v>215250000</v>
      </c>
      <c r="L98">
        <v>116200000</v>
      </c>
      <c r="M98">
        <v>156240000</v>
      </c>
      <c r="N98" s="5">
        <v>135980000</v>
      </c>
      <c r="O98" s="4" t="s">
        <v>158</v>
      </c>
      <c r="P98" t="s">
        <v>159</v>
      </c>
      <c r="Q98" s="5" t="s">
        <v>160</v>
      </c>
      <c r="R98" s="12">
        <f t="shared" si="49"/>
        <v>137768000</v>
      </c>
      <c r="S98" s="12">
        <f t="shared" si="50"/>
        <v>143893333.33333334</v>
      </c>
      <c r="T98" s="11">
        <f t="shared" si="51"/>
        <v>1.0444612198285039</v>
      </c>
      <c r="U98">
        <f t="shared" si="48"/>
        <v>0.75351048393606779</v>
      </c>
      <c r="V98" t="str">
        <f t="shared" si="52"/>
        <v>no</v>
      </c>
      <c r="W98">
        <f t="shared" si="55"/>
        <v>0.81695313860983687</v>
      </c>
      <c r="X98">
        <f t="shared" si="56"/>
        <v>1.0888595319667846</v>
      </c>
      <c r="Y98">
        <f t="shared" si="57"/>
        <v>1.089512804134487</v>
      </c>
      <c r="Z98">
        <f t="shared" si="58"/>
        <v>0.94811567272516117</v>
      </c>
      <c r="AA98">
        <f t="shared" si="59"/>
        <v>1.0565588525637304</v>
      </c>
      <c r="AB98">
        <f t="shared" si="60"/>
        <v>0.98527960048777652</v>
      </c>
      <c r="AC98">
        <f t="shared" si="61"/>
        <v>0.75452935369606877</v>
      </c>
      <c r="AD98">
        <f t="shared" si="62"/>
        <v>1.5624092677544859</v>
      </c>
      <c r="AE98">
        <f t="shared" si="63"/>
        <v>0.84344695429998262</v>
      </c>
      <c r="AF98">
        <f t="shared" si="64"/>
        <v>1.1340804831310609</v>
      </c>
      <c r="AG98">
        <f t="shared" si="65"/>
        <v>0.98702165960164912</v>
      </c>
      <c r="AH98">
        <f t="shared" si="53"/>
        <v>0.75351048393606779</v>
      </c>
      <c r="AI98" t="str">
        <f t="shared" si="54"/>
        <v>no</v>
      </c>
    </row>
    <row r="99" spans="1:35" ht="15.75" thickBot="1" x14ac:dyDescent="0.3">
      <c r="A99" s="4" t="s">
        <v>161</v>
      </c>
      <c r="B99" t="s">
        <v>161</v>
      </c>
      <c r="C99" s="5" t="s">
        <v>44</v>
      </c>
      <c r="D99" s="4">
        <v>810170000</v>
      </c>
      <c r="E99">
        <v>800830000</v>
      </c>
      <c r="F99">
        <v>685580000</v>
      </c>
      <c r="G99">
        <v>1048100000</v>
      </c>
      <c r="H99">
        <v>787580000</v>
      </c>
      <c r="I99" s="4">
        <v>900530000</v>
      </c>
      <c r="J99">
        <v>815150000</v>
      </c>
      <c r="K99">
        <v>764640000</v>
      </c>
      <c r="L99">
        <v>882200000</v>
      </c>
      <c r="M99">
        <v>849720000</v>
      </c>
      <c r="N99" s="5">
        <v>960780000</v>
      </c>
      <c r="O99" s="4" t="s">
        <v>161</v>
      </c>
      <c r="P99" t="s">
        <v>161</v>
      </c>
      <c r="Q99" s="5" t="s">
        <v>44</v>
      </c>
      <c r="R99" s="12">
        <f t="shared" si="49"/>
        <v>826452000</v>
      </c>
      <c r="S99" s="12">
        <f t="shared" si="50"/>
        <v>862170000</v>
      </c>
      <c r="T99" s="11">
        <f t="shared" si="51"/>
        <v>1.043218480928112</v>
      </c>
      <c r="U99">
        <f t="shared" si="48"/>
        <v>0.57970773348386906</v>
      </c>
      <c r="V99" t="str">
        <f t="shared" si="52"/>
        <v>no</v>
      </c>
      <c r="W99">
        <f t="shared" si="55"/>
        <v>0.98029891633149902</v>
      </c>
      <c r="X99">
        <f t="shared" si="56"/>
        <v>0.9689975945366458</v>
      </c>
      <c r="Y99">
        <f t="shared" si="57"/>
        <v>0.82954605954126792</v>
      </c>
      <c r="Z99">
        <f t="shared" si="58"/>
        <v>1.2681922241098091</v>
      </c>
      <c r="AA99">
        <f t="shared" si="59"/>
        <v>0.95296520548077812</v>
      </c>
      <c r="AB99">
        <f t="shared" si="60"/>
        <v>1.0896337597343826</v>
      </c>
      <c r="AC99">
        <f t="shared" si="61"/>
        <v>0.98632467463325157</v>
      </c>
      <c r="AD99">
        <f t="shared" si="62"/>
        <v>0.92520799756065686</v>
      </c>
      <c r="AE99">
        <f t="shared" si="63"/>
        <v>1.0674546132140765</v>
      </c>
      <c r="AF99">
        <f t="shared" si="64"/>
        <v>1.0281540851737305</v>
      </c>
      <c r="AG99">
        <f t="shared" si="65"/>
        <v>1.1625357552525737</v>
      </c>
      <c r="AH99">
        <f t="shared" si="53"/>
        <v>0.57970773348386906</v>
      </c>
      <c r="AI99" t="str">
        <f t="shared" si="54"/>
        <v>no</v>
      </c>
    </row>
    <row r="100" spans="1:35" ht="15.75" thickBot="1" x14ac:dyDescent="0.3">
      <c r="A100" s="4" t="s">
        <v>162</v>
      </c>
      <c r="B100" t="s">
        <v>162</v>
      </c>
      <c r="C100" s="5" t="s">
        <v>23</v>
      </c>
      <c r="D100" s="4">
        <v>150450000</v>
      </c>
      <c r="E100">
        <v>130860000</v>
      </c>
      <c r="F100">
        <v>127950000</v>
      </c>
      <c r="G100">
        <v>119000000</v>
      </c>
      <c r="H100">
        <v>89731000</v>
      </c>
      <c r="I100" s="4">
        <v>129840000</v>
      </c>
      <c r="J100">
        <v>122120000</v>
      </c>
      <c r="K100">
        <v>142760000</v>
      </c>
      <c r="L100">
        <v>104660000</v>
      </c>
      <c r="M100">
        <v>146100000</v>
      </c>
      <c r="N100" s="5">
        <v>127970000</v>
      </c>
      <c r="O100" s="4" t="s">
        <v>162</v>
      </c>
      <c r="P100" t="s">
        <v>162</v>
      </c>
      <c r="Q100" s="5" t="s">
        <v>23</v>
      </c>
      <c r="R100" s="12">
        <f t="shared" si="49"/>
        <v>123598200</v>
      </c>
      <c r="S100" s="12">
        <f t="shared" si="50"/>
        <v>128908333.33333333</v>
      </c>
      <c r="T100" s="11">
        <f t="shared" si="51"/>
        <v>1.0429628694700517</v>
      </c>
      <c r="U100">
        <f t="shared" si="48"/>
        <v>0.64697401316701142</v>
      </c>
      <c r="V100" t="str">
        <f t="shared" si="52"/>
        <v>no</v>
      </c>
      <c r="W100">
        <f t="shared" si="55"/>
        <v>1.2172507366612135</v>
      </c>
      <c r="X100">
        <f t="shared" si="56"/>
        <v>1.0587532828147983</v>
      </c>
      <c r="Y100">
        <f t="shared" si="57"/>
        <v>1.0352092506201547</v>
      </c>
      <c r="Z100">
        <f t="shared" si="58"/>
        <v>0.96279719283937792</v>
      </c>
      <c r="AA100">
        <f t="shared" si="59"/>
        <v>0.72598953706445568</v>
      </c>
      <c r="AB100">
        <f t="shared" si="60"/>
        <v>1.0505007354476037</v>
      </c>
      <c r="AC100">
        <f t="shared" si="61"/>
        <v>0.98804027890373813</v>
      </c>
      <c r="AD100">
        <f t="shared" si="62"/>
        <v>1.1550330020987361</v>
      </c>
      <c r="AE100">
        <f t="shared" si="63"/>
        <v>0.84677608573587637</v>
      </c>
      <c r="AF100">
        <f t="shared" si="64"/>
        <v>1.1820560493599421</v>
      </c>
      <c r="AG100">
        <f t="shared" si="65"/>
        <v>1.0353710652744135</v>
      </c>
      <c r="AH100">
        <f t="shared" si="53"/>
        <v>0.64697401316701142</v>
      </c>
      <c r="AI100" t="str">
        <f t="shared" si="54"/>
        <v>no</v>
      </c>
    </row>
    <row r="101" spans="1:35" ht="15.75" thickBot="1" x14ac:dyDescent="0.3">
      <c r="A101" s="4" t="s">
        <v>163</v>
      </c>
      <c r="B101" t="s">
        <v>164</v>
      </c>
      <c r="C101" s="5" t="s">
        <v>57</v>
      </c>
      <c r="D101" s="4">
        <v>20971000</v>
      </c>
      <c r="E101">
        <v>30651000</v>
      </c>
      <c r="F101">
        <v>18384000</v>
      </c>
      <c r="G101">
        <v>30035000</v>
      </c>
      <c r="H101">
        <v>41830000</v>
      </c>
      <c r="I101" s="4">
        <v>20988000</v>
      </c>
      <c r="J101">
        <v>13755000</v>
      </c>
      <c r="K101">
        <v>52931000</v>
      </c>
      <c r="L101">
        <v>35515000</v>
      </c>
      <c r="M101">
        <v>28126000</v>
      </c>
      <c r="N101" s="5">
        <v>26145000</v>
      </c>
      <c r="O101" s="4" t="s">
        <v>163</v>
      </c>
      <c r="P101" t="s">
        <v>164</v>
      </c>
      <c r="Q101" s="5" t="s">
        <v>57</v>
      </c>
      <c r="R101" s="12">
        <f t="shared" si="49"/>
        <v>28374200</v>
      </c>
      <c r="S101" s="12">
        <f t="shared" si="50"/>
        <v>29576666.666666668</v>
      </c>
      <c r="T101" s="11">
        <f t="shared" si="51"/>
        <v>1.042378874705425</v>
      </c>
      <c r="U101">
        <f t="shared" si="48"/>
        <v>0.87054213186033558</v>
      </c>
      <c r="V101" t="str">
        <f t="shared" si="52"/>
        <v>no</v>
      </c>
      <c r="W101">
        <f t="shared" si="55"/>
        <v>0.73908691698796791</v>
      </c>
      <c r="X101">
        <f t="shared" si="56"/>
        <v>1.0802419099040679</v>
      </c>
      <c r="Y101">
        <f t="shared" si="57"/>
        <v>0.64791254026545242</v>
      </c>
      <c r="Z101">
        <f t="shared" si="58"/>
        <v>1.0585320467184978</v>
      </c>
      <c r="AA101">
        <f t="shared" si="59"/>
        <v>1.474226586124014</v>
      </c>
      <c r="AB101">
        <f t="shared" si="60"/>
        <v>0.73968605282263467</v>
      </c>
      <c r="AC101">
        <f t="shared" si="61"/>
        <v>0.48477137681414806</v>
      </c>
      <c r="AD101">
        <f t="shared" si="62"/>
        <v>1.8654622861613719</v>
      </c>
      <c r="AE101">
        <f t="shared" si="63"/>
        <v>1.2516652451875294</v>
      </c>
      <c r="AF101">
        <f t="shared" si="64"/>
        <v>0.99125261681386612</v>
      </c>
      <c r="AG101">
        <f t="shared" si="65"/>
        <v>0.92143567043299901</v>
      </c>
      <c r="AH101">
        <f t="shared" si="53"/>
        <v>0.8705421318603378</v>
      </c>
      <c r="AI101" t="str">
        <f t="shared" si="54"/>
        <v>no</v>
      </c>
    </row>
    <row r="102" spans="1:35" ht="15.75" thickBot="1" x14ac:dyDescent="0.3">
      <c r="A102" s="4" t="s">
        <v>165</v>
      </c>
      <c r="B102" t="s">
        <v>166</v>
      </c>
      <c r="C102" s="5" t="s">
        <v>23</v>
      </c>
      <c r="D102" s="4">
        <v>97589000</v>
      </c>
      <c r="E102">
        <v>111280000</v>
      </c>
      <c r="F102">
        <v>160070000</v>
      </c>
      <c r="G102">
        <v>81702000</v>
      </c>
      <c r="H102">
        <v>84031000</v>
      </c>
      <c r="I102" s="4">
        <v>97750000</v>
      </c>
      <c r="J102">
        <v>72020000</v>
      </c>
      <c r="K102">
        <v>135970000</v>
      </c>
      <c r="L102">
        <v>109240000</v>
      </c>
      <c r="M102">
        <v>131150000</v>
      </c>
      <c r="N102" s="5">
        <v>122340000</v>
      </c>
      <c r="O102" s="4" t="s">
        <v>165</v>
      </c>
      <c r="P102" t="s">
        <v>166</v>
      </c>
      <c r="Q102" s="5" t="s">
        <v>23</v>
      </c>
      <c r="R102" s="12">
        <f t="shared" si="49"/>
        <v>106934400</v>
      </c>
      <c r="S102" s="12">
        <f t="shared" si="50"/>
        <v>111411666.66666667</v>
      </c>
      <c r="T102" s="11">
        <f t="shared" si="51"/>
        <v>1.0418692830994205</v>
      </c>
      <c r="U102">
        <f t="shared" si="48"/>
        <v>0.79611927878934241</v>
      </c>
      <c r="V102" t="str">
        <f t="shared" si="52"/>
        <v>no</v>
      </c>
      <c r="W102">
        <f t="shared" si="55"/>
        <v>0.9126062333542807</v>
      </c>
      <c r="X102">
        <f t="shared" si="56"/>
        <v>1.0406379986234551</v>
      </c>
      <c r="Y102">
        <f t="shared" si="57"/>
        <v>1.4968990334261005</v>
      </c>
      <c r="Z102">
        <f t="shared" si="58"/>
        <v>0.76403851333153783</v>
      </c>
      <c r="AA102">
        <f t="shared" si="59"/>
        <v>0.78581822126462575</v>
      </c>
      <c r="AB102">
        <f t="shared" si="60"/>
        <v>0.91411182930843582</v>
      </c>
      <c r="AC102">
        <f t="shared" si="61"/>
        <v>0.67349702247359133</v>
      </c>
      <c r="AD102">
        <f t="shared" si="62"/>
        <v>1.2715272166861178</v>
      </c>
      <c r="AE102">
        <f t="shared" si="63"/>
        <v>1.0215608821857138</v>
      </c>
      <c r="AF102">
        <f t="shared" si="64"/>
        <v>1.2264528533381214</v>
      </c>
      <c r="AG102">
        <f t="shared" si="65"/>
        <v>1.1440658946045426</v>
      </c>
      <c r="AH102">
        <f t="shared" si="53"/>
        <v>0.79611927878934241</v>
      </c>
      <c r="AI102" t="str">
        <f t="shared" si="54"/>
        <v>no</v>
      </c>
    </row>
    <row r="103" spans="1:35" ht="15.75" thickBot="1" x14ac:dyDescent="0.3">
      <c r="A103" s="4" t="s">
        <v>167</v>
      </c>
      <c r="B103" t="s">
        <v>168</v>
      </c>
      <c r="C103" s="5" t="s">
        <v>44</v>
      </c>
      <c r="D103" s="4">
        <v>1680000000</v>
      </c>
      <c r="E103">
        <v>1708400000</v>
      </c>
      <c r="F103">
        <v>1825500000</v>
      </c>
      <c r="G103">
        <v>1898600000</v>
      </c>
      <c r="H103">
        <v>1691800000</v>
      </c>
      <c r="I103" s="4">
        <v>1870700000</v>
      </c>
      <c r="J103">
        <v>1711000000</v>
      </c>
      <c r="K103">
        <v>2178200000</v>
      </c>
      <c r="L103">
        <v>1528700000</v>
      </c>
      <c r="M103">
        <v>1987900000</v>
      </c>
      <c r="N103" s="5">
        <v>1699800000</v>
      </c>
      <c r="O103" s="4" t="s">
        <v>167</v>
      </c>
      <c r="P103" t="s">
        <v>168</v>
      </c>
      <c r="Q103" s="5" t="s">
        <v>44</v>
      </c>
      <c r="R103" s="12">
        <f t="shared" si="49"/>
        <v>1760860000</v>
      </c>
      <c r="S103" s="12">
        <f t="shared" si="50"/>
        <v>1829383333.3333333</v>
      </c>
      <c r="T103" s="11">
        <f t="shared" si="51"/>
        <v>1.0389146969851852</v>
      </c>
      <c r="U103">
        <f t="shared" si="48"/>
        <v>0.55519087642533416</v>
      </c>
      <c r="V103" t="str">
        <f t="shared" si="52"/>
        <v>no</v>
      </c>
      <c r="W103">
        <f t="shared" si="55"/>
        <v>0.9540792567268267</v>
      </c>
      <c r="X103">
        <f t="shared" si="56"/>
        <v>0.97020773940006588</v>
      </c>
      <c r="Y103">
        <f t="shared" si="57"/>
        <v>1.0367093352112036</v>
      </c>
      <c r="Z103">
        <f t="shared" si="58"/>
        <v>1.0782231409652101</v>
      </c>
      <c r="AA103">
        <f t="shared" si="59"/>
        <v>0.96078052769669364</v>
      </c>
      <c r="AB103">
        <f t="shared" si="60"/>
        <v>1.062378610451711</v>
      </c>
      <c r="AC103">
        <f t="shared" si="61"/>
        <v>0.97168429063071449</v>
      </c>
      <c r="AD103">
        <f t="shared" si="62"/>
        <v>1.2370091886918892</v>
      </c>
      <c r="AE103">
        <f t="shared" si="63"/>
        <v>0.86815533318946425</v>
      </c>
      <c r="AF103">
        <f t="shared" si="64"/>
        <v>1.1289369966947969</v>
      </c>
      <c r="AG103">
        <f t="shared" si="65"/>
        <v>0.96532376225253569</v>
      </c>
      <c r="AH103">
        <f t="shared" si="53"/>
        <v>0.55519087642533238</v>
      </c>
      <c r="AI103" t="str">
        <f t="shared" si="54"/>
        <v>no</v>
      </c>
    </row>
    <row r="104" spans="1:35" ht="15.75" thickBot="1" x14ac:dyDescent="0.3">
      <c r="A104" s="4" t="s">
        <v>169</v>
      </c>
      <c r="B104" t="s">
        <v>169</v>
      </c>
      <c r="C104" s="5" t="s">
        <v>23</v>
      </c>
      <c r="D104" s="4">
        <v>1867100000</v>
      </c>
      <c r="E104">
        <v>2457200000</v>
      </c>
      <c r="F104">
        <v>2145700000</v>
      </c>
      <c r="G104">
        <v>1613600000</v>
      </c>
      <c r="H104">
        <v>1879500000</v>
      </c>
      <c r="I104" s="4">
        <v>2054500000</v>
      </c>
      <c r="J104">
        <v>1717700000</v>
      </c>
      <c r="K104">
        <v>2434200000</v>
      </c>
      <c r="L104">
        <v>1897300000</v>
      </c>
      <c r="M104">
        <v>2183400000</v>
      </c>
      <c r="N104" s="5">
        <v>2124400000</v>
      </c>
      <c r="O104" s="4" t="s">
        <v>169</v>
      </c>
      <c r="P104" t="s">
        <v>169</v>
      </c>
      <c r="Q104" s="5" t="s">
        <v>23</v>
      </c>
      <c r="R104" s="12">
        <f t="shared" si="49"/>
        <v>1992620000</v>
      </c>
      <c r="S104" s="12">
        <f t="shared" si="50"/>
        <v>2068583333.3333333</v>
      </c>
      <c r="T104" s="11">
        <f t="shared" si="51"/>
        <v>1.0381223380942344</v>
      </c>
      <c r="U104">
        <f t="shared" si="48"/>
        <v>0.66658096971394609</v>
      </c>
      <c r="V104" t="str">
        <f t="shared" si="52"/>
        <v>no</v>
      </c>
      <c r="W104">
        <f t="shared" si="55"/>
        <v>0.93700755788860901</v>
      </c>
      <c r="X104">
        <f t="shared" si="56"/>
        <v>1.2331503246981361</v>
      </c>
      <c r="Y104">
        <f t="shared" si="57"/>
        <v>1.0768234786361675</v>
      </c>
      <c r="Z104">
        <f t="shared" si="58"/>
        <v>0.80978811815599561</v>
      </c>
      <c r="AA104">
        <f t="shared" si="59"/>
        <v>0.94323052062109181</v>
      </c>
      <c r="AB104">
        <f t="shared" si="60"/>
        <v>1.0310545914424225</v>
      </c>
      <c r="AC104">
        <f t="shared" si="61"/>
        <v>0.8620308939988558</v>
      </c>
      <c r="AD104">
        <f t="shared" si="62"/>
        <v>1.221607732533047</v>
      </c>
      <c r="AE104">
        <f t="shared" si="63"/>
        <v>0.95216348325320432</v>
      </c>
      <c r="AF104">
        <f t="shared" si="64"/>
        <v>1.0957432927502484</v>
      </c>
      <c r="AG104">
        <f t="shared" si="65"/>
        <v>1.0661340345876285</v>
      </c>
      <c r="AH104">
        <f t="shared" si="53"/>
        <v>0.66658096971394443</v>
      </c>
      <c r="AI104" t="str">
        <f t="shared" si="54"/>
        <v>no</v>
      </c>
    </row>
    <row r="105" spans="1:35" ht="15.75" thickBot="1" x14ac:dyDescent="0.3">
      <c r="A105" s="4" t="s">
        <v>170</v>
      </c>
      <c r="B105" t="s">
        <v>170</v>
      </c>
      <c r="C105" s="5" t="s">
        <v>26</v>
      </c>
      <c r="D105" s="4">
        <v>91538000</v>
      </c>
      <c r="E105">
        <v>91475000</v>
      </c>
      <c r="F105">
        <v>97574000</v>
      </c>
      <c r="G105">
        <v>90497000</v>
      </c>
      <c r="H105">
        <v>78700000</v>
      </c>
      <c r="I105" s="4">
        <v>89209000</v>
      </c>
      <c r="J105">
        <v>79614000</v>
      </c>
      <c r="K105">
        <v>71625000</v>
      </c>
      <c r="L105">
        <v>94678000</v>
      </c>
      <c r="M105">
        <v>106820000</v>
      </c>
      <c r="N105" s="5">
        <v>117810000</v>
      </c>
      <c r="O105" s="4" t="s">
        <v>170</v>
      </c>
      <c r="P105" t="s">
        <v>170</v>
      </c>
      <c r="Q105" s="5" t="s">
        <v>26</v>
      </c>
      <c r="R105" s="12">
        <f t="shared" si="49"/>
        <v>89956800</v>
      </c>
      <c r="S105" s="12">
        <f t="shared" si="50"/>
        <v>93292666.666666672</v>
      </c>
      <c r="T105" s="11">
        <f t="shared" si="51"/>
        <v>1.0370829850179939</v>
      </c>
      <c r="U105">
        <f t="shared" si="48"/>
        <v>0.69353415843634969</v>
      </c>
      <c r="V105" t="str">
        <f t="shared" si="52"/>
        <v>no</v>
      </c>
      <c r="W105">
        <f t="shared" si="55"/>
        <v>1.0175773260053715</v>
      </c>
      <c r="X105">
        <f t="shared" si="56"/>
        <v>1.016876989844014</v>
      </c>
      <c r="Y105">
        <f t="shared" si="57"/>
        <v>1.0846762001316188</v>
      </c>
      <c r="Z105">
        <f t="shared" si="58"/>
        <v>1.006005104672465</v>
      </c>
      <c r="AA105">
        <f t="shared" si="59"/>
        <v>0.87486437934653083</v>
      </c>
      <c r="AB105">
        <f t="shared" si="60"/>
        <v>0.99168712092915712</v>
      </c>
      <c r="AC105">
        <f t="shared" si="61"/>
        <v>0.88502481190971671</v>
      </c>
      <c r="AD105">
        <f t="shared" si="62"/>
        <v>0.79621551678138835</v>
      </c>
      <c r="AE105">
        <f t="shared" si="63"/>
        <v>1.0524829696031872</v>
      </c>
      <c r="AF105">
        <f t="shared" si="64"/>
        <v>1.187458869146079</v>
      </c>
      <c r="AG105">
        <f t="shared" si="65"/>
        <v>1.3096286217384345</v>
      </c>
      <c r="AH105">
        <f t="shared" si="53"/>
        <v>0.69353415843634969</v>
      </c>
      <c r="AI105" t="str">
        <f t="shared" si="54"/>
        <v>no</v>
      </c>
    </row>
    <row r="106" spans="1:35" ht="15.75" thickBot="1" x14ac:dyDescent="0.3">
      <c r="A106" s="4" t="s">
        <v>171</v>
      </c>
      <c r="B106" t="s">
        <v>171</v>
      </c>
      <c r="C106" s="5" t="s">
        <v>23</v>
      </c>
      <c r="D106" s="4">
        <v>107460000</v>
      </c>
      <c r="E106">
        <v>73170000</v>
      </c>
      <c r="F106">
        <v>47693000</v>
      </c>
      <c r="G106">
        <v>113160000</v>
      </c>
      <c r="H106">
        <v>65627000</v>
      </c>
      <c r="I106" s="4">
        <v>80968000</v>
      </c>
      <c r="J106">
        <v>76614000</v>
      </c>
      <c r="K106">
        <v>113790000</v>
      </c>
      <c r="L106">
        <v>69797000</v>
      </c>
      <c r="M106">
        <v>88382000</v>
      </c>
      <c r="N106" s="5">
        <v>76841000</v>
      </c>
      <c r="O106" s="4" t="s">
        <v>171</v>
      </c>
      <c r="P106" t="s">
        <v>171</v>
      </c>
      <c r="Q106" s="5" t="s">
        <v>23</v>
      </c>
      <c r="R106" s="12">
        <f t="shared" si="49"/>
        <v>81422000</v>
      </c>
      <c r="S106" s="12">
        <f t="shared" si="50"/>
        <v>84398666.666666672</v>
      </c>
      <c r="T106" s="11">
        <f t="shared" si="51"/>
        <v>1.0365585058911189</v>
      </c>
      <c r="U106">
        <f t="shared" si="48"/>
        <v>0.82831182670434267</v>
      </c>
      <c r="V106" t="str">
        <f t="shared" si="52"/>
        <v>no</v>
      </c>
      <c r="W106">
        <f t="shared" si="55"/>
        <v>1.3197907199528383</v>
      </c>
      <c r="X106">
        <f t="shared" si="56"/>
        <v>0.8986514701186411</v>
      </c>
      <c r="Y106">
        <f t="shared" si="57"/>
        <v>0.58575077988749968</v>
      </c>
      <c r="Z106">
        <f t="shared" si="58"/>
        <v>1.3897963695315763</v>
      </c>
      <c r="AA106">
        <f t="shared" si="59"/>
        <v>0.80601066050944459</v>
      </c>
      <c r="AB106">
        <f t="shared" si="60"/>
        <v>0.99442411141951803</v>
      </c>
      <c r="AC106">
        <f t="shared" si="61"/>
        <v>0.94094962049568909</v>
      </c>
      <c r="AD106">
        <f t="shared" si="62"/>
        <v>1.3975338360639631</v>
      </c>
      <c r="AE106">
        <f t="shared" si="63"/>
        <v>0.85722531993810025</v>
      </c>
      <c r="AF106">
        <f t="shared" si="64"/>
        <v>1.0854805826435117</v>
      </c>
      <c r="AG106">
        <f t="shared" si="65"/>
        <v>0.94373756478593007</v>
      </c>
      <c r="AH106">
        <f t="shared" si="53"/>
        <v>0.82831182670434611</v>
      </c>
      <c r="AI106" t="str">
        <f t="shared" si="54"/>
        <v>no</v>
      </c>
    </row>
    <row r="107" spans="1:35" ht="15.75" thickBot="1" x14ac:dyDescent="0.3">
      <c r="A107" s="4" t="s">
        <v>172</v>
      </c>
      <c r="B107" t="s">
        <v>172</v>
      </c>
      <c r="C107" s="5" t="s">
        <v>40</v>
      </c>
      <c r="D107" s="4">
        <v>165480000</v>
      </c>
      <c r="E107">
        <v>187790000</v>
      </c>
      <c r="F107">
        <v>166240000</v>
      </c>
      <c r="G107">
        <v>168380000</v>
      </c>
      <c r="H107">
        <v>152400000</v>
      </c>
      <c r="I107" s="4">
        <v>157560000</v>
      </c>
      <c r="J107">
        <v>158100000</v>
      </c>
      <c r="K107">
        <v>152150000</v>
      </c>
      <c r="L107">
        <v>179950000</v>
      </c>
      <c r="M107">
        <v>200420000</v>
      </c>
      <c r="N107" s="5">
        <v>194600000</v>
      </c>
      <c r="O107" s="4" t="s">
        <v>172</v>
      </c>
      <c r="P107" t="s">
        <v>172</v>
      </c>
      <c r="Q107" s="5" t="s">
        <v>40</v>
      </c>
      <c r="R107" s="12">
        <f t="shared" si="49"/>
        <v>168058000</v>
      </c>
      <c r="S107" s="12">
        <f t="shared" si="50"/>
        <v>173796666.66666666</v>
      </c>
      <c r="T107" s="11">
        <f t="shared" si="51"/>
        <v>1.0341469413337459</v>
      </c>
      <c r="U107">
        <f t="shared" si="48"/>
        <v>0.60425425013323397</v>
      </c>
      <c r="V107" t="str">
        <f t="shared" si="52"/>
        <v>no</v>
      </c>
      <c r="W107">
        <f t="shared" si="55"/>
        <v>0.98466005783717525</v>
      </c>
      <c r="X107">
        <f t="shared" si="56"/>
        <v>1.1174118459103404</v>
      </c>
      <c r="Y107">
        <f t="shared" si="57"/>
        <v>0.98918230610860536</v>
      </c>
      <c r="Z107">
        <f t="shared" si="58"/>
        <v>1.0019160051886848</v>
      </c>
      <c r="AA107">
        <f t="shared" si="59"/>
        <v>0.90682978495519406</v>
      </c>
      <c r="AB107">
        <f t="shared" si="60"/>
        <v>0.93753347058753522</v>
      </c>
      <c r="AC107">
        <f t="shared" si="61"/>
        <v>0.94074664699091981</v>
      </c>
      <c r="AD107">
        <f t="shared" si="62"/>
        <v>0.90534220328696047</v>
      </c>
      <c r="AE107">
        <f t="shared" si="63"/>
        <v>1.0707612847945351</v>
      </c>
      <c r="AF107">
        <f t="shared" si="64"/>
        <v>1.1925644717895012</v>
      </c>
      <c r="AG107">
        <f t="shared" si="65"/>
        <v>1.1579335705530234</v>
      </c>
      <c r="AH107">
        <f t="shared" si="53"/>
        <v>0.60425425013323397</v>
      </c>
      <c r="AI107" t="str">
        <f t="shared" si="54"/>
        <v>no</v>
      </c>
    </row>
    <row r="108" spans="1:35" ht="15.75" thickBot="1" x14ac:dyDescent="0.3">
      <c r="A108" s="4" t="s">
        <v>173</v>
      </c>
      <c r="B108" t="s">
        <v>173</v>
      </c>
      <c r="C108" s="5" t="s">
        <v>57</v>
      </c>
      <c r="D108" s="4">
        <v>3478400000</v>
      </c>
      <c r="E108">
        <v>2742100000</v>
      </c>
      <c r="F108">
        <v>2668000000</v>
      </c>
      <c r="G108">
        <v>3029400000</v>
      </c>
      <c r="H108">
        <v>2847800000</v>
      </c>
      <c r="I108" s="4">
        <v>2745500000</v>
      </c>
      <c r="J108">
        <v>2493500000</v>
      </c>
      <c r="K108">
        <v>3572900000</v>
      </c>
      <c r="L108">
        <v>2845100000</v>
      </c>
      <c r="M108">
        <v>3067900000</v>
      </c>
      <c r="N108" s="5">
        <v>3596400000</v>
      </c>
      <c r="O108" s="4" t="s">
        <v>173</v>
      </c>
      <c r="P108" t="s">
        <v>173</v>
      </c>
      <c r="Q108" s="5" t="s">
        <v>57</v>
      </c>
      <c r="R108" s="12">
        <f t="shared" si="49"/>
        <v>2953140000</v>
      </c>
      <c r="S108" s="12">
        <f t="shared" si="50"/>
        <v>3053550000</v>
      </c>
      <c r="T108" s="11">
        <f t="shared" si="51"/>
        <v>1.0340010971372844</v>
      </c>
      <c r="U108">
        <f t="shared" si="48"/>
        <v>0.68769318070330931</v>
      </c>
      <c r="V108" t="str">
        <f t="shared" si="52"/>
        <v>no</v>
      </c>
      <c r="W108">
        <f t="shared" si="55"/>
        <v>1.1778649166649735</v>
      </c>
      <c r="X108">
        <f t="shared" si="56"/>
        <v>0.92853708256296685</v>
      </c>
      <c r="Y108">
        <f t="shared" si="57"/>
        <v>0.90344514652200714</v>
      </c>
      <c r="Z108">
        <f t="shared" si="58"/>
        <v>1.0258233608972145</v>
      </c>
      <c r="AA108">
        <f t="shared" si="59"/>
        <v>0.96432949335283802</v>
      </c>
      <c r="AB108">
        <f t="shared" si="60"/>
        <v>0.92968839946633075</v>
      </c>
      <c r="AC108">
        <f t="shared" si="61"/>
        <v>0.84435549956994926</v>
      </c>
      <c r="AD108">
        <f t="shared" si="62"/>
        <v>1.2098647541261167</v>
      </c>
      <c r="AE108">
        <f t="shared" si="63"/>
        <v>0.96341521228251958</v>
      </c>
      <c r="AF108">
        <f t="shared" si="64"/>
        <v>1.0388603317147171</v>
      </c>
      <c r="AG108">
        <f t="shared" si="65"/>
        <v>1.2178223856640729</v>
      </c>
      <c r="AH108">
        <f t="shared" si="53"/>
        <v>0.68769318070330931</v>
      </c>
      <c r="AI108" t="str">
        <f t="shared" si="54"/>
        <v>no</v>
      </c>
    </row>
    <row r="109" spans="1:35" ht="15.75" thickBot="1" x14ac:dyDescent="0.3">
      <c r="A109" s="4" t="s">
        <v>174</v>
      </c>
      <c r="B109" t="s">
        <v>175</v>
      </c>
      <c r="C109" s="5" t="s">
        <v>72</v>
      </c>
      <c r="D109" s="4">
        <v>124020000</v>
      </c>
      <c r="E109">
        <v>133420000</v>
      </c>
      <c r="F109">
        <v>147900000</v>
      </c>
      <c r="G109">
        <v>81473000</v>
      </c>
      <c r="H109">
        <v>153950000</v>
      </c>
      <c r="I109" s="4">
        <v>134300000</v>
      </c>
      <c r="J109">
        <v>122820000</v>
      </c>
      <c r="K109">
        <v>91256000</v>
      </c>
      <c r="L109">
        <v>125170000</v>
      </c>
      <c r="M109">
        <v>160130000</v>
      </c>
      <c r="N109" s="5">
        <v>160660000</v>
      </c>
      <c r="O109" s="4" t="s">
        <v>174</v>
      </c>
      <c r="P109" t="s">
        <v>175</v>
      </c>
      <c r="Q109" s="5" t="s">
        <v>72</v>
      </c>
      <c r="R109" s="12">
        <f t="shared" si="49"/>
        <v>128152600</v>
      </c>
      <c r="S109" s="12">
        <f t="shared" si="50"/>
        <v>132389333.33333333</v>
      </c>
      <c r="T109" s="11">
        <f t="shared" si="51"/>
        <v>1.0330600653699833</v>
      </c>
      <c r="U109">
        <f t="shared" si="48"/>
        <v>0.80319813776021476</v>
      </c>
      <c r="V109" t="str">
        <f t="shared" si="52"/>
        <v>no</v>
      </c>
      <c r="W109">
        <f t="shared" si="55"/>
        <v>0.96775250755739639</v>
      </c>
      <c r="X109">
        <f t="shared" si="56"/>
        <v>1.0411025605411048</v>
      </c>
      <c r="Y109">
        <f t="shared" si="57"/>
        <v>1.1540928549245197</v>
      </c>
      <c r="Z109">
        <f t="shared" si="58"/>
        <v>0.63574987944060446</v>
      </c>
      <c r="AA109">
        <f t="shared" si="59"/>
        <v>1.2013021975363747</v>
      </c>
      <c r="AB109">
        <f t="shared" si="60"/>
        <v>1.0479693740119203</v>
      </c>
      <c r="AC109">
        <f t="shared" si="61"/>
        <v>0.95838867100628466</v>
      </c>
      <c r="AD109">
        <f t="shared" si="62"/>
        <v>0.71208855692354267</v>
      </c>
      <c r="AE109">
        <f t="shared" si="63"/>
        <v>0.9767261842522118</v>
      </c>
      <c r="AF109">
        <f t="shared" si="64"/>
        <v>1.2495259557745999</v>
      </c>
      <c r="AG109">
        <f t="shared" si="65"/>
        <v>1.2536616502513409</v>
      </c>
      <c r="AH109">
        <f t="shared" si="53"/>
        <v>0.80319813776021476</v>
      </c>
      <c r="AI109" t="str">
        <f t="shared" si="54"/>
        <v>no</v>
      </c>
    </row>
    <row r="110" spans="1:35" ht="15.75" thickBot="1" x14ac:dyDescent="0.3">
      <c r="A110" s="4" t="s">
        <v>176</v>
      </c>
      <c r="B110" t="s">
        <v>177</v>
      </c>
      <c r="C110" s="5" t="s">
        <v>57</v>
      </c>
      <c r="D110" s="4">
        <v>1499800000</v>
      </c>
      <c r="E110">
        <v>1791800000</v>
      </c>
      <c r="F110">
        <v>1895900000</v>
      </c>
      <c r="G110">
        <v>1981600000</v>
      </c>
      <c r="H110">
        <v>1808800000</v>
      </c>
      <c r="I110" s="4">
        <v>1786800000</v>
      </c>
      <c r="J110">
        <v>1883800000</v>
      </c>
      <c r="K110">
        <v>2078600000</v>
      </c>
      <c r="L110">
        <v>1853900000</v>
      </c>
      <c r="M110">
        <v>1685700000</v>
      </c>
      <c r="N110" s="5">
        <v>1835300000</v>
      </c>
      <c r="O110" s="4" t="s">
        <v>176</v>
      </c>
      <c r="P110" t="s">
        <v>177</v>
      </c>
      <c r="Q110" s="5" t="s">
        <v>57</v>
      </c>
      <c r="R110" s="12">
        <f t="shared" si="49"/>
        <v>1795580000</v>
      </c>
      <c r="S110" s="12">
        <f t="shared" si="50"/>
        <v>1854016666.6666667</v>
      </c>
      <c r="T110" s="11">
        <f t="shared" si="51"/>
        <v>1.032544730207881</v>
      </c>
      <c r="U110">
        <f t="shared" si="48"/>
        <v>0.54956621562788976</v>
      </c>
      <c r="V110" t="str">
        <f t="shared" si="52"/>
        <v>no</v>
      </c>
      <c r="W110">
        <f t="shared" si="55"/>
        <v>0.83527328217066354</v>
      </c>
      <c r="X110">
        <f t="shared" si="56"/>
        <v>0.99789483063968187</v>
      </c>
      <c r="Y110">
        <f t="shared" si="57"/>
        <v>1.0558705265151094</v>
      </c>
      <c r="Z110">
        <f t="shared" si="58"/>
        <v>1.1035988371445438</v>
      </c>
      <c r="AA110">
        <f t="shared" si="59"/>
        <v>1.0073625235300014</v>
      </c>
      <c r="AB110">
        <f t="shared" si="60"/>
        <v>0.99511021508370556</v>
      </c>
      <c r="AC110">
        <f t="shared" si="61"/>
        <v>1.0491317568696465</v>
      </c>
      <c r="AD110">
        <f t="shared" si="62"/>
        <v>1.1576203789304849</v>
      </c>
      <c r="AE110">
        <f t="shared" si="63"/>
        <v>1.0324797558449081</v>
      </c>
      <c r="AF110">
        <f t="shared" si="64"/>
        <v>0.93880528854186396</v>
      </c>
      <c r="AG110">
        <f t="shared" si="65"/>
        <v>1.022120985976676</v>
      </c>
      <c r="AH110">
        <f t="shared" si="53"/>
        <v>0.54956621562789199</v>
      </c>
      <c r="AI110" t="str">
        <f t="shared" si="54"/>
        <v>no</v>
      </c>
    </row>
    <row r="111" spans="1:35" ht="15.75" thickBot="1" x14ac:dyDescent="0.3">
      <c r="A111" s="4" t="s">
        <v>178</v>
      </c>
      <c r="B111" t="s">
        <v>178</v>
      </c>
      <c r="C111" s="5" t="s">
        <v>33</v>
      </c>
      <c r="D111" s="4">
        <v>523300000</v>
      </c>
      <c r="E111">
        <v>357230000</v>
      </c>
      <c r="F111">
        <v>486530000</v>
      </c>
      <c r="G111">
        <v>505060000</v>
      </c>
      <c r="H111">
        <v>468600000</v>
      </c>
      <c r="I111" s="4">
        <v>519740000</v>
      </c>
      <c r="J111">
        <v>447680000</v>
      </c>
      <c r="K111">
        <v>416600000</v>
      </c>
      <c r="L111">
        <v>432240000</v>
      </c>
      <c r="M111">
        <v>519890000</v>
      </c>
      <c r="N111" s="5">
        <v>556980000</v>
      </c>
      <c r="O111" s="4" t="s">
        <v>178</v>
      </c>
      <c r="P111" t="s">
        <v>178</v>
      </c>
      <c r="Q111" s="5" t="s">
        <v>33</v>
      </c>
      <c r="R111" s="12">
        <f t="shared" si="49"/>
        <v>468144000</v>
      </c>
      <c r="S111" s="12">
        <f t="shared" si="50"/>
        <v>482188333.33333331</v>
      </c>
      <c r="T111" s="11">
        <f t="shared" si="51"/>
        <v>1.0300000284812649</v>
      </c>
      <c r="U111">
        <f t="shared" si="48"/>
        <v>0.71247331058961416</v>
      </c>
      <c r="V111" t="str">
        <f t="shared" si="52"/>
        <v>no</v>
      </c>
      <c r="W111">
        <f t="shared" si="55"/>
        <v>1.1178184490242318</v>
      </c>
      <c r="X111">
        <f t="shared" si="56"/>
        <v>0.76307717283570864</v>
      </c>
      <c r="Y111">
        <f t="shared" si="57"/>
        <v>1.0392742404046618</v>
      </c>
      <c r="Z111">
        <f t="shared" si="58"/>
        <v>1.0788560784715815</v>
      </c>
      <c r="AA111">
        <f t="shared" si="59"/>
        <v>1.0009740592638163</v>
      </c>
      <c r="AB111">
        <f t="shared" si="60"/>
        <v>1.1102139512628593</v>
      </c>
      <c r="AC111">
        <f t="shared" si="61"/>
        <v>0.95628695444136846</v>
      </c>
      <c r="AD111">
        <f t="shared" si="62"/>
        <v>0.88989712567073376</v>
      </c>
      <c r="AE111">
        <f t="shared" si="63"/>
        <v>0.92330564954373018</v>
      </c>
      <c r="AF111">
        <f t="shared" si="64"/>
        <v>1.1105343654943778</v>
      </c>
      <c r="AG111">
        <f t="shared" si="65"/>
        <v>1.1897621244745207</v>
      </c>
      <c r="AH111">
        <f t="shared" si="53"/>
        <v>0.71247331058961416</v>
      </c>
      <c r="AI111" t="str">
        <f t="shared" si="54"/>
        <v>no</v>
      </c>
    </row>
    <row r="112" spans="1:35" ht="15.75" thickBot="1" x14ac:dyDescent="0.3">
      <c r="A112" s="4" t="s">
        <v>179</v>
      </c>
      <c r="B112" t="s">
        <v>179</v>
      </c>
      <c r="C112" s="5" t="s">
        <v>23</v>
      </c>
      <c r="D112" s="4">
        <v>9838500000</v>
      </c>
      <c r="E112">
        <v>9988900000</v>
      </c>
      <c r="F112">
        <v>8493800000</v>
      </c>
      <c r="G112">
        <v>9267100000</v>
      </c>
      <c r="H112">
        <v>8108600000</v>
      </c>
      <c r="I112" s="4">
        <v>9529600000</v>
      </c>
      <c r="J112">
        <v>7474900000</v>
      </c>
      <c r="K112">
        <v>11611000000</v>
      </c>
      <c r="L112">
        <v>8017900000</v>
      </c>
      <c r="M112">
        <v>9432400000</v>
      </c>
      <c r="N112" s="5">
        <v>10396000000</v>
      </c>
      <c r="O112" s="4" t="s">
        <v>179</v>
      </c>
      <c r="P112" t="s">
        <v>179</v>
      </c>
      <c r="Q112" s="5" t="s">
        <v>23</v>
      </c>
      <c r="R112" s="12">
        <f t="shared" si="49"/>
        <v>9139380000</v>
      </c>
      <c r="S112" s="12">
        <f t="shared" si="50"/>
        <v>9410300000</v>
      </c>
      <c r="T112" s="11">
        <f t="shared" si="51"/>
        <v>1.0296431486599746</v>
      </c>
      <c r="U112">
        <f t="shared" si="48"/>
        <v>0.73008621384211247</v>
      </c>
      <c r="V112" t="str">
        <f t="shared" si="52"/>
        <v>no</v>
      </c>
      <c r="W112">
        <f t="shared" si="55"/>
        <v>1.0764953421348056</v>
      </c>
      <c r="X112">
        <f t="shared" si="56"/>
        <v>1.0929516006556244</v>
      </c>
      <c r="Y112">
        <f t="shared" si="57"/>
        <v>0.92936282329873576</v>
      </c>
      <c r="Z112">
        <f t="shared" si="58"/>
        <v>1.0139746897491952</v>
      </c>
      <c r="AA112">
        <f t="shared" si="59"/>
        <v>0.88721554416163895</v>
      </c>
      <c r="AB112">
        <f t="shared" si="60"/>
        <v>1.0426965505318742</v>
      </c>
      <c r="AC112">
        <f t="shared" si="61"/>
        <v>0.8178782368169395</v>
      </c>
      <c r="AD112">
        <f t="shared" si="62"/>
        <v>1.2704362878007043</v>
      </c>
      <c r="AE112">
        <f t="shared" si="63"/>
        <v>0.87729145740739523</v>
      </c>
      <c r="AF112">
        <f t="shared" si="64"/>
        <v>1.0320612557963451</v>
      </c>
      <c r="AG112">
        <f t="shared" si="65"/>
        <v>1.1374951036065903</v>
      </c>
      <c r="AH112">
        <f t="shared" si="53"/>
        <v>0.73008621384211136</v>
      </c>
      <c r="AI112" t="str">
        <f t="shared" si="54"/>
        <v>no</v>
      </c>
    </row>
    <row r="113" spans="1:35" ht="15.75" thickBot="1" x14ac:dyDescent="0.3">
      <c r="A113" s="4" t="s">
        <v>180</v>
      </c>
      <c r="B113" t="s">
        <v>181</v>
      </c>
      <c r="C113" s="5" t="s">
        <v>20</v>
      </c>
      <c r="D113" s="4">
        <v>3951500000</v>
      </c>
      <c r="E113">
        <v>2927000000</v>
      </c>
      <c r="F113">
        <v>3118000000</v>
      </c>
      <c r="G113">
        <v>3455200000</v>
      </c>
      <c r="H113">
        <v>3006700000</v>
      </c>
      <c r="I113" s="4">
        <v>3506900000</v>
      </c>
      <c r="J113">
        <v>2556900000</v>
      </c>
      <c r="K113">
        <v>3822500000</v>
      </c>
      <c r="L113">
        <v>3034800000</v>
      </c>
      <c r="M113">
        <v>3186900000</v>
      </c>
      <c r="N113" s="5">
        <v>4214800000</v>
      </c>
      <c r="O113" s="4" t="s">
        <v>180</v>
      </c>
      <c r="P113" t="s">
        <v>181</v>
      </c>
      <c r="Q113" s="5" t="s">
        <v>20</v>
      </c>
      <c r="R113" s="12">
        <f t="shared" si="49"/>
        <v>3291680000</v>
      </c>
      <c r="S113" s="12">
        <f t="shared" si="50"/>
        <v>3387133333.3333335</v>
      </c>
      <c r="T113" s="11">
        <f t="shared" si="51"/>
        <v>1.0289983635509325</v>
      </c>
      <c r="U113">
        <f t="shared" si="48"/>
        <v>0.76936902211933533</v>
      </c>
      <c r="V113" t="str">
        <f t="shared" si="52"/>
        <v>no</v>
      </c>
      <c r="W113">
        <f t="shared" si="55"/>
        <v>1.2004508336168764</v>
      </c>
      <c r="X113">
        <f t="shared" si="56"/>
        <v>0.88921158800369415</v>
      </c>
      <c r="Y113">
        <f t="shared" si="57"/>
        <v>0.94723666942108586</v>
      </c>
      <c r="Z113">
        <f t="shared" si="58"/>
        <v>1.0496767608029942</v>
      </c>
      <c r="AA113">
        <f t="shared" si="59"/>
        <v>0.91342414815534922</v>
      </c>
      <c r="AB113">
        <f t="shared" si="60"/>
        <v>1.0653830262966024</v>
      </c>
      <c r="AC113">
        <f t="shared" si="61"/>
        <v>0.77677660039858065</v>
      </c>
      <c r="AD113">
        <f t="shared" si="62"/>
        <v>1.161261118942303</v>
      </c>
      <c r="AE113">
        <f t="shared" si="63"/>
        <v>0.92196082243717492</v>
      </c>
      <c r="AF113">
        <f t="shared" si="64"/>
        <v>0.96816823020463716</v>
      </c>
      <c r="AG113">
        <f t="shared" si="65"/>
        <v>1.2804403830262967</v>
      </c>
      <c r="AH113">
        <f t="shared" si="53"/>
        <v>0.76936902211933766</v>
      </c>
      <c r="AI113" t="str">
        <f t="shared" si="54"/>
        <v>no</v>
      </c>
    </row>
    <row r="114" spans="1:35" ht="15.75" thickBot="1" x14ac:dyDescent="0.3">
      <c r="A114" s="4" t="s">
        <v>182</v>
      </c>
      <c r="B114" t="s">
        <v>183</v>
      </c>
      <c r="C114" s="5" t="s">
        <v>18</v>
      </c>
      <c r="D114" s="4">
        <v>252100000</v>
      </c>
      <c r="E114">
        <v>234370000</v>
      </c>
      <c r="F114">
        <v>190980000</v>
      </c>
      <c r="G114">
        <v>291560000</v>
      </c>
      <c r="H114">
        <v>215100000</v>
      </c>
      <c r="I114" s="4">
        <v>206710000</v>
      </c>
      <c r="J114">
        <v>214050000</v>
      </c>
      <c r="K114">
        <v>375740000</v>
      </c>
      <c r="L114">
        <v>172210000</v>
      </c>
      <c r="M114">
        <v>304530000</v>
      </c>
      <c r="N114" s="5">
        <v>188180000</v>
      </c>
      <c r="O114" s="4" t="s">
        <v>182</v>
      </c>
      <c r="P114" t="s">
        <v>183</v>
      </c>
      <c r="Q114" s="5" t="s">
        <v>18</v>
      </c>
      <c r="R114" s="12">
        <f t="shared" si="49"/>
        <v>236822000</v>
      </c>
      <c r="S114" s="12">
        <f t="shared" si="50"/>
        <v>243570000</v>
      </c>
      <c r="T114" s="11">
        <f t="shared" si="51"/>
        <v>1.0284939743773804</v>
      </c>
      <c r="U114">
        <f t="shared" si="48"/>
        <v>0.86654980399999071</v>
      </c>
      <c r="V114" t="str">
        <f t="shared" si="52"/>
        <v>no</v>
      </c>
      <c r="W114">
        <f t="shared" si="55"/>
        <v>1.0645125875129844</v>
      </c>
      <c r="X114">
        <f t="shared" si="56"/>
        <v>0.98964623219126602</v>
      </c>
      <c r="Y114">
        <f t="shared" si="57"/>
        <v>0.80642845681566744</v>
      </c>
      <c r="Z114">
        <f t="shared" si="58"/>
        <v>1.2311356208460362</v>
      </c>
      <c r="AA114">
        <f t="shared" si="59"/>
        <v>0.90827710263404582</v>
      </c>
      <c r="AB114">
        <f t="shared" si="60"/>
        <v>0.87284965079257837</v>
      </c>
      <c r="AC114">
        <f t="shared" si="61"/>
        <v>0.90384339292802185</v>
      </c>
      <c r="AD114">
        <f t="shared" si="62"/>
        <v>1.5865924618489837</v>
      </c>
      <c r="AE114">
        <f t="shared" si="63"/>
        <v>0.72717061759464918</v>
      </c>
      <c r="AF114">
        <f t="shared" si="64"/>
        <v>1.2859024921671129</v>
      </c>
      <c r="AG114">
        <f t="shared" si="65"/>
        <v>0.794605230932937</v>
      </c>
      <c r="AH114">
        <f t="shared" si="53"/>
        <v>0.86654980399999071</v>
      </c>
      <c r="AI114" t="str">
        <f t="shared" si="54"/>
        <v>no</v>
      </c>
    </row>
    <row r="115" spans="1:35" ht="15.75" thickBot="1" x14ac:dyDescent="0.3">
      <c r="A115" s="4" t="s">
        <v>184</v>
      </c>
      <c r="B115" t="s">
        <v>184</v>
      </c>
      <c r="C115" s="5" t="s">
        <v>23</v>
      </c>
      <c r="D115" s="4">
        <v>139680000</v>
      </c>
      <c r="E115">
        <v>126570000</v>
      </c>
      <c r="F115">
        <v>131670000</v>
      </c>
      <c r="G115">
        <v>172500000</v>
      </c>
      <c r="H115">
        <v>108740000</v>
      </c>
      <c r="I115" s="4">
        <v>126220000</v>
      </c>
      <c r="J115">
        <v>133710000</v>
      </c>
      <c r="K115">
        <v>155670000</v>
      </c>
      <c r="L115">
        <v>124170000</v>
      </c>
      <c r="M115">
        <v>158360000</v>
      </c>
      <c r="N115" s="5">
        <v>138880000</v>
      </c>
      <c r="O115" s="4" t="s">
        <v>184</v>
      </c>
      <c r="P115" t="s">
        <v>184</v>
      </c>
      <c r="Q115" s="5" t="s">
        <v>23</v>
      </c>
      <c r="R115" s="12">
        <f t="shared" si="49"/>
        <v>135832000</v>
      </c>
      <c r="S115" s="12">
        <f t="shared" si="50"/>
        <v>139501666.66666666</v>
      </c>
      <c r="T115" s="11">
        <f t="shared" si="51"/>
        <v>1.0270162161100966</v>
      </c>
      <c r="U115">
        <f t="shared" si="48"/>
        <v>0.75738950964170193</v>
      </c>
      <c r="V115" t="str">
        <f t="shared" si="52"/>
        <v>no</v>
      </c>
      <c r="W115">
        <f t="shared" si="55"/>
        <v>1.0283291124330054</v>
      </c>
      <c r="X115">
        <f t="shared" si="56"/>
        <v>0.93181282761057782</v>
      </c>
      <c r="Y115">
        <f t="shared" si="57"/>
        <v>0.96935920843394785</v>
      </c>
      <c r="Z115">
        <f t="shared" si="58"/>
        <v>1.2699511160845751</v>
      </c>
      <c r="AA115">
        <f t="shared" si="59"/>
        <v>0.80054773543789381</v>
      </c>
      <c r="AB115">
        <f t="shared" si="60"/>
        <v>0.92923611520113081</v>
      </c>
      <c r="AC115">
        <f t="shared" si="61"/>
        <v>0.98437776076329586</v>
      </c>
      <c r="AD115">
        <f t="shared" si="62"/>
        <v>1.146048059367454</v>
      </c>
      <c r="AE115">
        <f t="shared" si="63"/>
        <v>0.91414394251722719</v>
      </c>
      <c r="AF115">
        <f t="shared" si="64"/>
        <v>1.1658519347429177</v>
      </c>
      <c r="AG115">
        <f t="shared" si="65"/>
        <v>1.0224394840685553</v>
      </c>
      <c r="AH115">
        <f t="shared" si="53"/>
        <v>0.75738950964170071</v>
      </c>
      <c r="AI115" t="str">
        <f t="shared" si="54"/>
        <v>no</v>
      </c>
    </row>
    <row r="116" spans="1:35" ht="15.75" thickBot="1" x14ac:dyDescent="0.3">
      <c r="A116" s="4" t="s">
        <v>185</v>
      </c>
      <c r="B116" t="s">
        <v>186</v>
      </c>
      <c r="C116" s="5" t="s">
        <v>57</v>
      </c>
      <c r="D116" s="4">
        <v>71758000</v>
      </c>
      <c r="E116">
        <v>97918000</v>
      </c>
      <c r="F116">
        <v>71090000</v>
      </c>
      <c r="G116">
        <v>63565000</v>
      </c>
      <c r="H116">
        <v>82424000</v>
      </c>
      <c r="I116" s="4">
        <v>88478000</v>
      </c>
      <c r="J116">
        <v>79158000</v>
      </c>
      <c r="K116">
        <v>63237000</v>
      </c>
      <c r="L116">
        <v>76029000</v>
      </c>
      <c r="M116">
        <v>86211000</v>
      </c>
      <c r="N116" s="5">
        <v>83276000</v>
      </c>
      <c r="O116" s="4" t="s">
        <v>185</v>
      </c>
      <c r="P116" t="s">
        <v>186</v>
      </c>
      <c r="Q116" s="5" t="s">
        <v>57</v>
      </c>
      <c r="R116" s="12">
        <f t="shared" si="49"/>
        <v>77351000</v>
      </c>
      <c r="S116" s="12">
        <f t="shared" si="50"/>
        <v>79398166.666666672</v>
      </c>
      <c r="T116" s="11">
        <f t="shared" si="51"/>
        <v>1.0264659366610214</v>
      </c>
      <c r="U116">
        <f t="shared" si="48"/>
        <v>0.76930451205282213</v>
      </c>
      <c r="V116" t="str">
        <f t="shared" si="52"/>
        <v>no</v>
      </c>
      <c r="W116">
        <f t="shared" si="55"/>
        <v>0.9276932424920169</v>
      </c>
      <c r="X116">
        <f t="shared" si="56"/>
        <v>1.2658918436736435</v>
      </c>
      <c r="Y116">
        <f t="shared" si="57"/>
        <v>0.91905728432728728</v>
      </c>
      <c r="Z116">
        <f t="shared" si="58"/>
        <v>0.82177347416322999</v>
      </c>
      <c r="AA116">
        <f t="shared" si="59"/>
        <v>1.0655841553438223</v>
      </c>
      <c r="AB116">
        <f t="shared" si="60"/>
        <v>1.1438507582319557</v>
      </c>
      <c r="AC116">
        <f t="shared" si="61"/>
        <v>1.0233610425204587</v>
      </c>
      <c r="AD116">
        <f t="shared" si="62"/>
        <v>0.81753306356737465</v>
      </c>
      <c r="AE116">
        <f t="shared" si="63"/>
        <v>0.9829090768057297</v>
      </c>
      <c r="AF116">
        <f t="shared" si="64"/>
        <v>1.1145427984124316</v>
      </c>
      <c r="AG116">
        <f t="shared" si="65"/>
        <v>1.0765988804281781</v>
      </c>
      <c r="AH116">
        <f t="shared" si="53"/>
        <v>0.76930451205282324</v>
      </c>
      <c r="AI116" t="str">
        <f t="shared" si="54"/>
        <v>no</v>
      </c>
    </row>
    <row r="117" spans="1:35" ht="15.75" thickBot="1" x14ac:dyDescent="0.3">
      <c r="A117" s="4" t="s">
        <v>187</v>
      </c>
      <c r="B117" t="s">
        <v>187</v>
      </c>
      <c r="C117" s="5" t="s">
        <v>23</v>
      </c>
      <c r="D117" s="4">
        <v>447820000</v>
      </c>
      <c r="E117">
        <v>370960000</v>
      </c>
      <c r="F117">
        <v>391800000</v>
      </c>
      <c r="G117">
        <v>393290000</v>
      </c>
      <c r="H117">
        <v>334700000</v>
      </c>
      <c r="I117" s="4">
        <v>410870000</v>
      </c>
      <c r="J117">
        <v>408640000</v>
      </c>
      <c r="K117">
        <v>373670000</v>
      </c>
      <c r="L117">
        <v>373850000</v>
      </c>
      <c r="M117">
        <v>430300000</v>
      </c>
      <c r="N117" s="5">
        <v>389550000</v>
      </c>
      <c r="O117" s="4" t="s">
        <v>187</v>
      </c>
      <c r="P117" t="s">
        <v>187</v>
      </c>
      <c r="Q117" s="5" t="s">
        <v>23</v>
      </c>
      <c r="R117" s="12">
        <f t="shared" si="49"/>
        <v>387714000</v>
      </c>
      <c r="S117" s="12">
        <f t="shared" si="50"/>
        <v>397813333.33333331</v>
      </c>
      <c r="T117" s="11">
        <f t="shared" si="51"/>
        <v>1.0260484102542939</v>
      </c>
      <c r="U117">
        <f t="shared" si="48"/>
        <v>0.616761660231812</v>
      </c>
      <c r="V117" t="str">
        <f t="shared" si="52"/>
        <v>no</v>
      </c>
      <c r="W117">
        <f t="shared" si="55"/>
        <v>1.155026643350511</v>
      </c>
      <c r="X117">
        <f t="shared" si="56"/>
        <v>0.95678773528941441</v>
      </c>
      <c r="Y117">
        <f t="shared" si="57"/>
        <v>1.0105386960491496</v>
      </c>
      <c r="Z117">
        <f t="shared" si="58"/>
        <v>1.0143817349902247</v>
      </c>
      <c r="AA117">
        <f t="shared" si="59"/>
        <v>0.86326519032070026</v>
      </c>
      <c r="AB117">
        <f t="shared" si="60"/>
        <v>1.0597244360533795</v>
      </c>
      <c r="AC117">
        <f t="shared" si="61"/>
        <v>1.0539727737455959</v>
      </c>
      <c r="AD117">
        <f t="shared" si="62"/>
        <v>0.96377742356479257</v>
      </c>
      <c r="AE117">
        <f t="shared" si="63"/>
        <v>0.9642416833026406</v>
      </c>
      <c r="AF117">
        <f t="shared" si="64"/>
        <v>1.1098386955333055</v>
      </c>
      <c r="AG117">
        <f t="shared" si="65"/>
        <v>1.0047354493260496</v>
      </c>
      <c r="AH117">
        <f t="shared" si="53"/>
        <v>0.616761660231812</v>
      </c>
      <c r="AI117" t="str">
        <f t="shared" si="54"/>
        <v>no</v>
      </c>
    </row>
    <row r="118" spans="1:35" ht="15.75" thickBot="1" x14ac:dyDescent="0.3">
      <c r="A118" s="4" t="s">
        <v>188</v>
      </c>
      <c r="B118" t="s">
        <v>188</v>
      </c>
      <c r="C118" s="5" t="s">
        <v>57</v>
      </c>
      <c r="D118" s="4">
        <v>787420000</v>
      </c>
      <c r="E118">
        <v>756010000</v>
      </c>
      <c r="F118">
        <v>835950000</v>
      </c>
      <c r="G118">
        <v>1053100000</v>
      </c>
      <c r="H118">
        <v>711930000</v>
      </c>
      <c r="I118" s="4">
        <v>823540000</v>
      </c>
      <c r="J118">
        <v>621990000</v>
      </c>
      <c r="K118">
        <v>980380000</v>
      </c>
      <c r="L118">
        <v>751330000</v>
      </c>
      <c r="M118">
        <v>1019700000</v>
      </c>
      <c r="N118" s="5">
        <v>901940000</v>
      </c>
      <c r="O118" s="4" t="s">
        <v>188</v>
      </c>
      <c r="P118" t="s">
        <v>188</v>
      </c>
      <c r="Q118" s="5" t="s">
        <v>57</v>
      </c>
      <c r="R118" s="12">
        <f t="shared" si="49"/>
        <v>828882000</v>
      </c>
      <c r="S118" s="12">
        <f t="shared" si="50"/>
        <v>849813333.33333337</v>
      </c>
      <c r="T118" s="11">
        <f t="shared" si="51"/>
        <v>1.0252524886936059</v>
      </c>
      <c r="U118">
        <f t="shared" si="48"/>
        <v>0.81336895185410063</v>
      </c>
      <c r="V118" t="str">
        <f t="shared" si="52"/>
        <v>no</v>
      </c>
      <c r="W118">
        <f t="shared" si="55"/>
        <v>0.94997840464625849</v>
      </c>
      <c r="X118">
        <f t="shared" si="56"/>
        <v>0.91208398782938949</v>
      </c>
      <c r="Y118">
        <f t="shared" si="57"/>
        <v>1.0085271486170528</v>
      </c>
      <c r="Z118">
        <f t="shared" si="58"/>
        <v>1.2705065377218954</v>
      </c>
      <c r="AA118">
        <f t="shared" si="59"/>
        <v>0.85890392118540393</v>
      </c>
      <c r="AB118">
        <f t="shared" si="60"/>
        <v>0.99355517431914309</v>
      </c>
      <c r="AC118">
        <f t="shared" si="61"/>
        <v>0.75039631696670939</v>
      </c>
      <c r="AD118">
        <f t="shared" si="62"/>
        <v>1.1827739050914363</v>
      </c>
      <c r="AE118">
        <f t="shared" si="63"/>
        <v>0.90643782830366681</v>
      </c>
      <c r="AF118">
        <f t="shared" si="64"/>
        <v>1.2302112966622512</v>
      </c>
      <c r="AG118">
        <f t="shared" si="65"/>
        <v>1.0881404108184276</v>
      </c>
      <c r="AH118">
        <f t="shared" si="53"/>
        <v>0.81336895185410063</v>
      </c>
      <c r="AI118" t="str">
        <f t="shared" si="54"/>
        <v>no</v>
      </c>
    </row>
    <row r="119" spans="1:35" ht="15.75" thickBot="1" x14ac:dyDescent="0.3">
      <c r="A119" s="4" t="s">
        <v>189</v>
      </c>
      <c r="B119" t="s">
        <v>190</v>
      </c>
      <c r="C119" s="5" t="s">
        <v>26</v>
      </c>
      <c r="D119" s="4">
        <v>290470000</v>
      </c>
      <c r="E119">
        <v>317200000</v>
      </c>
      <c r="F119">
        <v>280870000</v>
      </c>
      <c r="G119">
        <v>316330000</v>
      </c>
      <c r="H119">
        <v>226180000</v>
      </c>
      <c r="I119" s="4">
        <v>290330000</v>
      </c>
      <c r="J119">
        <v>246420000</v>
      </c>
      <c r="K119">
        <v>260820000</v>
      </c>
      <c r="L119">
        <v>252360000</v>
      </c>
      <c r="M119">
        <v>330040000</v>
      </c>
      <c r="N119" s="5">
        <v>380630000</v>
      </c>
      <c r="O119" s="4" t="s">
        <v>189</v>
      </c>
      <c r="P119" t="s">
        <v>190</v>
      </c>
      <c r="Q119" s="5" t="s">
        <v>26</v>
      </c>
      <c r="R119" s="12">
        <f t="shared" si="49"/>
        <v>286210000</v>
      </c>
      <c r="S119" s="12">
        <f t="shared" si="50"/>
        <v>293433333.33333331</v>
      </c>
      <c r="T119" s="11">
        <f t="shared" si="51"/>
        <v>1.025237878946694</v>
      </c>
      <c r="U119">
        <f t="shared" si="48"/>
        <v>0.80316366791486915</v>
      </c>
      <c r="V119" t="str">
        <f t="shared" si="52"/>
        <v>no</v>
      </c>
      <c r="W119">
        <f t="shared" si="55"/>
        <v>1.0148841759547185</v>
      </c>
      <c r="X119">
        <f t="shared" si="56"/>
        <v>1.1082771391635513</v>
      </c>
      <c r="Y119">
        <f t="shared" si="57"/>
        <v>0.9813423709863387</v>
      </c>
      <c r="Z119">
        <f t="shared" si="58"/>
        <v>1.1052374130882918</v>
      </c>
      <c r="AA119">
        <f t="shared" si="59"/>
        <v>0.79025890080709971</v>
      </c>
      <c r="AB119">
        <f t="shared" si="60"/>
        <v>1.0143950246322631</v>
      </c>
      <c r="AC119">
        <f t="shared" si="61"/>
        <v>0.86097620628210059</v>
      </c>
      <c r="AD119">
        <f t="shared" si="62"/>
        <v>0.91128891373467036</v>
      </c>
      <c r="AE119">
        <f t="shared" si="63"/>
        <v>0.88173019810628561</v>
      </c>
      <c r="AF119">
        <f t="shared" si="64"/>
        <v>1.1531393033087594</v>
      </c>
      <c r="AG119">
        <f t="shared" si="65"/>
        <v>1.3298976276160861</v>
      </c>
      <c r="AH119">
        <f t="shared" si="53"/>
        <v>0.80316366791486915</v>
      </c>
      <c r="AI119" t="str">
        <f t="shared" si="54"/>
        <v>no</v>
      </c>
    </row>
    <row r="120" spans="1:35" ht="15.75" thickBot="1" x14ac:dyDescent="0.3">
      <c r="A120" s="4" t="s">
        <v>191</v>
      </c>
      <c r="B120" t="s">
        <v>191</v>
      </c>
      <c r="C120" s="5" t="s">
        <v>23</v>
      </c>
      <c r="D120" s="4">
        <v>5201100000</v>
      </c>
      <c r="E120">
        <v>5865500000</v>
      </c>
      <c r="F120">
        <v>5951600000</v>
      </c>
      <c r="G120">
        <v>4989000000</v>
      </c>
      <c r="H120">
        <v>4142300000</v>
      </c>
      <c r="I120" s="4">
        <v>5035400000</v>
      </c>
      <c r="J120">
        <v>4939500000</v>
      </c>
      <c r="K120">
        <v>5542900000</v>
      </c>
      <c r="L120">
        <v>5398500000</v>
      </c>
      <c r="M120">
        <v>5446000000</v>
      </c>
      <c r="N120" s="5">
        <v>5772400000</v>
      </c>
      <c r="O120" s="4" t="s">
        <v>191</v>
      </c>
      <c r="P120" t="s">
        <v>191</v>
      </c>
      <c r="Q120" s="5" t="s">
        <v>23</v>
      </c>
      <c r="R120" s="12">
        <f t="shared" si="49"/>
        <v>5229900000</v>
      </c>
      <c r="S120" s="12">
        <f t="shared" si="50"/>
        <v>5355783333.333333</v>
      </c>
      <c r="T120" s="11">
        <f t="shared" si="51"/>
        <v>1.0240699312287678</v>
      </c>
      <c r="U120">
        <f t="shared" si="48"/>
        <v>0.71109597162154192</v>
      </c>
      <c r="V120" t="str">
        <f t="shared" si="52"/>
        <v>no</v>
      </c>
      <c r="W120">
        <f t="shared" si="55"/>
        <v>0.99449320254689377</v>
      </c>
      <c r="X120">
        <f t="shared" si="56"/>
        <v>1.1215319604581349</v>
      </c>
      <c r="Y120">
        <f t="shared" si="57"/>
        <v>1.1379949903439837</v>
      </c>
      <c r="Z120">
        <f t="shared" si="58"/>
        <v>0.95393793380370562</v>
      </c>
      <c r="AA120">
        <f t="shared" si="59"/>
        <v>0.79204191284728198</v>
      </c>
      <c r="AB120">
        <f t="shared" si="60"/>
        <v>0.96280999636704334</v>
      </c>
      <c r="AC120">
        <f t="shared" si="61"/>
        <v>0.94447312568117936</v>
      </c>
      <c r="AD120">
        <f t="shared" si="62"/>
        <v>1.0598481806535498</v>
      </c>
      <c r="AE120">
        <f t="shared" si="63"/>
        <v>1.032237710090059</v>
      </c>
      <c r="AF120">
        <f t="shared" si="64"/>
        <v>1.0413201017227862</v>
      </c>
      <c r="AG120">
        <f t="shared" si="65"/>
        <v>1.1037304728579895</v>
      </c>
      <c r="AH120">
        <f t="shared" si="53"/>
        <v>0.71109597162153992</v>
      </c>
      <c r="AI120" t="str">
        <f t="shared" si="54"/>
        <v>no</v>
      </c>
    </row>
    <row r="121" spans="1:35" ht="15.75" thickBot="1" x14ac:dyDescent="0.3">
      <c r="A121" s="4" t="s">
        <v>192</v>
      </c>
      <c r="B121" t="s">
        <v>193</v>
      </c>
      <c r="C121" s="5" t="s">
        <v>26</v>
      </c>
      <c r="D121" s="4">
        <v>864020000</v>
      </c>
      <c r="E121">
        <v>1053000000</v>
      </c>
      <c r="F121">
        <v>775400000</v>
      </c>
      <c r="G121">
        <v>1009500000</v>
      </c>
      <c r="H121">
        <v>1188500000</v>
      </c>
      <c r="I121" s="4">
        <v>1060200000</v>
      </c>
      <c r="J121">
        <v>801660000</v>
      </c>
      <c r="K121">
        <v>1230400000</v>
      </c>
      <c r="L121">
        <v>812740000</v>
      </c>
      <c r="M121">
        <v>1061000000</v>
      </c>
      <c r="N121" s="5">
        <v>1040500000</v>
      </c>
      <c r="O121" s="4" t="s">
        <v>192</v>
      </c>
      <c r="P121" t="s">
        <v>193</v>
      </c>
      <c r="Q121" s="5" t="s">
        <v>26</v>
      </c>
      <c r="R121" s="12">
        <f t="shared" si="49"/>
        <v>978084000</v>
      </c>
      <c r="S121" s="12">
        <f t="shared" si="50"/>
        <v>1001083333.3333334</v>
      </c>
      <c r="T121" s="11">
        <f t="shared" si="51"/>
        <v>1.0235146810839697</v>
      </c>
      <c r="U121">
        <f t="shared" si="48"/>
        <v>0.82180197291155022</v>
      </c>
      <c r="V121" t="str">
        <f t="shared" si="52"/>
        <v>no</v>
      </c>
      <c r="W121">
        <f t="shared" si="55"/>
        <v>0.88338015957729599</v>
      </c>
      <c r="X121">
        <f t="shared" si="56"/>
        <v>1.0765946483124149</v>
      </c>
      <c r="Y121">
        <f t="shared" si="57"/>
        <v>0.79277444473071845</v>
      </c>
      <c r="Z121">
        <f t="shared" si="58"/>
        <v>1.0321199406185972</v>
      </c>
      <c r="AA121">
        <f t="shared" si="59"/>
        <v>1.2151308067609734</v>
      </c>
      <c r="AB121">
        <f t="shared" si="60"/>
        <v>1.0839559792410467</v>
      </c>
      <c r="AC121">
        <f t="shared" si="61"/>
        <v>0.81962285447875638</v>
      </c>
      <c r="AD121">
        <f t="shared" si="62"/>
        <v>1.2579696631373174</v>
      </c>
      <c r="AE121">
        <f t="shared" si="63"/>
        <v>0.83095112485226219</v>
      </c>
      <c r="AF121">
        <f t="shared" si="64"/>
        <v>1.0847739048997838</v>
      </c>
      <c r="AG121">
        <f t="shared" si="65"/>
        <v>1.0638145598946511</v>
      </c>
      <c r="AH121">
        <f t="shared" si="53"/>
        <v>0.82180197291155022</v>
      </c>
      <c r="AI121" t="str">
        <f t="shared" si="54"/>
        <v>no</v>
      </c>
    </row>
    <row r="122" spans="1:35" ht="15.75" thickBot="1" x14ac:dyDescent="0.3">
      <c r="A122" s="4" t="s">
        <v>194</v>
      </c>
      <c r="B122" t="s">
        <v>195</v>
      </c>
      <c r="C122" s="5" t="s">
        <v>18</v>
      </c>
      <c r="D122" s="4">
        <v>169780000</v>
      </c>
      <c r="E122">
        <v>334760000</v>
      </c>
      <c r="F122">
        <v>190950000</v>
      </c>
      <c r="G122">
        <v>199080000</v>
      </c>
      <c r="H122">
        <v>102770000</v>
      </c>
      <c r="I122" s="4">
        <v>256620000</v>
      </c>
      <c r="J122">
        <v>169210000</v>
      </c>
      <c r="K122">
        <v>148060000</v>
      </c>
      <c r="L122">
        <v>199890000</v>
      </c>
      <c r="M122">
        <v>242100000</v>
      </c>
      <c r="N122" s="5">
        <v>208540000</v>
      </c>
      <c r="O122" s="4" t="s">
        <v>194</v>
      </c>
      <c r="P122" t="s">
        <v>195</v>
      </c>
      <c r="Q122" s="5" t="s">
        <v>18</v>
      </c>
      <c r="R122" s="12">
        <f t="shared" si="49"/>
        <v>199468000</v>
      </c>
      <c r="S122" s="12">
        <f t="shared" si="50"/>
        <v>204070000</v>
      </c>
      <c r="T122" s="11">
        <f t="shared" si="51"/>
        <v>1.0230713698437846</v>
      </c>
      <c r="U122">
        <f t="shared" si="48"/>
        <v>0.90850361299232485</v>
      </c>
      <c r="V122" t="str">
        <f t="shared" si="52"/>
        <v>no</v>
      </c>
      <c r="W122">
        <f t="shared" si="55"/>
        <v>0.85116409649668112</v>
      </c>
      <c r="X122">
        <f t="shared" si="56"/>
        <v>1.6782641827260514</v>
      </c>
      <c r="Y122">
        <f t="shared" si="57"/>
        <v>0.95729640844646757</v>
      </c>
      <c r="Z122">
        <f t="shared" si="58"/>
        <v>0.99805482583672567</v>
      </c>
      <c r="AA122">
        <f t="shared" si="59"/>
        <v>0.51522048649407426</v>
      </c>
      <c r="AB122">
        <f t="shared" si="60"/>
        <v>1.2865221489161169</v>
      </c>
      <c r="AC122">
        <f t="shared" si="61"/>
        <v>0.84830649527743796</v>
      </c>
      <c r="AD122">
        <f t="shared" si="62"/>
        <v>0.74227445003709869</v>
      </c>
      <c r="AE122">
        <f t="shared" si="63"/>
        <v>1.0021156275693344</v>
      </c>
      <c r="AF122">
        <f t="shared" si="64"/>
        <v>1.213728517857501</v>
      </c>
      <c r="AG122">
        <f t="shared" si="65"/>
        <v>1.0454809794052178</v>
      </c>
      <c r="AH122">
        <f t="shared" si="53"/>
        <v>0.90850361299232485</v>
      </c>
      <c r="AI122" t="str">
        <f t="shared" si="54"/>
        <v>no</v>
      </c>
    </row>
    <row r="123" spans="1:35" ht="15.75" thickBot="1" x14ac:dyDescent="0.3">
      <c r="A123" s="4" t="s">
        <v>196</v>
      </c>
      <c r="B123" t="s">
        <v>196</v>
      </c>
      <c r="C123" s="5" t="s">
        <v>40</v>
      </c>
      <c r="D123" s="4">
        <v>8730400000</v>
      </c>
      <c r="E123">
        <v>8668200000</v>
      </c>
      <c r="F123">
        <v>8332900000</v>
      </c>
      <c r="G123">
        <v>9460400000</v>
      </c>
      <c r="H123">
        <v>7982600000</v>
      </c>
      <c r="I123" s="4">
        <v>8181700000</v>
      </c>
      <c r="J123">
        <v>7308100000</v>
      </c>
      <c r="K123">
        <v>11107000000</v>
      </c>
      <c r="L123">
        <v>8033200000</v>
      </c>
      <c r="M123">
        <v>9219400000</v>
      </c>
      <c r="N123" s="5">
        <v>9053600000</v>
      </c>
      <c r="O123" s="4" t="s">
        <v>196</v>
      </c>
      <c r="P123" t="s">
        <v>196</v>
      </c>
      <c r="Q123" s="5" t="s">
        <v>40</v>
      </c>
      <c r="R123" s="12">
        <f t="shared" si="49"/>
        <v>8634900000</v>
      </c>
      <c r="S123" s="12">
        <f t="shared" si="50"/>
        <v>8817166666.666666</v>
      </c>
      <c r="T123" s="11">
        <f t="shared" si="51"/>
        <v>1.0211081386775371</v>
      </c>
      <c r="U123">
        <f t="shared" si="48"/>
        <v>0.78131005736807779</v>
      </c>
      <c r="V123" t="str">
        <f t="shared" si="52"/>
        <v>no</v>
      </c>
      <c r="W123">
        <f t="shared" si="55"/>
        <v>1.0110597690766541</v>
      </c>
      <c r="X123">
        <f t="shared" si="56"/>
        <v>1.003856443039294</v>
      </c>
      <c r="Y123">
        <f t="shared" si="57"/>
        <v>0.96502565171571186</v>
      </c>
      <c r="Z123">
        <f t="shared" si="58"/>
        <v>1.0956004122803971</v>
      </c>
      <c r="AA123">
        <f t="shared" si="59"/>
        <v>0.92445772388794312</v>
      </c>
      <c r="AB123">
        <f t="shared" si="60"/>
        <v>0.94751531575351189</v>
      </c>
      <c r="AC123">
        <f t="shared" si="61"/>
        <v>0.84634448574969023</v>
      </c>
      <c r="AD123">
        <f t="shared" si="62"/>
        <v>1.286291676799963</v>
      </c>
      <c r="AE123">
        <f t="shared" si="63"/>
        <v>0.93031766436206553</v>
      </c>
      <c r="AF123">
        <f t="shared" si="64"/>
        <v>1.067690419113134</v>
      </c>
      <c r="AG123">
        <f t="shared" si="65"/>
        <v>1.0484892702868591</v>
      </c>
      <c r="AH123">
        <f t="shared" si="53"/>
        <v>0.78131005736807779</v>
      </c>
      <c r="AI123" t="str">
        <f t="shared" si="54"/>
        <v>no</v>
      </c>
    </row>
    <row r="124" spans="1:35" ht="15.75" thickBot="1" x14ac:dyDescent="0.3">
      <c r="A124" s="4" t="s">
        <v>197</v>
      </c>
      <c r="B124" t="s">
        <v>198</v>
      </c>
      <c r="C124" s="5" t="s">
        <v>44</v>
      </c>
      <c r="D124" s="4">
        <v>25862000</v>
      </c>
      <c r="E124">
        <v>30727000</v>
      </c>
      <c r="F124">
        <v>34235000</v>
      </c>
      <c r="G124">
        <v>25680000</v>
      </c>
      <c r="H124">
        <v>25999000</v>
      </c>
      <c r="I124" s="4">
        <v>27015000</v>
      </c>
      <c r="J124">
        <v>28950000</v>
      </c>
      <c r="K124">
        <v>45047000</v>
      </c>
      <c r="L124">
        <v>24632000</v>
      </c>
      <c r="M124">
        <v>30041000</v>
      </c>
      <c r="N124" s="5">
        <v>18629000</v>
      </c>
      <c r="O124" s="4" t="s">
        <v>197</v>
      </c>
      <c r="P124" t="s">
        <v>198</v>
      </c>
      <c r="Q124" s="5" t="s">
        <v>44</v>
      </c>
      <c r="R124" s="12">
        <f t="shared" si="49"/>
        <v>28500600</v>
      </c>
      <c r="S124" s="12">
        <f t="shared" si="50"/>
        <v>29052333.333333332</v>
      </c>
      <c r="T124" s="11">
        <f t="shared" si="51"/>
        <v>1.0193586567768163</v>
      </c>
      <c r="U124">
        <f t="shared" si="48"/>
        <v>0.90010218524744834</v>
      </c>
      <c r="V124" t="str">
        <f t="shared" si="52"/>
        <v>no</v>
      </c>
      <c r="W124">
        <f t="shared" si="55"/>
        <v>0.90741949292295598</v>
      </c>
      <c r="X124">
        <f t="shared" si="56"/>
        <v>1.0781176536634316</v>
      </c>
      <c r="Y124">
        <f t="shared" si="57"/>
        <v>1.201202781695824</v>
      </c>
      <c r="Z124">
        <f t="shared" si="58"/>
        <v>0.90103366244921157</v>
      </c>
      <c r="AA124">
        <f t="shared" si="59"/>
        <v>0.91222640926857679</v>
      </c>
      <c r="AB124">
        <f t="shared" si="60"/>
        <v>0.94787478158354566</v>
      </c>
      <c r="AC124">
        <f t="shared" si="61"/>
        <v>1.0157680890928611</v>
      </c>
      <c r="AD124">
        <f t="shared" si="62"/>
        <v>1.5805632162129921</v>
      </c>
      <c r="AE124">
        <f t="shared" si="63"/>
        <v>0.86426250675424376</v>
      </c>
      <c r="AF124">
        <f t="shared" si="64"/>
        <v>1.0540479849547026</v>
      </c>
      <c r="AG124">
        <f t="shared" si="65"/>
        <v>0.65363536206255302</v>
      </c>
      <c r="AH124">
        <f t="shared" si="53"/>
        <v>0.90010218524744834</v>
      </c>
      <c r="AI124" t="str">
        <f t="shared" si="54"/>
        <v>no</v>
      </c>
    </row>
    <row r="125" spans="1:35" ht="15.75" thickBot="1" x14ac:dyDescent="0.3">
      <c r="A125" s="4" t="s">
        <v>199</v>
      </c>
      <c r="B125" t="s">
        <v>200</v>
      </c>
      <c r="C125" s="5" t="s">
        <v>33</v>
      </c>
      <c r="D125" s="4">
        <v>6520000000</v>
      </c>
      <c r="E125">
        <v>6619700000</v>
      </c>
      <c r="F125">
        <v>5404500000</v>
      </c>
      <c r="G125">
        <v>5786700000</v>
      </c>
      <c r="H125">
        <v>7436600000</v>
      </c>
      <c r="I125" s="4">
        <v>6776300000</v>
      </c>
      <c r="J125">
        <v>6338700000</v>
      </c>
      <c r="K125">
        <v>4712200000</v>
      </c>
      <c r="L125">
        <v>6103700000</v>
      </c>
      <c r="M125">
        <v>6940100000</v>
      </c>
      <c r="N125" s="5">
        <v>7914900000</v>
      </c>
      <c r="O125" s="4" t="s">
        <v>199</v>
      </c>
      <c r="P125" t="s">
        <v>200</v>
      </c>
      <c r="Q125" s="5" t="s">
        <v>33</v>
      </c>
      <c r="R125" s="12">
        <f t="shared" si="49"/>
        <v>6353500000</v>
      </c>
      <c r="S125" s="12">
        <f t="shared" si="50"/>
        <v>6464316666.666667</v>
      </c>
      <c r="T125" s="11">
        <f t="shared" si="51"/>
        <v>1.0174418299624879</v>
      </c>
      <c r="U125">
        <f t="shared" si="48"/>
        <v>0.85165021408759389</v>
      </c>
      <c r="V125" t="str">
        <f t="shared" si="52"/>
        <v>no</v>
      </c>
      <c r="W125">
        <f t="shared" si="55"/>
        <v>1.0262060281734477</v>
      </c>
      <c r="X125">
        <f t="shared" si="56"/>
        <v>1.0418981663649958</v>
      </c>
      <c r="Y125">
        <f t="shared" si="57"/>
        <v>0.85063350908947821</v>
      </c>
      <c r="Z125">
        <f t="shared" si="58"/>
        <v>0.91078932871645546</v>
      </c>
      <c r="AA125">
        <f t="shared" si="59"/>
        <v>1.1704729676556229</v>
      </c>
      <c r="AB125">
        <f t="shared" si="60"/>
        <v>1.0665459982686709</v>
      </c>
      <c r="AC125">
        <f t="shared" si="61"/>
        <v>0.99767057527347136</v>
      </c>
      <c r="AD125">
        <f t="shared" si="62"/>
        <v>0.74166994569922096</v>
      </c>
      <c r="AE125">
        <f t="shared" si="63"/>
        <v>0.96068308806169833</v>
      </c>
      <c r="AF125">
        <f t="shared" si="64"/>
        <v>1.0923270638230895</v>
      </c>
      <c r="AG125">
        <f t="shared" si="65"/>
        <v>1.2457543086487763</v>
      </c>
      <c r="AH125">
        <f t="shared" si="53"/>
        <v>0.8516502140875899</v>
      </c>
      <c r="AI125" t="str">
        <f t="shared" si="54"/>
        <v>no</v>
      </c>
    </row>
    <row r="126" spans="1:35" ht="15.75" thickBot="1" x14ac:dyDescent="0.3">
      <c r="A126" s="4" t="s">
        <v>201</v>
      </c>
      <c r="B126" t="s">
        <v>201</v>
      </c>
      <c r="C126" s="5" t="s">
        <v>20</v>
      </c>
      <c r="D126" s="4">
        <v>279290000</v>
      </c>
      <c r="E126">
        <v>257700000</v>
      </c>
      <c r="F126">
        <v>256140000</v>
      </c>
      <c r="G126">
        <v>226100000</v>
      </c>
      <c r="H126">
        <v>183680000</v>
      </c>
      <c r="I126" s="4">
        <v>202260000</v>
      </c>
      <c r="J126">
        <v>192370000</v>
      </c>
      <c r="K126">
        <v>279690000</v>
      </c>
      <c r="L126">
        <v>261070000</v>
      </c>
      <c r="M126">
        <v>212640000</v>
      </c>
      <c r="N126" s="5">
        <v>319870000</v>
      </c>
      <c r="O126" s="4" t="s">
        <v>201</v>
      </c>
      <c r="P126" t="s">
        <v>201</v>
      </c>
      <c r="Q126" s="5" t="s">
        <v>20</v>
      </c>
      <c r="R126" s="12">
        <f t="shared" si="49"/>
        <v>240582000</v>
      </c>
      <c r="S126" s="12">
        <f t="shared" si="50"/>
        <v>244650000</v>
      </c>
      <c r="T126" s="11">
        <f t="shared" si="51"/>
        <v>1.0169089956854627</v>
      </c>
      <c r="U126">
        <f t="shared" si="48"/>
        <v>0.88450971751278484</v>
      </c>
      <c r="V126" t="str">
        <f t="shared" si="52"/>
        <v>no</v>
      </c>
      <c r="W126">
        <f t="shared" si="55"/>
        <v>1.1608931674023826</v>
      </c>
      <c r="X126">
        <f t="shared" si="56"/>
        <v>1.0711524552959075</v>
      </c>
      <c r="Y126">
        <f t="shared" si="57"/>
        <v>1.064668179664314</v>
      </c>
      <c r="Z126">
        <f t="shared" si="58"/>
        <v>0.9398043078867081</v>
      </c>
      <c r="AA126">
        <f t="shared" si="59"/>
        <v>0.76348188975068787</v>
      </c>
      <c r="AB126">
        <f t="shared" si="60"/>
        <v>0.84071127515774247</v>
      </c>
      <c r="AC126">
        <f t="shared" si="61"/>
        <v>0.79960263028821776</v>
      </c>
      <c r="AD126">
        <f t="shared" si="62"/>
        <v>1.1625558021797142</v>
      </c>
      <c r="AE126">
        <f t="shared" si="63"/>
        <v>1.0851601532949264</v>
      </c>
      <c r="AF126">
        <f t="shared" si="64"/>
        <v>0.88385664762949845</v>
      </c>
      <c r="AG126">
        <f t="shared" si="65"/>
        <v>1.3295674655626772</v>
      </c>
      <c r="AH126">
        <f t="shared" si="53"/>
        <v>0.88450971751278995</v>
      </c>
      <c r="AI126" t="str">
        <f t="shared" si="54"/>
        <v>no</v>
      </c>
    </row>
    <row r="127" spans="1:35" ht="15.75" thickBot="1" x14ac:dyDescent="0.3">
      <c r="A127" s="4" t="s">
        <v>202</v>
      </c>
      <c r="B127" t="s">
        <v>202</v>
      </c>
      <c r="C127" s="5" t="s">
        <v>26</v>
      </c>
      <c r="D127" s="4">
        <v>66102000</v>
      </c>
      <c r="E127">
        <v>42786000</v>
      </c>
      <c r="F127">
        <v>40131000</v>
      </c>
      <c r="G127">
        <v>42417000</v>
      </c>
      <c r="H127">
        <v>40416000</v>
      </c>
      <c r="I127" s="4">
        <v>34372000</v>
      </c>
      <c r="J127">
        <v>41633000</v>
      </c>
      <c r="K127">
        <v>63205000</v>
      </c>
      <c r="L127">
        <v>32242000</v>
      </c>
      <c r="M127">
        <v>39853000</v>
      </c>
      <c r="N127" s="5">
        <v>70907000</v>
      </c>
      <c r="O127" s="4" t="s">
        <v>202</v>
      </c>
      <c r="P127" t="s">
        <v>202</v>
      </c>
      <c r="Q127" s="5" t="s">
        <v>26</v>
      </c>
      <c r="R127" s="12">
        <f t="shared" si="49"/>
        <v>46370400</v>
      </c>
      <c r="S127" s="12">
        <f t="shared" si="50"/>
        <v>47035333.333333336</v>
      </c>
      <c r="T127" s="11">
        <f t="shared" si="51"/>
        <v>1.01433960745073</v>
      </c>
      <c r="U127">
        <f t="shared" si="48"/>
        <v>0.93952993556074282</v>
      </c>
      <c r="V127" t="str">
        <f t="shared" si="52"/>
        <v>no</v>
      </c>
      <c r="W127">
        <f t="shared" si="55"/>
        <v>1.4255214533409244</v>
      </c>
      <c r="X127">
        <f t="shared" si="56"/>
        <v>0.92270068837016717</v>
      </c>
      <c r="Y127">
        <f t="shared" si="57"/>
        <v>0.8654443351793385</v>
      </c>
      <c r="Z127">
        <f t="shared" si="58"/>
        <v>0.91474302572330624</v>
      </c>
      <c r="AA127">
        <f t="shared" si="59"/>
        <v>0.8715904973862636</v>
      </c>
      <c r="AB127">
        <f t="shared" si="60"/>
        <v>0.74124872763659577</v>
      </c>
      <c r="AC127">
        <f t="shared" si="61"/>
        <v>0.89783568828390525</v>
      </c>
      <c r="AD127">
        <f t="shared" si="62"/>
        <v>1.3630462536445664</v>
      </c>
      <c r="AE127">
        <f t="shared" si="63"/>
        <v>0.69531425219536602</v>
      </c>
      <c r="AF127">
        <f t="shared" si="64"/>
        <v>0.85944913134240808</v>
      </c>
      <c r="AG127">
        <f t="shared" si="65"/>
        <v>1.529143591601539</v>
      </c>
      <c r="AH127">
        <f t="shared" si="53"/>
        <v>0.93952993556074282</v>
      </c>
      <c r="AI127" t="str">
        <f t="shared" si="54"/>
        <v>no</v>
      </c>
    </row>
    <row r="128" spans="1:35" ht="15.75" thickBot="1" x14ac:dyDescent="0.3">
      <c r="A128" s="4" t="s">
        <v>203</v>
      </c>
      <c r="B128" t="s">
        <v>204</v>
      </c>
      <c r="C128" s="5" t="s">
        <v>33</v>
      </c>
      <c r="D128" s="4">
        <v>884120000</v>
      </c>
      <c r="E128">
        <v>1023800000</v>
      </c>
      <c r="F128">
        <v>1043000000</v>
      </c>
      <c r="G128">
        <v>868610000</v>
      </c>
      <c r="H128">
        <v>1032100000</v>
      </c>
      <c r="I128" s="4">
        <v>1041600000</v>
      </c>
      <c r="J128">
        <v>959680000</v>
      </c>
      <c r="K128">
        <v>765010000</v>
      </c>
      <c r="L128">
        <v>1036400000</v>
      </c>
      <c r="M128">
        <v>1031900000</v>
      </c>
      <c r="N128" s="5">
        <v>1060700000</v>
      </c>
      <c r="O128" s="4" t="s">
        <v>203</v>
      </c>
      <c r="P128" t="s">
        <v>204</v>
      </c>
      <c r="Q128" s="5" t="s">
        <v>33</v>
      </c>
      <c r="R128" s="12">
        <f t="shared" si="49"/>
        <v>970326000</v>
      </c>
      <c r="S128" s="12">
        <f t="shared" si="50"/>
        <v>982548333.33333337</v>
      </c>
      <c r="T128" s="11">
        <f t="shared" si="51"/>
        <v>1.0125961103106929</v>
      </c>
      <c r="U128">
        <f t="shared" si="48"/>
        <v>0.8466196025651499</v>
      </c>
      <c r="V128" t="str">
        <f t="shared" si="52"/>
        <v>no</v>
      </c>
      <c r="W128">
        <f t="shared" si="55"/>
        <v>0.91115769339376662</v>
      </c>
      <c r="X128">
        <f t="shared" si="56"/>
        <v>1.0551093137770193</v>
      </c>
      <c r="Y128">
        <f t="shared" si="57"/>
        <v>1.0748964780908685</v>
      </c>
      <c r="Z128">
        <f t="shared" si="58"/>
        <v>0.89517337472148539</v>
      </c>
      <c r="AA128">
        <f t="shared" si="59"/>
        <v>1.0636631400168604</v>
      </c>
      <c r="AB128">
        <f t="shared" si="60"/>
        <v>1.073453664026317</v>
      </c>
      <c r="AC128">
        <f t="shared" si="61"/>
        <v>0.98902842962056048</v>
      </c>
      <c r="AD128">
        <f t="shared" si="62"/>
        <v>0.78840513394467426</v>
      </c>
      <c r="AE128">
        <f t="shared" si="63"/>
        <v>1.0680946403579827</v>
      </c>
      <c r="AF128">
        <f t="shared" si="64"/>
        <v>1.0634570237219243</v>
      </c>
      <c r="AG128">
        <f t="shared" si="65"/>
        <v>1.0931377701926981</v>
      </c>
      <c r="AH128">
        <f t="shared" si="53"/>
        <v>0.8466196025651499</v>
      </c>
      <c r="AI128" t="str">
        <f t="shared" si="54"/>
        <v>no</v>
      </c>
    </row>
    <row r="129" spans="1:35" ht="15.75" thickBot="1" x14ac:dyDescent="0.3">
      <c r="A129" s="4" t="s">
        <v>205</v>
      </c>
      <c r="B129" t="s">
        <v>206</v>
      </c>
      <c r="C129" s="5" t="s">
        <v>20</v>
      </c>
      <c r="D129" s="4">
        <v>104920000</v>
      </c>
      <c r="E129">
        <v>129860000</v>
      </c>
      <c r="F129">
        <v>113800000</v>
      </c>
      <c r="G129">
        <v>185300000</v>
      </c>
      <c r="H129">
        <v>114480000</v>
      </c>
      <c r="I129" s="4">
        <v>113330000</v>
      </c>
      <c r="J129">
        <v>105120000</v>
      </c>
      <c r="K129">
        <v>158560000</v>
      </c>
      <c r="L129">
        <v>140820000</v>
      </c>
      <c r="M129">
        <v>122720000</v>
      </c>
      <c r="N129" s="5">
        <v>142740000</v>
      </c>
      <c r="O129" s="4" t="s">
        <v>205</v>
      </c>
      <c r="P129" t="s">
        <v>206</v>
      </c>
      <c r="Q129" s="5" t="s">
        <v>20</v>
      </c>
      <c r="R129" s="12">
        <f t="shared" si="49"/>
        <v>129672000</v>
      </c>
      <c r="S129" s="12">
        <f t="shared" si="50"/>
        <v>130548333.33333333</v>
      </c>
      <c r="T129" s="11">
        <f t="shared" si="51"/>
        <v>1.0067580767886153</v>
      </c>
      <c r="U129">
        <f t="shared" si="48"/>
        <v>0.95734572407058294</v>
      </c>
      <c r="V129" t="str">
        <f t="shared" si="52"/>
        <v>no</v>
      </c>
      <c r="W129">
        <f t="shared" si="55"/>
        <v>0.80911839101733607</v>
      </c>
      <c r="X129">
        <f t="shared" si="56"/>
        <v>1.0014498118329322</v>
      </c>
      <c r="Y129">
        <f t="shared" si="57"/>
        <v>0.87759886482818183</v>
      </c>
      <c r="Z129">
        <f t="shared" si="58"/>
        <v>1.4289900672465914</v>
      </c>
      <c r="AA129">
        <f t="shared" si="59"/>
        <v>0.88284286507495835</v>
      </c>
      <c r="AB129">
        <f t="shared" si="60"/>
        <v>0.87397433524585111</v>
      </c>
      <c r="AC129">
        <f t="shared" si="61"/>
        <v>0.81066074403109378</v>
      </c>
      <c r="AD129">
        <f t="shared" si="62"/>
        <v>1.2227774693071751</v>
      </c>
      <c r="AE129">
        <f t="shared" si="63"/>
        <v>1.0859707569868591</v>
      </c>
      <c r="AF129">
        <f t="shared" si="64"/>
        <v>0.94638780924177923</v>
      </c>
      <c r="AG129">
        <f t="shared" si="65"/>
        <v>1.1007773459189338</v>
      </c>
      <c r="AH129">
        <f t="shared" si="53"/>
        <v>0.95734572407058294</v>
      </c>
      <c r="AI129" t="str">
        <f t="shared" si="54"/>
        <v>no</v>
      </c>
    </row>
    <row r="130" spans="1:35" ht="15.75" thickBot="1" x14ac:dyDescent="0.3">
      <c r="A130" s="4" t="s">
        <v>207</v>
      </c>
      <c r="B130" t="s">
        <v>207</v>
      </c>
      <c r="C130" s="5" t="s">
        <v>76</v>
      </c>
      <c r="D130" s="4">
        <v>124190000</v>
      </c>
      <c r="E130">
        <v>125330000</v>
      </c>
      <c r="F130">
        <v>143410000</v>
      </c>
      <c r="G130">
        <v>98248000</v>
      </c>
      <c r="H130">
        <v>120970000</v>
      </c>
      <c r="I130" s="4">
        <v>121780000</v>
      </c>
      <c r="J130">
        <v>113550000</v>
      </c>
      <c r="K130">
        <v>143330000</v>
      </c>
      <c r="L130">
        <v>123110000</v>
      </c>
      <c r="M130">
        <v>132760000</v>
      </c>
      <c r="N130" s="5">
        <v>104120000</v>
      </c>
      <c r="O130" s="4" t="s">
        <v>207</v>
      </c>
      <c r="P130" t="s">
        <v>207</v>
      </c>
      <c r="Q130" s="5" t="s">
        <v>76</v>
      </c>
      <c r="R130" s="12">
        <f t="shared" si="49"/>
        <v>122429600</v>
      </c>
      <c r="S130" s="12">
        <f t="shared" si="50"/>
        <v>123108333.33333333</v>
      </c>
      <c r="T130" s="11">
        <f t="shared" si="51"/>
        <v>1.0055438662981282</v>
      </c>
      <c r="U130">
        <f t="shared" ref="U130:U193" si="66">TTEST(I130:N130,D130:H130,2,2)</f>
        <v>0.94162429660554126</v>
      </c>
      <c r="V130" t="str">
        <f t="shared" si="52"/>
        <v>no</v>
      </c>
      <c r="W130">
        <f t="shared" si="55"/>
        <v>1.0143788756967269</v>
      </c>
      <c r="X130">
        <f t="shared" si="56"/>
        <v>1.0236903493926306</v>
      </c>
      <c r="Y130">
        <f t="shared" si="57"/>
        <v>1.1713670550259088</v>
      </c>
      <c r="Z130">
        <f t="shared" si="58"/>
        <v>0.80248567339924337</v>
      </c>
      <c r="AA130">
        <f t="shared" si="59"/>
        <v>0.98807804648549047</v>
      </c>
      <c r="AB130">
        <f t="shared" si="60"/>
        <v>0.99469409358521144</v>
      </c>
      <c r="AC130">
        <f t="shared" si="61"/>
        <v>0.92747178786829332</v>
      </c>
      <c r="AD130">
        <f t="shared" si="62"/>
        <v>1.1707136182753191</v>
      </c>
      <c r="AE130">
        <f t="shared" si="63"/>
        <v>1.0055574795637656</v>
      </c>
      <c r="AF130">
        <f t="shared" si="64"/>
        <v>1.0843782876036514</v>
      </c>
      <c r="AG130">
        <f t="shared" si="65"/>
        <v>0.85044793089252924</v>
      </c>
      <c r="AH130">
        <f t="shared" si="53"/>
        <v>0.94162429660554126</v>
      </c>
      <c r="AI130" t="str">
        <f t="shared" si="54"/>
        <v>no</v>
      </c>
    </row>
    <row r="131" spans="1:35" ht="15.75" thickBot="1" x14ac:dyDescent="0.3">
      <c r="A131" s="4" t="s">
        <v>208</v>
      </c>
      <c r="B131" t="s">
        <v>208</v>
      </c>
      <c r="C131" s="5" t="s">
        <v>18</v>
      </c>
      <c r="D131" s="4">
        <v>10645000000</v>
      </c>
      <c r="E131">
        <v>8928200000</v>
      </c>
      <c r="F131">
        <v>9991800000</v>
      </c>
      <c r="G131">
        <v>8326600000</v>
      </c>
      <c r="H131">
        <v>8648100000</v>
      </c>
      <c r="I131" s="4">
        <v>9667300000</v>
      </c>
      <c r="J131">
        <v>8488600000</v>
      </c>
      <c r="K131">
        <v>9135100000</v>
      </c>
      <c r="L131">
        <v>8140500000</v>
      </c>
      <c r="M131">
        <v>10751000000</v>
      </c>
      <c r="N131" s="5">
        <v>9897700000</v>
      </c>
      <c r="O131" s="4" t="s">
        <v>208</v>
      </c>
      <c r="P131" t="s">
        <v>208</v>
      </c>
      <c r="Q131" s="5" t="s">
        <v>18</v>
      </c>
      <c r="R131" s="12">
        <f t="shared" ref="R131:R194" si="67">AVERAGE(D131:H131)</f>
        <v>9307940000</v>
      </c>
      <c r="S131" s="12">
        <f t="shared" ref="S131:S194" si="68">AVERAGE(I131:N131)</f>
        <v>9346700000</v>
      </c>
      <c r="T131" s="11">
        <f t="shared" ref="T131:T194" si="69">S131/R131</f>
        <v>1.0041641867051141</v>
      </c>
      <c r="U131">
        <f t="shared" si="66"/>
        <v>0.94866003647548824</v>
      </c>
      <c r="V131" t="str">
        <f t="shared" ref="V131:V194" si="70">IF(U131&lt;0.05,"yes","no")</f>
        <v>no</v>
      </c>
      <c r="W131">
        <f t="shared" si="55"/>
        <v>1.1436472517012357</v>
      </c>
      <c r="X131">
        <f t="shared" si="56"/>
        <v>0.95920257328689273</v>
      </c>
      <c r="Y131">
        <f t="shared" si="57"/>
        <v>1.0734706068152566</v>
      </c>
      <c r="Z131">
        <f t="shared" si="58"/>
        <v>0.89456958252846497</v>
      </c>
      <c r="AA131">
        <f t="shared" si="59"/>
        <v>0.92910998566814995</v>
      </c>
      <c r="AB131">
        <f t="shared" si="60"/>
        <v>1.0386078982030396</v>
      </c>
      <c r="AC131">
        <f t="shared" si="61"/>
        <v>0.91197407804519581</v>
      </c>
      <c r="AD131">
        <f t="shared" si="62"/>
        <v>0.98143090737585326</v>
      </c>
      <c r="AE131">
        <f t="shared" si="63"/>
        <v>0.87457589971572658</v>
      </c>
      <c r="AF131">
        <f t="shared" si="64"/>
        <v>1.1550353783973684</v>
      </c>
      <c r="AG131">
        <f t="shared" si="65"/>
        <v>1.0633609584935013</v>
      </c>
      <c r="AH131">
        <f t="shared" ref="AH131:AH194" si="71">TTEST(AB131:AG131,W131:AA131,2,2)</f>
        <v>0.94866003647548824</v>
      </c>
      <c r="AI131" t="str">
        <f t="shared" ref="AI131:AI194" si="72">IF(AH131&lt;0.05,"yes","no")</f>
        <v>no</v>
      </c>
    </row>
    <row r="132" spans="1:35" ht="15.75" thickBot="1" x14ac:dyDescent="0.3">
      <c r="A132" s="4" t="s">
        <v>209</v>
      </c>
      <c r="B132" t="s">
        <v>209</v>
      </c>
      <c r="C132" s="5" t="s">
        <v>57</v>
      </c>
      <c r="D132" s="4">
        <v>709790000</v>
      </c>
      <c r="E132">
        <v>783640000</v>
      </c>
      <c r="F132">
        <v>661480000</v>
      </c>
      <c r="G132">
        <v>521970000</v>
      </c>
      <c r="H132">
        <v>543650000</v>
      </c>
      <c r="I132" s="4">
        <v>525570000</v>
      </c>
      <c r="J132">
        <v>536580000</v>
      </c>
      <c r="K132">
        <v>843260000</v>
      </c>
      <c r="L132">
        <v>578630000</v>
      </c>
      <c r="M132">
        <v>571620000</v>
      </c>
      <c r="N132" s="5">
        <v>823080000</v>
      </c>
      <c r="O132" s="4" t="s">
        <v>209</v>
      </c>
      <c r="P132" t="s">
        <v>209</v>
      </c>
      <c r="Q132" s="5" t="s">
        <v>57</v>
      </c>
      <c r="R132" s="12">
        <f t="shared" si="67"/>
        <v>644106000</v>
      </c>
      <c r="S132" s="12">
        <f t="shared" si="68"/>
        <v>646456666.66666663</v>
      </c>
      <c r="T132" s="11">
        <f t="shared" si="69"/>
        <v>1.0036495028251042</v>
      </c>
      <c r="U132">
        <f t="shared" si="66"/>
        <v>0.97711392696410437</v>
      </c>
      <c r="V132" t="str">
        <f t="shared" si="70"/>
        <v>no</v>
      </c>
      <c r="W132">
        <f t="shared" si="55"/>
        <v>1.1019770037850913</v>
      </c>
      <c r="X132">
        <f t="shared" si="56"/>
        <v>1.2166320450360655</v>
      </c>
      <c r="Y132">
        <f t="shared" si="57"/>
        <v>1.026973821079139</v>
      </c>
      <c r="Z132">
        <f t="shared" si="58"/>
        <v>0.81037903699080582</v>
      </c>
      <c r="AA132">
        <f t="shared" si="59"/>
        <v>0.84403809310889821</v>
      </c>
      <c r="AB132">
        <f t="shared" si="60"/>
        <v>0.81596817915063669</v>
      </c>
      <c r="AC132">
        <f t="shared" si="61"/>
        <v>0.83306163892278595</v>
      </c>
      <c r="AD132">
        <f t="shared" si="62"/>
        <v>1.3091944493608194</v>
      </c>
      <c r="AE132">
        <f t="shared" si="63"/>
        <v>0.89834592442858785</v>
      </c>
      <c r="AF132">
        <f t="shared" si="64"/>
        <v>0.88746262261180608</v>
      </c>
      <c r="AG132">
        <f t="shared" si="65"/>
        <v>1.2778642024759901</v>
      </c>
      <c r="AH132">
        <f t="shared" si="71"/>
        <v>0.97711392696410437</v>
      </c>
      <c r="AI132" t="str">
        <f t="shared" si="72"/>
        <v>no</v>
      </c>
    </row>
    <row r="133" spans="1:35" ht="15.75" thickBot="1" x14ac:dyDescent="0.3">
      <c r="A133" s="4" t="s">
        <v>210</v>
      </c>
      <c r="B133" t="s">
        <v>210</v>
      </c>
      <c r="C133" s="5" t="s">
        <v>18</v>
      </c>
      <c r="D133" s="4">
        <v>128730000</v>
      </c>
      <c r="E133">
        <v>128720000</v>
      </c>
      <c r="F133">
        <v>131920000</v>
      </c>
      <c r="G133">
        <v>113210000</v>
      </c>
      <c r="H133">
        <v>155770000</v>
      </c>
      <c r="I133" s="4">
        <v>141500000</v>
      </c>
      <c r="J133">
        <v>125010000</v>
      </c>
      <c r="K133">
        <v>107610000</v>
      </c>
      <c r="L133">
        <v>120440000</v>
      </c>
      <c r="M133">
        <v>131550000</v>
      </c>
      <c r="N133" s="5">
        <v>166680000</v>
      </c>
      <c r="O133" s="4" t="s">
        <v>210</v>
      </c>
      <c r="P133" t="s">
        <v>210</v>
      </c>
      <c r="Q133" s="5" t="s">
        <v>18</v>
      </c>
      <c r="R133" s="12">
        <f t="shared" si="67"/>
        <v>131670000</v>
      </c>
      <c r="S133" s="12">
        <f t="shared" si="68"/>
        <v>132131666.66666667</v>
      </c>
      <c r="T133" s="11">
        <f t="shared" si="69"/>
        <v>1.0035062403483457</v>
      </c>
      <c r="U133">
        <f t="shared" si="66"/>
        <v>0.96765295497901926</v>
      </c>
      <c r="V133" t="str">
        <f t="shared" si="70"/>
        <v>no</v>
      </c>
      <c r="W133">
        <f t="shared" si="55"/>
        <v>0.97767145135566191</v>
      </c>
      <c r="X133">
        <f t="shared" si="56"/>
        <v>0.97759550391129335</v>
      </c>
      <c r="Y133">
        <f t="shared" si="57"/>
        <v>1.0018986861092125</v>
      </c>
      <c r="Z133">
        <f t="shared" si="58"/>
        <v>0.85980101769575457</v>
      </c>
      <c r="AA133">
        <f t="shared" si="59"/>
        <v>1.1830333409280778</v>
      </c>
      <c r="AB133">
        <f t="shared" si="60"/>
        <v>1.0746563378142326</v>
      </c>
      <c r="AC133">
        <f t="shared" si="61"/>
        <v>0.94941900205058105</v>
      </c>
      <c r="AD133">
        <f t="shared" si="62"/>
        <v>0.81727044884939626</v>
      </c>
      <c r="AE133">
        <f t="shared" si="63"/>
        <v>0.91471101997417792</v>
      </c>
      <c r="AF133">
        <f t="shared" si="64"/>
        <v>0.99908863066757803</v>
      </c>
      <c r="AG133">
        <f t="shared" si="65"/>
        <v>1.2658920027341081</v>
      </c>
      <c r="AH133">
        <f t="shared" si="71"/>
        <v>0.96765295497901926</v>
      </c>
      <c r="AI133" t="str">
        <f t="shared" si="72"/>
        <v>no</v>
      </c>
    </row>
    <row r="134" spans="1:35" ht="15.75" thickBot="1" x14ac:dyDescent="0.3">
      <c r="A134" s="4" t="s">
        <v>211</v>
      </c>
      <c r="B134" t="s">
        <v>211</v>
      </c>
      <c r="C134" s="5" t="s">
        <v>33</v>
      </c>
      <c r="D134" s="4">
        <v>1446100000</v>
      </c>
      <c r="E134">
        <v>1694000000</v>
      </c>
      <c r="F134">
        <v>1713900000</v>
      </c>
      <c r="G134">
        <v>1702800000</v>
      </c>
      <c r="H134">
        <v>1689100000</v>
      </c>
      <c r="I134" s="4">
        <v>1626600000</v>
      </c>
      <c r="J134">
        <v>1490200000</v>
      </c>
      <c r="K134">
        <v>1454400000</v>
      </c>
      <c r="L134">
        <v>1511200000</v>
      </c>
      <c r="M134">
        <v>1854000000</v>
      </c>
      <c r="N134" s="5">
        <v>1974900000</v>
      </c>
      <c r="O134" s="4" t="s">
        <v>211</v>
      </c>
      <c r="P134" t="s">
        <v>211</v>
      </c>
      <c r="Q134" s="5" t="s">
        <v>33</v>
      </c>
      <c r="R134" s="12">
        <f t="shared" si="67"/>
        <v>1649180000</v>
      </c>
      <c r="S134" s="12">
        <f t="shared" si="68"/>
        <v>1651883333.3333333</v>
      </c>
      <c r="T134" s="11">
        <f t="shared" si="69"/>
        <v>1.0016391984703508</v>
      </c>
      <c r="U134">
        <f t="shared" si="66"/>
        <v>0.98045235705212597</v>
      </c>
      <c r="V134" t="str">
        <f t="shared" si="70"/>
        <v>no</v>
      </c>
      <c r="W134">
        <f t="shared" si="55"/>
        <v>0.87686001528032109</v>
      </c>
      <c r="X134">
        <f t="shared" si="56"/>
        <v>1.0271771425799487</v>
      </c>
      <c r="Y134">
        <f t="shared" si="57"/>
        <v>1.0392437453764902</v>
      </c>
      <c r="Z134">
        <f t="shared" si="58"/>
        <v>1.0325131277362083</v>
      </c>
      <c r="AA134">
        <f t="shared" si="59"/>
        <v>1.0242059690270315</v>
      </c>
      <c r="AB134">
        <f t="shared" si="60"/>
        <v>0.98630834717859783</v>
      </c>
      <c r="AC134">
        <f t="shared" si="61"/>
        <v>0.90360057725657594</v>
      </c>
      <c r="AD134">
        <f t="shared" si="62"/>
        <v>0.8818928194617931</v>
      </c>
      <c r="AE134">
        <f t="shared" si="63"/>
        <v>0.91633417819764973</v>
      </c>
      <c r="AF134">
        <f t="shared" si="64"/>
        <v>1.1241950545119392</v>
      </c>
      <c r="AG134">
        <f t="shared" si="65"/>
        <v>1.1975042142155496</v>
      </c>
      <c r="AH134">
        <f t="shared" si="71"/>
        <v>0.98045235705212597</v>
      </c>
      <c r="AI134" t="str">
        <f t="shared" si="72"/>
        <v>no</v>
      </c>
    </row>
    <row r="135" spans="1:35" ht="15.75" thickBot="1" x14ac:dyDescent="0.3">
      <c r="A135" s="4" t="s">
        <v>212</v>
      </c>
      <c r="B135" t="s">
        <v>212</v>
      </c>
      <c r="C135" s="5" t="s">
        <v>40</v>
      </c>
      <c r="D135" s="4">
        <v>2270400000</v>
      </c>
      <c r="E135">
        <v>2093600000</v>
      </c>
      <c r="F135">
        <v>2344900000</v>
      </c>
      <c r="G135">
        <v>2472300000</v>
      </c>
      <c r="H135">
        <v>1925300000</v>
      </c>
      <c r="I135" s="4">
        <v>2375400000</v>
      </c>
      <c r="J135">
        <v>1909700000</v>
      </c>
      <c r="K135">
        <v>2481400000</v>
      </c>
      <c r="L135">
        <v>1873300000</v>
      </c>
      <c r="M135">
        <v>2100500000</v>
      </c>
      <c r="N135" s="5">
        <v>2600100000</v>
      </c>
      <c r="O135" s="4" t="s">
        <v>212</v>
      </c>
      <c r="P135" t="s">
        <v>212</v>
      </c>
      <c r="Q135" s="5" t="s">
        <v>40</v>
      </c>
      <c r="R135" s="12">
        <f t="shared" si="67"/>
        <v>2221300000</v>
      </c>
      <c r="S135" s="12">
        <f t="shared" si="68"/>
        <v>2223400000</v>
      </c>
      <c r="T135" s="11">
        <f t="shared" si="69"/>
        <v>1.0009453923378202</v>
      </c>
      <c r="U135">
        <f t="shared" si="66"/>
        <v>0.99000275757221701</v>
      </c>
      <c r="V135" t="str">
        <f t="shared" si="70"/>
        <v>no</v>
      </c>
      <c r="W135">
        <f t="shared" si="55"/>
        <v>1.0221041732318912</v>
      </c>
      <c r="X135">
        <f t="shared" si="56"/>
        <v>0.94251114212398146</v>
      </c>
      <c r="Y135">
        <f t="shared" si="57"/>
        <v>1.0556430918831314</v>
      </c>
      <c r="Z135">
        <f t="shared" si="58"/>
        <v>1.1129968937108901</v>
      </c>
      <c r="AA135">
        <f t="shared" si="59"/>
        <v>0.86674469905010576</v>
      </c>
      <c r="AB135">
        <f t="shared" si="60"/>
        <v>1.069373790122901</v>
      </c>
      <c r="AC135">
        <f t="shared" si="61"/>
        <v>0.85972178454058434</v>
      </c>
      <c r="AD135">
        <f t="shared" si="62"/>
        <v>1.1170935938414441</v>
      </c>
      <c r="AE135">
        <f t="shared" si="63"/>
        <v>0.84333498401836759</v>
      </c>
      <c r="AF135">
        <f t="shared" si="64"/>
        <v>0.94561743123396214</v>
      </c>
      <c r="AG135">
        <f t="shared" si="65"/>
        <v>1.1705307702696619</v>
      </c>
      <c r="AH135">
        <f t="shared" si="71"/>
        <v>0.99000275757221701</v>
      </c>
      <c r="AI135" t="str">
        <f t="shared" si="72"/>
        <v>no</v>
      </c>
    </row>
    <row r="136" spans="1:35" ht="15.75" thickBot="1" x14ac:dyDescent="0.3">
      <c r="A136" s="4" t="s">
        <v>213</v>
      </c>
      <c r="B136" t="s">
        <v>214</v>
      </c>
      <c r="C136" s="5" t="s">
        <v>33</v>
      </c>
      <c r="D136" s="4">
        <v>289730000</v>
      </c>
      <c r="E136">
        <v>343250000</v>
      </c>
      <c r="F136">
        <v>309170000</v>
      </c>
      <c r="G136">
        <v>286440000</v>
      </c>
      <c r="H136">
        <v>411780000</v>
      </c>
      <c r="I136" s="4">
        <v>361940000</v>
      </c>
      <c r="J136">
        <v>353680000</v>
      </c>
      <c r="K136">
        <v>249570000</v>
      </c>
      <c r="L136">
        <v>320450000</v>
      </c>
      <c r="M136">
        <v>311540000</v>
      </c>
      <c r="N136" s="5">
        <v>369830000</v>
      </c>
      <c r="O136" s="4" t="s">
        <v>213</v>
      </c>
      <c r="P136" t="s">
        <v>214</v>
      </c>
      <c r="Q136" s="5" t="s">
        <v>33</v>
      </c>
      <c r="R136" s="12">
        <f t="shared" si="67"/>
        <v>328074000</v>
      </c>
      <c r="S136" s="12">
        <f t="shared" si="68"/>
        <v>327835000</v>
      </c>
      <c r="T136" s="11">
        <f t="shared" si="69"/>
        <v>0.99927150581880919</v>
      </c>
      <c r="U136">
        <f t="shared" si="66"/>
        <v>0.99363426095198271</v>
      </c>
      <c r="V136" t="str">
        <f t="shared" si="70"/>
        <v>no</v>
      </c>
      <c r="W136">
        <f t="shared" si="55"/>
        <v>0.88312392935740103</v>
      </c>
      <c r="X136">
        <f t="shared" si="56"/>
        <v>1.0462578564592135</v>
      </c>
      <c r="Y136">
        <f t="shared" si="57"/>
        <v>0.94237885355133288</v>
      </c>
      <c r="Z136">
        <f t="shared" si="58"/>
        <v>0.87309570401799597</v>
      </c>
      <c r="AA136">
        <f t="shared" si="59"/>
        <v>1.2551436566140566</v>
      </c>
      <c r="AB136">
        <f t="shared" si="60"/>
        <v>1.1032267110468978</v>
      </c>
      <c r="AC136">
        <f t="shared" si="61"/>
        <v>1.0780494644500935</v>
      </c>
      <c r="AD136">
        <f t="shared" si="62"/>
        <v>0.76071252217487517</v>
      </c>
      <c r="AE136">
        <f t="shared" si="63"/>
        <v>0.97676134042929341</v>
      </c>
      <c r="AF136">
        <f t="shared" si="64"/>
        <v>0.94960283350707464</v>
      </c>
      <c r="AG136">
        <f t="shared" si="65"/>
        <v>1.1272761633046202</v>
      </c>
      <c r="AH136">
        <f t="shared" si="71"/>
        <v>0.99363426095198271</v>
      </c>
      <c r="AI136" t="str">
        <f t="shared" si="72"/>
        <v>no</v>
      </c>
    </row>
    <row r="137" spans="1:35" ht="15.75" thickBot="1" x14ac:dyDescent="0.3">
      <c r="A137" s="4" t="s">
        <v>215</v>
      </c>
      <c r="B137" t="s">
        <v>215</v>
      </c>
      <c r="C137" s="5" t="s">
        <v>23</v>
      </c>
      <c r="D137" s="4">
        <v>1192800000</v>
      </c>
      <c r="E137">
        <v>1184000000</v>
      </c>
      <c r="F137">
        <v>1225200000</v>
      </c>
      <c r="G137">
        <v>1148700000</v>
      </c>
      <c r="H137">
        <v>1240900000</v>
      </c>
      <c r="I137" s="4">
        <v>1194200000</v>
      </c>
      <c r="J137">
        <v>1098500000</v>
      </c>
      <c r="K137">
        <v>1247100000</v>
      </c>
      <c r="L137">
        <v>1152900000</v>
      </c>
      <c r="M137">
        <v>1194400000</v>
      </c>
      <c r="N137" s="5">
        <v>1273700000</v>
      </c>
      <c r="O137" s="4" t="s">
        <v>215</v>
      </c>
      <c r="P137" t="s">
        <v>215</v>
      </c>
      <c r="Q137" s="5" t="s">
        <v>23</v>
      </c>
      <c r="R137" s="12">
        <f t="shared" si="67"/>
        <v>1198320000</v>
      </c>
      <c r="S137" s="12">
        <f t="shared" si="68"/>
        <v>1193466666.6666667</v>
      </c>
      <c r="T137" s="11">
        <f t="shared" si="69"/>
        <v>0.99594988539510876</v>
      </c>
      <c r="U137">
        <f t="shared" si="66"/>
        <v>0.88297594174864269</v>
      </c>
      <c r="V137" t="str">
        <f t="shared" si="70"/>
        <v>no</v>
      </c>
      <c r="W137">
        <f t="shared" si="55"/>
        <v>0.99539355097135995</v>
      </c>
      <c r="X137">
        <f t="shared" si="56"/>
        <v>0.98804993657787565</v>
      </c>
      <c r="Y137">
        <f t="shared" si="57"/>
        <v>1.0224314039655518</v>
      </c>
      <c r="Z137">
        <f t="shared" si="58"/>
        <v>0.95859202884037653</v>
      </c>
      <c r="AA137">
        <f t="shared" si="59"/>
        <v>1.0355330796448361</v>
      </c>
      <c r="AB137">
        <f t="shared" si="60"/>
        <v>0.99656185326123237</v>
      </c>
      <c r="AC137">
        <f t="shared" si="61"/>
        <v>0.9167000467320916</v>
      </c>
      <c r="AD137">
        <f t="shared" si="62"/>
        <v>1.0407069897857</v>
      </c>
      <c r="AE137">
        <f t="shared" si="63"/>
        <v>0.96209693570999399</v>
      </c>
      <c r="AF137">
        <f t="shared" si="64"/>
        <v>0.996728753588357</v>
      </c>
      <c r="AG137">
        <f t="shared" si="65"/>
        <v>1.0629047332932773</v>
      </c>
      <c r="AH137">
        <f t="shared" si="71"/>
        <v>0.88297594174864269</v>
      </c>
      <c r="AI137" t="str">
        <f t="shared" si="72"/>
        <v>no</v>
      </c>
    </row>
    <row r="138" spans="1:35" ht="15.75" thickBot="1" x14ac:dyDescent="0.3">
      <c r="A138" s="4" t="s">
        <v>216</v>
      </c>
      <c r="B138" t="s">
        <v>216</v>
      </c>
      <c r="C138" s="5" t="s">
        <v>44</v>
      </c>
      <c r="D138" s="4">
        <v>2642900000</v>
      </c>
      <c r="E138">
        <v>2524700000</v>
      </c>
      <c r="F138">
        <v>2778900000</v>
      </c>
      <c r="G138">
        <v>2841600000</v>
      </c>
      <c r="H138">
        <v>2557300000</v>
      </c>
      <c r="I138" s="4">
        <v>2646800000</v>
      </c>
      <c r="J138">
        <v>2185200000</v>
      </c>
      <c r="K138">
        <v>2523400000</v>
      </c>
      <c r="L138">
        <v>2444000000</v>
      </c>
      <c r="M138">
        <v>2878000000</v>
      </c>
      <c r="N138" s="5">
        <v>3266900000</v>
      </c>
      <c r="O138" s="4" t="s">
        <v>216</v>
      </c>
      <c r="P138" t="s">
        <v>216</v>
      </c>
      <c r="Q138" s="5" t="s">
        <v>44</v>
      </c>
      <c r="R138" s="12">
        <f t="shared" si="67"/>
        <v>2669080000</v>
      </c>
      <c r="S138" s="12">
        <f t="shared" si="68"/>
        <v>2657383333.3333335</v>
      </c>
      <c r="T138" s="11">
        <f t="shared" si="69"/>
        <v>0.99561771596704984</v>
      </c>
      <c r="U138">
        <f t="shared" si="66"/>
        <v>0.94920302827270397</v>
      </c>
      <c r="V138" t="str">
        <f t="shared" si="70"/>
        <v>no</v>
      </c>
      <c r="W138">
        <f t="shared" si="55"/>
        <v>0.99019137680399238</v>
      </c>
      <c r="X138">
        <f t="shared" si="56"/>
        <v>0.94590645465853407</v>
      </c>
      <c r="Y138">
        <f t="shared" si="57"/>
        <v>1.0411452635364995</v>
      </c>
      <c r="Z138">
        <f t="shared" si="58"/>
        <v>1.0646365039639127</v>
      </c>
      <c r="AA138">
        <f t="shared" si="59"/>
        <v>0.95812040103706142</v>
      </c>
      <c r="AB138">
        <f t="shared" si="60"/>
        <v>0.99165255443823341</v>
      </c>
      <c r="AC138">
        <f t="shared" si="61"/>
        <v>0.81870906829319468</v>
      </c>
      <c r="AD138">
        <f t="shared" si="62"/>
        <v>0.94541939544712039</v>
      </c>
      <c r="AE138">
        <f t="shared" si="63"/>
        <v>0.91567131745770081</v>
      </c>
      <c r="AF138">
        <f t="shared" si="64"/>
        <v>1.0782741618834955</v>
      </c>
      <c r="AG138">
        <f t="shared" si="65"/>
        <v>1.2239797982825542</v>
      </c>
      <c r="AH138">
        <f t="shared" si="71"/>
        <v>0.94920302827270397</v>
      </c>
      <c r="AI138" t="str">
        <f t="shared" si="72"/>
        <v>no</v>
      </c>
    </row>
    <row r="139" spans="1:35" ht="15.75" thickBot="1" x14ac:dyDescent="0.3">
      <c r="A139" s="4" t="s">
        <v>217</v>
      </c>
      <c r="B139" t="s">
        <v>217</v>
      </c>
      <c r="C139" s="5" t="s">
        <v>44</v>
      </c>
      <c r="D139" s="4">
        <v>548230000</v>
      </c>
      <c r="E139">
        <v>618330000</v>
      </c>
      <c r="F139">
        <v>548440000</v>
      </c>
      <c r="G139">
        <v>602450000</v>
      </c>
      <c r="H139">
        <v>538300000</v>
      </c>
      <c r="I139" s="4">
        <v>528820000</v>
      </c>
      <c r="J139">
        <v>498770000</v>
      </c>
      <c r="K139">
        <v>642170000</v>
      </c>
      <c r="L139">
        <v>484380000</v>
      </c>
      <c r="M139">
        <v>620150000</v>
      </c>
      <c r="N139" s="5">
        <v>635400000</v>
      </c>
      <c r="O139" s="4" t="s">
        <v>217</v>
      </c>
      <c r="P139" t="s">
        <v>217</v>
      </c>
      <c r="Q139" s="5" t="s">
        <v>44</v>
      </c>
      <c r="R139" s="12">
        <f t="shared" si="67"/>
        <v>571150000</v>
      </c>
      <c r="S139" s="12">
        <f t="shared" si="68"/>
        <v>568281666.66666663</v>
      </c>
      <c r="T139" s="11">
        <f t="shared" si="69"/>
        <v>0.9949779684262744</v>
      </c>
      <c r="U139">
        <f t="shared" si="66"/>
        <v>0.93784565826525301</v>
      </c>
      <c r="V139" t="str">
        <f t="shared" si="70"/>
        <v>no</v>
      </c>
      <c r="W139">
        <f t="shared" si="55"/>
        <v>0.95987043683795847</v>
      </c>
      <c r="X139">
        <f t="shared" si="56"/>
        <v>1.0826052700691586</v>
      </c>
      <c r="Y139">
        <f t="shared" si="57"/>
        <v>0.96023811608158982</v>
      </c>
      <c r="Z139">
        <f t="shared" si="58"/>
        <v>1.0548017158364702</v>
      </c>
      <c r="AA139">
        <f t="shared" si="59"/>
        <v>0.94248446117482276</v>
      </c>
      <c r="AB139">
        <f t="shared" si="60"/>
        <v>0.92588636960518256</v>
      </c>
      <c r="AC139">
        <f t="shared" si="61"/>
        <v>0.87327322069508884</v>
      </c>
      <c r="AD139">
        <f t="shared" si="62"/>
        <v>1.1243456184890135</v>
      </c>
      <c r="AE139">
        <f t="shared" si="63"/>
        <v>0.84807843823864137</v>
      </c>
      <c r="AF139">
        <f t="shared" si="64"/>
        <v>1.085791823513963</v>
      </c>
      <c r="AG139">
        <f t="shared" si="65"/>
        <v>1.1124923400157576</v>
      </c>
      <c r="AH139">
        <f t="shared" si="71"/>
        <v>0.93784565826524813</v>
      </c>
      <c r="AI139" t="str">
        <f t="shared" si="72"/>
        <v>no</v>
      </c>
    </row>
    <row r="140" spans="1:35" ht="15.75" thickBot="1" x14ac:dyDescent="0.3">
      <c r="A140" s="4" t="s">
        <v>218</v>
      </c>
      <c r="B140" t="s">
        <v>218</v>
      </c>
      <c r="C140" s="5" t="s">
        <v>40</v>
      </c>
      <c r="D140" s="4">
        <v>66166000</v>
      </c>
      <c r="E140">
        <v>39530000</v>
      </c>
      <c r="F140">
        <v>55151000</v>
      </c>
      <c r="G140">
        <v>67378000</v>
      </c>
      <c r="H140">
        <v>37551000</v>
      </c>
      <c r="I140" s="4">
        <v>49945000</v>
      </c>
      <c r="J140">
        <v>45677000</v>
      </c>
      <c r="K140">
        <v>78445000</v>
      </c>
      <c r="L140">
        <v>42970000</v>
      </c>
      <c r="M140">
        <v>36727000</v>
      </c>
      <c r="N140" s="5">
        <v>63157000</v>
      </c>
      <c r="O140" s="4" t="s">
        <v>218</v>
      </c>
      <c r="P140" t="s">
        <v>218</v>
      </c>
      <c r="Q140" s="5" t="s">
        <v>40</v>
      </c>
      <c r="R140" s="12">
        <f t="shared" si="67"/>
        <v>53155200</v>
      </c>
      <c r="S140" s="12">
        <f t="shared" si="68"/>
        <v>52820166.666666664</v>
      </c>
      <c r="T140" s="11">
        <f t="shared" si="69"/>
        <v>0.99369707322457002</v>
      </c>
      <c r="U140">
        <f t="shared" si="66"/>
        <v>0.9710832899566717</v>
      </c>
      <c r="V140" t="str">
        <f t="shared" si="70"/>
        <v>no</v>
      </c>
      <c r="W140">
        <f t="shared" si="55"/>
        <v>1.244770031906568</v>
      </c>
      <c r="X140">
        <f t="shared" si="56"/>
        <v>0.74367136235024989</v>
      </c>
      <c r="Y140">
        <f t="shared" si="57"/>
        <v>1.0375466558304738</v>
      </c>
      <c r="Z140">
        <f t="shared" si="58"/>
        <v>1.2675711877671423</v>
      </c>
      <c r="AA140">
        <f t="shared" si="59"/>
        <v>0.70644076214556617</v>
      </c>
      <c r="AB140">
        <f t="shared" si="60"/>
        <v>0.93960703750526764</v>
      </c>
      <c r="AC140">
        <f t="shared" si="61"/>
        <v>0.8593138582866775</v>
      </c>
      <c r="AD140">
        <f t="shared" si="62"/>
        <v>1.4757728312563965</v>
      </c>
      <c r="AE140">
        <f t="shared" si="63"/>
        <v>0.80838751429775446</v>
      </c>
      <c r="AF140">
        <f t="shared" si="64"/>
        <v>0.69093898621395455</v>
      </c>
      <c r="AG140">
        <f t="shared" si="65"/>
        <v>1.1881622117873698</v>
      </c>
      <c r="AH140">
        <f t="shared" si="71"/>
        <v>0.9710832899566717</v>
      </c>
      <c r="AI140" t="str">
        <f t="shared" si="72"/>
        <v>no</v>
      </c>
    </row>
    <row r="141" spans="1:35" ht="15.75" thickBot="1" x14ac:dyDescent="0.3">
      <c r="A141" s="4" t="s">
        <v>219</v>
      </c>
      <c r="B141" t="s">
        <v>220</v>
      </c>
      <c r="C141" s="5" t="s">
        <v>18</v>
      </c>
      <c r="D141" s="4">
        <v>211570000</v>
      </c>
      <c r="E141">
        <v>195090000</v>
      </c>
      <c r="F141">
        <v>189300000</v>
      </c>
      <c r="G141">
        <v>211250000</v>
      </c>
      <c r="H141">
        <v>176540000</v>
      </c>
      <c r="I141" s="4">
        <v>207350000</v>
      </c>
      <c r="J141">
        <v>180290000</v>
      </c>
      <c r="K141">
        <v>165790000</v>
      </c>
      <c r="L141">
        <v>169650000</v>
      </c>
      <c r="M141">
        <v>234190000</v>
      </c>
      <c r="N141" s="5">
        <v>214270000</v>
      </c>
      <c r="O141" s="4" t="s">
        <v>219</v>
      </c>
      <c r="P141" t="s">
        <v>220</v>
      </c>
      <c r="Q141" s="5" t="s">
        <v>18</v>
      </c>
      <c r="R141" s="12">
        <f t="shared" si="67"/>
        <v>196750000</v>
      </c>
      <c r="S141" s="12">
        <f t="shared" si="68"/>
        <v>195256666.66666666</v>
      </c>
      <c r="T141" s="11">
        <f t="shared" si="69"/>
        <v>0.9924099957645065</v>
      </c>
      <c r="U141">
        <f t="shared" si="66"/>
        <v>0.91614485929335576</v>
      </c>
      <c r="V141" t="str">
        <f t="shared" si="70"/>
        <v>no</v>
      </c>
      <c r="W141">
        <f t="shared" si="55"/>
        <v>1.0753240152477763</v>
      </c>
      <c r="X141">
        <f t="shared" si="56"/>
        <v>0.99156289707750955</v>
      </c>
      <c r="Y141">
        <f t="shared" si="57"/>
        <v>0.96213468869123253</v>
      </c>
      <c r="Z141">
        <f t="shared" si="58"/>
        <v>1.0736975857687421</v>
      </c>
      <c r="AA141">
        <f t="shared" si="59"/>
        <v>0.89728081321473951</v>
      </c>
      <c r="AB141">
        <f t="shared" si="60"/>
        <v>1.0538754764930114</v>
      </c>
      <c r="AC141">
        <f t="shared" si="61"/>
        <v>0.91634053367217283</v>
      </c>
      <c r="AD141">
        <f t="shared" si="62"/>
        <v>0.84264294790343075</v>
      </c>
      <c r="AE141">
        <f t="shared" si="63"/>
        <v>0.86226175349428213</v>
      </c>
      <c r="AF141">
        <f t="shared" si="64"/>
        <v>1.190292249047014</v>
      </c>
      <c r="AG141">
        <f t="shared" si="65"/>
        <v>1.0890470139771284</v>
      </c>
      <c r="AH141">
        <f t="shared" si="71"/>
        <v>0.91614485929335576</v>
      </c>
      <c r="AI141" t="str">
        <f t="shared" si="72"/>
        <v>no</v>
      </c>
    </row>
    <row r="142" spans="1:35" ht="15.75" thickBot="1" x14ac:dyDescent="0.3">
      <c r="A142" s="4" t="s">
        <v>221</v>
      </c>
      <c r="B142" t="s">
        <v>221</v>
      </c>
      <c r="C142" s="5" t="s">
        <v>40</v>
      </c>
      <c r="D142" s="4">
        <v>10150000000</v>
      </c>
      <c r="E142">
        <v>11732000000</v>
      </c>
      <c r="F142">
        <v>9542500000</v>
      </c>
      <c r="G142">
        <v>9892400000</v>
      </c>
      <c r="H142">
        <v>8738100000</v>
      </c>
      <c r="I142" s="4">
        <v>12616000000</v>
      </c>
      <c r="J142">
        <v>9964400000</v>
      </c>
      <c r="K142">
        <v>8272800000</v>
      </c>
      <c r="L142">
        <v>9190400000</v>
      </c>
      <c r="M142">
        <v>8070200000</v>
      </c>
      <c r="N142" s="5">
        <v>11220000000</v>
      </c>
      <c r="O142" s="4" t="s">
        <v>221</v>
      </c>
      <c r="P142" t="s">
        <v>221</v>
      </c>
      <c r="Q142" s="5" t="s">
        <v>40</v>
      </c>
      <c r="R142" s="12">
        <f t="shared" si="67"/>
        <v>10011000000</v>
      </c>
      <c r="S142" s="12">
        <f t="shared" si="68"/>
        <v>9888966666.666666</v>
      </c>
      <c r="T142" s="11">
        <f t="shared" si="69"/>
        <v>0.98781007558352474</v>
      </c>
      <c r="U142">
        <f t="shared" si="66"/>
        <v>0.89660249147551041</v>
      </c>
      <c r="V142" t="str">
        <f t="shared" si="70"/>
        <v>no</v>
      </c>
      <c r="W142">
        <f t="shared" si="55"/>
        <v>1.0138847268005193</v>
      </c>
      <c r="X142">
        <f t="shared" si="56"/>
        <v>1.1719108980121866</v>
      </c>
      <c r="Y142">
        <f t="shared" si="57"/>
        <v>0.95320147837378888</v>
      </c>
      <c r="Z142">
        <f t="shared" si="58"/>
        <v>0.98815303166516832</v>
      </c>
      <c r="AA142">
        <f t="shared" si="59"/>
        <v>0.87284986514833685</v>
      </c>
      <c r="AB142">
        <f t="shared" si="60"/>
        <v>1.2602137648586555</v>
      </c>
      <c r="AC142">
        <f t="shared" si="61"/>
        <v>0.99534512036759559</v>
      </c>
      <c r="AD142">
        <f t="shared" si="62"/>
        <v>0.82637099190890018</v>
      </c>
      <c r="AE142">
        <f t="shared" si="63"/>
        <v>0.91803016681650185</v>
      </c>
      <c r="AF142">
        <f t="shared" si="64"/>
        <v>0.80613325342123665</v>
      </c>
      <c r="AG142">
        <f t="shared" si="65"/>
        <v>1.1207671561282588</v>
      </c>
      <c r="AH142">
        <f t="shared" si="71"/>
        <v>0.89660249147551041</v>
      </c>
      <c r="AI142" t="str">
        <f t="shared" si="72"/>
        <v>no</v>
      </c>
    </row>
    <row r="143" spans="1:35" ht="15.75" thickBot="1" x14ac:dyDescent="0.3">
      <c r="A143" s="4" t="s">
        <v>222</v>
      </c>
      <c r="B143" t="s">
        <v>223</v>
      </c>
      <c r="C143" s="5" t="s">
        <v>20</v>
      </c>
      <c r="D143" s="4">
        <v>885620000</v>
      </c>
      <c r="E143">
        <v>1153600000</v>
      </c>
      <c r="F143">
        <v>821390000</v>
      </c>
      <c r="G143">
        <v>713020000</v>
      </c>
      <c r="H143">
        <v>780740000</v>
      </c>
      <c r="I143" s="4">
        <v>973930000</v>
      </c>
      <c r="J143">
        <v>903700000</v>
      </c>
      <c r="K143">
        <v>746250000</v>
      </c>
      <c r="L143">
        <v>849050000</v>
      </c>
      <c r="M143">
        <v>790900000</v>
      </c>
      <c r="N143" s="5">
        <v>894470000</v>
      </c>
      <c r="O143" s="4" t="s">
        <v>222</v>
      </c>
      <c r="P143" t="s">
        <v>223</v>
      </c>
      <c r="Q143" s="5" t="s">
        <v>20</v>
      </c>
      <c r="R143" s="12">
        <f t="shared" si="67"/>
        <v>870874000</v>
      </c>
      <c r="S143" s="12">
        <f t="shared" si="68"/>
        <v>859716666.66666663</v>
      </c>
      <c r="T143" s="11">
        <f t="shared" si="69"/>
        <v>0.98718834948186152</v>
      </c>
      <c r="U143">
        <f t="shared" si="66"/>
        <v>0.88948808497295095</v>
      </c>
      <c r="V143" t="str">
        <f t="shared" si="70"/>
        <v>no</v>
      </c>
      <c r="W143">
        <f t="shared" si="55"/>
        <v>1.0169324150221501</v>
      </c>
      <c r="X143">
        <f t="shared" si="56"/>
        <v>1.3246462748916605</v>
      </c>
      <c r="Y143">
        <f t="shared" si="57"/>
        <v>0.94317892140539272</v>
      </c>
      <c r="Z143">
        <f t="shared" si="58"/>
        <v>0.81874071335233345</v>
      </c>
      <c r="AA143">
        <f t="shared" si="59"/>
        <v>0.89650167532846314</v>
      </c>
      <c r="AB143">
        <f t="shared" si="60"/>
        <v>1.1183362920468403</v>
      </c>
      <c r="AC143">
        <f t="shared" si="61"/>
        <v>1.0376931680128239</v>
      </c>
      <c r="AD143">
        <f t="shared" si="62"/>
        <v>0.85689778314658605</v>
      </c>
      <c r="AE143">
        <f t="shared" si="63"/>
        <v>0.9749401176289566</v>
      </c>
      <c r="AF143">
        <f t="shared" si="64"/>
        <v>0.90816811616835502</v>
      </c>
      <c r="AG143">
        <f t="shared" si="65"/>
        <v>1.0270946198876072</v>
      </c>
      <c r="AH143">
        <f t="shared" si="71"/>
        <v>0.88948808497295095</v>
      </c>
      <c r="AI143" t="str">
        <f t="shared" si="72"/>
        <v>no</v>
      </c>
    </row>
    <row r="144" spans="1:35" ht="15.75" thickBot="1" x14ac:dyDescent="0.3">
      <c r="A144" s="4" t="s">
        <v>224</v>
      </c>
      <c r="B144" t="s">
        <v>225</v>
      </c>
      <c r="C144" s="5" t="s">
        <v>33</v>
      </c>
      <c r="D144" s="4">
        <v>61903000</v>
      </c>
      <c r="E144">
        <v>29458000</v>
      </c>
      <c r="F144">
        <v>29168000</v>
      </c>
      <c r="G144">
        <v>55311000</v>
      </c>
      <c r="H144">
        <v>28113000</v>
      </c>
      <c r="I144" s="4">
        <v>38212000</v>
      </c>
      <c r="J144">
        <v>45443000</v>
      </c>
      <c r="K144">
        <v>26948000</v>
      </c>
      <c r="L144">
        <v>31538000</v>
      </c>
      <c r="M144">
        <v>35678000</v>
      </c>
      <c r="N144" s="5">
        <v>63439000</v>
      </c>
      <c r="O144" s="4" t="s">
        <v>224</v>
      </c>
      <c r="P144" t="s">
        <v>225</v>
      </c>
      <c r="Q144" s="5" t="s">
        <v>33</v>
      </c>
      <c r="R144" s="12">
        <f t="shared" si="67"/>
        <v>40790600</v>
      </c>
      <c r="S144" s="12">
        <f t="shared" si="68"/>
        <v>40209666.666666664</v>
      </c>
      <c r="T144" s="11">
        <f t="shared" si="69"/>
        <v>0.98575815669950095</v>
      </c>
      <c r="U144">
        <f t="shared" si="66"/>
        <v>0.94911004076992112</v>
      </c>
      <c r="V144" t="str">
        <f t="shared" si="70"/>
        <v>no</v>
      </c>
      <c r="W144">
        <f t="shared" si="55"/>
        <v>1.517580030693346</v>
      </c>
      <c r="X144">
        <f t="shared" si="56"/>
        <v>0.7221761876510765</v>
      </c>
      <c r="Y144">
        <f t="shared" si="57"/>
        <v>0.71506670654513538</v>
      </c>
      <c r="Z144">
        <f t="shared" si="58"/>
        <v>1.3559741705196786</v>
      </c>
      <c r="AA144">
        <f t="shared" si="59"/>
        <v>0.68920290459076361</v>
      </c>
      <c r="AB144">
        <f t="shared" si="60"/>
        <v>0.93678445524213916</v>
      </c>
      <c r="AC144">
        <f t="shared" si="61"/>
        <v>1.1140556893009663</v>
      </c>
      <c r="AD144">
        <f t="shared" si="62"/>
        <v>0.66064240290655196</v>
      </c>
      <c r="AE144">
        <f t="shared" si="63"/>
        <v>0.77316832799713664</v>
      </c>
      <c r="AF144">
        <f t="shared" si="64"/>
        <v>0.87466229964746778</v>
      </c>
      <c r="AG144">
        <f t="shared" si="65"/>
        <v>1.5552357651027442</v>
      </c>
      <c r="AH144">
        <f t="shared" si="71"/>
        <v>0.94911004076992112</v>
      </c>
      <c r="AI144" t="str">
        <f t="shared" si="72"/>
        <v>no</v>
      </c>
    </row>
    <row r="145" spans="1:35" ht="15.75" thickBot="1" x14ac:dyDescent="0.3">
      <c r="A145" s="4" t="s">
        <v>226</v>
      </c>
      <c r="B145" t="s">
        <v>227</v>
      </c>
      <c r="C145" s="5" t="s">
        <v>23</v>
      </c>
      <c r="D145" s="4">
        <v>450140000</v>
      </c>
      <c r="E145">
        <v>400950000</v>
      </c>
      <c r="F145">
        <v>386960000</v>
      </c>
      <c r="G145">
        <v>457470000</v>
      </c>
      <c r="H145">
        <v>373810000</v>
      </c>
      <c r="I145" s="4">
        <v>391930000</v>
      </c>
      <c r="J145">
        <v>321770000</v>
      </c>
      <c r="K145">
        <v>453710000</v>
      </c>
      <c r="L145">
        <v>354890000</v>
      </c>
      <c r="M145">
        <v>415870000</v>
      </c>
      <c r="N145" s="5">
        <v>501340000</v>
      </c>
      <c r="O145" s="4" t="s">
        <v>226</v>
      </c>
      <c r="P145" t="s">
        <v>227</v>
      </c>
      <c r="Q145" s="5" t="s">
        <v>23</v>
      </c>
      <c r="R145" s="12">
        <f t="shared" si="67"/>
        <v>413866000</v>
      </c>
      <c r="S145" s="12">
        <f t="shared" si="68"/>
        <v>406585000</v>
      </c>
      <c r="T145" s="11">
        <f t="shared" si="69"/>
        <v>0.98240734923864248</v>
      </c>
      <c r="U145">
        <f t="shared" si="66"/>
        <v>0.83137588861029432</v>
      </c>
      <c r="V145" t="str">
        <f t="shared" si="70"/>
        <v>no</v>
      </c>
      <c r="W145">
        <f t="shared" si="55"/>
        <v>1.0876467262350615</v>
      </c>
      <c r="X145">
        <f t="shared" si="56"/>
        <v>0.96879183117240841</v>
      </c>
      <c r="Y145">
        <f t="shared" si="57"/>
        <v>0.93498861950486389</v>
      </c>
      <c r="Z145">
        <f t="shared" si="58"/>
        <v>1.1053577728056907</v>
      </c>
      <c r="AA145">
        <f t="shared" si="59"/>
        <v>0.90321505028197535</v>
      </c>
      <c r="AB145">
        <f t="shared" si="60"/>
        <v>0.94699733730241187</v>
      </c>
      <c r="AC145">
        <f t="shared" si="61"/>
        <v>0.77747386835352505</v>
      </c>
      <c r="AD145">
        <f t="shared" si="62"/>
        <v>1.0962727066248497</v>
      </c>
      <c r="AE145">
        <f t="shared" si="63"/>
        <v>0.85749977045710446</v>
      </c>
      <c r="AF145">
        <f t="shared" si="64"/>
        <v>1.0048421469751079</v>
      </c>
      <c r="AG145">
        <f t="shared" si="65"/>
        <v>1.211358265718856</v>
      </c>
      <c r="AH145">
        <f t="shared" si="71"/>
        <v>0.83137588861029266</v>
      </c>
      <c r="AI145" t="str">
        <f t="shared" si="72"/>
        <v>no</v>
      </c>
    </row>
    <row r="146" spans="1:35" ht="15.75" thickBot="1" x14ac:dyDescent="0.3">
      <c r="A146" s="4" t="s">
        <v>228</v>
      </c>
      <c r="B146" t="s">
        <v>229</v>
      </c>
      <c r="C146" s="5" t="s">
        <v>18</v>
      </c>
      <c r="D146" s="4">
        <v>1261700000</v>
      </c>
      <c r="E146">
        <v>1033500000</v>
      </c>
      <c r="F146">
        <v>1028200000</v>
      </c>
      <c r="G146">
        <v>1413500000</v>
      </c>
      <c r="H146">
        <v>939430000</v>
      </c>
      <c r="I146" s="4">
        <v>1126300000</v>
      </c>
      <c r="J146">
        <v>993030000</v>
      </c>
      <c r="K146">
        <v>1205600000</v>
      </c>
      <c r="L146">
        <v>966190000</v>
      </c>
      <c r="M146">
        <v>1223600000</v>
      </c>
      <c r="N146" s="5">
        <v>1159300000</v>
      </c>
      <c r="O146" s="4" t="s">
        <v>228</v>
      </c>
      <c r="P146" t="s">
        <v>229</v>
      </c>
      <c r="Q146" s="5" t="s">
        <v>18</v>
      </c>
      <c r="R146" s="12">
        <f t="shared" si="67"/>
        <v>1135266000</v>
      </c>
      <c r="S146" s="12">
        <f t="shared" si="68"/>
        <v>1112336666.6666667</v>
      </c>
      <c r="T146" s="11">
        <f t="shared" si="69"/>
        <v>0.9798026776690808</v>
      </c>
      <c r="U146">
        <f t="shared" si="66"/>
        <v>0.81093808185395266</v>
      </c>
      <c r="V146" t="str">
        <f t="shared" si="70"/>
        <v>no</v>
      </c>
      <c r="W146">
        <f t="shared" si="55"/>
        <v>1.1113694940216654</v>
      </c>
      <c r="X146">
        <f t="shared" si="56"/>
        <v>0.91035933428817561</v>
      </c>
      <c r="Y146">
        <f t="shared" si="57"/>
        <v>0.9056908248815696</v>
      </c>
      <c r="Z146">
        <f t="shared" si="58"/>
        <v>1.2450826502335135</v>
      </c>
      <c r="AA146">
        <f t="shared" si="59"/>
        <v>0.82749769657507577</v>
      </c>
      <c r="AB146">
        <f t="shared" si="60"/>
        <v>0.99210229144535289</v>
      </c>
      <c r="AC146">
        <f t="shared" si="61"/>
        <v>0.87471130113999718</v>
      </c>
      <c r="AD146">
        <f t="shared" si="62"/>
        <v>1.0619537623781563</v>
      </c>
      <c r="AE146">
        <f t="shared" si="63"/>
        <v>0.85106926482427903</v>
      </c>
      <c r="AF146">
        <f t="shared" si="64"/>
        <v>1.0778090773439881</v>
      </c>
      <c r="AG146">
        <f t="shared" si="65"/>
        <v>1.0211703688827112</v>
      </c>
      <c r="AH146">
        <f t="shared" si="71"/>
        <v>0.81093808185395266</v>
      </c>
      <c r="AI146" t="str">
        <f t="shared" si="72"/>
        <v>no</v>
      </c>
    </row>
    <row r="147" spans="1:35" ht="15.75" thickBot="1" x14ac:dyDescent="0.3">
      <c r="A147" s="4" t="s">
        <v>230</v>
      </c>
      <c r="B147" t="s">
        <v>230</v>
      </c>
      <c r="C147" s="5" t="s">
        <v>26</v>
      </c>
      <c r="D147" s="4">
        <v>1425300000</v>
      </c>
      <c r="E147">
        <v>1610000000</v>
      </c>
      <c r="F147">
        <v>1834000000</v>
      </c>
      <c r="G147">
        <v>1433900000</v>
      </c>
      <c r="H147">
        <v>1527100000</v>
      </c>
      <c r="I147" s="4">
        <v>1493300000</v>
      </c>
      <c r="J147">
        <v>1400500000</v>
      </c>
      <c r="K147">
        <v>1561200000</v>
      </c>
      <c r="L147">
        <v>1428800000</v>
      </c>
      <c r="M147">
        <v>1651300000</v>
      </c>
      <c r="N147" s="5">
        <v>1667400000</v>
      </c>
      <c r="O147" s="4" t="s">
        <v>230</v>
      </c>
      <c r="P147" t="s">
        <v>230</v>
      </c>
      <c r="Q147" s="5" t="s">
        <v>26</v>
      </c>
      <c r="R147" s="12">
        <f t="shared" si="67"/>
        <v>1566060000</v>
      </c>
      <c r="S147" s="12">
        <f t="shared" si="68"/>
        <v>1533750000</v>
      </c>
      <c r="T147" s="11">
        <f t="shared" si="69"/>
        <v>0.97936860656679825</v>
      </c>
      <c r="U147">
        <f t="shared" si="66"/>
        <v>0.71113987302819015</v>
      </c>
      <c r="V147" t="str">
        <f t="shared" si="70"/>
        <v>no</v>
      </c>
      <c r="W147">
        <f t="shared" si="55"/>
        <v>0.91011838626872532</v>
      </c>
      <c r="X147">
        <f t="shared" si="56"/>
        <v>1.0280576733969324</v>
      </c>
      <c r="Y147">
        <f t="shared" si="57"/>
        <v>1.1710917844782447</v>
      </c>
      <c r="Z147">
        <f t="shared" si="58"/>
        <v>0.91560987446202569</v>
      </c>
      <c r="AA147">
        <f t="shared" si="59"/>
        <v>0.97512228139407175</v>
      </c>
      <c r="AB147">
        <f t="shared" si="60"/>
        <v>0.95353945570412368</v>
      </c>
      <c r="AC147">
        <f t="shared" si="61"/>
        <v>0.89428246682758006</v>
      </c>
      <c r="AD147">
        <f t="shared" si="62"/>
        <v>0.99689667062564657</v>
      </c>
      <c r="AE147">
        <f t="shared" si="63"/>
        <v>0.91235329425437084</v>
      </c>
      <c r="AF147">
        <f t="shared" si="64"/>
        <v>1.0544295876275493</v>
      </c>
      <c r="AG147">
        <f t="shared" si="65"/>
        <v>1.0647101643615187</v>
      </c>
      <c r="AH147">
        <f t="shared" si="71"/>
        <v>0.71113987302819115</v>
      </c>
      <c r="AI147" t="str">
        <f t="shared" si="72"/>
        <v>no</v>
      </c>
    </row>
    <row r="148" spans="1:35" ht="15.75" thickBot="1" x14ac:dyDescent="0.3">
      <c r="A148" s="4" t="s">
        <v>231</v>
      </c>
      <c r="B148" t="s">
        <v>232</v>
      </c>
      <c r="C148" s="5" t="s">
        <v>33</v>
      </c>
      <c r="D148" s="4">
        <v>612860000</v>
      </c>
      <c r="E148">
        <v>451020000</v>
      </c>
      <c r="F148">
        <v>441590000</v>
      </c>
      <c r="G148">
        <v>457580000</v>
      </c>
      <c r="H148">
        <v>411840000</v>
      </c>
      <c r="I148" s="4">
        <v>533150000</v>
      </c>
      <c r="J148">
        <v>410870000</v>
      </c>
      <c r="K148">
        <v>393250000</v>
      </c>
      <c r="L148">
        <v>373440000</v>
      </c>
      <c r="M148">
        <v>555020000</v>
      </c>
      <c r="N148" s="5">
        <v>519680000</v>
      </c>
      <c r="O148" s="4" t="s">
        <v>231</v>
      </c>
      <c r="P148" t="s">
        <v>232</v>
      </c>
      <c r="Q148" s="5" t="s">
        <v>33</v>
      </c>
      <c r="R148" s="12">
        <f t="shared" si="67"/>
        <v>474978000</v>
      </c>
      <c r="S148" s="12">
        <f t="shared" si="68"/>
        <v>464235000</v>
      </c>
      <c r="T148" s="11">
        <f t="shared" si="69"/>
        <v>0.97738211032932054</v>
      </c>
      <c r="U148">
        <f t="shared" si="66"/>
        <v>0.82883789231427318</v>
      </c>
      <c r="V148" t="str">
        <f t="shared" si="70"/>
        <v>no</v>
      </c>
      <c r="W148">
        <f t="shared" si="55"/>
        <v>1.2902913398094227</v>
      </c>
      <c r="X148">
        <f t="shared" si="56"/>
        <v>0.94955976908404183</v>
      </c>
      <c r="Y148">
        <f t="shared" si="57"/>
        <v>0.92970621797220077</v>
      </c>
      <c r="Z148">
        <f t="shared" si="58"/>
        <v>0.96337093507488769</v>
      </c>
      <c r="AA148">
        <f t="shared" si="59"/>
        <v>0.86707173805944693</v>
      </c>
      <c r="AB148">
        <f t="shared" si="60"/>
        <v>1.1224730408566292</v>
      </c>
      <c r="AC148">
        <f t="shared" si="61"/>
        <v>0.8650295382101908</v>
      </c>
      <c r="AD148">
        <f t="shared" si="62"/>
        <v>0.82793308321648584</v>
      </c>
      <c r="AE148">
        <f t="shared" si="63"/>
        <v>0.78622588835693441</v>
      </c>
      <c r="AF148">
        <f t="shared" si="64"/>
        <v>1.1685172786950133</v>
      </c>
      <c r="AG148">
        <f t="shared" si="65"/>
        <v>1.0941138326406696</v>
      </c>
      <c r="AH148">
        <f t="shared" si="71"/>
        <v>0.82883789231427318</v>
      </c>
      <c r="AI148" t="str">
        <f t="shared" si="72"/>
        <v>no</v>
      </c>
    </row>
    <row r="149" spans="1:35" ht="15.75" thickBot="1" x14ac:dyDescent="0.3">
      <c r="A149" s="4" t="s">
        <v>233</v>
      </c>
      <c r="B149" t="s">
        <v>233</v>
      </c>
      <c r="C149" s="5" t="s">
        <v>40</v>
      </c>
      <c r="D149" s="4">
        <v>3139700000</v>
      </c>
      <c r="E149">
        <v>3187000000</v>
      </c>
      <c r="F149">
        <v>3634900000</v>
      </c>
      <c r="G149">
        <v>3122600000</v>
      </c>
      <c r="H149">
        <v>2763900000</v>
      </c>
      <c r="I149" s="4">
        <v>3155000000</v>
      </c>
      <c r="J149">
        <v>2650000000</v>
      </c>
      <c r="K149">
        <v>4329000000</v>
      </c>
      <c r="L149">
        <v>2265800000</v>
      </c>
      <c r="M149">
        <v>2901700000</v>
      </c>
      <c r="N149" s="5">
        <v>3261700000</v>
      </c>
      <c r="O149" s="4" t="s">
        <v>233</v>
      </c>
      <c r="P149" t="s">
        <v>233</v>
      </c>
      <c r="Q149" s="5" t="s">
        <v>40</v>
      </c>
      <c r="R149" s="12">
        <f t="shared" si="67"/>
        <v>3169620000</v>
      </c>
      <c r="S149" s="12">
        <f t="shared" si="68"/>
        <v>3093866666.6666665</v>
      </c>
      <c r="T149" s="11">
        <f t="shared" si="69"/>
        <v>0.97610018445954605</v>
      </c>
      <c r="U149">
        <f t="shared" si="66"/>
        <v>0.82937386596052443</v>
      </c>
      <c r="V149" t="str">
        <f t="shared" si="70"/>
        <v>no</v>
      </c>
      <c r="W149">
        <f t="shared" si="55"/>
        <v>0.99056038263261847</v>
      </c>
      <c r="X149">
        <f t="shared" si="56"/>
        <v>1.0054833071472291</v>
      </c>
      <c r="Y149">
        <f t="shared" si="57"/>
        <v>1.1467936219483723</v>
      </c>
      <c r="Z149">
        <f t="shared" si="58"/>
        <v>0.98516541415059222</v>
      </c>
      <c r="AA149">
        <f t="shared" si="59"/>
        <v>0.87199727412118799</v>
      </c>
      <c r="AB149">
        <f t="shared" si="60"/>
        <v>0.99538745969548403</v>
      </c>
      <c r="AC149">
        <f t="shared" si="61"/>
        <v>0.83606236709763315</v>
      </c>
      <c r="AD149">
        <f t="shared" si="62"/>
        <v>1.3657788630813787</v>
      </c>
      <c r="AE149">
        <f t="shared" si="63"/>
        <v>0.71484909863011969</v>
      </c>
      <c r="AF149">
        <f t="shared" si="64"/>
        <v>0.9154725172102649</v>
      </c>
      <c r="AG149">
        <f t="shared" si="65"/>
        <v>1.0290508010423962</v>
      </c>
      <c r="AH149">
        <f t="shared" si="71"/>
        <v>0.82937386596052098</v>
      </c>
      <c r="AI149" t="str">
        <f t="shared" si="72"/>
        <v>no</v>
      </c>
    </row>
    <row r="150" spans="1:35" ht="15.75" thickBot="1" x14ac:dyDescent="0.3">
      <c r="A150" s="4" t="s">
        <v>234</v>
      </c>
      <c r="B150" t="s">
        <v>234</v>
      </c>
      <c r="C150" s="5" t="s">
        <v>26</v>
      </c>
      <c r="D150" s="4">
        <v>18527000</v>
      </c>
      <c r="E150">
        <v>24622000</v>
      </c>
      <c r="F150">
        <v>23909000</v>
      </c>
      <c r="G150">
        <v>19630000</v>
      </c>
      <c r="H150">
        <v>20064000</v>
      </c>
      <c r="I150" s="4">
        <v>14836000</v>
      </c>
      <c r="J150">
        <v>13903000</v>
      </c>
      <c r="K150">
        <v>30448000</v>
      </c>
      <c r="L150">
        <v>20261000</v>
      </c>
      <c r="M150">
        <v>22063000</v>
      </c>
      <c r="N150" s="5">
        <v>23526000</v>
      </c>
      <c r="O150" s="4" t="s">
        <v>234</v>
      </c>
      <c r="P150" t="s">
        <v>234</v>
      </c>
      <c r="Q150" s="5" t="s">
        <v>26</v>
      </c>
      <c r="R150" s="12">
        <f t="shared" si="67"/>
        <v>21350400</v>
      </c>
      <c r="S150" s="12">
        <f t="shared" si="68"/>
        <v>20839500</v>
      </c>
      <c r="T150" s="11">
        <f t="shared" si="69"/>
        <v>0.9760707059352518</v>
      </c>
      <c r="U150">
        <f t="shared" si="66"/>
        <v>0.86687808501993979</v>
      </c>
      <c r="V150" t="str">
        <f t="shared" si="70"/>
        <v>no</v>
      </c>
      <c r="W150">
        <f t="shared" si="55"/>
        <v>0.86775891786570747</v>
      </c>
      <c r="X150">
        <f t="shared" si="56"/>
        <v>1.1532336630695443</v>
      </c>
      <c r="Y150">
        <f t="shared" si="57"/>
        <v>1.1198385041966428</v>
      </c>
      <c r="Z150">
        <f t="shared" si="58"/>
        <v>0.91942071342925658</v>
      </c>
      <c r="AA150">
        <f t="shared" si="59"/>
        <v>0.93974820143884896</v>
      </c>
      <c r="AB150">
        <f t="shared" si="60"/>
        <v>0.69488159472422062</v>
      </c>
      <c r="AC150">
        <f t="shared" si="61"/>
        <v>0.65118217925659472</v>
      </c>
      <c r="AD150">
        <f t="shared" si="62"/>
        <v>1.4261091127098322</v>
      </c>
      <c r="AE150">
        <f t="shared" si="63"/>
        <v>0.94897519484412474</v>
      </c>
      <c r="AF150">
        <f t="shared" si="64"/>
        <v>1.0333764238609113</v>
      </c>
      <c r="AG150">
        <f t="shared" si="65"/>
        <v>1.1018997302158273</v>
      </c>
      <c r="AH150">
        <f t="shared" si="71"/>
        <v>0.86687808501993979</v>
      </c>
      <c r="AI150" t="str">
        <f t="shared" si="72"/>
        <v>no</v>
      </c>
    </row>
    <row r="151" spans="1:35" ht="15.75" thickBot="1" x14ac:dyDescent="0.3">
      <c r="A151" s="4" t="s">
        <v>235</v>
      </c>
      <c r="B151" t="s">
        <v>236</v>
      </c>
      <c r="C151" s="5" t="s">
        <v>20</v>
      </c>
      <c r="D151" s="4">
        <v>35233000</v>
      </c>
      <c r="E151">
        <v>34048000</v>
      </c>
      <c r="F151">
        <v>36761000</v>
      </c>
      <c r="G151">
        <v>25775000</v>
      </c>
      <c r="H151">
        <v>33838000</v>
      </c>
      <c r="I151" s="4">
        <v>41955000</v>
      </c>
      <c r="J151">
        <v>28380000</v>
      </c>
      <c r="K151">
        <v>24328000</v>
      </c>
      <c r="L151">
        <v>21616000</v>
      </c>
      <c r="M151">
        <v>38706000</v>
      </c>
      <c r="N151" s="5">
        <v>38810000</v>
      </c>
      <c r="O151" s="4" t="s">
        <v>235</v>
      </c>
      <c r="P151" t="s">
        <v>236</v>
      </c>
      <c r="Q151" s="5" t="s">
        <v>20</v>
      </c>
      <c r="R151" s="12">
        <f t="shared" si="67"/>
        <v>33131000</v>
      </c>
      <c r="S151" s="12">
        <f t="shared" si="68"/>
        <v>32299166.666666668</v>
      </c>
      <c r="T151" s="11">
        <f t="shared" si="69"/>
        <v>0.97489259807028672</v>
      </c>
      <c r="U151">
        <f t="shared" si="66"/>
        <v>0.84907159225527595</v>
      </c>
      <c r="V151" t="str">
        <f t="shared" si="70"/>
        <v>no</v>
      </c>
      <c r="W151">
        <f t="shared" si="55"/>
        <v>1.0634451118288009</v>
      </c>
      <c r="X151">
        <f t="shared" si="56"/>
        <v>1.0276780054933445</v>
      </c>
      <c r="Y151">
        <f t="shared" si="57"/>
        <v>1.1095650599136759</v>
      </c>
      <c r="Z151">
        <f t="shared" si="58"/>
        <v>0.77797229181129457</v>
      </c>
      <c r="AA151">
        <f t="shared" si="59"/>
        <v>1.0213395309528841</v>
      </c>
      <c r="AB151">
        <f t="shared" si="60"/>
        <v>1.2663366635477347</v>
      </c>
      <c r="AC151">
        <f t="shared" si="61"/>
        <v>0.85659955932510334</v>
      </c>
      <c r="AD151">
        <f t="shared" si="62"/>
        <v>0.73429718390631127</v>
      </c>
      <c r="AE151">
        <f t="shared" si="63"/>
        <v>0.65244031269807734</v>
      </c>
      <c r="AF151">
        <f t="shared" si="64"/>
        <v>1.1682714074431801</v>
      </c>
      <c r="AG151">
        <f t="shared" si="65"/>
        <v>1.171410461501313</v>
      </c>
      <c r="AH151">
        <f t="shared" si="71"/>
        <v>0.84907159225527595</v>
      </c>
      <c r="AI151" t="str">
        <f t="shared" si="72"/>
        <v>no</v>
      </c>
    </row>
    <row r="152" spans="1:35" ht="15.75" thickBot="1" x14ac:dyDescent="0.3">
      <c r="A152" s="4" t="s">
        <v>237</v>
      </c>
      <c r="B152" t="s">
        <v>237</v>
      </c>
      <c r="C152" s="5" t="s">
        <v>44</v>
      </c>
      <c r="D152" s="4">
        <v>85840000</v>
      </c>
      <c r="E152">
        <v>94087000</v>
      </c>
      <c r="F152">
        <v>83241000</v>
      </c>
      <c r="G152">
        <v>87822000</v>
      </c>
      <c r="H152">
        <v>86836000</v>
      </c>
      <c r="I152" s="4">
        <v>83504000</v>
      </c>
      <c r="J152">
        <v>86941000</v>
      </c>
      <c r="K152">
        <v>79554000</v>
      </c>
      <c r="L152">
        <v>71104000</v>
      </c>
      <c r="M152">
        <v>78910000</v>
      </c>
      <c r="N152" s="5">
        <v>110660000</v>
      </c>
      <c r="O152" s="4" t="s">
        <v>237</v>
      </c>
      <c r="P152" t="s">
        <v>237</v>
      </c>
      <c r="Q152" s="5" t="s">
        <v>44</v>
      </c>
      <c r="R152" s="12">
        <f t="shared" si="67"/>
        <v>87565200</v>
      </c>
      <c r="S152" s="12">
        <f t="shared" si="68"/>
        <v>85112166.666666672</v>
      </c>
      <c r="T152" s="11">
        <f t="shared" si="69"/>
        <v>0.97198620761063381</v>
      </c>
      <c r="U152">
        <f t="shared" si="66"/>
        <v>0.7081452774032202</v>
      </c>
      <c r="V152" t="str">
        <f t="shared" si="70"/>
        <v>no</v>
      </c>
      <c r="W152">
        <f t="shared" si="55"/>
        <v>0.98029810929455996</v>
      </c>
      <c r="X152">
        <f t="shared" si="56"/>
        <v>1.0744793593802104</v>
      </c>
      <c r="Y152">
        <f t="shared" si="57"/>
        <v>0.95061736854366807</v>
      </c>
      <c r="Z152">
        <f t="shared" si="58"/>
        <v>1.0029326718833509</v>
      </c>
      <c r="AA152">
        <f t="shared" si="59"/>
        <v>0.99167249089821075</v>
      </c>
      <c r="AB152">
        <f t="shared" si="60"/>
        <v>0.95362084481049547</v>
      </c>
      <c r="AC152">
        <f t="shared" si="61"/>
        <v>0.99287159739257147</v>
      </c>
      <c r="AD152">
        <f t="shared" si="62"/>
        <v>0.90851160049882829</v>
      </c>
      <c r="AE152">
        <f t="shared" si="63"/>
        <v>0.81201207785741369</v>
      </c>
      <c r="AF152">
        <f t="shared" si="64"/>
        <v>0.90115708066674893</v>
      </c>
      <c r="AG152">
        <f t="shared" si="65"/>
        <v>1.2637440444377446</v>
      </c>
      <c r="AH152">
        <f t="shared" si="71"/>
        <v>0.7081452774032202</v>
      </c>
      <c r="AI152" t="str">
        <f t="shared" si="72"/>
        <v>no</v>
      </c>
    </row>
    <row r="153" spans="1:35" ht="15.75" thickBot="1" x14ac:dyDescent="0.3">
      <c r="A153" s="4" t="s">
        <v>238</v>
      </c>
      <c r="B153" t="s">
        <v>239</v>
      </c>
      <c r="C153" s="5" t="s">
        <v>23</v>
      </c>
      <c r="D153" s="4">
        <v>8803000000</v>
      </c>
      <c r="E153">
        <v>10756000000</v>
      </c>
      <c r="F153">
        <v>11310000000</v>
      </c>
      <c r="G153">
        <v>8228400000</v>
      </c>
      <c r="H153">
        <v>8350500000</v>
      </c>
      <c r="I153" s="4">
        <v>9481300000</v>
      </c>
      <c r="J153">
        <v>7078000000</v>
      </c>
      <c r="K153">
        <v>10539000000</v>
      </c>
      <c r="L153">
        <v>9236700000</v>
      </c>
      <c r="M153">
        <v>8114100000</v>
      </c>
      <c r="N153" s="5">
        <v>10764000000</v>
      </c>
      <c r="O153" s="4" t="s">
        <v>238</v>
      </c>
      <c r="P153" t="s">
        <v>239</v>
      </c>
      <c r="Q153" s="5" t="s">
        <v>23</v>
      </c>
      <c r="R153" s="12">
        <f t="shared" si="67"/>
        <v>9489580000</v>
      </c>
      <c r="S153" s="12">
        <f t="shared" si="68"/>
        <v>9202183333.333334</v>
      </c>
      <c r="T153" s="11">
        <f t="shared" si="69"/>
        <v>0.96971450088764033</v>
      </c>
      <c r="U153">
        <f t="shared" si="66"/>
        <v>0.74673242322709021</v>
      </c>
      <c r="V153" t="str">
        <f t="shared" si="70"/>
        <v>no</v>
      </c>
      <c r="W153">
        <f t="shared" si="55"/>
        <v>0.92764906349912224</v>
      </c>
      <c r="X153">
        <f t="shared" si="56"/>
        <v>1.13345374610889</v>
      </c>
      <c r="Y153">
        <f t="shared" si="57"/>
        <v>1.1918335690304525</v>
      </c>
      <c r="Z153">
        <f t="shared" si="58"/>
        <v>0.86709843849780499</v>
      </c>
      <c r="AA153">
        <f t="shared" si="59"/>
        <v>0.87996518286373049</v>
      </c>
      <c r="AB153">
        <f t="shared" si="60"/>
        <v>0.99912746401842867</v>
      </c>
      <c r="AC153">
        <f t="shared" si="61"/>
        <v>0.74587073400508763</v>
      </c>
      <c r="AD153">
        <f t="shared" si="62"/>
        <v>1.110586559152249</v>
      </c>
      <c r="AE153">
        <f t="shared" si="63"/>
        <v>0.97335182378988327</v>
      </c>
      <c r="AF153">
        <f t="shared" si="64"/>
        <v>0.85505364831741759</v>
      </c>
      <c r="AG153">
        <f t="shared" si="65"/>
        <v>1.1342967760427753</v>
      </c>
      <c r="AH153">
        <f t="shared" si="71"/>
        <v>0.7467324232270891</v>
      </c>
      <c r="AI153" t="str">
        <f t="shared" si="72"/>
        <v>no</v>
      </c>
    </row>
    <row r="154" spans="1:35" ht="15.75" thickBot="1" x14ac:dyDescent="0.3">
      <c r="A154" s="4" t="s">
        <v>240</v>
      </c>
      <c r="B154" t="s">
        <v>240</v>
      </c>
      <c r="C154" s="5" t="s">
        <v>33</v>
      </c>
      <c r="D154" s="4">
        <v>218120000</v>
      </c>
      <c r="E154">
        <v>133210000</v>
      </c>
      <c r="F154">
        <v>139020000</v>
      </c>
      <c r="G154">
        <v>173840000</v>
      </c>
      <c r="H154">
        <v>141760000</v>
      </c>
      <c r="I154" s="4">
        <v>129220000</v>
      </c>
      <c r="J154">
        <v>138240000</v>
      </c>
      <c r="K154">
        <v>162170000</v>
      </c>
      <c r="L154">
        <v>149340000</v>
      </c>
      <c r="M154">
        <v>144850000</v>
      </c>
      <c r="N154" s="5">
        <v>213400000</v>
      </c>
      <c r="O154" s="4" t="s">
        <v>240</v>
      </c>
      <c r="P154" t="s">
        <v>240</v>
      </c>
      <c r="Q154" s="5" t="s">
        <v>33</v>
      </c>
      <c r="R154" s="12">
        <f t="shared" si="67"/>
        <v>161190000</v>
      </c>
      <c r="S154" s="12">
        <f t="shared" si="68"/>
        <v>156203333.33333334</v>
      </c>
      <c r="T154" s="11">
        <f t="shared" si="69"/>
        <v>0.96906342411646718</v>
      </c>
      <c r="U154">
        <f t="shared" si="66"/>
        <v>0.80645853796928624</v>
      </c>
      <c r="V154" t="str">
        <f t="shared" si="70"/>
        <v>no</v>
      </c>
      <c r="W154">
        <f t="shared" si="55"/>
        <v>1.3531856814938892</v>
      </c>
      <c r="X154">
        <f t="shared" si="56"/>
        <v>0.82641603077113968</v>
      </c>
      <c r="Y154">
        <f t="shared" si="57"/>
        <v>0.86246045040014885</v>
      </c>
      <c r="Z154">
        <f t="shared" si="58"/>
        <v>1.0784788138221975</v>
      </c>
      <c r="AA154">
        <f t="shared" si="59"/>
        <v>0.87945902351262484</v>
      </c>
      <c r="AB154">
        <f t="shared" si="60"/>
        <v>0.80166263415844652</v>
      </c>
      <c r="AC154">
        <f t="shared" si="61"/>
        <v>0.85762144053601341</v>
      </c>
      <c r="AD154">
        <f t="shared" si="62"/>
        <v>1.0060797816241702</v>
      </c>
      <c r="AE154">
        <f t="shared" si="63"/>
        <v>0.92648427321794158</v>
      </c>
      <c r="AF154">
        <f t="shared" si="64"/>
        <v>0.89862894720516162</v>
      </c>
      <c r="AG154">
        <f t="shared" si="65"/>
        <v>1.3239034679570694</v>
      </c>
      <c r="AH154">
        <f t="shared" si="71"/>
        <v>0.80645853796928624</v>
      </c>
      <c r="AI154" t="str">
        <f t="shared" si="72"/>
        <v>no</v>
      </c>
    </row>
    <row r="155" spans="1:35" ht="15.75" thickBot="1" x14ac:dyDescent="0.3">
      <c r="A155" s="4" t="s">
        <v>241</v>
      </c>
      <c r="B155" t="s">
        <v>241</v>
      </c>
      <c r="C155" s="5" t="s">
        <v>40</v>
      </c>
      <c r="D155" s="4">
        <v>5891700000</v>
      </c>
      <c r="E155">
        <v>5833900000</v>
      </c>
      <c r="F155">
        <v>5738500000</v>
      </c>
      <c r="G155">
        <v>4849600000</v>
      </c>
      <c r="H155">
        <v>6062500000</v>
      </c>
      <c r="I155" s="4">
        <v>6129500000</v>
      </c>
      <c r="J155">
        <v>5188200000</v>
      </c>
      <c r="K155">
        <v>6304000000</v>
      </c>
      <c r="L155">
        <v>4929200000</v>
      </c>
      <c r="M155">
        <v>5246500000</v>
      </c>
      <c r="N155" s="5">
        <v>5110400000</v>
      </c>
      <c r="O155" s="4" t="s">
        <v>241</v>
      </c>
      <c r="P155" t="s">
        <v>241</v>
      </c>
      <c r="Q155" s="5" t="s">
        <v>40</v>
      </c>
      <c r="R155" s="12">
        <f t="shared" si="67"/>
        <v>5675240000</v>
      </c>
      <c r="S155" s="12">
        <f t="shared" si="68"/>
        <v>5484633333.333333</v>
      </c>
      <c r="T155" s="11">
        <f t="shared" si="69"/>
        <v>0.96641434253588099</v>
      </c>
      <c r="U155">
        <f t="shared" si="66"/>
        <v>0.57163231023291705</v>
      </c>
      <c r="V155" t="str">
        <f t="shared" si="70"/>
        <v>no</v>
      </c>
      <c r="W155">
        <f t="shared" si="55"/>
        <v>1.038141118261078</v>
      </c>
      <c r="X155">
        <f t="shared" si="56"/>
        <v>1.0279565269486401</v>
      </c>
      <c r="Y155">
        <f t="shared" si="57"/>
        <v>1.0111466651630592</v>
      </c>
      <c r="Z155">
        <f t="shared" si="58"/>
        <v>0.85451892783388894</v>
      </c>
      <c r="AA155">
        <f t="shared" si="59"/>
        <v>1.0682367617933339</v>
      </c>
      <c r="AB155">
        <f t="shared" si="60"/>
        <v>1.0800424299236684</v>
      </c>
      <c r="AC155">
        <f t="shared" si="61"/>
        <v>0.91418160289256489</v>
      </c>
      <c r="AD155">
        <f t="shared" si="62"/>
        <v>1.110790028263122</v>
      </c>
      <c r="AE155">
        <f t="shared" si="63"/>
        <v>0.86854476638873424</v>
      </c>
      <c r="AF155">
        <f t="shared" si="64"/>
        <v>0.92445429620597541</v>
      </c>
      <c r="AG155">
        <f t="shared" si="65"/>
        <v>0.90047293154122121</v>
      </c>
      <c r="AH155">
        <f t="shared" si="71"/>
        <v>0.57163231023291994</v>
      </c>
      <c r="AI155" t="str">
        <f t="shared" si="72"/>
        <v>no</v>
      </c>
    </row>
    <row r="156" spans="1:35" ht="15.75" thickBot="1" x14ac:dyDescent="0.3">
      <c r="A156" s="4" t="s">
        <v>242</v>
      </c>
      <c r="B156" t="s">
        <v>243</v>
      </c>
      <c r="C156" s="5" t="s">
        <v>33</v>
      </c>
      <c r="D156" s="4">
        <v>940100000</v>
      </c>
      <c r="E156">
        <v>744900000</v>
      </c>
      <c r="F156">
        <v>745560000</v>
      </c>
      <c r="G156">
        <v>700970000</v>
      </c>
      <c r="H156">
        <v>620900000</v>
      </c>
      <c r="I156" s="4">
        <v>820240000</v>
      </c>
      <c r="J156">
        <v>622930000</v>
      </c>
      <c r="K156">
        <v>695250000</v>
      </c>
      <c r="L156">
        <v>597690000</v>
      </c>
      <c r="M156">
        <v>700190000</v>
      </c>
      <c r="N156" s="5">
        <v>896430000</v>
      </c>
      <c r="O156" s="4" t="s">
        <v>242</v>
      </c>
      <c r="P156" t="s">
        <v>243</v>
      </c>
      <c r="Q156" s="5" t="s">
        <v>33</v>
      </c>
      <c r="R156" s="12">
        <f t="shared" si="67"/>
        <v>750486000</v>
      </c>
      <c r="S156" s="12">
        <f t="shared" si="68"/>
        <v>722121666.66666663</v>
      </c>
      <c r="T156" s="11">
        <f t="shared" si="69"/>
        <v>0.96220537980277665</v>
      </c>
      <c r="U156">
        <f t="shared" si="66"/>
        <v>0.69658493758164131</v>
      </c>
      <c r="V156" t="str">
        <f t="shared" si="70"/>
        <v>no</v>
      </c>
      <c r="W156">
        <f t="shared" si="55"/>
        <v>1.2526549462614893</v>
      </c>
      <c r="X156">
        <f t="shared" si="56"/>
        <v>0.99255682317858029</v>
      </c>
      <c r="Y156">
        <f t="shared" si="57"/>
        <v>0.99343625330785645</v>
      </c>
      <c r="Z156">
        <f t="shared" si="58"/>
        <v>0.93402142078599737</v>
      </c>
      <c r="AA156">
        <f t="shared" si="59"/>
        <v>0.82733055646607667</v>
      </c>
      <c r="AB156">
        <f t="shared" si="60"/>
        <v>1.0929451049053547</v>
      </c>
      <c r="AC156">
        <f t="shared" si="61"/>
        <v>0.83003547034854752</v>
      </c>
      <c r="AD156">
        <f t="shared" si="62"/>
        <v>0.92639969299893665</v>
      </c>
      <c r="AE156">
        <f t="shared" si="63"/>
        <v>0.79640393025319589</v>
      </c>
      <c r="AF156">
        <f t="shared" si="64"/>
        <v>0.93298209426958001</v>
      </c>
      <c r="AG156">
        <f t="shared" si="65"/>
        <v>1.1944659860410454</v>
      </c>
      <c r="AH156">
        <f t="shared" si="71"/>
        <v>0.69658493758164131</v>
      </c>
      <c r="AI156" t="str">
        <f t="shared" si="72"/>
        <v>no</v>
      </c>
    </row>
    <row r="157" spans="1:35" ht="15.75" thickBot="1" x14ac:dyDescent="0.3">
      <c r="A157" s="4" t="s">
        <v>244</v>
      </c>
      <c r="B157" t="s">
        <v>244</v>
      </c>
      <c r="C157" s="5" t="s">
        <v>26</v>
      </c>
      <c r="D157" s="4">
        <v>1866500000</v>
      </c>
      <c r="E157">
        <v>2097300000</v>
      </c>
      <c r="F157">
        <v>2490700000</v>
      </c>
      <c r="G157">
        <v>1663300000</v>
      </c>
      <c r="H157">
        <v>2346100000</v>
      </c>
      <c r="I157" s="4">
        <v>2208800000</v>
      </c>
      <c r="J157">
        <v>1936600000</v>
      </c>
      <c r="K157">
        <v>1564100000</v>
      </c>
      <c r="L157">
        <v>1763000000</v>
      </c>
      <c r="M157">
        <v>2402400000</v>
      </c>
      <c r="N157" s="5">
        <v>2163800000</v>
      </c>
      <c r="O157" s="4" t="s">
        <v>244</v>
      </c>
      <c r="P157" t="s">
        <v>244</v>
      </c>
      <c r="Q157" s="5" t="s">
        <v>26</v>
      </c>
      <c r="R157" s="12">
        <f t="shared" si="67"/>
        <v>2092780000</v>
      </c>
      <c r="S157" s="12">
        <f t="shared" si="68"/>
        <v>2006450000</v>
      </c>
      <c r="T157" s="11">
        <f t="shared" si="69"/>
        <v>0.95874865012089183</v>
      </c>
      <c r="U157">
        <f t="shared" si="66"/>
        <v>0.6695939365617114</v>
      </c>
      <c r="V157" t="str">
        <f t="shared" si="70"/>
        <v>no</v>
      </c>
      <c r="W157">
        <f t="shared" si="55"/>
        <v>0.89187587801871193</v>
      </c>
      <c r="X157">
        <f t="shared" si="56"/>
        <v>1.002159806573075</v>
      </c>
      <c r="Y157">
        <f t="shared" si="57"/>
        <v>1.1901394317606246</v>
      </c>
      <c r="Z157">
        <f t="shared" si="58"/>
        <v>0.79478014889286019</v>
      </c>
      <c r="AA157">
        <f t="shared" si="59"/>
        <v>1.1210447347547281</v>
      </c>
      <c r="AB157">
        <f t="shared" si="60"/>
        <v>1.0554382209310105</v>
      </c>
      <c r="AC157">
        <f t="shared" si="61"/>
        <v>0.92537199323388031</v>
      </c>
      <c r="AD157">
        <f t="shared" si="62"/>
        <v>0.74737908428023969</v>
      </c>
      <c r="AE157">
        <f t="shared" si="63"/>
        <v>0.8424201301617944</v>
      </c>
      <c r="AF157">
        <f t="shared" si="64"/>
        <v>1.1479467502556409</v>
      </c>
      <c r="AG157">
        <f t="shared" si="65"/>
        <v>1.0339357218627854</v>
      </c>
      <c r="AH157">
        <f t="shared" si="71"/>
        <v>0.6695939365617114</v>
      </c>
      <c r="AI157" t="str">
        <f t="shared" si="72"/>
        <v>no</v>
      </c>
    </row>
    <row r="158" spans="1:35" ht="15.75" thickBot="1" x14ac:dyDescent="0.3">
      <c r="A158" s="4" t="s">
        <v>245</v>
      </c>
      <c r="B158" t="s">
        <v>245</v>
      </c>
      <c r="C158" s="5" t="s">
        <v>26</v>
      </c>
      <c r="D158" s="4">
        <v>69931000</v>
      </c>
      <c r="E158">
        <v>59925000</v>
      </c>
      <c r="F158">
        <v>39400000</v>
      </c>
      <c r="G158">
        <v>54447000</v>
      </c>
      <c r="H158">
        <v>47334000</v>
      </c>
      <c r="I158" s="4">
        <v>53433000</v>
      </c>
      <c r="J158">
        <v>52885000</v>
      </c>
      <c r="K158">
        <v>39382000</v>
      </c>
      <c r="L158">
        <v>45833000</v>
      </c>
      <c r="M158">
        <v>54515000</v>
      </c>
      <c r="N158" s="5">
        <v>65196000</v>
      </c>
      <c r="O158" s="4" t="s">
        <v>245</v>
      </c>
      <c r="P158" t="s">
        <v>245</v>
      </c>
      <c r="Q158" s="5" t="s">
        <v>26</v>
      </c>
      <c r="R158" s="12">
        <f t="shared" si="67"/>
        <v>54207400</v>
      </c>
      <c r="S158" s="12">
        <f t="shared" si="68"/>
        <v>51874000</v>
      </c>
      <c r="T158" s="11">
        <f t="shared" si="69"/>
        <v>0.95695421658297575</v>
      </c>
      <c r="U158">
        <f t="shared" si="66"/>
        <v>0.71296596006224799</v>
      </c>
      <c r="V158" t="str">
        <f t="shared" si="70"/>
        <v>no</v>
      </c>
      <c r="W158">
        <f t="shared" si="55"/>
        <v>1.2900637182377315</v>
      </c>
      <c r="X158">
        <f t="shared" si="56"/>
        <v>1.1054763740743883</v>
      </c>
      <c r="Y158">
        <f t="shared" si="57"/>
        <v>0.72683803318366125</v>
      </c>
      <c r="Z158">
        <f t="shared" si="58"/>
        <v>1.0044200607297158</v>
      </c>
      <c r="AA158">
        <f t="shared" si="59"/>
        <v>0.87320181377450312</v>
      </c>
      <c r="AB158">
        <f t="shared" si="60"/>
        <v>0.98571412759143584</v>
      </c>
      <c r="AC158">
        <f t="shared" si="61"/>
        <v>0.97560480672380523</v>
      </c>
      <c r="AD158">
        <f t="shared" si="62"/>
        <v>0.7265059751989581</v>
      </c>
      <c r="AE158">
        <f t="shared" si="63"/>
        <v>0.84551186738341999</v>
      </c>
      <c r="AF158">
        <f t="shared" si="64"/>
        <v>1.0056745020052613</v>
      </c>
      <c r="AG158">
        <f t="shared" si="65"/>
        <v>1.202714020594974</v>
      </c>
      <c r="AH158">
        <f t="shared" si="71"/>
        <v>0.71296596006224799</v>
      </c>
      <c r="AI158" t="str">
        <f t="shared" si="72"/>
        <v>no</v>
      </c>
    </row>
    <row r="159" spans="1:35" ht="15.75" thickBot="1" x14ac:dyDescent="0.3">
      <c r="A159" s="4" t="s">
        <v>246</v>
      </c>
      <c r="B159" t="s">
        <v>247</v>
      </c>
      <c r="C159" s="5" t="s">
        <v>18</v>
      </c>
      <c r="D159" s="4">
        <v>113260000</v>
      </c>
      <c r="E159">
        <v>118360000</v>
      </c>
      <c r="F159">
        <v>102730000</v>
      </c>
      <c r="G159">
        <v>105160000</v>
      </c>
      <c r="H159">
        <v>80602000</v>
      </c>
      <c r="I159" s="4">
        <v>108330000</v>
      </c>
      <c r="J159">
        <v>112280000</v>
      </c>
      <c r="K159">
        <v>97301000</v>
      </c>
      <c r="L159">
        <v>103150000</v>
      </c>
      <c r="M159">
        <v>99111000</v>
      </c>
      <c r="N159" s="5">
        <v>75890000</v>
      </c>
      <c r="O159" s="4" t="s">
        <v>246</v>
      </c>
      <c r="P159" t="s">
        <v>247</v>
      </c>
      <c r="Q159" s="5" t="s">
        <v>18</v>
      </c>
      <c r="R159" s="12">
        <f t="shared" si="67"/>
        <v>104022400</v>
      </c>
      <c r="S159" s="12">
        <f t="shared" si="68"/>
        <v>99343666.666666672</v>
      </c>
      <c r="T159" s="11">
        <f t="shared" si="69"/>
        <v>0.95502186708503811</v>
      </c>
      <c r="U159">
        <f t="shared" si="66"/>
        <v>0.58323825740371682</v>
      </c>
      <c r="V159" t="str">
        <f t="shared" si="70"/>
        <v>no</v>
      </c>
      <c r="W159">
        <f t="shared" si="55"/>
        <v>1.0888039499184792</v>
      </c>
      <c r="X159">
        <f t="shared" si="56"/>
        <v>1.1378318516011936</v>
      </c>
      <c r="Y159">
        <f t="shared" si="57"/>
        <v>0.98757575291475685</v>
      </c>
      <c r="Z159">
        <f t="shared" si="58"/>
        <v>1.0109361060694619</v>
      </c>
      <c r="AA159">
        <f t="shared" si="59"/>
        <v>0.77485233949610854</v>
      </c>
      <c r="AB159">
        <f t="shared" si="60"/>
        <v>1.0414103116251885</v>
      </c>
      <c r="AC159">
        <f t="shared" si="61"/>
        <v>1.0793829021441537</v>
      </c>
      <c r="AD159">
        <f t="shared" si="62"/>
        <v>0.93538507090780443</v>
      </c>
      <c r="AE159">
        <f t="shared" si="63"/>
        <v>0.9916133448180392</v>
      </c>
      <c r="AF159">
        <f t="shared" si="64"/>
        <v>0.95278516934814039</v>
      </c>
      <c r="AG159">
        <f t="shared" si="65"/>
        <v>0.7295544036669025</v>
      </c>
      <c r="AH159">
        <f t="shared" si="71"/>
        <v>0.58323825740371804</v>
      </c>
      <c r="AI159" t="str">
        <f t="shared" si="72"/>
        <v>no</v>
      </c>
    </row>
    <row r="160" spans="1:35" ht="15.75" thickBot="1" x14ac:dyDescent="0.3">
      <c r="A160" s="4" t="s">
        <v>248</v>
      </c>
      <c r="B160" t="s">
        <v>248</v>
      </c>
      <c r="C160" s="5" t="s">
        <v>33</v>
      </c>
      <c r="D160" s="4">
        <v>6242200000</v>
      </c>
      <c r="E160">
        <v>7000400000</v>
      </c>
      <c r="F160">
        <v>5951100000</v>
      </c>
      <c r="G160">
        <v>7658800000</v>
      </c>
      <c r="H160">
        <v>7146200000</v>
      </c>
      <c r="I160" s="4">
        <v>6805100000</v>
      </c>
      <c r="J160">
        <v>5663200000</v>
      </c>
      <c r="K160">
        <v>7360900000</v>
      </c>
      <c r="L160">
        <v>5908800000</v>
      </c>
      <c r="M160">
        <v>6177400000</v>
      </c>
      <c r="N160" s="5">
        <v>7026800000</v>
      </c>
      <c r="O160" s="4" t="s">
        <v>248</v>
      </c>
      <c r="P160" t="s">
        <v>248</v>
      </c>
      <c r="Q160" s="5" t="s">
        <v>33</v>
      </c>
      <c r="R160" s="12">
        <f t="shared" si="67"/>
        <v>6799740000</v>
      </c>
      <c r="S160" s="12">
        <f t="shared" si="68"/>
        <v>6490366666.666667</v>
      </c>
      <c r="T160" s="11">
        <f t="shared" si="69"/>
        <v>0.95450218194617253</v>
      </c>
      <c r="U160">
        <f t="shared" si="66"/>
        <v>0.47331936725725243</v>
      </c>
      <c r="V160" t="str">
        <f t="shared" si="70"/>
        <v>no</v>
      </c>
      <c r="W160">
        <f t="shared" ref="W160:W223" si="73">D160/$R160</f>
        <v>0.91800568845279373</v>
      </c>
      <c r="X160">
        <f t="shared" ref="X160:X223" si="74">E160/$R160</f>
        <v>1.0295099518511002</v>
      </c>
      <c r="Y160">
        <f t="shared" ref="Y160:Y223" si="75">F160/$R160</f>
        <v>0.87519522805283734</v>
      </c>
      <c r="Z160">
        <f t="shared" ref="Z160:Z223" si="76">G160/$R160</f>
        <v>1.1263371834805449</v>
      </c>
      <c r="AA160">
        <f t="shared" ref="AA160:AA223" si="77">H160/$R160</f>
        <v>1.0509519481627239</v>
      </c>
      <c r="AB160">
        <f t="shared" ref="AB160:AB223" si="78">I160/$R160</f>
        <v>1.0007882654336784</v>
      </c>
      <c r="AC160">
        <f t="shared" ref="AC160:AC223" si="79">J160/$R160</f>
        <v>0.83285537388194253</v>
      </c>
      <c r="AD160">
        <f t="shared" ref="AD160:AD223" si="80">K160/$R160</f>
        <v>1.0825266848438322</v>
      </c>
      <c r="AE160">
        <f t="shared" ref="AE160:AE223" si="81">L160/$R160</f>
        <v>0.86897440196242792</v>
      </c>
      <c r="AF160">
        <f t="shared" ref="AF160:AF223" si="82">M160/$R160</f>
        <v>0.90847591231429436</v>
      </c>
      <c r="AG160">
        <f t="shared" ref="AG160:AG223" si="83">N160/$R160</f>
        <v>1.0333924532408592</v>
      </c>
      <c r="AH160">
        <f t="shared" si="71"/>
        <v>0.4733193672572521</v>
      </c>
      <c r="AI160" t="str">
        <f t="shared" si="72"/>
        <v>no</v>
      </c>
    </row>
    <row r="161" spans="1:35" ht="15.75" thickBot="1" x14ac:dyDescent="0.3">
      <c r="A161" s="4" t="s">
        <v>249</v>
      </c>
      <c r="B161" t="s">
        <v>249</v>
      </c>
      <c r="C161" s="5" t="s">
        <v>40</v>
      </c>
      <c r="D161" s="4">
        <v>319710000</v>
      </c>
      <c r="E161">
        <v>158300000</v>
      </c>
      <c r="F161">
        <v>130130000</v>
      </c>
      <c r="G161">
        <v>182680000</v>
      </c>
      <c r="H161">
        <v>90908000</v>
      </c>
      <c r="I161" s="4">
        <v>136530000</v>
      </c>
      <c r="J161">
        <v>132940000</v>
      </c>
      <c r="K161">
        <v>239310000</v>
      </c>
      <c r="L161">
        <v>99013000</v>
      </c>
      <c r="M161">
        <v>107690000</v>
      </c>
      <c r="N161" s="5">
        <v>292210000</v>
      </c>
      <c r="O161" s="4" t="s">
        <v>249</v>
      </c>
      <c r="P161" t="s">
        <v>249</v>
      </c>
      <c r="Q161" s="5" t="s">
        <v>40</v>
      </c>
      <c r="R161" s="12">
        <f t="shared" si="67"/>
        <v>176345600</v>
      </c>
      <c r="S161" s="12">
        <f t="shared" si="68"/>
        <v>167948833.33333334</v>
      </c>
      <c r="T161" s="11">
        <f t="shared" si="69"/>
        <v>0.95238459782003826</v>
      </c>
      <c r="U161">
        <f t="shared" si="66"/>
        <v>0.87047282522157488</v>
      </c>
      <c r="V161" t="str">
        <f t="shared" si="70"/>
        <v>no</v>
      </c>
      <c r="W161">
        <f t="shared" si="73"/>
        <v>1.812974069100675</v>
      </c>
      <c r="X161">
        <f t="shared" si="74"/>
        <v>0.89766912245046093</v>
      </c>
      <c r="Y161">
        <f t="shared" si="75"/>
        <v>0.73792598170864487</v>
      </c>
      <c r="Z161">
        <f t="shared" si="76"/>
        <v>1.0359203745372723</v>
      </c>
      <c r="AA161">
        <f t="shared" si="77"/>
        <v>0.51551045220294689</v>
      </c>
      <c r="AB161">
        <f t="shared" si="78"/>
        <v>0.77421835305218845</v>
      </c>
      <c r="AC161">
        <f t="shared" si="79"/>
        <v>0.75386060100166941</v>
      </c>
      <c r="AD161">
        <f t="shared" si="80"/>
        <v>1.3570511540974086</v>
      </c>
      <c r="AE161">
        <f t="shared" si="81"/>
        <v>0.56147133809973149</v>
      </c>
      <c r="AF161">
        <f t="shared" si="82"/>
        <v>0.61067585468534513</v>
      </c>
      <c r="AG161">
        <f t="shared" si="83"/>
        <v>1.6570302859838861</v>
      </c>
      <c r="AH161">
        <f t="shared" si="71"/>
        <v>0.87047282522157488</v>
      </c>
      <c r="AI161" t="str">
        <f t="shared" si="72"/>
        <v>no</v>
      </c>
    </row>
    <row r="162" spans="1:35" ht="15.75" thickBot="1" x14ac:dyDescent="0.3">
      <c r="A162" s="4" t="s">
        <v>250</v>
      </c>
      <c r="B162" t="s">
        <v>250</v>
      </c>
      <c r="C162" s="5" t="s">
        <v>26</v>
      </c>
      <c r="D162" s="4">
        <v>1168000000</v>
      </c>
      <c r="E162">
        <v>1166800000</v>
      </c>
      <c r="F162">
        <v>1132700000</v>
      </c>
      <c r="G162">
        <v>905140000</v>
      </c>
      <c r="H162">
        <v>1089400000</v>
      </c>
      <c r="I162" s="4">
        <v>1104900000</v>
      </c>
      <c r="J162">
        <v>1006000000</v>
      </c>
      <c r="K162">
        <v>933640000</v>
      </c>
      <c r="L162">
        <v>862300000</v>
      </c>
      <c r="M162">
        <v>1154700000</v>
      </c>
      <c r="N162" s="5">
        <v>1174600000</v>
      </c>
      <c r="O162" s="4" t="s">
        <v>250</v>
      </c>
      <c r="P162" t="s">
        <v>250</v>
      </c>
      <c r="Q162" s="5" t="s">
        <v>26</v>
      </c>
      <c r="R162" s="12">
        <f t="shared" si="67"/>
        <v>1092408000</v>
      </c>
      <c r="S162" s="12">
        <f t="shared" si="68"/>
        <v>1039356666.6666666</v>
      </c>
      <c r="T162" s="11">
        <f t="shared" si="69"/>
        <v>0.95143633758327162</v>
      </c>
      <c r="U162">
        <f t="shared" si="66"/>
        <v>0.48038849709461851</v>
      </c>
      <c r="V162" t="str">
        <f t="shared" si="70"/>
        <v>no</v>
      </c>
      <c r="W162">
        <f t="shared" si="73"/>
        <v>1.0691975891791345</v>
      </c>
      <c r="X162">
        <f t="shared" si="74"/>
        <v>1.0680990985053203</v>
      </c>
      <c r="Y162">
        <f t="shared" si="75"/>
        <v>1.0368836551911007</v>
      </c>
      <c r="Z162">
        <f t="shared" si="76"/>
        <v>0.8285732070801386</v>
      </c>
      <c r="AA162">
        <f t="shared" si="77"/>
        <v>0.99724645004430579</v>
      </c>
      <c r="AB162">
        <f t="shared" si="78"/>
        <v>1.0114352879144055</v>
      </c>
      <c r="AC162">
        <f t="shared" si="79"/>
        <v>0.92090134821422032</v>
      </c>
      <c r="AD162">
        <f t="shared" si="80"/>
        <v>0.85466236058322531</v>
      </c>
      <c r="AE162">
        <f t="shared" si="81"/>
        <v>0.78935709002497234</v>
      </c>
      <c r="AF162">
        <f t="shared" si="82"/>
        <v>1.0570226508776941</v>
      </c>
      <c r="AG162">
        <f t="shared" si="83"/>
        <v>1.0752392878851125</v>
      </c>
      <c r="AH162">
        <f t="shared" si="71"/>
        <v>0.48038849709462073</v>
      </c>
      <c r="AI162" t="str">
        <f t="shared" si="72"/>
        <v>no</v>
      </c>
    </row>
    <row r="163" spans="1:35" ht="15.75" thickBot="1" x14ac:dyDescent="0.3">
      <c r="A163" s="4" t="s">
        <v>251</v>
      </c>
      <c r="B163" t="s">
        <v>251</v>
      </c>
      <c r="C163" s="5" t="s">
        <v>23</v>
      </c>
      <c r="D163" s="4">
        <v>9625900000</v>
      </c>
      <c r="E163">
        <v>9148500000</v>
      </c>
      <c r="F163">
        <v>8885200000</v>
      </c>
      <c r="G163">
        <v>12290000000</v>
      </c>
      <c r="H163">
        <v>10501000000</v>
      </c>
      <c r="I163" s="4">
        <v>9388000000</v>
      </c>
      <c r="J163">
        <v>8702400000</v>
      </c>
      <c r="K163">
        <v>9844000000</v>
      </c>
      <c r="L163">
        <v>8961300000</v>
      </c>
      <c r="M163">
        <v>9750100000</v>
      </c>
      <c r="N163" s="5">
        <v>10851000000</v>
      </c>
      <c r="O163" s="4" t="s">
        <v>251</v>
      </c>
      <c r="P163" t="s">
        <v>251</v>
      </c>
      <c r="Q163" s="5" t="s">
        <v>23</v>
      </c>
      <c r="R163" s="12">
        <f t="shared" si="67"/>
        <v>10090120000</v>
      </c>
      <c r="S163" s="12">
        <f t="shared" si="68"/>
        <v>9582800000</v>
      </c>
      <c r="T163" s="11">
        <f t="shared" si="69"/>
        <v>0.94972111332669973</v>
      </c>
      <c r="U163">
        <f t="shared" si="66"/>
        <v>0.45714104326699589</v>
      </c>
      <c r="V163" t="str">
        <f t="shared" si="70"/>
        <v>no</v>
      </c>
      <c r="W163">
        <f t="shared" si="73"/>
        <v>0.95399261852188078</v>
      </c>
      <c r="X163">
        <f t="shared" si="74"/>
        <v>0.90667900877293828</v>
      </c>
      <c r="Y163">
        <f t="shared" si="75"/>
        <v>0.88058417541119427</v>
      </c>
      <c r="Z163">
        <f t="shared" si="76"/>
        <v>1.2180231751455879</v>
      </c>
      <c r="AA163">
        <f t="shared" si="77"/>
        <v>1.0407210221483987</v>
      </c>
      <c r="AB163">
        <f t="shared" si="78"/>
        <v>0.93041509912667042</v>
      </c>
      <c r="AC163">
        <f t="shared" si="79"/>
        <v>0.86246744340007853</v>
      </c>
      <c r="AD163">
        <f t="shared" si="80"/>
        <v>0.9756078223053839</v>
      </c>
      <c r="AE163">
        <f t="shared" si="81"/>
        <v>0.88812620662588748</v>
      </c>
      <c r="AF163">
        <f t="shared" si="82"/>
        <v>0.96630168917713566</v>
      </c>
      <c r="AG163">
        <f t="shared" si="83"/>
        <v>1.0754084193250426</v>
      </c>
      <c r="AH163">
        <f t="shared" si="71"/>
        <v>0.45714104326699545</v>
      </c>
      <c r="AI163" t="str">
        <f t="shared" si="72"/>
        <v>no</v>
      </c>
    </row>
    <row r="164" spans="1:35" ht="15.75" thickBot="1" x14ac:dyDescent="0.3">
      <c r="A164" s="4" t="s">
        <v>252</v>
      </c>
      <c r="B164" t="s">
        <v>252</v>
      </c>
      <c r="C164" s="5" t="s">
        <v>23</v>
      </c>
      <c r="D164" s="4">
        <v>129780000</v>
      </c>
      <c r="E164">
        <v>95789000</v>
      </c>
      <c r="F164">
        <v>159520000</v>
      </c>
      <c r="G164">
        <v>183690000</v>
      </c>
      <c r="H164">
        <v>109760000</v>
      </c>
      <c r="I164" s="4">
        <v>103580000</v>
      </c>
      <c r="J164">
        <v>95645000</v>
      </c>
      <c r="K164">
        <v>156240000</v>
      </c>
      <c r="L164">
        <v>122790000</v>
      </c>
      <c r="M164">
        <v>159960000</v>
      </c>
      <c r="N164" s="5">
        <v>132650000</v>
      </c>
      <c r="O164" s="4" t="s">
        <v>252</v>
      </c>
      <c r="P164" t="s">
        <v>252</v>
      </c>
      <c r="Q164" s="5" t="s">
        <v>23</v>
      </c>
      <c r="R164" s="12">
        <f t="shared" si="67"/>
        <v>135707800</v>
      </c>
      <c r="S164" s="12">
        <f t="shared" si="68"/>
        <v>128477500</v>
      </c>
      <c r="T164" s="11">
        <f t="shared" si="69"/>
        <v>0.94672155911450928</v>
      </c>
      <c r="U164">
        <f t="shared" si="66"/>
        <v>0.70955684968040811</v>
      </c>
      <c r="V164" t="str">
        <f t="shared" si="70"/>
        <v>no</v>
      </c>
      <c r="W164">
        <f t="shared" si="73"/>
        <v>0.95631938621066737</v>
      </c>
      <c r="X164">
        <f t="shared" si="74"/>
        <v>0.70584741628705205</v>
      </c>
      <c r="Y164">
        <f t="shared" si="75"/>
        <v>1.1754667012507756</v>
      </c>
      <c r="Z164">
        <f t="shared" si="76"/>
        <v>1.3535699495533786</v>
      </c>
      <c r="AA164">
        <f t="shared" si="77"/>
        <v>0.8087965466981264</v>
      </c>
      <c r="AB164">
        <f t="shared" si="78"/>
        <v>0.76325752830714222</v>
      </c>
      <c r="AC164">
        <f t="shared" si="79"/>
        <v>0.70478631294590288</v>
      </c>
      <c r="AD164">
        <f t="shared" si="80"/>
        <v>1.1512971251468227</v>
      </c>
      <c r="AE164">
        <f t="shared" si="81"/>
        <v>0.90481166152571924</v>
      </c>
      <c r="AF164">
        <f t="shared" si="82"/>
        <v>1.1787089614598425</v>
      </c>
      <c r="AG164">
        <f t="shared" si="83"/>
        <v>0.97746776530162605</v>
      </c>
      <c r="AH164">
        <f t="shared" si="71"/>
        <v>0.70955684968040811</v>
      </c>
      <c r="AI164" t="str">
        <f t="shared" si="72"/>
        <v>no</v>
      </c>
    </row>
    <row r="165" spans="1:35" ht="15.75" thickBot="1" x14ac:dyDescent="0.3">
      <c r="A165" s="4" t="s">
        <v>253</v>
      </c>
      <c r="B165" t="s">
        <v>253</v>
      </c>
      <c r="C165" s="5" t="s">
        <v>20</v>
      </c>
      <c r="D165" s="4">
        <v>3692800000</v>
      </c>
      <c r="E165">
        <v>3751900000</v>
      </c>
      <c r="F165">
        <v>3464900000</v>
      </c>
      <c r="G165">
        <v>3968700000</v>
      </c>
      <c r="H165">
        <v>3367400000</v>
      </c>
      <c r="I165" s="4">
        <v>3602100000</v>
      </c>
      <c r="J165">
        <v>3401200000</v>
      </c>
      <c r="K165">
        <v>3379000000</v>
      </c>
      <c r="L165">
        <v>2817100000</v>
      </c>
      <c r="M165">
        <v>3662100000</v>
      </c>
      <c r="N165" s="5">
        <v>3851500000</v>
      </c>
      <c r="O165" s="4" t="s">
        <v>253</v>
      </c>
      <c r="P165" t="s">
        <v>253</v>
      </c>
      <c r="Q165" s="5" t="s">
        <v>20</v>
      </c>
      <c r="R165" s="12">
        <f t="shared" si="67"/>
        <v>3649140000</v>
      </c>
      <c r="S165" s="12">
        <f t="shared" si="68"/>
        <v>3452166666.6666665</v>
      </c>
      <c r="T165" s="11">
        <f t="shared" si="69"/>
        <v>0.94602198508872404</v>
      </c>
      <c r="U165">
        <f t="shared" si="66"/>
        <v>0.32146364711013942</v>
      </c>
      <c r="V165" t="str">
        <f t="shared" si="70"/>
        <v>no</v>
      </c>
      <c r="W165">
        <f t="shared" si="73"/>
        <v>1.0119644628597424</v>
      </c>
      <c r="X165">
        <f t="shared" si="74"/>
        <v>1.0281600596304883</v>
      </c>
      <c r="Y165">
        <f t="shared" si="75"/>
        <v>0.94951139172517363</v>
      </c>
      <c r="Z165">
        <f t="shared" si="76"/>
        <v>1.0875713181735971</v>
      </c>
      <c r="AA165">
        <f t="shared" si="77"/>
        <v>0.92279276761099871</v>
      </c>
      <c r="AB165">
        <f t="shared" si="78"/>
        <v>0.9871092915042996</v>
      </c>
      <c r="AC165">
        <f t="shared" si="79"/>
        <v>0.93205522397057938</v>
      </c>
      <c r="AD165">
        <f t="shared" si="80"/>
        <v>0.92597159878765956</v>
      </c>
      <c r="AE165">
        <f t="shared" si="81"/>
        <v>0.77199011273889195</v>
      </c>
      <c r="AF165">
        <f t="shared" si="82"/>
        <v>1.0035515217284072</v>
      </c>
      <c r="AG165">
        <f t="shared" si="83"/>
        <v>1.0554541618025068</v>
      </c>
      <c r="AH165">
        <f t="shared" si="71"/>
        <v>0.32146364711013753</v>
      </c>
      <c r="AI165" t="str">
        <f t="shared" si="72"/>
        <v>no</v>
      </c>
    </row>
    <row r="166" spans="1:35" ht="15.75" thickBot="1" x14ac:dyDescent="0.3">
      <c r="A166" s="4" t="s">
        <v>254</v>
      </c>
      <c r="B166" t="s">
        <v>255</v>
      </c>
      <c r="C166" s="5" t="s">
        <v>33</v>
      </c>
      <c r="D166" s="4">
        <v>128160000</v>
      </c>
      <c r="E166">
        <v>92485000</v>
      </c>
      <c r="F166">
        <v>72909000</v>
      </c>
      <c r="G166">
        <v>145670000</v>
      </c>
      <c r="H166">
        <v>85953000</v>
      </c>
      <c r="I166" s="4">
        <v>97832000</v>
      </c>
      <c r="J166">
        <v>92301000</v>
      </c>
      <c r="K166">
        <v>125760000</v>
      </c>
      <c r="L166">
        <v>67471000</v>
      </c>
      <c r="M166">
        <v>84601000</v>
      </c>
      <c r="N166" s="5">
        <v>127270000</v>
      </c>
      <c r="O166" s="4" t="s">
        <v>254</v>
      </c>
      <c r="P166" t="s">
        <v>255</v>
      </c>
      <c r="Q166" s="5" t="s">
        <v>33</v>
      </c>
      <c r="R166" s="12">
        <f t="shared" si="67"/>
        <v>105035400</v>
      </c>
      <c r="S166" s="12">
        <f t="shared" si="68"/>
        <v>99205833.333333328</v>
      </c>
      <c r="T166" s="11">
        <f t="shared" si="69"/>
        <v>0.94449902921618167</v>
      </c>
      <c r="U166">
        <f t="shared" si="66"/>
        <v>0.72847482212872283</v>
      </c>
      <c r="V166" t="str">
        <f t="shared" si="70"/>
        <v>no</v>
      </c>
      <c r="W166">
        <f t="shared" si="73"/>
        <v>1.2201600603225198</v>
      </c>
      <c r="X166">
        <f t="shared" si="74"/>
        <v>0.88051266525380967</v>
      </c>
      <c r="Y166">
        <f t="shared" si="75"/>
        <v>0.69413740510342226</v>
      </c>
      <c r="Z166">
        <f t="shared" si="76"/>
        <v>1.3868657614480451</v>
      </c>
      <c r="AA166">
        <f t="shared" si="77"/>
        <v>0.81832410787220311</v>
      </c>
      <c r="AB166">
        <f t="shared" si="78"/>
        <v>0.93141931196529937</v>
      </c>
      <c r="AC166">
        <f t="shared" si="79"/>
        <v>0.87876087490503196</v>
      </c>
      <c r="AD166">
        <f t="shared" si="80"/>
        <v>1.1973106209906375</v>
      </c>
      <c r="AE166">
        <f t="shared" si="81"/>
        <v>0.64236438381726546</v>
      </c>
      <c r="AF166">
        <f t="shared" si="82"/>
        <v>0.80545225704857604</v>
      </c>
      <c r="AG166">
        <f t="shared" si="83"/>
        <v>1.2116867265702802</v>
      </c>
      <c r="AH166">
        <f t="shared" si="71"/>
        <v>0.72847482212872494</v>
      </c>
      <c r="AI166" t="str">
        <f t="shared" si="72"/>
        <v>no</v>
      </c>
    </row>
    <row r="167" spans="1:35" ht="15.75" thickBot="1" x14ac:dyDescent="0.3">
      <c r="A167" s="4" t="s">
        <v>256</v>
      </c>
      <c r="B167" t="s">
        <v>257</v>
      </c>
      <c r="C167" s="5" t="s">
        <v>57</v>
      </c>
      <c r="D167" s="4">
        <v>61424000</v>
      </c>
      <c r="E167">
        <v>55168000</v>
      </c>
      <c r="F167">
        <v>57153000</v>
      </c>
      <c r="G167">
        <v>104000000</v>
      </c>
      <c r="H167">
        <v>49618000</v>
      </c>
      <c r="I167" s="4">
        <v>71442000</v>
      </c>
      <c r="J167">
        <v>54672000</v>
      </c>
      <c r="K167">
        <v>35790000</v>
      </c>
      <c r="L167">
        <v>43338000</v>
      </c>
      <c r="M167">
        <v>83685000</v>
      </c>
      <c r="N167" s="5">
        <v>81339000</v>
      </c>
      <c r="O167" s="4" t="s">
        <v>256</v>
      </c>
      <c r="P167" t="s">
        <v>257</v>
      </c>
      <c r="Q167" s="5" t="s">
        <v>57</v>
      </c>
      <c r="R167" s="12">
        <f t="shared" si="67"/>
        <v>65472600</v>
      </c>
      <c r="S167" s="12">
        <f t="shared" si="68"/>
        <v>61711000</v>
      </c>
      <c r="T167" s="11">
        <f t="shared" si="69"/>
        <v>0.94254695857503745</v>
      </c>
      <c r="U167">
        <f t="shared" si="66"/>
        <v>0.77354069625402644</v>
      </c>
      <c r="V167" t="str">
        <f t="shared" si="70"/>
        <v>no</v>
      </c>
      <c r="W167">
        <f t="shared" si="73"/>
        <v>0.93816344547184627</v>
      </c>
      <c r="X167">
        <f t="shared" si="74"/>
        <v>0.84261202396116852</v>
      </c>
      <c r="Y167">
        <f t="shared" si="75"/>
        <v>0.87293005012783975</v>
      </c>
      <c r="Z167">
        <f t="shared" si="76"/>
        <v>1.5884507412261006</v>
      </c>
      <c r="AA167">
        <f t="shared" si="77"/>
        <v>0.75784373921304482</v>
      </c>
      <c r="AB167">
        <f t="shared" si="78"/>
        <v>1.0911740178334144</v>
      </c>
      <c r="AC167">
        <f t="shared" si="79"/>
        <v>0.83503633581070558</v>
      </c>
      <c r="AD167">
        <f t="shared" si="80"/>
        <v>0.54664088488925133</v>
      </c>
      <c r="AE167">
        <f t="shared" si="81"/>
        <v>0.66192575214669958</v>
      </c>
      <c r="AF167">
        <f t="shared" si="82"/>
        <v>1.2781682719183292</v>
      </c>
      <c r="AG167">
        <f t="shared" si="83"/>
        <v>1.2423364888518251</v>
      </c>
      <c r="AH167">
        <f t="shared" si="71"/>
        <v>0.77354069625402644</v>
      </c>
      <c r="AI167" t="str">
        <f t="shared" si="72"/>
        <v>no</v>
      </c>
    </row>
    <row r="168" spans="1:35" ht="15.75" thickBot="1" x14ac:dyDescent="0.3">
      <c r="A168" s="4" t="s">
        <v>258</v>
      </c>
      <c r="B168" t="s">
        <v>258</v>
      </c>
      <c r="C168" s="5" t="s">
        <v>26</v>
      </c>
      <c r="D168" s="4">
        <v>2309700000</v>
      </c>
      <c r="E168">
        <v>2315000000</v>
      </c>
      <c r="F168">
        <v>2368500000</v>
      </c>
      <c r="G168">
        <v>2119800000</v>
      </c>
      <c r="H168">
        <v>2599400000</v>
      </c>
      <c r="I168" s="4">
        <v>2417100000</v>
      </c>
      <c r="J168">
        <v>2167100000</v>
      </c>
      <c r="K168">
        <v>2104700000</v>
      </c>
      <c r="L168">
        <v>1857500000</v>
      </c>
      <c r="M168">
        <v>2346600000</v>
      </c>
      <c r="N168" s="5">
        <v>2343600000</v>
      </c>
      <c r="O168" s="4" t="s">
        <v>258</v>
      </c>
      <c r="P168" t="s">
        <v>258</v>
      </c>
      <c r="Q168" s="5" t="s">
        <v>26</v>
      </c>
      <c r="R168" s="12">
        <f t="shared" si="67"/>
        <v>2342480000</v>
      </c>
      <c r="S168" s="12">
        <f t="shared" si="68"/>
        <v>2206100000</v>
      </c>
      <c r="T168" s="11">
        <f t="shared" si="69"/>
        <v>0.94177965233427818</v>
      </c>
      <c r="U168">
        <f t="shared" si="66"/>
        <v>0.27278004009964174</v>
      </c>
      <c r="V168" t="str">
        <f t="shared" si="70"/>
        <v>no</v>
      </c>
      <c r="W168">
        <f t="shared" si="73"/>
        <v>0.98600628393839007</v>
      </c>
      <c r="X168">
        <f t="shared" si="74"/>
        <v>0.98826884327721043</v>
      </c>
      <c r="Y168">
        <f t="shared" si="75"/>
        <v>1.0111078856596427</v>
      </c>
      <c r="Z168">
        <f t="shared" si="76"/>
        <v>0.9049383559304669</v>
      </c>
      <c r="AA168">
        <f t="shared" si="77"/>
        <v>1.1096786311942899</v>
      </c>
      <c r="AB168">
        <f t="shared" si="78"/>
        <v>1.0318551278986374</v>
      </c>
      <c r="AC168">
        <f t="shared" si="79"/>
        <v>0.92513063078446778</v>
      </c>
      <c r="AD168">
        <f t="shared" si="80"/>
        <v>0.89849219630477106</v>
      </c>
      <c r="AE168">
        <f t="shared" si="81"/>
        <v>0.79296301355828014</v>
      </c>
      <c r="AF168">
        <f t="shared" si="82"/>
        <v>1.0017588197124414</v>
      </c>
      <c r="AG168">
        <f t="shared" si="83"/>
        <v>1.0004781257470714</v>
      </c>
      <c r="AH168">
        <f t="shared" si="71"/>
        <v>0.27278004009964163</v>
      </c>
      <c r="AI168" t="str">
        <f t="shared" si="72"/>
        <v>no</v>
      </c>
    </row>
    <row r="169" spans="1:35" ht="15.75" thickBot="1" x14ac:dyDescent="0.3">
      <c r="A169" s="4" t="s">
        <v>259</v>
      </c>
      <c r="B169" t="s">
        <v>260</v>
      </c>
      <c r="C169" s="5" t="s">
        <v>33</v>
      </c>
      <c r="D169" s="4">
        <v>231730000</v>
      </c>
      <c r="E169">
        <v>278330000</v>
      </c>
      <c r="F169">
        <v>196500000</v>
      </c>
      <c r="G169">
        <v>215710000</v>
      </c>
      <c r="H169">
        <v>204890000</v>
      </c>
      <c r="I169" s="4">
        <v>221840000</v>
      </c>
      <c r="J169">
        <v>194530000</v>
      </c>
      <c r="K169">
        <v>210420000</v>
      </c>
      <c r="L169">
        <v>179510000</v>
      </c>
      <c r="M169">
        <v>220430000</v>
      </c>
      <c r="N169" s="5">
        <v>246940000</v>
      </c>
      <c r="O169" s="4" t="s">
        <v>259</v>
      </c>
      <c r="P169" t="s">
        <v>260</v>
      </c>
      <c r="Q169" s="5" t="s">
        <v>33</v>
      </c>
      <c r="R169" s="12">
        <f t="shared" si="67"/>
        <v>225432000</v>
      </c>
      <c r="S169" s="12">
        <f t="shared" si="68"/>
        <v>212278333.33333334</v>
      </c>
      <c r="T169" s="11">
        <f t="shared" si="69"/>
        <v>0.94165128878479254</v>
      </c>
      <c r="U169">
        <f t="shared" si="66"/>
        <v>0.45424103452987552</v>
      </c>
      <c r="V169" t="str">
        <f t="shared" si="70"/>
        <v>no</v>
      </c>
      <c r="W169">
        <f t="shared" si="73"/>
        <v>1.0279374711664715</v>
      </c>
      <c r="X169">
        <f t="shared" si="74"/>
        <v>1.2346516909755492</v>
      </c>
      <c r="Y169">
        <f t="shared" si="75"/>
        <v>0.87165974661982326</v>
      </c>
      <c r="Z169">
        <f t="shared" si="76"/>
        <v>0.95687391319777138</v>
      </c>
      <c r="AA169">
        <f t="shared" si="77"/>
        <v>0.9088771780403847</v>
      </c>
      <c r="AB169">
        <f t="shared" si="78"/>
        <v>0.98406614855033891</v>
      </c>
      <c r="AC169">
        <f t="shared" si="79"/>
        <v>0.86292096951630648</v>
      </c>
      <c r="AD169">
        <f t="shared" si="80"/>
        <v>0.93340785691472372</v>
      </c>
      <c r="AE169">
        <f t="shared" si="81"/>
        <v>0.79629333901132049</v>
      </c>
      <c r="AF169">
        <f t="shared" si="82"/>
        <v>0.97781149082650198</v>
      </c>
      <c r="AG169">
        <f t="shared" si="83"/>
        <v>1.0954079278895632</v>
      </c>
      <c r="AH169">
        <f t="shared" si="71"/>
        <v>0.45424103452987463</v>
      </c>
      <c r="AI169" t="str">
        <f t="shared" si="72"/>
        <v>no</v>
      </c>
    </row>
    <row r="170" spans="1:35" ht="15.75" thickBot="1" x14ac:dyDescent="0.3">
      <c r="A170" s="4" t="s">
        <v>261</v>
      </c>
      <c r="B170" t="s">
        <v>262</v>
      </c>
      <c r="C170" s="5" t="s">
        <v>18</v>
      </c>
      <c r="D170" s="4">
        <v>36878000</v>
      </c>
      <c r="E170">
        <v>45637000</v>
      </c>
      <c r="F170">
        <v>39494000</v>
      </c>
      <c r="G170">
        <v>74607000</v>
      </c>
      <c r="H170">
        <v>28234000</v>
      </c>
      <c r="I170" s="4">
        <v>38923000</v>
      </c>
      <c r="J170">
        <v>29423000</v>
      </c>
      <c r="K170">
        <v>49442000</v>
      </c>
      <c r="L170">
        <v>32818000</v>
      </c>
      <c r="M170">
        <v>40449000</v>
      </c>
      <c r="N170" s="5">
        <v>62838000</v>
      </c>
      <c r="O170" s="4" t="s">
        <v>261</v>
      </c>
      <c r="P170" t="s">
        <v>262</v>
      </c>
      <c r="Q170" s="5" t="s">
        <v>18</v>
      </c>
      <c r="R170" s="12">
        <f t="shared" si="67"/>
        <v>44970000</v>
      </c>
      <c r="S170" s="12">
        <f t="shared" si="68"/>
        <v>42315500</v>
      </c>
      <c r="T170" s="11">
        <f t="shared" si="69"/>
        <v>0.94097175895041141</v>
      </c>
      <c r="U170">
        <f t="shared" si="66"/>
        <v>0.77524881515994681</v>
      </c>
      <c r="V170" t="str">
        <f t="shared" si="70"/>
        <v>no</v>
      </c>
      <c r="W170">
        <f t="shared" si="73"/>
        <v>0.82005781632199248</v>
      </c>
      <c r="X170">
        <f t="shared" si="74"/>
        <v>1.0148321102957527</v>
      </c>
      <c r="Y170">
        <f t="shared" si="75"/>
        <v>0.87822993106515457</v>
      </c>
      <c r="Z170">
        <f t="shared" si="76"/>
        <v>1.6590393595730486</v>
      </c>
      <c r="AA170">
        <f t="shared" si="77"/>
        <v>0.62784078274405164</v>
      </c>
      <c r="AB170">
        <f t="shared" si="78"/>
        <v>0.865532577273738</v>
      </c>
      <c r="AC170">
        <f t="shared" si="79"/>
        <v>0.65428063153213256</v>
      </c>
      <c r="AD170">
        <f t="shared" si="80"/>
        <v>1.0994440738269957</v>
      </c>
      <c r="AE170">
        <f t="shared" si="81"/>
        <v>0.72977540582610634</v>
      </c>
      <c r="AF170">
        <f t="shared" si="82"/>
        <v>0.89946631087391593</v>
      </c>
      <c r="AG170">
        <f t="shared" si="83"/>
        <v>1.3973315543695797</v>
      </c>
      <c r="AH170">
        <f t="shared" si="71"/>
        <v>0.77524881515994681</v>
      </c>
      <c r="AI170" t="str">
        <f t="shared" si="72"/>
        <v>no</v>
      </c>
    </row>
    <row r="171" spans="1:35" ht="15.75" thickBot="1" x14ac:dyDescent="0.3">
      <c r="A171" s="4" t="s">
        <v>263</v>
      </c>
      <c r="B171" t="s">
        <v>263</v>
      </c>
      <c r="C171" s="5" t="s">
        <v>44</v>
      </c>
      <c r="D171" s="4">
        <v>1065300000</v>
      </c>
      <c r="E171">
        <v>993540000</v>
      </c>
      <c r="F171">
        <v>612200000</v>
      </c>
      <c r="G171">
        <v>1239400000</v>
      </c>
      <c r="H171">
        <v>834200000</v>
      </c>
      <c r="I171" s="4">
        <v>949770000</v>
      </c>
      <c r="J171">
        <v>857640000</v>
      </c>
      <c r="K171">
        <v>936400000</v>
      </c>
      <c r="L171">
        <v>798420000</v>
      </c>
      <c r="M171">
        <v>865040000</v>
      </c>
      <c r="N171" s="5">
        <v>944980000</v>
      </c>
      <c r="O171" s="4" t="s">
        <v>263</v>
      </c>
      <c r="P171" t="s">
        <v>263</v>
      </c>
      <c r="Q171" s="5" t="s">
        <v>44</v>
      </c>
      <c r="R171" s="12">
        <f t="shared" si="67"/>
        <v>948928000</v>
      </c>
      <c r="S171" s="12">
        <f t="shared" si="68"/>
        <v>892041666.66666663</v>
      </c>
      <c r="T171" s="11">
        <f t="shared" si="69"/>
        <v>0.94005200254041044</v>
      </c>
      <c r="U171">
        <f t="shared" si="66"/>
        <v>0.58319818772570464</v>
      </c>
      <c r="V171" t="str">
        <f t="shared" si="70"/>
        <v>no</v>
      </c>
      <c r="W171">
        <f t="shared" si="73"/>
        <v>1.1226352262763877</v>
      </c>
      <c r="X171">
        <f t="shared" si="74"/>
        <v>1.0470130505159507</v>
      </c>
      <c r="Y171">
        <f t="shared" si="75"/>
        <v>0.64514905240439735</v>
      </c>
      <c r="Z171">
        <f t="shared" si="76"/>
        <v>1.3061054157955081</v>
      </c>
      <c r="AA171">
        <f t="shared" si="77"/>
        <v>0.87909725500775615</v>
      </c>
      <c r="AB171">
        <f t="shared" si="78"/>
        <v>1.0008873170567207</v>
      </c>
      <c r="AC171">
        <f t="shared" si="79"/>
        <v>0.90379881297632703</v>
      </c>
      <c r="AD171">
        <f t="shared" si="80"/>
        <v>0.98679773386389691</v>
      </c>
      <c r="AE171">
        <f t="shared" si="81"/>
        <v>0.84139154920078241</v>
      </c>
      <c r="AF171">
        <f t="shared" si="82"/>
        <v>0.91159708639643888</v>
      </c>
      <c r="AG171">
        <f t="shared" si="83"/>
        <v>0.99583951574829699</v>
      </c>
      <c r="AH171">
        <f t="shared" si="71"/>
        <v>0.58319818772570464</v>
      </c>
      <c r="AI171" t="str">
        <f t="shared" si="72"/>
        <v>no</v>
      </c>
    </row>
    <row r="172" spans="1:35" ht="15.75" thickBot="1" x14ac:dyDescent="0.3">
      <c r="A172" s="4" t="s">
        <v>264</v>
      </c>
      <c r="B172" t="s">
        <v>264</v>
      </c>
      <c r="C172" s="5" t="s">
        <v>23</v>
      </c>
      <c r="D172" s="4">
        <v>32292000</v>
      </c>
      <c r="E172">
        <v>31436000</v>
      </c>
      <c r="F172">
        <v>30830000</v>
      </c>
      <c r="G172">
        <v>33911000</v>
      </c>
      <c r="H172">
        <v>32947000</v>
      </c>
      <c r="I172" s="4">
        <v>33293000</v>
      </c>
      <c r="J172">
        <v>27573000</v>
      </c>
      <c r="K172">
        <v>28602000</v>
      </c>
      <c r="L172">
        <v>28831000</v>
      </c>
      <c r="M172">
        <v>34736000</v>
      </c>
      <c r="N172" s="5">
        <v>29005000</v>
      </c>
      <c r="O172" s="4" t="s">
        <v>264</v>
      </c>
      <c r="P172" t="s">
        <v>264</v>
      </c>
      <c r="Q172" s="5" t="s">
        <v>23</v>
      </c>
      <c r="R172" s="12">
        <f t="shared" si="67"/>
        <v>32283200</v>
      </c>
      <c r="S172" s="12">
        <f t="shared" si="68"/>
        <v>30340000</v>
      </c>
      <c r="T172" s="11">
        <f t="shared" si="69"/>
        <v>0.93980770183872731</v>
      </c>
      <c r="U172">
        <f t="shared" si="66"/>
        <v>0.2010365093285571</v>
      </c>
      <c r="V172" t="str">
        <f t="shared" si="70"/>
        <v>no</v>
      </c>
      <c r="W172">
        <f t="shared" si="73"/>
        <v>1.0002725875997422</v>
      </c>
      <c r="X172">
        <f t="shared" si="74"/>
        <v>0.9737572483520841</v>
      </c>
      <c r="Y172">
        <f t="shared" si="75"/>
        <v>0.95498587500619514</v>
      </c>
      <c r="Z172">
        <f t="shared" si="76"/>
        <v>1.0504225107796006</v>
      </c>
      <c r="AA172">
        <f t="shared" si="77"/>
        <v>1.0205617782623779</v>
      </c>
      <c r="AB172">
        <f t="shared" si="78"/>
        <v>1.0312794270704266</v>
      </c>
      <c r="AC172">
        <f t="shared" si="79"/>
        <v>0.85409748723794421</v>
      </c>
      <c r="AD172">
        <f t="shared" si="80"/>
        <v>0.88597165088962682</v>
      </c>
      <c r="AE172">
        <f t="shared" si="81"/>
        <v>0.8930651236556475</v>
      </c>
      <c r="AF172">
        <f t="shared" si="82"/>
        <v>1.0759775982554394</v>
      </c>
      <c r="AG172">
        <f t="shared" si="83"/>
        <v>0.89845492392327897</v>
      </c>
      <c r="AH172">
        <f t="shared" si="71"/>
        <v>0.20103650932855657</v>
      </c>
      <c r="AI172" t="str">
        <f t="shared" si="72"/>
        <v>no</v>
      </c>
    </row>
    <row r="173" spans="1:35" ht="15.75" thickBot="1" x14ac:dyDescent="0.3">
      <c r="A173" s="4" t="s">
        <v>265</v>
      </c>
      <c r="B173" t="s">
        <v>265</v>
      </c>
      <c r="C173" s="5" t="s">
        <v>40</v>
      </c>
      <c r="D173" s="4">
        <v>536530000</v>
      </c>
      <c r="E173">
        <v>483820000</v>
      </c>
      <c r="F173">
        <v>593620000</v>
      </c>
      <c r="G173">
        <v>481610000</v>
      </c>
      <c r="H173">
        <v>562570000</v>
      </c>
      <c r="I173" s="4">
        <v>574160000</v>
      </c>
      <c r="J173">
        <v>428920000</v>
      </c>
      <c r="K173">
        <v>570280000</v>
      </c>
      <c r="L173">
        <v>389840000</v>
      </c>
      <c r="M173">
        <v>476110000</v>
      </c>
      <c r="N173" s="5">
        <v>551730000</v>
      </c>
      <c r="O173" s="4" t="s">
        <v>265</v>
      </c>
      <c r="P173" t="s">
        <v>265</v>
      </c>
      <c r="Q173" s="5" t="s">
        <v>40</v>
      </c>
      <c r="R173" s="12">
        <f t="shared" si="67"/>
        <v>531630000</v>
      </c>
      <c r="S173" s="12">
        <f t="shared" si="68"/>
        <v>498506666.66666669</v>
      </c>
      <c r="T173" s="11">
        <f t="shared" si="69"/>
        <v>0.93769476264820772</v>
      </c>
      <c r="U173">
        <f t="shared" si="66"/>
        <v>0.43571382728272345</v>
      </c>
      <c r="V173" t="str">
        <f t="shared" si="70"/>
        <v>no</v>
      </c>
      <c r="W173">
        <f t="shared" si="73"/>
        <v>1.0092169365912382</v>
      </c>
      <c r="X173">
        <f t="shared" si="74"/>
        <v>0.91006903297406094</v>
      </c>
      <c r="Y173">
        <f t="shared" si="75"/>
        <v>1.116603652916502</v>
      </c>
      <c r="Z173">
        <f t="shared" si="76"/>
        <v>0.90591200647066572</v>
      </c>
      <c r="AA173">
        <f t="shared" si="77"/>
        <v>1.0581983710475331</v>
      </c>
      <c r="AB173">
        <f t="shared" si="78"/>
        <v>1.079999247597013</v>
      </c>
      <c r="AC173">
        <f t="shared" si="79"/>
        <v>0.80680172300284037</v>
      </c>
      <c r="AD173">
        <f t="shared" si="80"/>
        <v>1.0727009386227264</v>
      </c>
      <c r="AE173">
        <f t="shared" si="81"/>
        <v>0.73329195116904611</v>
      </c>
      <c r="AF173">
        <f t="shared" si="82"/>
        <v>0.89556646539886764</v>
      </c>
      <c r="AG173">
        <f t="shared" si="83"/>
        <v>1.0378082500987529</v>
      </c>
      <c r="AH173">
        <f t="shared" si="71"/>
        <v>0.43571382728272379</v>
      </c>
      <c r="AI173" t="str">
        <f t="shared" si="72"/>
        <v>no</v>
      </c>
    </row>
    <row r="174" spans="1:35" ht="15.75" thickBot="1" x14ac:dyDescent="0.3">
      <c r="A174" s="4" t="s">
        <v>266</v>
      </c>
      <c r="B174" t="s">
        <v>266</v>
      </c>
      <c r="C174" s="5" t="s">
        <v>57</v>
      </c>
      <c r="D174" s="4">
        <v>2969500000</v>
      </c>
      <c r="E174">
        <v>3142100000</v>
      </c>
      <c r="F174">
        <v>3079300000</v>
      </c>
      <c r="G174">
        <v>4091500000</v>
      </c>
      <c r="H174">
        <v>2677500000</v>
      </c>
      <c r="I174" s="4">
        <v>3209300000</v>
      </c>
      <c r="J174">
        <v>2729200000</v>
      </c>
      <c r="K174">
        <v>2108900000</v>
      </c>
      <c r="L174">
        <v>2993900000</v>
      </c>
      <c r="M174">
        <v>4132400000</v>
      </c>
      <c r="N174" s="5">
        <v>2721200000</v>
      </c>
      <c r="O174" s="4" t="s">
        <v>266</v>
      </c>
      <c r="P174" t="s">
        <v>266</v>
      </c>
      <c r="Q174" s="5" t="s">
        <v>57</v>
      </c>
      <c r="R174" s="12">
        <f t="shared" si="67"/>
        <v>3191980000</v>
      </c>
      <c r="S174" s="12">
        <f t="shared" si="68"/>
        <v>2982483333.3333335</v>
      </c>
      <c r="T174" s="11">
        <f t="shared" si="69"/>
        <v>0.93436780096784233</v>
      </c>
      <c r="U174">
        <f t="shared" si="66"/>
        <v>0.58768569705874796</v>
      </c>
      <c r="V174" t="str">
        <f t="shared" si="70"/>
        <v>no</v>
      </c>
      <c r="W174">
        <f t="shared" si="73"/>
        <v>0.93030031516488199</v>
      </c>
      <c r="X174">
        <f t="shared" si="74"/>
        <v>0.98437333567252927</v>
      </c>
      <c r="Y174">
        <f t="shared" si="75"/>
        <v>0.96469902693625897</v>
      </c>
      <c r="Z174">
        <f t="shared" si="76"/>
        <v>1.2818062769816854</v>
      </c>
      <c r="AA174">
        <f t="shared" si="77"/>
        <v>0.8388210452446444</v>
      </c>
      <c r="AB174">
        <f t="shared" si="78"/>
        <v>1.0054260991610222</v>
      </c>
      <c r="AC174">
        <f t="shared" si="79"/>
        <v>0.85501788858326178</v>
      </c>
      <c r="AD174">
        <f t="shared" si="80"/>
        <v>0.66068709703694883</v>
      </c>
      <c r="AE174">
        <f t="shared" si="81"/>
        <v>0.93794447333629904</v>
      </c>
      <c r="AF174">
        <f t="shared" si="82"/>
        <v>1.2946196404739378</v>
      </c>
      <c r="AG174">
        <f t="shared" si="83"/>
        <v>0.85251160721558406</v>
      </c>
      <c r="AH174">
        <f t="shared" si="71"/>
        <v>0.58768569705874674</v>
      </c>
      <c r="AI174" t="str">
        <f t="shared" si="72"/>
        <v>no</v>
      </c>
    </row>
    <row r="175" spans="1:35" ht="15.75" thickBot="1" x14ac:dyDescent="0.3">
      <c r="A175" s="4" t="s">
        <v>267</v>
      </c>
      <c r="B175" t="s">
        <v>268</v>
      </c>
      <c r="C175" s="5" t="s">
        <v>44</v>
      </c>
      <c r="D175" s="4">
        <v>939260000</v>
      </c>
      <c r="E175">
        <v>893840000</v>
      </c>
      <c r="F175">
        <v>968470000</v>
      </c>
      <c r="G175">
        <v>996080000</v>
      </c>
      <c r="H175">
        <v>874160000</v>
      </c>
      <c r="I175" s="4">
        <v>868900000</v>
      </c>
      <c r="J175">
        <v>878790000</v>
      </c>
      <c r="K175">
        <v>957380000</v>
      </c>
      <c r="L175">
        <v>795400000</v>
      </c>
      <c r="M175">
        <v>861520000</v>
      </c>
      <c r="N175" s="5">
        <v>868270000</v>
      </c>
      <c r="O175" s="4" t="s">
        <v>267</v>
      </c>
      <c r="P175" t="s">
        <v>268</v>
      </c>
      <c r="Q175" s="5" t="s">
        <v>44</v>
      </c>
      <c r="R175" s="12">
        <f t="shared" si="67"/>
        <v>934362000</v>
      </c>
      <c r="S175" s="12">
        <f t="shared" si="68"/>
        <v>871710000</v>
      </c>
      <c r="T175" s="11">
        <f t="shared" si="69"/>
        <v>0.93294675939304039</v>
      </c>
      <c r="U175">
        <f t="shared" si="66"/>
        <v>7.4054079848922691E-2</v>
      </c>
      <c r="V175" t="str">
        <f t="shared" si="70"/>
        <v>no</v>
      </c>
      <c r="W175">
        <f t="shared" si="73"/>
        <v>1.005242079622245</v>
      </c>
      <c r="X175">
        <f t="shared" si="74"/>
        <v>0.95663136985451036</v>
      </c>
      <c r="Y175">
        <f t="shared" si="75"/>
        <v>1.0365040530329785</v>
      </c>
      <c r="Z175">
        <f t="shared" si="76"/>
        <v>1.0660536280370991</v>
      </c>
      <c r="AA175">
        <f t="shared" si="77"/>
        <v>0.93556886945316697</v>
      </c>
      <c r="AB175">
        <f t="shared" si="78"/>
        <v>0.92993935969142583</v>
      </c>
      <c r="AC175">
        <f t="shared" si="79"/>
        <v>0.9405241223423042</v>
      </c>
      <c r="AD175">
        <f t="shared" si="80"/>
        <v>1.0246349915771404</v>
      </c>
      <c r="AE175">
        <f t="shared" si="81"/>
        <v>0.85127605788762817</v>
      </c>
      <c r="AF175">
        <f t="shared" si="82"/>
        <v>0.92204092204092203</v>
      </c>
      <c r="AG175">
        <f t="shared" si="83"/>
        <v>0.9292651028188218</v>
      </c>
      <c r="AH175">
        <f t="shared" si="71"/>
        <v>7.4054079848922816E-2</v>
      </c>
      <c r="AI175" t="str">
        <f t="shared" si="72"/>
        <v>no</v>
      </c>
    </row>
    <row r="176" spans="1:35" ht="15.75" thickBot="1" x14ac:dyDescent="0.3">
      <c r="A176" s="4" t="s">
        <v>269</v>
      </c>
      <c r="B176" t="s">
        <v>269</v>
      </c>
      <c r="C176" s="5" t="s">
        <v>18</v>
      </c>
      <c r="D176" s="4">
        <v>21793000</v>
      </c>
      <c r="E176">
        <v>21144000</v>
      </c>
      <c r="F176">
        <v>23392000</v>
      </c>
      <c r="G176">
        <v>24163000</v>
      </c>
      <c r="H176">
        <v>21766000</v>
      </c>
      <c r="I176" s="4">
        <v>26608000</v>
      </c>
      <c r="J176">
        <v>19715000</v>
      </c>
      <c r="K176">
        <v>22740000</v>
      </c>
      <c r="L176">
        <v>16574000</v>
      </c>
      <c r="M176">
        <v>22634000</v>
      </c>
      <c r="N176" s="5">
        <v>16978000</v>
      </c>
      <c r="O176" s="4" t="s">
        <v>269</v>
      </c>
      <c r="P176" t="s">
        <v>269</v>
      </c>
      <c r="Q176" s="5" t="s">
        <v>18</v>
      </c>
      <c r="R176" s="12">
        <f t="shared" si="67"/>
        <v>22451600</v>
      </c>
      <c r="S176" s="12">
        <f t="shared" si="68"/>
        <v>20874833.333333332</v>
      </c>
      <c r="T176" s="11">
        <f t="shared" si="69"/>
        <v>0.92977040982973735</v>
      </c>
      <c r="U176">
        <f t="shared" si="66"/>
        <v>0.40766634247265199</v>
      </c>
      <c r="V176" t="str">
        <f t="shared" si="70"/>
        <v>no</v>
      </c>
      <c r="W176">
        <f t="shared" si="73"/>
        <v>0.97066578773895851</v>
      </c>
      <c r="X176">
        <f t="shared" si="74"/>
        <v>0.94175916193055287</v>
      </c>
      <c r="Y176">
        <f t="shared" si="75"/>
        <v>1.0418856562561243</v>
      </c>
      <c r="Z176">
        <f t="shared" si="76"/>
        <v>1.0762261932334445</v>
      </c>
      <c r="AA176">
        <f t="shared" si="77"/>
        <v>0.96946320084091997</v>
      </c>
      <c r="AB176">
        <f t="shared" si="78"/>
        <v>1.1851271178891483</v>
      </c>
      <c r="AC176">
        <f t="shared" si="79"/>
        <v>0.87811113684548092</v>
      </c>
      <c r="AD176">
        <f t="shared" si="80"/>
        <v>1.01284540968127</v>
      </c>
      <c r="AE176">
        <f t="shared" si="81"/>
        <v>0.73821019437367497</v>
      </c>
      <c r="AF176">
        <f t="shared" si="82"/>
        <v>1.008124142600082</v>
      </c>
      <c r="AG176">
        <f t="shared" si="83"/>
        <v>0.75620445758876875</v>
      </c>
      <c r="AH176">
        <f t="shared" si="71"/>
        <v>0.40766634247265143</v>
      </c>
      <c r="AI176" t="str">
        <f t="shared" si="72"/>
        <v>no</v>
      </c>
    </row>
    <row r="177" spans="1:35" ht="15.75" thickBot="1" x14ac:dyDescent="0.3">
      <c r="A177" s="4" t="s">
        <v>270</v>
      </c>
      <c r="B177" t="s">
        <v>271</v>
      </c>
      <c r="C177" s="5" t="s">
        <v>40</v>
      </c>
      <c r="D177" s="4">
        <v>878330000</v>
      </c>
      <c r="E177">
        <v>824610000</v>
      </c>
      <c r="F177">
        <v>635960000</v>
      </c>
      <c r="G177">
        <v>1062100000</v>
      </c>
      <c r="H177">
        <v>424830000</v>
      </c>
      <c r="I177" s="4">
        <v>637640000</v>
      </c>
      <c r="J177">
        <v>568360000</v>
      </c>
      <c r="K177">
        <v>680080000</v>
      </c>
      <c r="L177">
        <v>668900000</v>
      </c>
      <c r="M177">
        <v>976820000</v>
      </c>
      <c r="N177" s="5">
        <v>732630000</v>
      </c>
      <c r="O177" s="4" t="s">
        <v>270</v>
      </c>
      <c r="P177" t="s">
        <v>271</v>
      </c>
      <c r="Q177" s="5" t="s">
        <v>40</v>
      </c>
      <c r="R177" s="12">
        <f t="shared" si="67"/>
        <v>765166000</v>
      </c>
      <c r="S177" s="12">
        <f t="shared" si="68"/>
        <v>710738333.33333337</v>
      </c>
      <c r="T177" s="11">
        <f t="shared" si="69"/>
        <v>0.92886815845624793</v>
      </c>
      <c r="U177">
        <f t="shared" si="66"/>
        <v>0.6531355228092639</v>
      </c>
      <c r="V177" t="str">
        <f t="shared" si="70"/>
        <v>no</v>
      </c>
      <c r="W177">
        <f t="shared" si="73"/>
        <v>1.1478947052012243</v>
      </c>
      <c r="X177">
        <f t="shared" si="74"/>
        <v>1.0776877174364778</v>
      </c>
      <c r="Y177">
        <f t="shared" si="75"/>
        <v>0.83113990950983185</v>
      </c>
      <c r="Z177">
        <f t="shared" si="76"/>
        <v>1.388064812079993</v>
      </c>
      <c r="AA177">
        <f t="shared" si="77"/>
        <v>0.55521285577247292</v>
      </c>
      <c r="AB177">
        <f t="shared" si="78"/>
        <v>0.83333551150992069</v>
      </c>
      <c r="AC177">
        <f t="shared" si="79"/>
        <v>0.74279306712530357</v>
      </c>
      <c r="AD177">
        <f t="shared" si="80"/>
        <v>0.88880060013121331</v>
      </c>
      <c r="AE177">
        <f t="shared" si="81"/>
        <v>0.87418939158300291</v>
      </c>
      <c r="AF177">
        <f t="shared" si="82"/>
        <v>1.2766118724564344</v>
      </c>
      <c r="AG177">
        <f t="shared" si="83"/>
        <v>0.95747850793161227</v>
      </c>
      <c r="AH177">
        <f t="shared" si="71"/>
        <v>0.6531355228092639</v>
      </c>
      <c r="AI177" t="str">
        <f t="shared" si="72"/>
        <v>no</v>
      </c>
    </row>
    <row r="178" spans="1:35" ht="15.75" thickBot="1" x14ac:dyDescent="0.3">
      <c r="A178" s="4" t="s">
        <v>272</v>
      </c>
      <c r="B178" t="s">
        <v>273</v>
      </c>
      <c r="C178" s="5" t="s">
        <v>33</v>
      </c>
      <c r="D178" s="4">
        <v>361380000</v>
      </c>
      <c r="E178">
        <v>304070000</v>
      </c>
      <c r="F178">
        <v>322230000</v>
      </c>
      <c r="G178">
        <v>300580000</v>
      </c>
      <c r="H178">
        <v>328700000</v>
      </c>
      <c r="I178" s="4">
        <v>317040000</v>
      </c>
      <c r="J178">
        <v>265090000</v>
      </c>
      <c r="K178">
        <v>302050000</v>
      </c>
      <c r="L178">
        <v>272700000</v>
      </c>
      <c r="M178">
        <v>313900000</v>
      </c>
      <c r="N178" s="5">
        <v>330250000</v>
      </c>
      <c r="O178" s="4" t="s">
        <v>272</v>
      </c>
      <c r="P178" t="s">
        <v>273</v>
      </c>
      <c r="Q178" s="5" t="s">
        <v>33</v>
      </c>
      <c r="R178" s="12">
        <f t="shared" si="67"/>
        <v>323392000</v>
      </c>
      <c r="S178" s="12">
        <f t="shared" si="68"/>
        <v>300171666.66666669</v>
      </c>
      <c r="T178" s="11">
        <f t="shared" si="69"/>
        <v>0.92819756415330834</v>
      </c>
      <c r="U178">
        <f t="shared" si="66"/>
        <v>0.16298843869503438</v>
      </c>
      <c r="V178" t="str">
        <f t="shared" si="70"/>
        <v>no</v>
      </c>
      <c r="W178">
        <f t="shared" si="73"/>
        <v>1.1174673461310112</v>
      </c>
      <c r="X178">
        <f t="shared" si="74"/>
        <v>0.94025207797348109</v>
      </c>
      <c r="Y178">
        <f t="shared" si="75"/>
        <v>0.996406837522264</v>
      </c>
      <c r="Z178">
        <f t="shared" si="76"/>
        <v>0.92946022165050468</v>
      </c>
      <c r="AA178">
        <f t="shared" si="77"/>
        <v>1.0164135167227391</v>
      </c>
      <c r="AB178">
        <f t="shared" si="78"/>
        <v>0.98035820304769439</v>
      </c>
      <c r="AC178">
        <f t="shared" si="79"/>
        <v>0.81971724717989314</v>
      </c>
      <c r="AD178">
        <f t="shared" si="80"/>
        <v>0.93400578864041162</v>
      </c>
      <c r="AE178">
        <f t="shared" si="81"/>
        <v>0.8432490599643776</v>
      </c>
      <c r="AF178">
        <f t="shared" si="82"/>
        <v>0.97064862457945777</v>
      </c>
      <c r="AG178">
        <f t="shared" si="83"/>
        <v>1.021206461508015</v>
      </c>
      <c r="AH178">
        <f t="shared" si="71"/>
        <v>0.16298843869503427</v>
      </c>
      <c r="AI178" t="str">
        <f t="shared" si="72"/>
        <v>no</v>
      </c>
    </row>
    <row r="179" spans="1:35" ht="15.75" thickBot="1" x14ac:dyDescent="0.3">
      <c r="A179" s="4" t="s">
        <v>274</v>
      </c>
      <c r="B179" t="s">
        <v>275</v>
      </c>
      <c r="C179" s="5" t="s">
        <v>18</v>
      </c>
      <c r="D179" s="4">
        <v>41538000</v>
      </c>
      <c r="E179">
        <v>56686000</v>
      </c>
      <c r="F179">
        <v>55252000</v>
      </c>
      <c r="G179">
        <v>49540000</v>
      </c>
      <c r="H179">
        <v>42686000</v>
      </c>
      <c r="I179" s="4">
        <v>52959000</v>
      </c>
      <c r="J179">
        <v>43158000</v>
      </c>
      <c r="K179">
        <v>48141000</v>
      </c>
      <c r="L179">
        <v>42073000</v>
      </c>
      <c r="M179">
        <v>56659000</v>
      </c>
      <c r="N179" s="5">
        <v>30183000</v>
      </c>
      <c r="O179" s="4" t="s">
        <v>274</v>
      </c>
      <c r="P179" t="s">
        <v>275</v>
      </c>
      <c r="Q179" s="5" t="s">
        <v>18</v>
      </c>
      <c r="R179" s="12">
        <f t="shared" si="67"/>
        <v>49140400</v>
      </c>
      <c r="S179" s="12">
        <f t="shared" si="68"/>
        <v>45528833.333333336</v>
      </c>
      <c r="T179" s="11">
        <f t="shared" si="69"/>
        <v>0.92650514308661169</v>
      </c>
      <c r="U179">
        <f t="shared" si="66"/>
        <v>0.4949483916331987</v>
      </c>
      <c r="V179" t="str">
        <f t="shared" si="70"/>
        <v>no</v>
      </c>
      <c r="W179">
        <f t="shared" si="73"/>
        <v>0.8452922646132307</v>
      </c>
      <c r="X179">
        <f t="shared" si="74"/>
        <v>1.1535518636396935</v>
      </c>
      <c r="Y179">
        <f t="shared" si="75"/>
        <v>1.1243701719969719</v>
      </c>
      <c r="Z179">
        <f t="shared" si="76"/>
        <v>1.0081318019389343</v>
      </c>
      <c r="AA179">
        <f t="shared" si="77"/>
        <v>0.86865389781116964</v>
      </c>
      <c r="AB179">
        <f t="shared" si="78"/>
        <v>1.0777079551652</v>
      </c>
      <c r="AC179">
        <f t="shared" si="79"/>
        <v>0.87825902923053134</v>
      </c>
      <c r="AD179">
        <f t="shared" si="80"/>
        <v>0.97966235521078382</v>
      </c>
      <c r="AE179">
        <f t="shared" si="81"/>
        <v>0.8561794368788207</v>
      </c>
      <c r="AF179">
        <f t="shared" si="82"/>
        <v>1.1530024175627387</v>
      </c>
      <c r="AG179">
        <f t="shared" si="83"/>
        <v>0.61421966447159571</v>
      </c>
      <c r="AH179">
        <f t="shared" si="71"/>
        <v>0.4949483916331977</v>
      </c>
      <c r="AI179" t="str">
        <f t="shared" si="72"/>
        <v>no</v>
      </c>
    </row>
    <row r="180" spans="1:35" ht="15.75" thickBot="1" x14ac:dyDescent="0.3">
      <c r="A180" s="4" t="s">
        <v>276</v>
      </c>
      <c r="B180" t="s">
        <v>276</v>
      </c>
      <c r="C180" s="5" t="s">
        <v>20</v>
      </c>
      <c r="D180" s="4">
        <v>18347000000</v>
      </c>
      <c r="E180">
        <v>15465000000</v>
      </c>
      <c r="F180">
        <v>17282000000</v>
      </c>
      <c r="G180">
        <v>15068000000</v>
      </c>
      <c r="H180">
        <v>18141000000</v>
      </c>
      <c r="I180" s="4">
        <v>16396000000</v>
      </c>
      <c r="J180">
        <v>12726000000</v>
      </c>
      <c r="K180">
        <v>16068000000</v>
      </c>
      <c r="L180">
        <v>14360000000</v>
      </c>
      <c r="M180">
        <v>16155000000</v>
      </c>
      <c r="N180" s="5">
        <v>17906000000</v>
      </c>
      <c r="O180" s="4" t="s">
        <v>276</v>
      </c>
      <c r="P180" t="s">
        <v>276</v>
      </c>
      <c r="Q180" s="5" t="s">
        <v>20</v>
      </c>
      <c r="R180" s="12">
        <f t="shared" si="67"/>
        <v>16860600000</v>
      </c>
      <c r="S180" s="12">
        <f t="shared" si="68"/>
        <v>15601833333.333334</v>
      </c>
      <c r="T180" s="11">
        <f t="shared" si="69"/>
        <v>0.9253427122008312</v>
      </c>
      <c r="U180">
        <f t="shared" si="66"/>
        <v>0.24778974453404698</v>
      </c>
      <c r="V180" t="str">
        <f t="shared" si="70"/>
        <v>no</v>
      </c>
      <c r="W180">
        <f t="shared" si="73"/>
        <v>1.088158191286194</v>
      </c>
      <c r="X180">
        <f t="shared" si="74"/>
        <v>0.91722714494146118</v>
      </c>
      <c r="Y180">
        <f t="shared" si="75"/>
        <v>1.0249931793649099</v>
      </c>
      <c r="Z180">
        <f t="shared" si="76"/>
        <v>0.89368112641305764</v>
      </c>
      <c r="AA180">
        <f t="shared" si="77"/>
        <v>1.0759403579943774</v>
      </c>
      <c r="AB180">
        <f t="shared" si="78"/>
        <v>0.97244463423602956</v>
      </c>
      <c r="AC180">
        <f t="shared" si="79"/>
        <v>0.75477741005658161</v>
      </c>
      <c r="AD180">
        <f t="shared" si="80"/>
        <v>0.95299099676168109</v>
      </c>
      <c r="AE180">
        <f t="shared" si="81"/>
        <v>0.85168973820623228</v>
      </c>
      <c r="AF180">
        <f t="shared" si="82"/>
        <v>0.95815095548201135</v>
      </c>
      <c r="AG180">
        <f t="shared" si="83"/>
        <v>1.062002538462451</v>
      </c>
      <c r="AH180">
        <f t="shared" si="71"/>
        <v>0.24778974453404715</v>
      </c>
      <c r="AI180" t="str">
        <f t="shared" si="72"/>
        <v>no</v>
      </c>
    </row>
    <row r="181" spans="1:35" ht="15.75" thickBot="1" x14ac:dyDescent="0.3">
      <c r="A181" s="4" t="s">
        <v>277</v>
      </c>
      <c r="B181" t="s">
        <v>278</v>
      </c>
      <c r="C181" s="5" t="s">
        <v>26</v>
      </c>
      <c r="D181" s="4">
        <v>356150000</v>
      </c>
      <c r="E181">
        <v>317420000</v>
      </c>
      <c r="F181">
        <v>280310000</v>
      </c>
      <c r="G181">
        <v>293880000</v>
      </c>
      <c r="H181">
        <v>278170000</v>
      </c>
      <c r="I181" s="4">
        <v>316610000</v>
      </c>
      <c r="J181">
        <v>284390000</v>
      </c>
      <c r="K181">
        <v>244690000</v>
      </c>
      <c r="L181">
        <v>256530000</v>
      </c>
      <c r="M181">
        <v>288750000</v>
      </c>
      <c r="N181" s="5">
        <v>301010000</v>
      </c>
      <c r="O181" s="4" t="s">
        <v>277</v>
      </c>
      <c r="P181" t="s">
        <v>278</v>
      </c>
      <c r="Q181" s="5" t="s">
        <v>26</v>
      </c>
      <c r="R181" s="12">
        <f t="shared" si="67"/>
        <v>305186000</v>
      </c>
      <c r="S181" s="12">
        <f t="shared" si="68"/>
        <v>281996666.66666669</v>
      </c>
      <c r="T181" s="11">
        <f t="shared" si="69"/>
        <v>0.9240157368511881</v>
      </c>
      <c r="U181">
        <f t="shared" si="66"/>
        <v>0.22766583505210944</v>
      </c>
      <c r="V181" t="str">
        <f t="shared" si="70"/>
        <v>no</v>
      </c>
      <c r="W181">
        <f t="shared" si="73"/>
        <v>1.1669932434646413</v>
      </c>
      <c r="X181">
        <f t="shared" si="74"/>
        <v>1.0400870288938548</v>
      </c>
      <c r="Y181">
        <f t="shared" si="75"/>
        <v>0.91848905257777225</v>
      </c>
      <c r="Z181">
        <f t="shared" si="76"/>
        <v>0.96295373968661735</v>
      </c>
      <c r="AA181">
        <f t="shared" si="77"/>
        <v>0.91147693537711427</v>
      </c>
      <c r="AB181">
        <f t="shared" si="78"/>
        <v>1.0374329097665032</v>
      </c>
      <c r="AC181">
        <f t="shared" si="79"/>
        <v>0.93185794892295193</v>
      </c>
      <c r="AD181">
        <f t="shared" si="80"/>
        <v>0.8017733447799047</v>
      </c>
      <c r="AE181">
        <f t="shared" si="81"/>
        <v>0.8405693577031712</v>
      </c>
      <c r="AF181">
        <f t="shared" si="82"/>
        <v>0.94614431854672232</v>
      </c>
      <c r="AG181">
        <f t="shared" si="83"/>
        <v>0.98631654138787495</v>
      </c>
      <c r="AH181">
        <f t="shared" si="71"/>
        <v>0.22766583505211027</v>
      </c>
      <c r="AI181" t="str">
        <f t="shared" si="72"/>
        <v>no</v>
      </c>
    </row>
    <row r="182" spans="1:35" ht="15.75" thickBot="1" x14ac:dyDescent="0.3">
      <c r="A182" s="4" t="s">
        <v>279</v>
      </c>
      <c r="B182" t="s">
        <v>279</v>
      </c>
      <c r="C182" s="5" t="s">
        <v>160</v>
      </c>
      <c r="D182" s="4">
        <v>2359000000</v>
      </c>
      <c r="E182">
        <v>2738000000</v>
      </c>
      <c r="F182">
        <v>2855400000</v>
      </c>
      <c r="G182">
        <v>2344300000</v>
      </c>
      <c r="H182">
        <v>2810400000</v>
      </c>
      <c r="I182" s="4">
        <v>2727200000</v>
      </c>
      <c r="J182">
        <v>2466500000</v>
      </c>
      <c r="K182">
        <v>2474200000</v>
      </c>
      <c r="L182">
        <v>2280100000</v>
      </c>
      <c r="M182">
        <v>2129500000</v>
      </c>
      <c r="N182" s="5">
        <v>2440900000</v>
      </c>
      <c r="O182" s="4" t="s">
        <v>279</v>
      </c>
      <c r="P182" t="s">
        <v>279</v>
      </c>
      <c r="Q182" s="5" t="s">
        <v>160</v>
      </c>
      <c r="R182" s="12">
        <f t="shared" si="67"/>
        <v>2621420000</v>
      </c>
      <c r="S182" s="12">
        <f t="shared" si="68"/>
        <v>2419733333.3333335</v>
      </c>
      <c r="T182" s="11">
        <f t="shared" si="69"/>
        <v>0.92306205542543107</v>
      </c>
      <c r="U182">
        <f t="shared" si="66"/>
        <v>0.17205068764739681</v>
      </c>
      <c r="V182" t="str">
        <f t="shared" si="70"/>
        <v>no</v>
      </c>
      <c r="W182">
        <f t="shared" si="73"/>
        <v>0.89989395060692301</v>
      </c>
      <c r="X182">
        <f t="shared" si="74"/>
        <v>1.0444720800177003</v>
      </c>
      <c r="Y182">
        <f t="shared" si="75"/>
        <v>1.0892569675977142</v>
      </c>
      <c r="Z182">
        <f t="shared" si="76"/>
        <v>0.89428630284349708</v>
      </c>
      <c r="AA182">
        <f t="shared" si="77"/>
        <v>1.0720906989341654</v>
      </c>
      <c r="AB182">
        <f t="shared" si="78"/>
        <v>1.0403521755384486</v>
      </c>
      <c r="AC182">
        <f t="shared" si="79"/>
        <v>0.94090225908095615</v>
      </c>
      <c r="AD182">
        <f t="shared" si="80"/>
        <v>0.94383959838560783</v>
      </c>
      <c r="AE182">
        <f t="shared" si="81"/>
        <v>0.86979575955016741</v>
      </c>
      <c r="AF182">
        <f t="shared" si="82"/>
        <v>0.81234598042282424</v>
      </c>
      <c r="AG182">
        <f t="shared" si="83"/>
        <v>0.93113655957458175</v>
      </c>
      <c r="AH182">
        <f t="shared" si="71"/>
        <v>0.17205068764739681</v>
      </c>
      <c r="AI182" t="str">
        <f t="shared" si="72"/>
        <v>no</v>
      </c>
    </row>
    <row r="183" spans="1:35" ht="15.75" thickBot="1" x14ac:dyDescent="0.3">
      <c r="A183" s="4" t="s">
        <v>280</v>
      </c>
      <c r="B183" t="s">
        <v>281</v>
      </c>
      <c r="C183" s="5" t="s">
        <v>160</v>
      </c>
      <c r="D183" s="4">
        <v>92525000</v>
      </c>
      <c r="E183">
        <v>93574000</v>
      </c>
      <c r="F183">
        <v>101160000</v>
      </c>
      <c r="G183">
        <v>77053000</v>
      </c>
      <c r="H183">
        <v>86160000</v>
      </c>
      <c r="I183" s="4">
        <v>98034000</v>
      </c>
      <c r="J183">
        <v>79649000</v>
      </c>
      <c r="K183">
        <v>69386000</v>
      </c>
      <c r="L183">
        <v>74779000</v>
      </c>
      <c r="M183">
        <v>106930000</v>
      </c>
      <c r="N183" s="5">
        <v>68711000</v>
      </c>
      <c r="O183" s="4" t="s">
        <v>280</v>
      </c>
      <c r="P183" t="s">
        <v>281</v>
      </c>
      <c r="Q183" s="5" t="s">
        <v>160</v>
      </c>
      <c r="R183" s="12">
        <f t="shared" si="67"/>
        <v>90094400</v>
      </c>
      <c r="S183" s="12">
        <f t="shared" si="68"/>
        <v>82914833.333333328</v>
      </c>
      <c r="T183" s="11">
        <f t="shared" si="69"/>
        <v>0.92031062233982719</v>
      </c>
      <c r="U183">
        <f t="shared" si="66"/>
        <v>0.39601739935510827</v>
      </c>
      <c r="V183" t="str">
        <f t="shared" si="70"/>
        <v>no</v>
      </c>
      <c r="W183">
        <f t="shared" si="73"/>
        <v>1.02697836935481</v>
      </c>
      <c r="X183">
        <f t="shared" si="74"/>
        <v>1.0386217123372818</v>
      </c>
      <c r="Y183">
        <f t="shared" si="75"/>
        <v>1.1228222841819246</v>
      </c>
      <c r="Z183">
        <f t="shared" si="76"/>
        <v>0.85524738496510322</v>
      </c>
      <c r="AA183">
        <f t="shared" si="77"/>
        <v>0.95633024916088016</v>
      </c>
      <c r="AB183">
        <f t="shared" si="78"/>
        <v>1.088125344083539</v>
      </c>
      <c r="AC183">
        <f t="shared" si="79"/>
        <v>0.88406160649274534</v>
      </c>
      <c r="AD183">
        <f t="shared" si="80"/>
        <v>0.77014775613134667</v>
      </c>
      <c r="AE183">
        <f t="shared" si="81"/>
        <v>0.83000719245591292</v>
      </c>
      <c r="AF183">
        <f t="shared" si="82"/>
        <v>1.18686622032002</v>
      </c>
      <c r="AG183">
        <f t="shared" si="83"/>
        <v>0.76265561455539965</v>
      </c>
      <c r="AH183">
        <f t="shared" si="71"/>
        <v>0.39601739935510916</v>
      </c>
      <c r="AI183" t="str">
        <f t="shared" si="72"/>
        <v>no</v>
      </c>
    </row>
    <row r="184" spans="1:35" ht="15.75" thickBot="1" x14ac:dyDescent="0.3">
      <c r="A184" s="4" t="s">
        <v>282</v>
      </c>
      <c r="B184" t="s">
        <v>282</v>
      </c>
      <c r="C184" s="5" t="s">
        <v>26</v>
      </c>
      <c r="D184" s="4">
        <v>2784100000</v>
      </c>
      <c r="E184">
        <v>2779300000</v>
      </c>
      <c r="F184">
        <v>2930500000</v>
      </c>
      <c r="G184">
        <v>2495100000</v>
      </c>
      <c r="H184">
        <v>2434400000</v>
      </c>
      <c r="I184" s="4">
        <v>2576200000</v>
      </c>
      <c r="J184">
        <v>2198700000</v>
      </c>
      <c r="K184">
        <v>2581800000</v>
      </c>
      <c r="L184">
        <v>2351200000</v>
      </c>
      <c r="M184">
        <v>2576600000</v>
      </c>
      <c r="N184" s="5">
        <v>2536200000</v>
      </c>
      <c r="O184" s="4" t="s">
        <v>282</v>
      </c>
      <c r="P184" t="s">
        <v>282</v>
      </c>
      <c r="Q184" s="5" t="s">
        <v>26</v>
      </c>
      <c r="R184" s="12">
        <f t="shared" si="67"/>
        <v>2684680000</v>
      </c>
      <c r="S184" s="12">
        <f t="shared" si="68"/>
        <v>2470116666.6666665</v>
      </c>
      <c r="T184" s="11">
        <f t="shared" si="69"/>
        <v>0.92007861892913367</v>
      </c>
      <c r="U184">
        <f t="shared" si="66"/>
        <v>8.6423798274095784E-2</v>
      </c>
      <c r="V184" t="str">
        <f t="shared" si="70"/>
        <v>no</v>
      </c>
      <c r="W184">
        <f t="shared" si="73"/>
        <v>1.0370323464993967</v>
      </c>
      <c r="X184">
        <f t="shared" si="74"/>
        <v>1.0352444239164444</v>
      </c>
      <c r="Y184">
        <f t="shared" si="75"/>
        <v>1.0915639852794374</v>
      </c>
      <c r="Z184">
        <f t="shared" si="76"/>
        <v>0.9293845076508187</v>
      </c>
      <c r="AA184">
        <f t="shared" si="77"/>
        <v>0.90677473665390285</v>
      </c>
      <c r="AB184">
        <f t="shared" si="78"/>
        <v>0.95959294962528119</v>
      </c>
      <c r="AC184">
        <f t="shared" si="79"/>
        <v>0.81898028815352297</v>
      </c>
      <c r="AD184">
        <f t="shared" si="80"/>
        <v>0.9616788593053921</v>
      </c>
      <c r="AE184">
        <f t="shared" si="81"/>
        <v>0.87578407854939877</v>
      </c>
      <c r="AF184">
        <f t="shared" si="82"/>
        <v>0.95974194317386052</v>
      </c>
      <c r="AG184">
        <f t="shared" si="83"/>
        <v>0.9446935947673466</v>
      </c>
      <c r="AH184">
        <f t="shared" si="71"/>
        <v>8.6423798274096311E-2</v>
      </c>
      <c r="AI184" t="str">
        <f t="shared" si="72"/>
        <v>no</v>
      </c>
    </row>
    <row r="185" spans="1:35" ht="15.75" thickBot="1" x14ac:dyDescent="0.3">
      <c r="A185" s="4" t="s">
        <v>283</v>
      </c>
      <c r="B185" t="s">
        <v>284</v>
      </c>
      <c r="C185" s="5" t="s">
        <v>40</v>
      </c>
      <c r="D185" s="4">
        <v>115020000</v>
      </c>
      <c r="E185">
        <v>88807000</v>
      </c>
      <c r="F185">
        <v>84820000</v>
      </c>
      <c r="G185">
        <v>94660000</v>
      </c>
      <c r="H185">
        <v>82512000</v>
      </c>
      <c r="I185" s="4">
        <v>73382000</v>
      </c>
      <c r="J185">
        <v>64825000</v>
      </c>
      <c r="K185">
        <v>91936000</v>
      </c>
      <c r="L185">
        <v>76918000</v>
      </c>
      <c r="M185">
        <v>94777000</v>
      </c>
      <c r="N185" s="5">
        <v>111730000</v>
      </c>
      <c r="O185" s="4" t="s">
        <v>283</v>
      </c>
      <c r="P185" t="s">
        <v>284</v>
      </c>
      <c r="Q185" s="5" t="s">
        <v>40</v>
      </c>
      <c r="R185" s="12">
        <f t="shared" si="67"/>
        <v>93163800</v>
      </c>
      <c r="S185" s="12">
        <f t="shared" si="68"/>
        <v>85594666.666666672</v>
      </c>
      <c r="T185" s="11">
        <f t="shared" si="69"/>
        <v>0.91875456633012687</v>
      </c>
      <c r="U185">
        <f t="shared" si="66"/>
        <v>0.43904139171158585</v>
      </c>
      <c r="V185" t="str">
        <f t="shared" si="70"/>
        <v>no</v>
      </c>
      <c r="W185">
        <f t="shared" si="73"/>
        <v>1.234599705035647</v>
      </c>
      <c r="X185">
        <f t="shared" si="74"/>
        <v>0.95323505481742909</v>
      </c>
      <c r="Y185">
        <f t="shared" si="75"/>
        <v>0.91043946253802444</v>
      </c>
      <c r="Z185">
        <f t="shared" si="76"/>
        <v>1.0160598859213557</v>
      </c>
      <c r="AA185">
        <f t="shared" si="77"/>
        <v>0.88566589168754384</v>
      </c>
      <c r="AB185">
        <f t="shared" si="78"/>
        <v>0.78766645413776593</v>
      </c>
      <c r="AC185">
        <f t="shared" si="79"/>
        <v>0.69581747416915152</v>
      </c>
      <c r="AD185">
        <f t="shared" si="80"/>
        <v>0.98682106139938475</v>
      </c>
      <c r="AE185">
        <f t="shared" si="81"/>
        <v>0.82562111034543462</v>
      </c>
      <c r="AF185">
        <f t="shared" si="82"/>
        <v>1.0173157385164624</v>
      </c>
      <c r="AG185">
        <f t="shared" si="83"/>
        <v>1.1992855594125615</v>
      </c>
      <c r="AH185">
        <f t="shared" si="71"/>
        <v>0.43904139171158585</v>
      </c>
      <c r="AI185" t="str">
        <f t="shared" si="72"/>
        <v>no</v>
      </c>
    </row>
    <row r="186" spans="1:35" ht="15.75" thickBot="1" x14ac:dyDescent="0.3">
      <c r="A186" s="4" t="s">
        <v>285</v>
      </c>
      <c r="B186" t="s">
        <v>285</v>
      </c>
      <c r="C186" s="5" t="s">
        <v>26</v>
      </c>
      <c r="D186" s="4">
        <v>23555000</v>
      </c>
      <c r="E186">
        <v>15005000</v>
      </c>
      <c r="F186">
        <v>18036000</v>
      </c>
      <c r="G186">
        <v>24585000</v>
      </c>
      <c r="H186">
        <v>17970000</v>
      </c>
      <c r="I186" s="4">
        <v>18062000</v>
      </c>
      <c r="J186">
        <v>13827000</v>
      </c>
      <c r="K186">
        <v>14889000</v>
      </c>
      <c r="L186">
        <v>18680000</v>
      </c>
      <c r="M186">
        <v>27480000</v>
      </c>
      <c r="N186" s="5">
        <v>16130000</v>
      </c>
      <c r="O186" s="4" t="s">
        <v>285</v>
      </c>
      <c r="P186" t="s">
        <v>285</v>
      </c>
      <c r="Q186" s="5" t="s">
        <v>26</v>
      </c>
      <c r="R186" s="12">
        <f t="shared" si="67"/>
        <v>19830200</v>
      </c>
      <c r="S186" s="12">
        <f t="shared" si="68"/>
        <v>18178000</v>
      </c>
      <c r="T186" s="11">
        <f t="shared" si="69"/>
        <v>0.91668263557604057</v>
      </c>
      <c r="U186">
        <f t="shared" si="66"/>
        <v>0.56439154584721707</v>
      </c>
      <c r="V186" t="str">
        <f t="shared" si="70"/>
        <v>no</v>
      </c>
      <c r="W186">
        <f t="shared" si="73"/>
        <v>1.1878347167451664</v>
      </c>
      <c r="X186">
        <f t="shared" si="74"/>
        <v>0.75667416364938322</v>
      </c>
      <c r="Y186">
        <f t="shared" si="75"/>
        <v>0.90952184042521</v>
      </c>
      <c r="Z186">
        <f t="shared" si="76"/>
        <v>1.2397756956561206</v>
      </c>
      <c r="AA186">
        <f t="shared" si="77"/>
        <v>0.90619358352411983</v>
      </c>
      <c r="AB186">
        <f t="shared" si="78"/>
        <v>0.9108329719317001</v>
      </c>
      <c r="AC186">
        <f t="shared" si="79"/>
        <v>0.69726982077840871</v>
      </c>
      <c r="AD186">
        <f t="shared" si="80"/>
        <v>0.75082450000504286</v>
      </c>
      <c r="AE186">
        <f t="shared" si="81"/>
        <v>0.94199755927827256</v>
      </c>
      <c r="AF186">
        <f t="shared" si="82"/>
        <v>1.3857651460903067</v>
      </c>
      <c r="AG186">
        <f t="shared" si="83"/>
        <v>0.81340581537251266</v>
      </c>
      <c r="AH186">
        <f t="shared" si="71"/>
        <v>0.56439154584721707</v>
      </c>
      <c r="AI186" t="str">
        <f t="shared" si="72"/>
        <v>no</v>
      </c>
    </row>
    <row r="187" spans="1:35" ht="15.75" thickBot="1" x14ac:dyDescent="0.3">
      <c r="A187" s="4" t="s">
        <v>286</v>
      </c>
      <c r="B187" t="s">
        <v>287</v>
      </c>
      <c r="C187" s="5" t="s">
        <v>20</v>
      </c>
      <c r="D187" s="4">
        <v>14208000000</v>
      </c>
      <c r="E187">
        <v>12920000000</v>
      </c>
      <c r="F187">
        <v>12302000000</v>
      </c>
      <c r="G187">
        <v>12779000000</v>
      </c>
      <c r="H187">
        <v>14345000000</v>
      </c>
      <c r="I187" s="4">
        <v>13116000000</v>
      </c>
      <c r="J187">
        <v>11591000000</v>
      </c>
      <c r="K187">
        <v>11947000000</v>
      </c>
      <c r="L187">
        <v>10290000000</v>
      </c>
      <c r="M187">
        <v>12267000000</v>
      </c>
      <c r="N187" s="5">
        <v>13722000000</v>
      </c>
      <c r="O187" s="4" t="s">
        <v>286</v>
      </c>
      <c r="P187" t="s">
        <v>287</v>
      </c>
      <c r="Q187" s="5" t="s">
        <v>20</v>
      </c>
      <c r="R187" s="12">
        <f t="shared" si="67"/>
        <v>13310800000</v>
      </c>
      <c r="S187" s="12">
        <f t="shared" si="68"/>
        <v>12155500000</v>
      </c>
      <c r="T187" s="11">
        <f t="shared" si="69"/>
        <v>0.91320581783213628</v>
      </c>
      <c r="U187">
        <f t="shared" si="66"/>
        <v>0.11200543968306248</v>
      </c>
      <c r="V187" t="str">
        <f t="shared" si="70"/>
        <v>no</v>
      </c>
      <c r="W187">
        <f t="shared" si="73"/>
        <v>1.0674039126123147</v>
      </c>
      <c r="X187">
        <f t="shared" si="74"/>
        <v>0.97064038224599569</v>
      </c>
      <c r="Y187">
        <f t="shared" si="75"/>
        <v>0.92421191814165937</v>
      </c>
      <c r="Z187">
        <f t="shared" si="76"/>
        <v>0.96004748024160835</v>
      </c>
      <c r="AA187">
        <f t="shared" si="77"/>
        <v>1.0776963067584218</v>
      </c>
      <c r="AB187">
        <f t="shared" si="78"/>
        <v>0.9853652673017399</v>
      </c>
      <c r="AC187">
        <f t="shared" si="79"/>
        <v>0.87079664633230158</v>
      </c>
      <c r="AD187">
        <f t="shared" si="80"/>
        <v>0.89754184571926554</v>
      </c>
      <c r="AE187">
        <f t="shared" si="81"/>
        <v>0.77305646542657092</v>
      </c>
      <c r="AF187">
        <f t="shared" si="82"/>
        <v>0.92158247438170504</v>
      </c>
      <c r="AG187">
        <f t="shared" si="83"/>
        <v>1.0308922078312348</v>
      </c>
      <c r="AH187">
        <f t="shared" si="71"/>
        <v>0.11200543968306248</v>
      </c>
      <c r="AI187" t="str">
        <f t="shared" si="72"/>
        <v>no</v>
      </c>
    </row>
    <row r="188" spans="1:35" ht="15.75" thickBot="1" x14ac:dyDescent="0.3">
      <c r="A188" s="4" t="s">
        <v>288</v>
      </c>
      <c r="B188" t="s">
        <v>288</v>
      </c>
      <c r="C188" s="5" t="s">
        <v>33</v>
      </c>
      <c r="D188" s="4">
        <v>114980000</v>
      </c>
      <c r="E188">
        <v>92117000</v>
      </c>
      <c r="F188">
        <v>74560000</v>
      </c>
      <c r="G188">
        <v>120850000</v>
      </c>
      <c r="H188">
        <v>106570000</v>
      </c>
      <c r="I188" s="4">
        <v>101360000</v>
      </c>
      <c r="J188">
        <v>72830000</v>
      </c>
      <c r="K188">
        <v>91837000</v>
      </c>
      <c r="L188">
        <v>81674000</v>
      </c>
      <c r="M188">
        <v>91417000</v>
      </c>
      <c r="N188" s="5">
        <v>118190000</v>
      </c>
      <c r="O188" s="4" t="s">
        <v>288</v>
      </c>
      <c r="P188" t="s">
        <v>288</v>
      </c>
      <c r="Q188" s="5" t="s">
        <v>33</v>
      </c>
      <c r="R188" s="12">
        <f t="shared" si="67"/>
        <v>101815400</v>
      </c>
      <c r="S188" s="12">
        <f t="shared" si="68"/>
        <v>92884666.666666672</v>
      </c>
      <c r="T188" s="11">
        <f t="shared" si="69"/>
        <v>0.91228504397828492</v>
      </c>
      <c r="U188">
        <f t="shared" si="66"/>
        <v>0.41138685540218745</v>
      </c>
      <c r="V188" t="str">
        <f t="shared" si="70"/>
        <v>no</v>
      </c>
      <c r="W188">
        <f t="shared" si="73"/>
        <v>1.1292987111969308</v>
      </c>
      <c r="X188">
        <f t="shared" si="74"/>
        <v>0.90474525464713584</v>
      </c>
      <c r="Y188">
        <f t="shared" si="75"/>
        <v>0.7323057219241883</v>
      </c>
      <c r="Z188">
        <f t="shared" si="76"/>
        <v>1.1869520720833979</v>
      </c>
      <c r="AA188">
        <f t="shared" si="77"/>
        <v>1.0466982401483469</v>
      </c>
      <c r="AB188">
        <f t="shared" si="78"/>
        <v>0.99552719922526456</v>
      </c>
      <c r="AC188">
        <f t="shared" si="79"/>
        <v>0.71531418626258891</v>
      </c>
      <c r="AD188">
        <f t="shared" si="80"/>
        <v>0.90199517951115449</v>
      </c>
      <c r="AE188">
        <f t="shared" si="81"/>
        <v>0.80217727377194414</v>
      </c>
      <c r="AF188">
        <f t="shared" si="82"/>
        <v>0.8978700668071824</v>
      </c>
      <c r="AG188">
        <f t="shared" si="83"/>
        <v>1.1608263582915748</v>
      </c>
      <c r="AH188">
        <f t="shared" si="71"/>
        <v>0.411386855402188</v>
      </c>
      <c r="AI188" t="str">
        <f t="shared" si="72"/>
        <v>no</v>
      </c>
    </row>
    <row r="189" spans="1:35" ht="15.75" thickBot="1" x14ac:dyDescent="0.3">
      <c r="A189" s="4" t="s">
        <v>289</v>
      </c>
      <c r="B189" t="s">
        <v>289</v>
      </c>
      <c r="C189" s="5" t="s">
        <v>40</v>
      </c>
      <c r="D189" s="4">
        <v>1842000000</v>
      </c>
      <c r="E189">
        <v>1655900000</v>
      </c>
      <c r="F189">
        <v>1384600000</v>
      </c>
      <c r="G189">
        <v>1854200000</v>
      </c>
      <c r="H189">
        <v>1585100000</v>
      </c>
      <c r="I189" s="4">
        <v>1589400000</v>
      </c>
      <c r="J189">
        <v>1427700000</v>
      </c>
      <c r="K189">
        <v>1453300000</v>
      </c>
      <c r="L189">
        <v>1230500000</v>
      </c>
      <c r="M189">
        <v>1513500000</v>
      </c>
      <c r="N189" s="5">
        <v>1895000000</v>
      </c>
      <c r="O189" s="4" t="s">
        <v>289</v>
      </c>
      <c r="P189" t="s">
        <v>289</v>
      </c>
      <c r="Q189" s="5" t="s">
        <v>40</v>
      </c>
      <c r="R189" s="12">
        <f t="shared" si="67"/>
        <v>1664360000</v>
      </c>
      <c r="S189" s="12">
        <f t="shared" si="68"/>
        <v>1518233333.3333333</v>
      </c>
      <c r="T189" s="11">
        <f t="shared" si="69"/>
        <v>0.91220248824372929</v>
      </c>
      <c r="U189">
        <f t="shared" si="66"/>
        <v>0.27873113144584399</v>
      </c>
      <c r="V189" t="str">
        <f t="shared" si="70"/>
        <v>no</v>
      </c>
      <c r="W189">
        <f t="shared" si="73"/>
        <v>1.1067317166959072</v>
      </c>
      <c r="X189">
        <f t="shared" si="74"/>
        <v>0.99491696507967031</v>
      </c>
      <c r="Y189">
        <f t="shared" si="75"/>
        <v>0.83191136532961618</v>
      </c>
      <c r="Z189">
        <f t="shared" si="76"/>
        <v>1.1140618616164772</v>
      </c>
      <c r="AA189">
        <f t="shared" si="77"/>
        <v>0.95237809127832918</v>
      </c>
      <c r="AB189">
        <f t="shared" si="78"/>
        <v>0.95496166694705475</v>
      </c>
      <c r="AC189">
        <f t="shared" si="79"/>
        <v>0.85780720517195796</v>
      </c>
      <c r="AD189">
        <f t="shared" si="80"/>
        <v>0.8731884928741378</v>
      </c>
      <c r="AE189">
        <f t="shared" si="81"/>
        <v>0.73932322334110412</v>
      </c>
      <c r="AF189">
        <f t="shared" si="82"/>
        <v>0.90935855223629503</v>
      </c>
      <c r="AG189">
        <f t="shared" si="83"/>
        <v>1.1385757888918262</v>
      </c>
      <c r="AH189">
        <f t="shared" si="71"/>
        <v>0.27873113144584422</v>
      </c>
      <c r="AI189" t="str">
        <f t="shared" si="72"/>
        <v>no</v>
      </c>
    </row>
    <row r="190" spans="1:35" ht="15.75" thickBot="1" x14ac:dyDescent="0.3">
      <c r="A190" s="4" t="s">
        <v>290</v>
      </c>
      <c r="B190" t="s">
        <v>291</v>
      </c>
      <c r="C190" s="5" t="s">
        <v>33</v>
      </c>
      <c r="D190" s="4">
        <v>14392000000</v>
      </c>
      <c r="E190">
        <v>14707000000</v>
      </c>
      <c r="F190">
        <v>16686000000</v>
      </c>
      <c r="G190">
        <v>13451000000</v>
      </c>
      <c r="H190">
        <v>18447000000</v>
      </c>
      <c r="I190" s="4">
        <v>15489000000</v>
      </c>
      <c r="J190">
        <v>13877000000</v>
      </c>
      <c r="K190">
        <v>10479000000</v>
      </c>
      <c r="L190">
        <v>13362000000</v>
      </c>
      <c r="M190">
        <v>15823000000</v>
      </c>
      <c r="N190" s="5">
        <v>15836000000</v>
      </c>
      <c r="O190" s="4" t="s">
        <v>290</v>
      </c>
      <c r="P190" t="s">
        <v>291</v>
      </c>
      <c r="Q190" s="5" t="s">
        <v>33</v>
      </c>
      <c r="R190" s="12">
        <f t="shared" si="67"/>
        <v>15536600000</v>
      </c>
      <c r="S190" s="12">
        <f t="shared" si="68"/>
        <v>14144333333.333334</v>
      </c>
      <c r="T190" s="11">
        <f t="shared" si="69"/>
        <v>0.91038794416624835</v>
      </c>
      <c r="U190">
        <f t="shared" si="66"/>
        <v>0.29060961789119311</v>
      </c>
      <c r="V190" t="str">
        <f t="shared" si="70"/>
        <v>no</v>
      </c>
      <c r="W190">
        <f t="shared" si="73"/>
        <v>0.92632879780646993</v>
      </c>
      <c r="X190">
        <f t="shared" si="74"/>
        <v>0.94660350398414073</v>
      </c>
      <c r="Y190">
        <f t="shared" si="75"/>
        <v>1.0739801500971899</v>
      </c>
      <c r="Z190">
        <f t="shared" si="76"/>
        <v>0.86576213585984063</v>
      </c>
      <c r="AA190">
        <f t="shared" si="77"/>
        <v>1.1873254122523589</v>
      </c>
      <c r="AB190">
        <f t="shared" si="78"/>
        <v>0.99693626662204082</v>
      </c>
      <c r="AC190">
        <f t="shared" si="79"/>
        <v>0.89318126230964301</v>
      </c>
      <c r="AD190">
        <f t="shared" si="80"/>
        <v>0.67447189217718162</v>
      </c>
      <c r="AE190">
        <f t="shared" si="81"/>
        <v>0.8600337268128162</v>
      </c>
      <c r="AF190">
        <f t="shared" si="82"/>
        <v>1.0184338915850315</v>
      </c>
      <c r="AG190">
        <f t="shared" si="83"/>
        <v>1.0192706254907766</v>
      </c>
      <c r="AH190">
        <f t="shared" si="71"/>
        <v>0.29060961789119311</v>
      </c>
      <c r="AI190" t="str">
        <f t="shared" si="72"/>
        <v>no</v>
      </c>
    </row>
    <row r="191" spans="1:35" ht="15.75" thickBot="1" x14ac:dyDescent="0.3">
      <c r="A191" s="4" t="s">
        <v>292</v>
      </c>
      <c r="B191" t="s">
        <v>292</v>
      </c>
      <c r="C191" s="5" t="s">
        <v>72</v>
      </c>
      <c r="D191" s="4">
        <v>126070000</v>
      </c>
      <c r="E191">
        <v>84140000</v>
      </c>
      <c r="F191">
        <v>114700000</v>
      </c>
      <c r="G191">
        <v>119350000</v>
      </c>
      <c r="H191">
        <v>102140000</v>
      </c>
      <c r="I191" s="4">
        <v>118530000</v>
      </c>
      <c r="J191">
        <v>87285000</v>
      </c>
      <c r="K191">
        <v>101350000</v>
      </c>
      <c r="L191">
        <v>90773000</v>
      </c>
      <c r="M191">
        <v>100500000</v>
      </c>
      <c r="N191" s="5">
        <v>98328000</v>
      </c>
      <c r="O191" s="4" t="s">
        <v>292</v>
      </c>
      <c r="P191" t="s">
        <v>292</v>
      </c>
      <c r="Q191" s="5" t="s">
        <v>72</v>
      </c>
      <c r="R191" s="12">
        <f t="shared" si="67"/>
        <v>109280000</v>
      </c>
      <c r="S191" s="12">
        <f t="shared" si="68"/>
        <v>99461000</v>
      </c>
      <c r="T191" s="11">
        <f t="shared" si="69"/>
        <v>0.91014824304538799</v>
      </c>
      <c r="U191">
        <f t="shared" si="66"/>
        <v>0.26685361011223069</v>
      </c>
      <c r="V191" t="str">
        <f t="shared" si="70"/>
        <v>no</v>
      </c>
      <c r="W191">
        <f t="shared" si="73"/>
        <v>1.1536420204978037</v>
      </c>
      <c r="X191">
        <f t="shared" si="74"/>
        <v>0.76994875549048314</v>
      </c>
      <c r="Y191">
        <f t="shared" si="75"/>
        <v>1.0495973645680821</v>
      </c>
      <c r="Z191">
        <f t="shared" si="76"/>
        <v>1.0921486090775989</v>
      </c>
      <c r="AA191">
        <f t="shared" si="77"/>
        <v>0.93466325036603226</v>
      </c>
      <c r="AB191">
        <f t="shared" si="78"/>
        <v>1.0846449487554906</v>
      </c>
      <c r="AC191">
        <f t="shared" si="79"/>
        <v>0.79872803806734993</v>
      </c>
      <c r="AD191">
        <f t="shared" si="80"/>
        <v>0.9274341142020498</v>
      </c>
      <c r="AE191">
        <f t="shared" si="81"/>
        <v>0.83064604685212295</v>
      </c>
      <c r="AF191">
        <f t="shared" si="82"/>
        <v>0.91965592972181553</v>
      </c>
      <c r="AG191">
        <f t="shared" si="83"/>
        <v>0.8997803806734993</v>
      </c>
      <c r="AH191">
        <f t="shared" si="71"/>
        <v>0.26685361011223141</v>
      </c>
      <c r="AI191" t="str">
        <f t="shared" si="72"/>
        <v>no</v>
      </c>
    </row>
    <row r="192" spans="1:35" ht="15.75" thickBot="1" x14ac:dyDescent="0.3">
      <c r="A192" s="4" t="s">
        <v>293</v>
      </c>
      <c r="B192" t="s">
        <v>294</v>
      </c>
      <c r="C192" s="5" t="s">
        <v>33</v>
      </c>
      <c r="D192" s="4">
        <v>1495000000</v>
      </c>
      <c r="E192">
        <v>1334100000</v>
      </c>
      <c r="F192">
        <v>1387200000</v>
      </c>
      <c r="G192">
        <v>1318900000</v>
      </c>
      <c r="H192">
        <v>1303000000</v>
      </c>
      <c r="I192" s="4">
        <v>1335300000</v>
      </c>
      <c r="J192">
        <v>1220900000</v>
      </c>
      <c r="K192">
        <v>1111400000</v>
      </c>
      <c r="L192">
        <v>1035600000</v>
      </c>
      <c r="M192">
        <v>1202300000</v>
      </c>
      <c r="N192" s="5">
        <v>1560100000</v>
      </c>
      <c r="O192" s="4" t="s">
        <v>293</v>
      </c>
      <c r="P192" t="s">
        <v>294</v>
      </c>
      <c r="Q192" s="5" t="s">
        <v>33</v>
      </c>
      <c r="R192" s="12">
        <f t="shared" si="67"/>
        <v>1367640000</v>
      </c>
      <c r="S192" s="12">
        <f t="shared" si="68"/>
        <v>1244266666.6666667</v>
      </c>
      <c r="T192" s="11">
        <f t="shared" si="69"/>
        <v>0.9097910756241897</v>
      </c>
      <c r="U192">
        <f t="shared" si="66"/>
        <v>0.20052400561181169</v>
      </c>
      <c r="V192" t="str">
        <f t="shared" si="70"/>
        <v>no</v>
      </c>
      <c r="W192">
        <f t="shared" si="73"/>
        <v>1.0931239214998099</v>
      </c>
      <c r="X192">
        <f t="shared" si="74"/>
        <v>0.97547600245678689</v>
      </c>
      <c r="Y192">
        <f t="shared" si="75"/>
        <v>1.0143020093006931</v>
      </c>
      <c r="Z192">
        <f t="shared" si="76"/>
        <v>0.96436196659939755</v>
      </c>
      <c r="AA192">
        <f t="shared" si="77"/>
        <v>0.95273610014331256</v>
      </c>
      <c r="AB192">
        <f t="shared" si="78"/>
        <v>0.97635342634026501</v>
      </c>
      <c r="AC192">
        <f t="shared" si="79"/>
        <v>0.89270568278201867</v>
      </c>
      <c r="AD192">
        <f t="shared" si="80"/>
        <v>0.81264075341464126</v>
      </c>
      <c r="AE192">
        <f t="shared" si="81"/>
        <v>0.75721681144160746</v>
      </c>
      <c r="AF192">
        <f t="shared" si="82"/>
        <v>0.87910561258810793</v>
      </c>
      <c r="AG192">
        <f t="shared" si="83"/>
        <v>1.1407241671784973</v>
      </c>
      <c r="AH192">
        <f t="shared" si="71"/>
        <v>0.2005240056118118</v>
      </c>
      <c r="AI192" t="str">
        <f t="shared" si="72"/>
        <v>no</v>
      </c>
    </row>
    <row r="193" spans="1:35" ht="15.75" thickBot="1" x14ac:dyDescent="0.3">
      <c r="A193" s="4" t="s">
        <v>295</v>
      </c>
      <c r="B193" t="s">
        <v>296</v>
      </c>
      <c r="C193" s="5" t="s">
        <v>18</v>
      </c>
      <c r="D193" s="4">
        <v>21324000</v>
      </c>
      <c r="E193">
        <v>20157000</v>
      </c>
      <c r="F193">
        <v>16720000</v>
      </c>
      <c r="G193">
        <v>20928000</v>
      </c>
      <c r="H193">
        <v>19627000</v>
      </c>
      <c r="I193" s="4">
        <v>22932000</v>
      </c>
      <c r="J193">
        <v>21551000</v>
      </c>
      <c r="K193">
        <v>14623000</v>
      </c>
      <c r="L193">
        <v>15346000</v>
      </c>
      <c r="M193">
        <v>16977000</v>
      </c>
      <c r="N193" s="5">
        <v>16357000</v>
      </c>
      <c r="O193" s="4" t="s">
        <v>295</v>
      </c>
      <c r="P193" t="s">
        <v>296</v>
      </c>
      <c r="Q193" s="5" t="s">
        <v>18</v>
      </c>
      <c r="R193" s="12">
        <f t="shared" si="67"/>
        <v>19751200</v>
      </c>
      <c r="S193" s="12">
        <f t="shared" si="68"/>
        <v>17964333.333333332</v>
      </c>
      <c r="T193" s="11">
        <f t="shared" si="69"/>
        <v>0.90953123523296464</v>
      </c>
      <c r="U193">
        <f t="shared" si="66"/>
        <v>0.32512024222048092</v>
      </c>
      <c r="V193" t="str">
        <f t="shared" si="70"/>
        <v>no</v>
      </c>
      <c r="W193">
        <f t="shared" si="73"/>
        <v>1.0796306047227511</v>
      </c>
      <c r="X193">
        <f t="shared" si="74"/>
        <v>1.0205455871035685</v>
      </c>
      <c r="Y193">
        <f t="shared" si="75"/>
        <v>0.84653084369557297</v>
      </c>
      <c r="Z193">
        <f t="shared" si="76"/>
        <v>1.0595811900036454</v>
      </c>
      <c r="AA193">
        <f t="shared" si="77"/>
        <v>0.99371177447446235</v>
      </c>
      <c r="AB193">
        <f t="shared" si="78"/>
        <v>1.1610433796427559</v>
      </c>
      <c r="AC193">
        <f t="shared" si="79"/>
        <v>1.0911235773016323</v>
      </c>
      <c r="AD193">
        <f t="shared" si="80"/>
        <v>0.74036007938758153</v>
      </c>
      <c r="AE193">
        <f t="shared" si="81"/>
        <v>0.77696545020049412</v>
      </c>
      <c r="AF193">
        <f t="shared" si="82"/>
        <v>0.8595427113289319</v>
      </c>
      <c r="AG193">
        <f t="shared" si="83"/>
        <v>0.82815221353639268</v>
      </c>
      <c r="AH193">
        <f t="shared" si="71"/>
        <v>0.32512024222048191</v>
      </c>
      <c r="AI193" t="str">
        <f t="shared" si="72"/>
        <v>no</v>
      </c>
    </row>
    <row r="194" spans="1:35" ht="15.75" thickBot="1" x14ac:dyDescent="0.3">
      <c r="A194" s="4" t="s">
        <v>297</v>
      </c>
      <c r="B194" t="s">
        <v>297</v>
      </c>
      <c r="C194" s="5" t="s">
        <v>26</v>
      </c>
      <c r="D194" s="4">
        <v>21592000</v>
      </c>
      <c r="E194">
        <v>19940000</v>
      </c>
      <c r="F194">
        <v>23476000</v>
      </c>
      <c r="G194">
        <v>20774000</v>
      </c>
      <c r="H194">
        <v>18870000</v>
      </c>
      <c r="I194" s="4">
        <v>16526000</v>
      </c>
      <c r="J194">
        <v>18185000</v>
      </c>
      <c r="K194">
        <v>23473000</v>
      </c>
      <c r="L194">
        <v>15600000</v>
      </c>
      <c r="M194">
        <v>19605000</v>
      </c>
      <c r="N194" s="5">
        <v>20629000</v>
      </c>
      <c r="O194" s="4" t="s">
        <v>297</v>
      </c>
      <c r="P194" t="s">
        <v>297</v>
      </c>
      <c r="Q194" s="5" t="s">
        <v>26</v>
      </c>
      <c r="R194" s="12">
        <f t="shared" si="67"/>
        <v>20930400</v>
      </c>
      <c r="S194" s="12">
        <f t="shared" si="68"/>
        <v>19003000</v>
      </c>
      <c r="T194" s="11">
        <f t="shared" si="69"/>
        <v>0.90791384780032869</v>
      </c>
      <c r="U194">
        <f t="shared" ref="U194:U249" si="84">TTEST(I194:N194,D194:H194,2,2)</f>
        <v>0.22426501655110989</v>
      </c>
      <c r="V194" t="str">
        <f t="shared" si="70"/>
        <v>no</v>
      </c>
      <c r="W194">
        <f t="shared" si="73"/>
        <v>1.0316095249015786</v>
      </c>
      <c r="X194">
        <f t="shared" si="74"/>
        <v>0.95268126743874937</v>
      </c>
      <c r="Y194">
        <f t="shared" si="75"/>
        <v>1.1216221381340061</v>
      </c>
      <c r="Z194">
        <f t="shared" si="76"/>
        <v>0.99252761533463285</v>
      </c>
      <c r="AA194">
        <f t="shared" si="77"/>
        <v>0.90155945419103312</v>
      </c>
      <c r="AB194">
        <f t="shared" si="78"/>
        <v>0.78956923900164355</v>
      </c>
      <c r="AC194">
        <f t="shared" si="79"/>
        <v>0.86883193823338301</v>
      </c>
      <c r="AD194">
        <f t="shared" si="80"/>
        <v>1.1214788059473302</v>
      </c>
      <c r="AE194">
        <f t="shared" si="81"/>
        <v>0.74532737071436761</v>
      </c>
      <c r="AF194">
        <f t="shared" si="82"/>
        <v>0.93667583992661396</v>
      </c>
      <c r="AG194">
        <f t="shared" si="83"/>
        <v>0.98559989297863393</v>
      </c>
      <c r="AH194">
        <f t="shared" si="71"/>
        <v>0.2242650165511102</v>
      </c>
      <c r="AI194" t="str">
        <f t="shared" si="72"/>
        <v>no</v>
      </c>
    </row>
    <row r="195" spans="1:35" ht="15.75" thickBot="1" x14ac:dyDescent="0.3">
      <c r="A195" s="4" t="s">
        <v>298</v>
      </c>
      <c r="B195" t="s">
        <v>298</v>
      </c>
      <c r="C195" s="5" t="s">
        <v>18</v>
      </c>
      <c r="D195" s="4">
        <v>1503600000</v>
      </c>
      <c r="E195">
        <v>1614400000</v>
      </c>
      <c r="F195">
        <v>1600600000</v>
      </c>
      <c r="G195">
        <v>1504800000</v>
      </c>
      <c r="H195">
        <v>1122700000</v>
      </c>
      <c r="I195" s="4">
        <v>1339600000</v>
      </c>
      <c r="J195">
        <v>1299200000</v>
      </c>
      <c r="K195">
        <v>893820000</v>
      </c>
      <c r="L195">
        <v>1272400000</v>
      </c>
      <c r="M195">
        <v>1657700000</v>
      </c>
      <c r="N195" s="5">
        <v>1521400000</v>
      </c>
      <c r="O195" s="4" t="s">
        <v>298</v>
      </c>
      <c r="P195" t="s">
        <v>298</v>
      </c>
      <c r="Q195" s="5" t="s">
        <v>18</v>
      </c>
      <c r="R195" s="12">
        <f t="shared" ref="R195:R249" si="85">AVERAGE(D195:H195)</f>
        <v>1469220000</v>
      </c>
      <c r="S195" s="12">
        <f t="shared" ref="S195:S248" si="86">AVERAGE(I195:N195)</f>
        <v>1330686666.6666667</v>
      </c>
      <c r="T195" s="11">
        <f t="shared" ref="T195:T249" si="87">S195/R195</f>
        <v>0.90570960555033742</v>
      </c>
      <c r="U195">
        <f t="shared" si="84"/>
        <v>0.35685960873117195</v>
      </c>
      <c r="V195" t="str">
        <f t="shared" ref="V195:V249" si="88">IF(U195&lt;0.05,"yes","no")</f>
        <v>no</v>
      </c>
      <c r="W195">
        <f t="shared" si="73"/>
        <v>1.0234001715195817</v>
      </c>
      <c r="X195">
        <f t="shared" si="74"/>
        <v>1.0988143368590135</v>
      </c>
      <c r="Y195">
        <f t="shared" si="75"/>
        <v>1.089421597854644</v>
      </c>
      <c r="Z195">
        <f t="shared" si="76"/>
        <v>1.0242169314330052</v>
      </c>
      <c r="AA195">
        <f t="shared" si="77"/>
        <v>0.76414696233375534</v>
      </c>
      <c r="AB195">
        <f t="shared" si="78"/>
        <v>0.91177631668504378</v>
      </c>
      <c r="AC195">
        <f t="shared" si="79"/>
        <v>0.88427873293312098</v>
      </c>
      <c r="AD195">
        <f t="shared" si="80"/>
        <v>0.60836362151345613</v>
      </c>
      <c r="AE195">
        <f t="shared" si="81"/>
        <v>0.86603776153333056</v>
      </c>
      <c r="AF195">
        <f t="shared" si="82"/>
        <v>1.1282857570683764</v>
      </c>
      <c r="AG195">
        <f t="shared" si="83"/>
        <v>1.0355154435686964</v>
      </c>
      <c r="AH195">
        <f t="shared" ref="AH195:AH249" si="89">TTEST(AB195:AG195,W195:AA195,2,2)</f>
        <v>0.35685960873117195</v>
      </c>
      <c r="AI195" t="str">
        <f t="shared" ref="AI195:AI249" si="90">IF(AH195&lt;0.05,"yes","no")</f>
        <v>no</v>
      </c>
    </row>
    <row r="196" spans="1:35" ht="15.75" thickBot="1" x14ac:dyDescent="0.3">
      <c r="A196" s="4" t="s">
        <v>299</v>
      </c>
      <c r="B196" t="s">
        <v>299</v>
      </c>
      <c r="C196" s="5" t="s">
        <v>18</v>
      </c>
      <c r="D196" s="4">
        <v>183220000</v>
      </c>
      <c r="E196">
        <v>98739000</v>
      </c>
      <c r="F196">
        <v>117320000</v>
      </c>
      <c r="G196">
        <v>120020000</v>
      </c>
      <c r="H196">
        <v>132920000</v>
      </c>
      <c r="I196" s="4">
        <v>100720000</v>
      </c>
      <c r="J196">
        <v>141330000</v>
      </c>
      <c r="K196">
        <v>177230000</v>
      </c>
      <c r="L196">
        <v>95213000</v>
      </c>
      <c r="M196">
        <v>138520000</v>
      </c>
      <c r="N196" s="5">
        <v>54911000</v>
      </c>
      <c r="O196" s="4" t="s">
        <v>299</v>
      </c>
      <c r="P196" t="s">
        <v>299</v>
      </c>
      <c r="Q196" s="5" t="s">
        <v>18</v>
      </c>
      <c r="R196" s="12">
        <f t="shared" si="85"/>
        <v>130443800</v>
      </c>
      <c r="S196" s="12">
        <f t="shared" si="86"/>
        <v>117987333.33333333</v>
      </c>
      <c r="T196" s="11">
        <f t="shared" si="87"/>
        <v>0.90450702396996507</v>
      </c>
      <c r="U196">
        <f t="shared" si="84"/>
        <v>0.60618607056305285</v>
      </c>
      <c r="V196" t="str">
        <f t="shared" si="88"/>
        <v>no</v>
      </c>
      <c r="W196">
        <f t="shared" si="73"/>
        <v>1.4045895627082314</v>
      </c>
      <c r="X196">
        <f t="shared" si="74"/>
        <v>0.75694666975356439</v>
      </c>
      <c r="Y196">
        <f t="shared" si="75"/>
        <v>0.89939115542478831</v>
      </c>
      <c r="Z196">
        <f t="shared" si="76"/>
        <v>0.9200897244637154</v>
      </c>
      <c r="AA196">
        <f t="shared" si="77"/>
        <v>1.0189828876497005</v>
      </c>
      <c r="AB196">
        <f t="shared" si="78"/>
        <v>0.77213328651879198</v>
      </c>
      <c r="AC196">
        <f t="shared" si="79"/>
        <v>1.0834550971376178</v>
      </c>
      <c r="AD196">
        <f t="shared" si="80"/>
        <v>1.3586694039885376</v>
      </c>
      <c r="AE196">
        <f t="shared" si="81"/>
        <v>0.72991587181606177</v>
      </c>
      <c r="AF196">
        <f t="shared" si="82"/>
        <v>1.0619132530637716</v>
      </c>
      <c r="AG196">
        <f t="shared" si="83"/>
        <v>0.42095523129500978</v>
      </c>
      <c r="AH196">
        <f t="shared" si="89"/>
        <v>0.60618607056305285</v>
      </c>
      <c r="AI196" t="str">
        <f t="shared" si="90"/>
        <v>no</v>
      </c>
    </row>
    <row r="197" spans="1:35" ht="15.75" thickBot="1" x14ac:dyDescent="0.3">
      <c r="A197" s="4" t="s">
        <v>300</v>
      </c>
      <c r="B197" t="s">
        <v>300</v>
      </c>
      <c r="C197" s="5" t="s">
        <v>57</v>
      </c>
      <c r="D197" s="4">
        <v>385280000</v>
      </c>
      <c r="E197">
        <v>367030000</v>
      </c>
      <c r="F197">
        <v>393550000</v>
      </c>
      <c r="G197">
        <v>338490000</v>
      </c>
      <c r="H197">
        <v>400820000</v>
      </c>
      <c r="I197" s="4">
        <v>343200000</v>
      </c>
      <c r="J197">
        <v>329070000</v>
      </c>
      <c r="K197">
        <v>238620000</v>
      </c>
      <c r="L197">
        <v>329100000</v>
      </c>
      <c r="M197">
        <v>410940000</v>
      </c>
      <c r="N197" s="5">
        <v>395220000</v>
      </c>
      <c r="O197" s="4" t="s">
        <v>300</v>
      </c>
      <c r="P197" t="s">
        <v>300</v>
      </c>
      <c r="Q197" s="5" t="s">
        <v>57</v>
      </c>
      <c r="R197" s="12">
        <f t="shared" si="85"/>
        <v>377034000</v>
      </c>
      <c r="S197" s="12">
        <f t="shared" si="86"/>
        <v>341025000</v>
      </c>
      <c r="T197" s="11">
        <f t="shared" si="87"/>
        <v>0.90449402441159155</v>
      </c>
      <c r="U197">
        <f t="shared" si="84"/>
        <v>0.25047400440147316</v>
      </c>
      <c r="V197" t="str">
        <f t="shared" si="88"/>
        <v>no</v>
      </c>
      <c r="W197">
        <f t="shared" si="73"/>
        <v>1.0218707066206232</v>
      </c>
      <c r="X197">
        <f t="shared" si="74"/>
        <v>0.973466583915509</v>
      </c>
      <c r="Y197">
        <f t="shared" si="75"/>
        <v>1.0438050679779542</v>
      </c>
      <c r="Z197">
        <f t="shared" si="76"/>
        <v>0.897770492846799</v>
      </c>
      <c r="AA197">
        <f t="shared" si="77"/>
        <v>1.0630871486391147</v>
      </c>
      <c r="AB197">
        <f t="shared" si="78"/>
        <v>0.91026273492576271</v>
      </c>
      <c r="AC197">
        <f t="shared" si="79"/>
        <v>0.87278600868887157</v>
      </c>
      <c r="AD197">
        <f t="shared" si="80"/>
        <v>0.63288721972023743</v>
      </c>
      <c r="AE197">
        <f t="shared" si="81"/>
        <v>0.87286557710975665</v>
      </c>
      <c r="AF197">
        <f t="shared" si="82"/>
        <v>1.0899282292843617</v>
      </c>
      <c r="AG197">
        <f t="shared" si="83"/>
        <v>1.0482343767405593</v>
      </c>
      <c r="AH197">
        <f t="shared" si="89"/>
        <v>0.25047400440147349</v>
      </c>
      <c r="AI197" t="str">
        <f t="shared" si="90"/>
        <v>no</v>
      </c>
    </row>
    <row r="198" spans="1:35" ht="15.75" thickBot="1" x14ac:dyDescent="0.3">
      <c r="A198" s="4" t="s">
        <v>301</v>
      </c>
      <c r="B198" t="s">
        <v>302</v>
      </c>
      <c r="C198" s="5" t="s">
        <v>57</v>
      </c>
      <c r="D198" s="4">
        <v>258560000</v>
      </c>
      <c r="E198">
        <v>261140000</v>
      </c>
      <c r="F198">
        <v>241290000</v>
      </c>
      <c r="G198">
        <v>259310000</v>
      </c>
      <c r="H198">
        <v>201460000</v>
      </c>
      <c r="I198" s="4">
        <v>204220000</v>
      </c>
      <c r="J198">
        <v>179690000</v>
      </c>
      <c r="K198">
        <v>266700000</v>
      </c>
      <c r="L198">
        <v>217710000</v>
      </c>
      <c r="M198">
        <v>242200000</v>
      </c>
      <c r="N198" s="5">
        <v>214940000</v>
      </c>
      <c r="O198" s="4" t="s">
        <v>301</v>
      </c>
      <c r="P198" t="s">
        <v>302</v>
      </c>
      <c r="Q198" s="5" t="s">
        <v>57</v>
      </c>
      <c r="R198" s="12">
        <f t="shared" si="85"/>
        <v>244352000</v>
      </c>
      <c r="S198" s="12">
        <f t="shared" si="86"/>
        <v>220910000</v>
      </c>
      <c r="T198" s="11">
        <f t="shared" si="87"/>
        <v>0.90406462807752752</v>
      </c>
      <c r="U198">
        <f t="shared" si="84"/>
        <v>0.20226544100513352</v>
      </c>
      <c r="V198" t="str">
        <f t="shared" si="88"/>
        <v>no</v>
      </c>
      <c r="W198">
        <f t="shared" si="73"/>
        <v>1.0581456259821895</v>
      </c>
      <c r="X198">
        <f t="shared" si="74"/>
        <v>1.0687041644840229</v>
      </c>
      <c r="Y198">
        <f t="shared" si="75"/>
        <v>0.98746889732844423</v>
      </c>
      <c r="Z198">
        <f t="shared" si="76"/>
        <v>1.0612149685699319</v>
      </c>
      <c r="AA198">
        <f t="shared" si="77"/>
        <v>0.82446634363541116</v>
      </c>
      <c r="AB198">
        <f t="shared" si="78"/>
        <v>0.83576152435830275</v>
      </c>
      <c r="AC198">
        <f t="shared" si="79"/>
        <v>0.7353735594552121</v>
      </c>
      <c r="AD198">
        <f t="shared" si="80"/>
        <v>1.0914582242011523</v>
      </c>
      <c r="AE198">
        <f t="shared" si="81"/>
        <v>0.89096876636982714</v>
      </c>
      <c r="AF198">
        <f t="shared" si="82"/>
        <v>0.99119303300157147</v>
      </c>
      <c r="AG198">
        <f t="shared" si="83"/>
        <v>0.87963266107909899</v>
      </c>
      <c r="AH198">
        <f t="shared" si="89"/>
        <v>0.20226544100513308</v>
      </c>
      <c r="AI198" t="str">
        <f t="shared" si="90"/>
        <v>no</v>
      </c>
    </row>
    <row r="199" spans="1:35" ht="15.75" thickBot="1" x14ac:dyDescent="0.3">
      <c r="A199" s="4" t="s">
        <v>303</v>
      </c>
      <c r="B199" t="s">
        <v>303</v>
      </c>
      <c r="C199" s="5" t="s">
        <v>33</v>
      </c>
      <c r="D199" s="4">
        <v>188060000</v>
      </c>
      <c r="E199">
        <v>106470000</v>
      </c>
      <c r="F199">
        <v>110670000</v>
      </c>
      <c r="G199">
        <v>142680000</v>
      </c>
      <c r="H199">
        <v>101550000</v>
      </c>
      <c r="I199" s="4">
        <v>88124000</v>
      </c>
      <c r="J199">
        <v>99605000</v>
      </c>
      <c r="K199">
        <v>141270000</v>
      </c>
      <c r="L199">
        <v>96774000</v>
      </c>
      <c r="M199">
        <v>117890000</v>
      </c>
      <c r="N199" s="5">
        <v>160010000</v>
      </c>
      <c r="O199" s="4" t="s">
        <v>303</v>
      </c>
      <c r="P199" t="s">
        <v>303</v>
      </c>
      <c r="Q199" s="5" t="s">
        <v>33</v>
      </c>
      <c r="R199" s="12">
        <f t="shared" si="85"/>
        <v>129886000</v>
      </c>
      <c r="S199" s="12">
        <f t="shared" si="86"/>
        <v>117278833.33333333</v>
      </c>
      <c r="T199" s="11">
        <f t="shared" si="87"/>
        <v>0.90293667780463893</v>
      </c>
      <c r="U199">
        <f t="shared" si="84"/>
        <v>0.53235020274699385</v>
      </c>
      <c r="V199" t="str">
        <f t="shared" si="88"/>
        <v>no</v>
      </c>
      <c r="W199">
        <f t="shared" si="73"/>
        <v>1.447885068444636</v>
      </c>
      <c r="X199">
        <f t="shared" si="74"/>
        <v>0.81971883035893012</v>
      </c>
      <c r="Y199">
        <f t="shared" si="75"/>
        <v>0.85205487889379916</v>
      </c>
      <c r="Z199">
        <f t="shared" si="76"/>
        <v>1.0985017630845511</v>
      </c>
      <c r="AA199">
        <f t="shared" si="77"/>
        <v>0.78183945921808351</v>
      </c>
      <c r="AB199">
        <f t="shared" si="78"/>
        <v>0.67847189073495218</v>
      </c>
      <c r="AC199">
        <f t="shared" si="79"/>
        <v>0.76686478912276923</v>
      </c>
      <c r="AD199">
        <f t="shared" si="80"/>
        <v>1.087646089647845</v>
      </c>
      <c r="AE199">
        <f t="shared" si="81"/>
        <v>0.74506875259843253</v>
      </c>
      <c r="AF199">
        <f t="shared" si="82"/>
        <v>0.90764208613707409</v>
      </c>
      <c r="AG199">
        <f t="shared" si="83"/>
        <v>1.2319264585867606</v>
      </c>
      <c r="AH199">
        <f t="shared" si="89"/>
        <v>0.53235020274699385</v>
      </c>
      <c r="AI199" t="str">
        <f t="shared" si="90"/>
        <v>no</v>
      </c>
    </row>
    <row r="200" spans="1:35" ht="15.75" thickBot="1" x14ac:dyDescent="0.3">
      <c r="A200" s="4" t="s">
        <v>304</v>
      </c>
      <c r="B200" t="s">
        <v>305</v>
      </c>
      <c r="C200" s="5" t="s">
        <v>40</v>
      </c>
      <c r="D200" s="4">
        <v>3656700000</v>
      </c>
      <c r="E200">
        <v>3810400000</v>
      </c>
      <c r="F200">
        <v>3583200000</v>
      </c>
      <c r="G200">
        <v>4010300000</v>
      </c>
      <c r="H200">
        <v>3673600000</v>
      </c>
      <c r="I200" s="4">
        <v>3461800000</v>
      </c>
      <c r="J200">
        <v>2916600000</v>
      </c>
      <c r="K200">
        <v>2889300000</v>
      </c>
      <c r="L200">
        <v>3375600000</v>
      </c>
      <c r="M200">
        <v>3454300000</v>
      </c>
      <c r="N200" s="5">
        <v>4068000000</v>
      </c>
      <c r="O200" s="4" t="s">
        <v>304</v>
      </c>
      <c r="P200" t="s">
        <v>305</v>
      </c>
      <c r="Q200" s="5" t="s">
        <v>40</v>
      </c>
      <c r="R200" s="12">
        <f t="shared" si="85"/>
        <v>3746840000</v>
      </c>
      <c r="S200" s="12">
        <f t="shared" si="86"/>
        <v>3360933333.3333335</v>
      </c>
      <c r="T200" s="11">
        <f t="shared" si="87"/>
        <v>0.89700476490411485</v>
      </c>
      <c r="U200">
        <f t="shared" si="84"/>
        <v>9.5281398520254884E-2</v>
      </c>
      <c r="V200" t="str">
        <f t="shared" si="88"/>
        <v>no</v>
      </c>
      <c r="W200">
        <f t="shared" si="73"/>
        <v>0.97594239412411521</v>
      </c>
      <c r="X200">
        <f t="shared" si="74"/>
        <v>1.0169636280172092</v>
      </c>
      <c r="Y200">
        <f t="shared" si="75"/>
        <v>0.95632586392800334</v>
      </c>
      <c r="Z200">
        <f t="shared" si="76"/>
        <v>1.0703152523192878</v>
      </c>
      <c r="AA200">
        <f t="shared" si="77"/>
        <v>0.98045286161138456</v>
      </c>
      <c r="AB200">
        <f t="shared" si="78"/>
        <v>0.92392522765850693</v>
      </c>
      <c r="AC200">
        <f t="shared" si="79"/>
        <v>0.7784159451697964</v>
      </c>
      <c r="AD200">
        <f t="shared" si="80"/>
        <v>0.77112980538266918</v>
      </c>
      <c r="AE200">
        <f t="shared" si="81"/>
        <v>0.90091917455776072</v>
      </c>
      <c r="AF200">
        <f t="shared" si="82"/>
        <v>0.92192354090380157</v>
      </c>
      <c r="AG200">
        <f t="shared" si="83"/>
        <v>1.0857148957521539</v>
      </c>
      <c r="AH200">
        <f t="shared" si="89"/>
        <v>9.5281398520254731E-2</v>
      </c>
      <c r="AI200" t="str">
        <f t="shared" si="90"/>
        <v>no</v>
      </c>
    </row>
    <row r="201" spans="1:35" ht="15.75" thickBot="1" x14ac:dyDescent="0.3">
      <c r="A201" s="4" t="s">
        <v>306</v>
      </c>
      <c r="B201" t="s">
        <v>306</v>
      </c>
      <c r="C201" s="5" t="s">
        <v>40</v>
      </c>
      <c r="D201" s="4">
        <v>27885000</v>
      </c>
      <c r="E201">
        <v>29679000</v>
      </c>
      <c r="F201">
        <v>32821000</v>
      </c>
      <c r="G201">
        <v>41296000</v>
      </c>
      <c r="H201">
        <v>39862000</v>
      </c>
      <c r="I201" s="4">
        <v>27049000</v>
      </c>
      <c r="J201">
        <v>51621000</v>
      </c>
      <c r="K201">
        <v>19446000</v>
      </c>
      <c r="L201">
        <v>34470000</v>
      </c>
      <c r="M201">
        <v>22249000</v>
      </c>
      <c r="N201" s="5">
        <v>29618000</v>
      </c>
      <c r="O201" s="4" t="s">
        <v>306</v>
      </c>
      <c r="P201" t="s">
        <v>306</v>
      </c>
      <c r="Q201" s="5" t="s">
        <v>40</v>
      </c>
      <c r="R201" s="12">
        <f t="shared" si="85"/>
        <v>34308600</v>
      </c>
      <c r="S201" s="12">
        <f t="shared" si="86"/>
        <v>30742166.666666668</v>
      </c>
      <c r="T201" s="11">
        <f t="shared" si="87"/>
        <v>0.89604841546045799</v>
      </c>
      <c r="U201">
        <f t="shared" si="84"/>
        <v>0.54987170608432234</v>
      </c>
      <c r="V201" t="str">
        <f t="shared" si="88"/>
        <v>no</v>
      </c>
      <c r="W201">
        <f t="shared" si="73"/>
        <v>0.81276997604099266</v>
      </c>
      <c r="X201">
        <f t="shared" si="74"/>
        <v>0.86506007240167193</v>
      </c>
      <c r="Y201">
        <f t="shared" si="75"/>
        <v>0.95664060906011905</v>
      </c>
      <c r="Z201">
        <f t="shared" si="76"/>
        <v>1.2036632214663379</v>
      </c>
      <c r="AA201">
        <f t="shared" si="77"/>
        <v>1.1618661210308785</v>
      </c>
      <c r="AB201">
        <f t="shared" si="78"/>
        <v>0.78840290772575972</v>
      </c>
      <c r="AC201">
        <f t="shared" si="79"/>
        <v>1.5046081740438257</v>
      </c>
      <c r="AD201">
        <f t="shared" si="80"/>
        <v>0.56679666322729583</v>
      </c>
      <c r="AE201">
        <f t="shared" si="81"/>
        <v>1.0047043598398069</v>
      </c>
      <c r="AF201">
        <f t="shared" si="82"/>
        <v>0.64849629538949416</v>
      </c>
      <c r="AG201">
        <f t="shared" si="83"/>
        <v>0.86328209253656518</v>
      </c>
      <c r="AH201">
        <f t="shared" si="89"/>
        <v>0.54987170608432234</v>
      </c>
      <c r="AI201" t="str">
        <f t="shared" si="90"/>
        <v>no</v>
      </c>
    </row>
    <row r="202" spans="1:35" ht="15.75" thickBot="1" x14ac:dyDescent="0.3">
      <c r="A202" s="4" t="s">
        <v>307</v>
      </c>
      <c r="B202" t="s">
        <v>307</v>
      </c>
      <c r="C202" s="5" t="s">
        <v>160</v>
      </c>
      <c r="D202" s="4">
        <v>88355000</v>
      </c>
      <c r="E202">
        <v>84672000</v>
      </c>
      <c r="F202">
        <v>95536000</v>
      </c>
      <c r="G202">
        <v>60409000</v>
      </c>
      <c r="H202">
        <v>58991000</v>
      </c>
      <c r="I202" s="4">
        <v>72282000</v>
      </c>
      <c r="J202">
        <v>57956000</v>
      </c>
      <c r="K202">
        <v>93617000</v>
      </c>
      <c r="L202">
        <v>59592000</v>
      </c>
      <c r="M202">
        <v>63235000</v>
      </c>
      <c r="N202" s="5">
        <v>70154000</v>
      </c>
      <c r="O202" s="4" t="s">
        <v>307</v>
      </c>
      <c r="P202" t="s">
        <v>307</v>
      </c>
      <c r="Q202" s="5" t="s">
        <v>160</v>
      </c>
      <c r="R202" s="12">
        <f t="shared" si="85"/>
        <v>77592600</v>
      </c>
      <c r="S202" s="12">
        <f t="shared" si="86"/>
        <v>69472666.666666672</v>
      </c>
      <c r="T202" s="11">
        <f t="shared" si="87"/>
        <v>0.89535170450103063</v>
      </c>
      <c r="U202">
        <f t="shared" si="84"/>
        <v>0.39062075136020635</v>
      </c>
      <c r="V202" t="str">
        <f t="shared" si="88"/>
        <v>no</v>
      </c>
      <c r="W202">
        <f t="shared" si="73"/>
        <v>1.1387039485724153</v>
      </c>
      <c r="X202">
        <f t="shared" si="74"/>
        <v>1.0912380819820446</v>
      </c>
      <c r="Y202">
        <f t="shared" si="75"/>
        <v>1.2312514337707461</v>
      </c>
      <c r="Z202">
        <f t="shared" si="76"/>
        <v>0.77854073713214922</v>
      </c>
      <c r="AA202">
        <f t="shared" si="77"/>
        <v>0.76026579854264453</v>
      </c>
      <c r="AB202">
        <f t="shared" si="78"/>
        <v>0.93155790629518798</v>
      </c>
      <c r="AC202">
        <f t="shared" si="79"/>
        <v>0.74692689766807663</v>
      </c>
      <c r="AD202">
        <f t="shared" si="80"/>
        <v>1.2065196938883347</v>
      </c>
      <c r="AE202">
        <f t="shared" si="81"/>
        <v>0.76801138252874634</v>
      </c>
      <c r="AF202">
        <f t="shared" si="82"/>
        <v>0.81496173604183908</v>
      </c>
      <c r="AG202">
        <f t="shared" si="83"/>
        <v>0.90413261058399896</v>
      </c>
      <c r="AH202">
        <f t="shared" si="89"/>
        <v>0.39062075136020635</v>
      </c>
      <c r="AI202" t="str">
        <f t="shared" si="90"/>
        <v>no</v>
      </c>
    </row>
    <row r="203" spans="1:35" ht="15.75" thickBot="1" x14ac:dyDescent="0.3">
      <c r="A203" s="4" t="s">
        <v>308</v>
      </c>
      <c r="B203" t="s">
        <v>308</v>
      </c>
      <c r="C203" s="5" t="s">
        <v>18</v>
      </c>
      <c r="D203" s="4">
        <v>748300000</v>
      </c>
      <c r="E203">
        <v>552290000</v>
      </c>
      <c r="F203">
        <v>753240000</v>
      </c>
      <c r="G203">
        <v>564000000</v>
      </c>
      <c r="H203">
        <v>733370000</v>
      </c>
      <c r="I203" s="4">
        <v>671220000</v>
      </c>
      <c r="J203">
        <v>590090000</v>
      </c>
      <c r="K203">
        <v>539030000</v>
      </c>
      <c r="L203">
        <v>476090000</v>
      </c>
      <c r="M203">
        <v>692620000</v>
      </c>
      <c r="N203" s="5">
        <v>614690000</v>
      </c>
      <c r="O203" s="4" t="s">
        <v>308</v>
      </c>
      <c r="P203" t="s">
        <v>308</v>
      </c>
      <c r="Q203" s="5" t="s">
        <v>18</v>
      </c>
      <c r="R203" s="12">
        <f t="shared" si="85"/>
        <v>670240000</v>
      </c>
      <c r="S203" s="12">
        <f t="shared" si="86"/>
        <v>597290000</v>
      </c>
      <c r="T203" s="11">
        <f t="shared" si="87"/>
        <v>0.89115839102411076</v>
      </c>
      <c r="U203">
        <f t="shared" si="84"/>
        <v>0.21995868548846439</v>
      </c>
      <c r="V203" t="str">
        <f t="shared" si="88"/>
        <v>no</v>
      </c>
      <c r="W203">
        <f t="shared" si="73"/>
        <v>1.1164657436142278</v>
      </c>
      <c r="X203">
        <f t="shared" si="74"/>
        <v>0.82401826211506324</v>
      </c>
      <c r="Y203">
        <f t="shared" si="75"/>
        <v>1.1238362377655766</v>
      </c>
      <c r="Z203">
        <f t="shared" si="76"/>
        <v>0.84148961566006208</v>
      </c>
      <c r="AA203">
        <f t="shared" si="77"/>
        <v>1.0941901408450705</v>
      </c>
      <c r="AB203">
        <f t="shared" si="78"/>
        <v>1.0014621628073526</v>
      </c>
      <c r="AC203">
        <f t="shared" si="79"/>
        <v>0.88041597039866315</v>
      </c>
      <c r="AD203">
        <f t="shared" si="80"/>
        <v>0.80423430412986396</v>
      </c>
      <c r="AE203">
        <f t="shared" si="81"/>
        <v>0.71032764382907621</v>
      </c>
      <c r="AF203">
        <f t="shared" si="82"/>
        <v>1.0333910241107662</v>
      </c>
      <c r="AG203">
        <f t="shared" si="83"/>
        <v>0.91711924086894248</v>
      </c>
      <c r="AH203">
        <f t="shared" si="89"/>
        <v>0.21995868548846423</v>
      </c>
      <c r="AI203" t="str">
        <f t="shared" si="90"/>
        <v>no</v>
      </c>
    </row>
    <row r="204" spans="1:35" ht="15.75" thickBot="1" x14ac:dyDescent="0.3">
      <c r="A204" s="4" t="s">
        <v>309</v>
      </c>
      <c r="B204" t="s">
        <v>310</v>
      </c>
      <c r="C204" s="5" t="s">
        <v>20</v>
      </c>
      <c r="D204" s="4">
        <v>143320000</v>
      </c>
      <c r="E204">
        <v>150400000</v>
      </c>
      <c r="F204">
        <v>134850000</v>
      </c>
      <c r="G204">
        <v>181390000</v>
      </c>
      <c r="H204">
        <v>133500000</v>
      </c>
      <c r="I204" s="4">
        <v>111180000</v>
      </c>
      <c r="J204">
        <v>118810000</v>
      </c>
      <c r="K204">
        <v>152680000</v>
      </c>
      <c r="L204">
        <v>117920000</v>
      </c>
      <c r="M204">
        <v>154960000</v>
      </c>
      <c r="N204" s="5">
        <v>139230000</v>
      </c>
      <c r="O204" s="4" t="s">
        <v>309</v>
      </c>
      <c r="P204" t="s">
        <v>310</v>
      </c>
      <c r="Q204" s="5" t="s">
        <v>20</v>
      </c>
      <c r="R204" s="12">
        <f t="shared" si="85"/>
        <v>148692000</v>
      </c>
      <c r="S204" s="12">
        <f t="shared" si="86"/>
        <v>132463333.33333333</v>
      </c>
      <c r="T204" s="11">
        <f t="shared" si="87"/>
        <v>0.89085716335332987</v>
      </c>
      <c r="U204">
        <f t="shared" si="84"/>
        <v>0.19727247152776275</v>
      </c>
      <c r="V204" t="str">
        <f t="shared" si="88"/>
        <v>no</v>
      </c>
      <c r="W204">
        <f t="shared" si="73"/>
        <v>0.96387162725634201</v>
      </c>
      <c r="X204">
        <f t="shared" si="74"/>
        <v>1.0114868318403143</v>
      </c>
      <c r="Y204">
        <f t="shared" si="75"/>
        <v>0.90690823985150515</v>
      </c>
      <c r="Z204">
        <f t="shared" si="76"/>
        <v>1.2199042315659214</v>
      </c>
      <c r="AA204">
        <f t="shared" si="77"/>
        <v>0.89782906948591723</v>
      </c>
      <c r="AB204">
        <f t="shared" si="78"/>
        <v>0.74772011944153016</v>
      </c>
      <c r="AC204">
        <f t="shared" si="79"/>
        <v>0.79903424528555678</v>
      </c>
      <c r="AD204">
        <f t="shared" si="80"/>
        <v>1.026820541791085</v>
      </c>
      <c r="AE204">
        <f t="shared" si="81"/>
        <v>0.79304871815565059</v>
      </c>
      <c r="AF204">
        <f t="shared" si="82"/>
        <v>1.0421542517418556</v>
      </c>
      <c r="AG204">
        <f t="shared" si="83"/>
        <v>0.93636510370430148</v>
      </c>
      <c r="AH204">
        <f t="shared" si="89"/>
        <v>0.19727247152776298</v>
      </c>
      <c r="AI204" t="str">
        <f t="shared" si="90"/>
        <v>no</v>
      </c>
    </row>
    <row r="205" spans="1:35" ht="15.75" thickBot="1" x14ac:dyDescent="0.3">
      <c r="A205" s="4" t="s">
        <v>311</v>
      </c>
      <c r="B205" t="s">
        <v>312</v>
      </c>
      <c r="C205" s="5" t="s">
        <v>44</v>
      </c>
      <c r="D205" s="4">
        <v>40825000</v>
      </c>
      <c r="E205">
        <v>32326000</v>
      </c>
      <c r="F205">
        <v>29165000</v>
      </c>
      <c r="G205">
        <v>49296000</v>
      </c>
      <c r="H205">
        <v>19198000</v>
      </c>
      <c r="I205" s="4">
        <v>27315000</v>
      </c>
      <c r="J205">
        <v>34559000</v>
      </c>
      <c r="K205">
        <v>35764000</v>
      </c>
      <c r="L205">
        <v>27060000</v>
      </c>
      <c r="M205">
        <v>32461000</v>
      </c>
      <c r="N205" s="5">
        <v>25403000</v>
      </c>
      <c r="O205" s="4" t="s">
        <v>311</v>
      </c>
      <c r="P205" t="s">
        <v>312</v>
      </c>
      <c r="Q205" s="5" t="s">
        <v>44</v>
      </c>
      <c r="R205" s="12">
        <f t="shared" si="85"/>
        <v>34162000</v>
      </c>
      <c r="S205" s="12">
        <f t="shared" si="86"/>
        <v>30427000</v>
      </c>
      <c r="T205" s="11">
        <f t="shared" si="87"/>
        <v>0.89066799367718519</v>
      </c>
      <c r="U205">
        <f t="shared" si="84"/>
        <v>0.47690664145437278</v>
      </c>
      <c r="V205" t="str">
        <f t="shared" si="88"/>
        <v>no</v>
      </c>
      <c r="W205">
        <f t="shared" si="73"/>
        <v>1.1950412739300977</v>
      </c>
      <c r="X205">
        <f t="shared" si="74"/>
        <v>0.94625607400035128</v>
      </c>
      <c r="Y205">
        <f t="shared" si="75"/>
        <v>0.85372636262513901</v>
      </c>
      <c r="Z205">
        <f t="shared" si="76"/>
        <v>1.4430068497160589</v>
      </c>
      <c r="AA205">
        <f t="shared" si="77"/>
        <v>0.56196943972835312</v>
      </c>
      <c r="AB205">
        <f t="shared" si="78"/>
        <v>0.79957262455359757</v>
      </c>
      <c r="AC205">
        <f t="shared" si="79"/>
        <v>1.0116210994672443</v>
      </c>
      <c r="AD205">
        <f t="shared" si="80"/>
        <v>1.04689420994087</v>
      </c>
      <c r="AE205">
        <f t="shared" si="81"/>
        <v>0.79210819038697966</v>
      </c>
      <c r="AF205">
        <f t="shared" si="82"/>
        <v>0.95020783326503133</v>
      </c>
      <c r="AG205">
        <f t="shared" si="83"/>
        <v>0.74360400444938823</v>
      </c>
      <c r="AH205">
        <f t="shared" si="89"/>
        <v>0.47690664145437178</v>
      </c>
      <c r="AI205" t="str">
        <f t="shared" si="90"/>
        <v>no</v>
      </c>
    </row>
    <row r="206" spans="1:35" ht="15.75" thickBot="1" x14ac:dyDescent="0.3">
      <c r="A206" s="4" t="s">
        <v>313</v>
      </c>
      <c r="B206" t="s">
        <v>313</v>
      </c>
      <c r="C206" s="5" t="s">
        <v>26</v>
      </c>
      <c r="D206" s="4">
        <v>537620000</v>
      </c>
      <c r="E206">
        <v>605840000</v>
      </c>
      <c r="F206">
        <v>652350000</v>
      </c>
      <c r="G206">
        <v>490760000</v>
      </c>
      <c r="H206">
        <v>619260000</v>
      </c>
      <c r="I206" s="4">
        <v>465380000</v>
      </c>
      <c r="J206">
        <v>502970000</v>
      </c>
      <c r="K206">
        <v>551230000</v>
      </c>
      <c r="L206">
        <v>492000000</v>
      </c>
      <c r="M206">
        <v>568000000</v>
      </c>
      <c r="N206" s="5">
        <v>524300000</v>
      </c>
      <c r="O206" s="4" t="s">
        <v>313</v>
      </c>
      <c r="P206" t="s">
        <v>313</v>
      </c>
      <c r="Q206" s="5" t="s">
        <v>26</v>
      </c>
      <c r="R206" s="12">
        <f t="shared" si="85"/>
        <v>581166000</v>
      </c>
      <c r="S206" s="12">
        <f t="shared" si="86"/>
        <v>517313333.33333331</v>
      </c>
      <c r="T206" s="11">
        <f t="shared" si="87"/>
        <v>0.89013007184407433</v>
      </c>
      <c r="U206">
        <f t="shared" si="84"/>
        <v>7.4035735201366928E-2</v>
      </c>
      <c r="V206" t="str">
        <f t="shared" si="88"/>
        <v>no</v>
      </c>
      <c r="W206">
        <f t="shared" si="73"/>
        <v>0.92507132213515586</v>
      </c>
      <c r="X206">
        <f t="shared" si="74"/>
        <v>1.0424560280539468</v>
      </c>
      <c r="Y206">
        <f t="shared" si="75"/>
        <v>1.1224847978030374</v>
      </c>
      <c r="Z206">
        <f t="shared" si="76"/>
        <v>0.84444031481538839</v>
      </c>
      <c r="AA206">
        <f t="shared" si="77"/>
        <v>1.0655475371924716</v>
      </c>
      <c r="AB206">
        <f t="shared" si="78"/>
        <v>0.8007694875474477</v>
      </c>
      <c r="AC206">
        <f t="shared" si="79"/>
        <v>0.86544980263814475</v>
      </c>
      <c r="AD206">
        <f t="shared" si="80"/>
        <v>0.94848976024061971</v>
      </c>
      <c r="AE206">
        <f t="shared" si="81"/>
        <v>0.84657395649435785</v>
      </c>
      <c r="AF206">
        <f t="shared" si="82"/>
        <v>0.97734554326990908</v>
      </c>
      <c r="AG206">
        <f t="shared" si="83"/>
        <v>0.90215188087396714</v>
      </c>
      <c r="AH206">
        <f t="shared" si="89"/>
        <v>7.4035735201366928E-2</v>
      </c>
      <c r="AI206" t="str">
        <f t="shared" si="90"/>
        <v>no</v>
      </c>
    </row>
    <row r="207" spans="1:35" ht="15.75" thickBot="1" x14ac:dyDescent="0.3">
      <c r="A207" s="4" t="s">
        <v>314</v>
      </c>
      <c r="B207" t="s">
        <v>314</v>
      </c>
      <c r="C207" s="5" t="s">
        <v>20</v>
      </c>
      <c r="D207" s="4">
        <v>100570000</v>
      </c>
      <c r="E207">
        <v>96194000</v>
      </c>
      <c r="F207">
        <v>120910000</v>
      </c>
      <c r="G207">
        <v>91641000</v>
      </c>
      <c r="H207">
        <v>108500000</v>
      </c>
      <c r="I207" s="4">
        <v>101390000</v>
      </c>
      <c r="J207">
        <v>89444000</v>
      </c>
      <c r="K207">
        <v>79691000</v>
      </c>
      <c r="L207">
        <v>97912000</v>
      </c>
      <c r="M207">
        <v>94833000</v>
      </c>
      <c r="N207" s="5">
        <v>89237000</v>
      </c>
      <c r="O207" s="4" t="s">
        <v>314</v>
      </c>
      <c r="P207" t="s">
        <v>314</v>
      </c>
      <c r="Q207" s="5" t="s">
        <v>20</v>
      </c>
      <c r="R207" s="12">
        <f t="shared" si="85"/>
        <v>103563000</v>
      </c>
      <c r="S207" s="12">
        <f t="shared" si="86"/>
        <v>92084500</v>
      </c>
      <c r="T207" s="11">
        <f t="shared" si="87"/>
        <v>0.88916408369784572</v>
      </c>
      <c r="U207">
        <f t="shared" si="84"/>
        <v>7.944971398606808E-2</v>
      </c>
      <c r="V207" t="str">
        <f t="shared" si="88"/>
        <v>no</v>
      </c>
      <c r="W207">
        <f t="shared" si="73"/>
        <v>0.97109971708042453</v>
      </c>
      <c r="X207">
        <f t="shared" si="74"/>
        <v>0.92884524395778412</v>
      </c>
      <c r="Y207">
        <f t="shared" si="75"/>
        <v>1.1675019070517463</v>
      </c>
      <c r="Z207">
        <f t="shared" si="76"/>
        <v>0.88488166623214859</v>
      </c>
      <c r="AA207">
        <f t="shared" si="77"/>
        <v>1.0476714656778965</v>
      </c>
      <c r="AB207">
        <f t="shared" si="78"/>
        <v>0.97901760281181505</v>
      </c>
      <c r="AC207">
        <f t="shared" si="79"/>
        <v>0.8636675260469473</v>
      </c>
      <c r="AD207">
        <f t="shared" si="80"/>
        <v>0.76949296563444469</v>
      </c>
      <c r="AE207">
        <f t="shared" si="81"/>
        <v>0.94543418016086822</v>
      </c>
      <c r="AF207">
        <f t="shared" si="82"/>
        <v>0.9157034848353176</v>
      </c>
      <c r="AG207">
        <f t="shared" si="83"/>
        <v>0.86166874269768157</v>
      </c>
      <c r="AH207">
        <f t="shared" si="89"/>
        <v>7.9449713986067941E-2</v>
      </c>
      <c r="AI207" t="str">
        <f t="shared" si="90"/>
        <v>no</v>
      </c>
    </row>
    <row r="208" spans="1:35" ht="15.75" thickBot="1" x14ac:dyDescent="0.3">
      <c r="A208" s="4" t="s">
        <v>315</v>
      </c>
      <c r="B208" t="s">
        <v>315</v>
      </c>
      <c r="C208" s="5" t="s">
        <v>40</v>
      </c>
      <c r="D208" s="4">
        <v>75579000</v>
      </c>
      <c r="E208">
        <v>47101000</v>
      </c>
      <c r="F208">
        <v>38998000</v>
      </c>
      <c r="G208">
        <v>47846000</v>
      </c>
      <c r="H208">
        <v>34078000</v>
      </c>
      <c r="I208" s="4">
        <v>36386000</v>
      </c>
      <c r="J208">
        <v>33777000</v>
      </c>
      <c r="K208">
        <v>51438000</v>
      </c>
      <c r="L208">
        <v>47507000</v>
      </c>
      <c r="M208">
        <v>38424000</v>
      </c>
      <c r="N208" s="5">
        <v>52331000</v>
      </c>
      <c r="O208" s="4" t="s">
        <v>315</v>
      </c>
      <c r="P208" t="s">
        <v>315</v>
      </c>
      <c r="Q208" s="5" t="s">
        <v>40</v>
      </c>
      <c r="R208" s="12">
        <f t="shared" si="85"/>
        <v>48720400</v>
      </c>
      <c r="S208" s="12">
        <f t="shared" si="86"/>
        <v>43310500</v>
      </c>
      <c r="T208" s="11">
        <f t="shared" si="87"/>
        <v>0.88896027126214072</v>
      </c>
      <c r="U208">
        <f t="shared" si="84"/>
        <v>0.48605655428164574</v>
      </c>
      <c r="V208" t="str">
        <f t="shared" si="88"/>
        <v>no</v>
      </c>
      <c r="W208">
        <f t="shared" si="73"/>
        <v>1.5512803671562632</v>
      </c>
      <c r="X208">
        <f t="shared" si="74"/>
        <v>0.966761356639108</v>
      </c>
      <c r="Y208">
        <f t="shared" si="75"/>
        <v>0.80044498813638643</v>
      </c>
      <c r="Z208">
        <f t="shared" si="76"/>
        <v>0.98205269250662963</v>
      </c>
      <c r="AA208">
        <f t="shared" si="77"/>
        <v>0.69946059556161277</v>
      </c>
      <c r="AB208">
        <f t="shared" si="78"/>
        <v>0.74683294882636431</v>
      </c>
      <c r="AC208">
        <f t="shared" si="79"/>
        <v>0.69328248536547321</v>
      </c>
      <c r="AD208">
        <f t="shared" si="80"/>
        <v>1.0557795091994318</v>
      </c>
      <c r="AE208">
        <f t="shared" si="81"/>
        <v>0.97509462155483129</v>
      </c>
      <c r="AF208">
        <f t="shared" si="82"/>
        <v>0.78866347566932948</v>
      </c>
      <c r="AG208">
        <f t="shared" si="83"/>
        <v>1.0741085869574141</v>
      </c>
      <c r="AH208">
        <f t="shared" si="89"/>
        <v>0.48605655428164574</v>
      </c>
      <c r="AI208" t="str">
        <f t="shared" si="90"/>
        <v>no</v>
      </c>
    </row>
    <row r="209" spans="1:35" ht="15.75" thickBot="1" x14ac:dyDescent="0.3">
      <c r="A209" s="4" t="s">
        <v>316</v>
      </c>
      <c r="B209" t="s">
        <v>316</v>
      </c>
      <c r="C209" s="5" t="s">
        <v>44</v>
      </c>
      <c r="D209" s="4">
        <v>666420000</v>
      </c>
      <c r="E209">
        <v>579870000</v>
      </c>
      <c r="F209">
        <v>511910000</v>
      </c>
      <c r="G209">
        <v>656190000</v>
      </c>
      <c r="H209">
        <v>688660000</v>
      </c>
      <c r="I209" s="4">
        <v>629670000</v>
      </c>
      <c r="J209">
        <v>517880000</v>
      </c>
      <c r="K209">
        <v>526820000</v>
      </c>
      <c r="L209">
        <v>510730000</v>
      </c>
      <c r="M209">
        <v>559330000</v>
      </c>
      <c r="N209" s="5">
        <v>555840000</v>
      </c>
      <c r="O209" s="4" t="s">
        <v>316</v>
      </c>
      <c r="P209" t="s">
        <v>316</v>
      </c>
      <c r="Q209" s="5" t="s">
        <v>44</v>
      </c>
      <c r="R209" s="12">
        <f t="shared" si="85"/>
        <v>620610000</v>
      </c>
      <c r="S209" s="12">
        <f t="shared" si="86"/>
        <v>550045000</v>
      </c>
      <c r="T209" s="11">
        <f t="shared" si="87"/>
        <v>0.88629735260469533</v>
      </c>
      <c r="U209">
        <f t="shared" si="84"/>
        <v>7.8551985776714878E-2</v>
      </c>
      <c r="V209" t="str">
        <f t="shared" si="88"/>
        <v>no</v>
      </c>
      <c r="W209">
        <f t="shared" si="73"/>
        <v>1.07381447285735</v>
      </c>
      <c r="X209">
        <f t="shared" si="74"/>
        <v>0.93435490887997297</v>
      </c>
      <c r="Y209">
        <f t="shared" si="75"/>
        <v>0.82484974460611338</v>
      </c>
      <c r="Z209">
        <f t="shared" si="76"/>
        <v>1.0573306907719824</v>
      </c>
      <c r="AA209">
        <f t="shared" si="77"/>
        <v>1.1096501828845813</v>
      </c>
      <c r="AB209">
        <f t="shared" si="78"/>
        <v>1.0145985401459854</v>
      </c>
      <c r="AC209">
        <f t="shared" si="79"/>
        <v>0.83446931245065337</v>
      </c>
      <c r="AD209">
        <f t="shared" si="80"/>
        <v>0.84887449444900986</v>
      </c>
      <c r="AE209">
        <f t="shared" si="81"/>
        <v>0.82294838948776206</v>
      </c>
      <c r="AF209">
        <f t="shared" si="82"/>
        <v>0.90125843927748506</v>
      </c>
      <c r="AG209">
        <f t="shared" si="83"/>
        <v>0.8956349398172766</v>
      </c>
      <c r="AH209">
        <f t="shared" si="89"/>
        <v>7.855198577671503E-2</v>
      </c>
      <c r="AI209" t="str">
        <f t="shared" si="90"/>
        <v>no</v>
      </c>
    </row>
    <row r="210" spans="1:35" ht="15.75" thickBot="1" x14ac:dyDescent="0.3">
      <c r="A210" s="4" t="s">
        <v>317</v>
      </c>
      <c r="B210" t="s">
        <v>317</v>
      </c>
      <c r="C210" s="5" t="s">
        <v>20</v>
      </c>
      <c r="D210" s="4">
        <v>6507400000</v>
      </c>
      <c r="E210">
        <v>5765600000</v>
      </c>
      <c r="F210">
        <v>5151600000</v>
      </c>
      <c r="G210">
        <v>5918200000</v>
      </c>
      <c r="H210">
        <v>5999100000</v>
      </c>
      <c r="I210" s="4">
        <v>4539000000</v>
      </c>
      <c r="J210">
        <v>4198700000</v>
      </c>
      <c r="K210">
        <v>6222100000</v>
      </c>
      <c r="L210">
        <v>4839600000</v>
      </c>
      <c r="M210">
        <v>4990500000</v>
      </c>
      <c r="N210" s="5">
        <v>6408300000</v>
      </c>
      <c r="O210" s="4" t="s">
        <v>317</v>
      </c>
      <c r="P210" t="s">
        <v>317</v>
      </c>
      <c r="Q210" s="5" t="s">
        <v>20</v>
      </c>
      <c r="R210" s="12">
        <f t="shared" si="85"/>
        <v>5868380000</v>
      </c>
      <c r="S210" s="12">
        <f t="shared" si="86"/>
        <v>5199700000</v>
      </c>
      <c r="T210" s="11">
        <f t="shared" si="87"/>
        <v>0.88605373203507609</v>
      </c>
      <c r="U210">
        <f t="shared" si="84"/>
        <v>0.17530010087956246</v>
      </c>
      <c r="V210" t="str">
        <f t="shared" si="88"/>
        <v>no</v>
      </c>
      <c r="W210">
        <f t="shared" si="73"/>
        <v>1.1088920622045608</v>
      </c>
      <c r="X210">
        <f t="shared" si="74"/>
        <v>0.98248579676162762</v>
      </c>
      <c r="Y210">
        <f t="shared" si="75"/>
        <v>0.87785726214048854</v>
      </c>
      <c r="Z210">
        <f t="shared" si="76"/>
        <v>1.0084895661153503</v>
      </c>
      <c r="AA210">
        <f t="shared" si="77"/>
        <v>1.0222753127779729</v>
      </c>
      <c r="AB210">
        <f t="shared" si="78"/>
        <v>0.77346729421066807</v>
      </c>
      <c r="AC210">
        <f t="shared" si="79"/>
        <v>0.71547854774230712</v>
      </c>
      <c r="AD210">
        <f t="shared" si="80"/>
        <v>1.0602755786094289</v>
      </c>
      <c r="AE210">
        <f t="shared" si="81"/>
        <v>0.82469097093235266</v>
      </c>
      <c r="AF210">
        <f t="shared" si="82"/>
        <v>0.85040505216090301</v>
      </c>
      <c r="AG210">
        <f t="shared" si="83"/>
        <v>1.0920049485547971</v>
      </c>
      <c r="AH210">
        <f t="shared" si="89"/>
        <v>0.17530010087956199</v>
      </c>
      <c r="AI210" t="str">
        <f t="shared" si="90"/>
        <v>no</v>
      </c>
    </row>
    <row r="211" spans="1:35" ht="15.75" thickBot="1" x14ac:dyDescent="0.3">
      <c r="A211" s="4" t="s">
        <v>318</v>
      </c>
      <c r="B211" t="s">
        <v>318</v>
      </c>
      <c r="C211" s="5" t="s">
        <v>23</v>
      </c>
      <c r="D211" s="4">
        <v>1344800000</v>
      </c>
      <c r="E211">
        <v>1264500000</v>
      </c>
      <c r="F211">
        <v>1284200000</v>
      </c>
      <c r="G211">
        <v>1305700000</v>
      </c>
      <c r="H211">
        <v>1439200000</v>
      </c>
      <c r="I211" s="4">
        <v>1122200000</v>
      </c>
      <c r="J211">
        <v>957830000</v>
      </c>
      <c r="K211">
        <v>1299200000</v>
      </c>
      <c r="L211">
        <v>1087500000</v>
      </c>
      <c r="M211">
        <v>1206700000</v>
      </c>
      <c r="N211" s="5">
        <v>1359500000</v>
      </c>
      <c r="O211" s="4" t="s">
        <v>318</v>
      </c>
      <c r="P211" t="s">
        <v>318</v>
      </c>
      <c r="Q211" s="5" t="s">
        <v>23</v>
      </c>
      <c r="R211" s="12">
        <f t="shared" si="85"/>
        <v>1327680000</v>
      </c>
      <c r="S211" s="12">
        <f t="shared" si="86"/>
        <v>1172155000</v>
      </c>
      <c r="T211" s="11">
        <f t="shared" si="87"/>
        <v>0.88285957459628828</v>
      </c>
      <c r="U211">
        <f t="shared" si="84"/>
        <v>5.896338333698433E-2</v>
      </c>
      <c r="V211" t="str">
        <f t="shared" si="88"/>
        <v>no</v>
      </c>
      <c r="W211">
        <f t="shared" si="73"/>
        <v>1.0128946734152808</v>
      </c>
      <c r="X211">
        <f t="shared" si="74"/>
        <v>0.95241323210412143</v>
      </c>
      <c r="Y211">
        <f t="shared" si="75"/>
        <v>0.96725114485418173</v>
      </c>
      <c r="Z211">
        <f t="shared" si="76"/>
        <v>0.98344480597734396</v>
      </c>
      <c r="AA211">
        <f t="shared" si="77"/>
        <v>1.0839961436490722</v>
      </c>
      <c r="AB211">
        <f t="shared" si="78"/>
        <v>0.84523379127500597</v>
      </c>
      <c r="AC211">
        <f t="shared" si="79"/>
        <v>0.72143136900457938</v>
      </c>
      <c r="AD211">
        <f t="shared" si="80"/>
        <v>0.97854904796336462</v>
      </c>
      <c r="AE211">
        <f t="shared" si="81"/>
        <v>0.81909797541576279</v>
      </c>
      <c r="AF211">
        <f t="shared" si="82"/>
        <v>0.90887864545673658</v>
      </c>
      <c r="AG211">
        <f t="shared" si="83"/>
        <v>1.02396661846228</v>
      </c>
      <c r="AH211">
        <f t="shared" si="89"/>
        <v>5.8963383336984442E-2</v>
      </c>
      <c r="AI211" t="str">
        <f t="shared" si="90"/>
        <v>no</v>
      </c>
    </row>
    <row r="212" spans="1:35" ht="15.75" thickBot="1" x14ac:dyDescent="0.3">
      <c r="A212" s="4" t="s">
        <v>319</v>
      </c>
      <c r="B212" t="s">
        <v>319</v>
      </c>
      <c r="C212" s="5" t="s">
        <v>23</v>
      </c>
      <c r="D212" s="4">
        <v>949070000</v>
      </c>
      <c r="E212">
        <v>730860000</v>
      </c>
      <c r="F212">
        <v>722200000</v>
      </c>
      <c r="G212">
        <v>1226300000</v>
      </c>
      <c r="H212">
        <v>756500000</v>
      </c>
      <c r="I212" s="4">
        <v>904690000</v>
      </c>
      <c r="J212">
        <v>656010000</v>
      </c>
      <c r="K212">
        <v>932390000</v>
      </c>
      <c r="L212">
        <v>570020000</v>
      </c>
      <c r="M212">
        <v>726990000</v>
      </c>
      <c r="N212" s="5">
        <v>821440000</v>
      </c>
      <c r="O212" s="4" t="s">
        <v>319</v>
      </c>
      <c r="P212" t="s">
        <v>319</v>
      </c>
      <c r="Q212" s="5" t="s">
        <v>23</v>
      </c>
      <c r="R212" s="12">
        <f t="shared" si="85"/>
        <v>876986000</v>
      </c>
      <c r="S212" s="12">
        <f t="shared" si="86"/>
        <v>768590000</v>
      </c>
      <c r="T212" s="11">
        <f t="shared" si="87"/>
        <v>0.87639939520129173</v>
      </c>
      <c r="U212">
        <f t="shared" si="84"/>
        <v>0.34393229009570558</v>
      </c>
      <c r="V212" t="str">
        <f t="shared" si="88"/>
        <v>no</v>
      </c>
      <c r="W212">
        <f t="shared" si="73"/>
        <v>1.0821951547687192</v>
      </c>
      <c r="X212">
        <f t="shared" si="74"/>
        <v>0.83337704364721898</v>
      </c>
      <c r="Y212">
        <f t="shared" si="75"/>
        <v>0.82350231360591841</v>
      </c>
      <c r="Z212">
        <f t="shared" si="76"/>
        <v>1.3983119456867041</v>
      </c>
      <c r="AA212">
        <f t="shared" si="77"/>
        <v>0.86261354229143905</v>
      </c>
      <c r="AB212">
        <f t="shared" si="78"/>
        <v>1.0315900139796987</v>
      </c>
      <c r="AC212">
        <f t="shared" si="79"/>
        <v>0.74802790466438462</v>
      </c>
      <c r="AD212">
        <f t="shared" si="80"/>
        <v>1.0631754668831657</v>
      </c>
      <c r="AE212">
        <f t="shared" si="81"/>
        <v>0.64997616837669014</v>
      </c>
      <c r="AF212">
        <f t="shared" si="82"/>
        <v>0.82896420239319668</v>
      </c>
      <c r="AG212">
        <f t="shared" si="83"/>
        <v>0.93666261491061431</v>
      </c>
      <c r="AH212">
        <f t="shared" si="89"/>
        <v>0.34393229009570658</v>
      </c>
      <c r="AI212" t="str">
        <f t="shared" si="90"/>
        <v>no</v>
      </c>
    </row>
    <row r="213" spans="1:35" ht="15.75" thickBot="1" x14ac:dyDescent="0.3">
      <c r="A213" s="4" t="s">
        <v>320</v>
      </c>
      <c r="B213" t="s">
        <v>321</v>
      </c>
      <c r="C213" s="5" t="s">
        <v>20</v>
      </c>
      <c r="D213" s="4">
        <v>9949900000</v>
      </c>
      <c r="E213">
        <v>8473100000</v>
      </c>
      <c r="F213">
        <v>9136200000</v>
      </c>
      <c r="G213">
        <v>9824300000</v>
      </c>
      <c r="H213">
        <v>9559600000</v>
      </c>
      <c r="I213" s="4">
        <v>9101100000</v>
      </c>
      <c r="J213">
        <v>7334800000</v>
      </c>
      <c r="K213">
        <v>10111000000</v>
      </c>
      <c r="L213">
        <v>7854300000</v>
      </c>
      <c r="M213">
        <v>6142100000</v>
      </c>
      <c r="N213" s="5">
        <v>8729400000</v>
      </c>
      <c r="O213" s="4" t="s">
        <v>320</v>
      </c>
      <c r="P213" t="s">
        <v>321</v>
      </c>
      <c r="Q213" s="5" t="s">
        <v>20</v>
      </c>
      <c r="R213" s="12">
        <f t="shared" si="85"/>
        <v>9388620000</v>
      </c>
      <c r="S213" s="12">
        <f t="shared" si="86"/>
        <v>8212116666.666667</v>
      </c>
      <c r="T213" s="11">
        <f t="shared" si="87"/>
        <v>0.87468836385610105</v>
      </c>
      <c r="U213">
        <f t="shared" si="84"/>
        <v>0.11670588075770763</v>
      </c>
      <c r="V213" t="str">
        <f t="shared" si="88"/>
        <v>no</v>
      </c>
      <c r="W213">
        <f t="shared" si="73"/>
        <v>1.0597830139040669</v>
      </c>
      <c r="X213">
        <f t="shared" si="74"/>
        <v>0.90248620137996849</v>
      </c>
      <c r="Y213">
        <f t="shared" si="75"/>
        <v>0.97311425960364784</v>
      </c>
      <c r="Z213">
        <f t="shared" si="76"/>
        <v>1.0464051159808363</v>
      </c>
      <c r="AA213">
        <f t="shared" si="77"/>
        <v>1.0182114091314804</v>
      </c>
      <c r="AB213">
        <f t="shared" si="78"/>
        <v>0.96937569099612086</v>
      </c>
      <c r="AC213">
        <f t="shared" si="79"/>
        <v>0.78124367585438537</v>
      </c>
      <c r="AD213">
        <f t="shared" si="80"/>
        <v>1.0769420852052805</v>
      </c>
      <c r="AE213">
        <f t="shared" si="81"/>
        <v>0.83657662148430756</v>
      </c>
      <c r="AF213">
        <f t="shared" si="82"/>
        <v>0.6542069015467662</v>
      </c>
      <c r="AG213">
        <f t="shared" si="83"/>
        <v>0.92978520804974529</v>
      </c>
      <c r="AH213">
        <f t="shared" si="89"/>
        <v>0.1167058807577078</v>
      </c>
      <c r="AI213" t="str">
        <f t="shared" si="90"/>
        <v>no</v>
      </c>
    </row>
    <row r="214" spans="1:35" ht="15.75" thickBot="1" x14ac:dyDescent="0.3">
      <c r="A214" s="4" t="s">
        <v>322</v>
      </c>
      <c r="B214" t="s">
        <v>323</v>
      </c>
      <c r="C214" s="5" t="s">
        <v>57</v>
      </c>
      <c r="D214" s="4">
        <v>9157600000</v>
      </c>
      <c r="E214">
        <v>9519900000</v>
      </c>
      <c r="F214">
        <v>9282200000</v>
      </c>
      <c r="G214">
        <v>8945200000</v>
      </c>
      <c r="H214">
        <v>11297000000</v>
      </c>
      <c r="I214" s="4">
        <v>7995400000</v>
      </c>
      <c r="J214">
        <v>6960100000</v>
      </c>
      <c r="K214">
        <v>7821900000</v>
      </c>
      <c r="L214">
        <v>9764300000</v>
      </c>
      <c r="M214">
        <v>8942100000</v>
      </c>
      <c r="N214" s="5">
        <v>9053100000</v>
      </c>
      <c r="O214" s="4" t="s">
        <v>322</v>
      </c>
      <c r="P214" t="s">
        <v>323</v>
      </c>
      <c r="Q214" s="5" t="s">
        <v>57</v>
      </c>
      <c r="R214" s="12">
        <f t="shared" si="85"/>
        <v>9640380000</v>
      </c>
      <c r="S214" s="12">
        <f t="shared" si="86"/>
        <v>8422816666.666667</v>
      </c>
      <c r="T214" s="11">
        <f t="shared" si="87"/>
        <v>0.87370172821679926</v>
      </c>
      <c r="U214">
        <f t="shared" si="84"/>
        <v>7.1896313850399324E-2</v>
      </c>
      <c r="V214" t="str">
        <f t="shared" si="88"/>
        <v>no</v>
      </c>
      <c r="W214">
        <f t="shared" si="73"/>
        <v>0.94992106120298159</v>
      </c>
      <c r="X214">
        <f t="shared" si="74"/>
        <v>0.98750256732618424</v>
      </c>
      <c r="Y214">
        <f t="shared" si="75"/>
        <v>0.96284586292241592</v>
      </c>
      <c r="Z214">
        <f t="shared" si="76"/>
        <v>0.92788873467643396</v>
      </c>
      <c r="AA214">
        <f t="shared" si="77"/>
        <v>1.1718417738719844</v>
      </c>
      <c r="AB214">
        <f t="shared" si="78"/>
        <v>0.82936564741223895</v>
      </c>
      <c r="AC214">
        <f t="shared" si="79"/>
        <v>0.72197361514795055</v>
      </c>
      <c r="AD214">
        <f t="shared" si="80"/>
        <v>0.81136843153485649</v>
      </c>
      <c r="AE214">
        <f t="shared" si="81"/>
        <v>1.012854265080837</v>
      </c>
      <c r="AF214">
        <f t="shared" si="82"/>
        <v>0.92756717058871119</v>
      </c>
      <c r="AG214">
        <f t="shared" si="83"/>
        <v>0.93908123953620082</v>
      </c>
      <c r="AH214">
        <f t="shared" si="89"/>
        <v>7.189631385039906E-2</v>
      </c>
      <c r="AI214" t="str">
        <f t="shared" si="90"/>
        <v>no</v>
      </c>
    </row>
    <row r="215" spans="1:35" ht="15.75" thickBot="1" x14ac:dyDescent="0.3">
      <c r="A215" s="4" t="s">
        <v>324</v>
      </c>
      <c r="B215" t="s">
        <v>324</v>
      </c>
      <c r="C215" s="5" t="s">
        <v>23</v>
      </c>
      <c r="D215" s="4">
        <v>742390000</v>
      </c>
      <c r="E215">
        <v>614770000</v>
      </c>
      <c r="F215">
        <v>598510000</v>
      </c>
      <c r="G215">
        <v>583140000</v>
      </c>
      <c r="H215">
        <v>499320000</v>
      </c>
      <c r="I215" s="4">
        <v>572450000</v>
      </c>
      <c r="J215">
        <v>533910000</v>
      </c>
      <c r="K215">
        <v>609840000</v>
      </c>
      <c r="L215">
        <v>427080000</v>
      </c>
      <c r="M215">
        <v>496320000</v>
      </c>
      <c r="N215" s="5">
        <v>519960000</v>
      </c>
      <c r="O215" s="4" t="s">
        <v>324</v>
      </c>
      <c r="P215" t="s">
        <v>324</v>
      </c>
      <c r="Q215" s="5" t="s">
        <v>23</v>
      </c>
      <c r="R215" s="12">
        <f t="shared" si="85"/>
        <v>607626000</v>
      </c>
      <c r="S215" s="12">
        <f t="shared" si="86"/>
        <v>526593333.33333331</v>
      </c>
      <c r="T215" s="11">
        <f t="shared" si="87"/>
        <v>0.86664055411278207</v>
      </c>
      <c r="U215">
        <f t="shared" si="84"/>
        <v>0.10789275538413663</v>
      </c>
      <c r="V215" t="str">
        <f t="shared" si="88"/>
        <v>no</v>
      </c>
      <c r="W215">
        <f t="shared" si="73"/>
        <v>1.221787744434899</v>
      </c>
      <c r="X215">
        <f t="shared" si="74"/>
        <v>1.0117572322448347</v>
      </c>
      <c r="Y215">
        <f t="shared" si="75"/>
        <v>0.98499735034379698</v>
      </c>
      <c r="Z215">
        <f t="shared" si="76"/>
        <v>0.95970218522578032</v>
      </c>
      <c r="AA215">
        <f t="shared" si="77"/>
        <v>0.82175548775068874</v>
      </c>
      <c r="AB215">
        <f t="shared" si="78"/>
        <v>0.9421091263375827</v>
      </c>
      <c r="AC215">
        <f t="shared" si="79"/>
        <v>0.87868195238518432</v>
      </c>
      <c r="AD215">
        <f t="shared" si="80"/>
        <v>1.0036436887164144</v>
      </c>
      <c r="AE215">
        <f t="shared" si="81"/>
        <v>0.70286656594681596</v>
      </c>
      <c r="AF215">
        <f t="shared" si="82"/>
        <v>0.8168182401674714</v>
      </c>
      <c r="AG215">
        <f t="shared" si="83"/>
        <v>0.85572375112322385</v>
      </c>
      <c r="AH215">
        <f t="shared" si="89"/>
        <v>0.10789275538413663</v>
      </c>
      <c r="AI215" t="str">
        <f t="shared" si="90"/>
        <v>no</v>
      </c>
    </row>
    <row r="216" spans="1:35" ht="15.75" thickBot="1" x14ac:dyDescent="0.3">
      <c r="A216" s="4" t="s">
        <v>325</v>
      </c>
      <c r="B216" t="s">
        <v>326</v>
      </c>
      <c r="C216" s="5" t="s">
        <v>33</v>
      </c>
      <c r="D216" s="4">
        <v>136130000</v>
      </c>
      <c r="E216">
        <v>180390000</v>
      </c>
      <c r="F216">
        <v>151690000</v>
      </c>
      <c r="G216">
        <v>113380000</v>
      </c>
      <c r="H216">
        <v>87603000</v>
      </c>
      <c r="I216" s="4">
        <v>85504000</v>
      </c>
      <c r="J216">
        <v>93275000</v>
      </c>
      <c r="K216">
        <v>169370000</v>
      </c>
      <c r="L216">
        <v>110650000</v>
      </c>
      <c r="M216">
        <v>101960000</v>
      </c>
      <c r="N216" s="5">
        <v>128950000</v>
      </c>
      <c r="O216" s="4" t="s">
        <v>325</v>
      </c>
      <c r="P216" t="s">
        <v>326</v>
      </c>
      <c r="Q216" s="5" t="s">
        <v>33</v>
      </c>
      <c r="R216" s="12">
        <f t="shared" si="85"/>
        <v>133838600</v>
      </c>
      <c r="S216" s="12">
        <f t="shared" si="86"/>
        <v>114951500</v>
      </c>
      <c r="T216" s="11">
        <f t="shared" si="87"/>
        <v>0.85888151848569849</v>
      </c>
      <c r="U216">
        <f t="shared" si="84"/>
        <v>0.36756001589262921</v>
      </c>
      <c r="V216" t="str">
        <f t="shared" si="88"/>
        <v>no</v>
      </c>
      <c r="W216">
        <f t="shared" si="73"/>
        <v>1.0171206214051851</v>
      </c>
      <c r="X216">
        <f t="shared" si="74"/>
        <v>1.3478174457891818</v>
      </c>
      <c r="Y216">
        <f t="shared" si="75"/>
        <v>1.1333800562767393</v>
      </c>
      <c r="Z216">
        <f t="shared" si="76"/>
        <v>0.84713976386483425</v>
      </c>
      <c r="AA216">
        <f t="shared" si="77"/>
        <v>0.65454211266405959</v>
      </c>
      <c r="AB216">
        <f t="shared" si="78"/>
        <v>0.63885904365407287</v>
      </c>
      <c r="AC216">
        <f t="shared" si="79"/>
        <v>0.69692151591543849</v>
      </c>
      <c r="AD216">
        <f t="shared" si="80"/>
        <v>1.2654794655652406</v>
      </c>
      <c r="AE216">
        <f t="shared" si="81"/>
        <v>0.82674206095999214</v>
      </c>
      <c r="AF216">
        <f t="shared" si="82"/>
        <v>0.76181310922260093</v>
      </c>
      <c r="AG216">
        <f t="shared" si="83"/>
        <v>0.9634739155968457</v>
      </c>
      <c r="AH216">
        <f t="shared" si="89"/>
        <v>0.36756001589262921</v>
      </c>
      <c r="AI216" t="str">
        <f t="shared" si="90"/>
        <v>no</v>
      </c>
    </row>
    <row r="217" spans="1:35" ht="15.75" thickBot="1" x14ac:dyDescent="0.3">
      <c r="A217" s="4" t="s">
        <v>327</v>
      </c>
      <c r="B217" t="s">
        <v>327</v>
      </c>
      <c r="C217" s="5" t="s">
        <v>160</v>
      </c>
      <c r="D217" s="4">
        <v>7361400000</v>
      </c>
      <c r="E217">
        <v>5935300000</v>
      </c>
      <c r="F217">
        <v>6598600000</v>
      </c>
      <c r="G217">
        <v>4603700000</v>
      </c>
      <c r="H217">
        <v>3851500000</v>
      </c>
      <c r="I217" s="4">
        <v>4322600000</v>
      </c>
      <c r="J217">
        <v>4365800000</v>
      </c>
      <c r="K217">
        <v>6019900000</v>
      </c>
      <c r="L217">
        <v>4859000000</v>
      </c>
      <c r="M217">
        <v>5065600000</v>
      </c>
      <c r="N217" s="5">
        <v>4545600000</v>
      </c>
      <c r="O217" s="4" t="s">
        <v>327</v>
      </c>
      <c r="P217" t="s">
        <v>327</v>
      </c>
      <c r="Q217" s="5" t="s">
        <v>160</v>
      </c>
      <c r="R217" s="12">
        <f t="shared" si="85"/>
        <v>5670100000</v>
      </c>
      <c r="S217" s="12">
        <f t="shared" si="86"/>
        <v>4863083333.333333</v>
      </c>
      <c r="T217" s="11">
        <f t="shared" si="87"/>
        <v>0.8576715284268942</v>
      </c>
      <c r="U217">
        <f t="shared" si="84"/>
        <v>0.24337661582114861</v>
      </c>
      <c r="V217" t="str">
        <f t="shared" si="88"/>
        <v>no</v>
      </c>
      <c r="W217">
        <f t="shared" si="73"/>
        <v>1.2982839808821713</v>
      </c>
      <c r="X217">
        <f t="shared" si="74"/>
        <v>1.0467716618754519</v>
      </c>
      <c r="Y217">
        <f t="shared" si="75"/>
        <v>1.1637537256838504</v>
      </c>
      <c r="Z217">
        <f t="shared" si="76"/>
        <v>0.81192571559584492</v>
      </c>
      <c r="AA217">
        <f t="shared" si="77"/>
        <v>0.67926491596268146</v>
      </c>
      <c r="AB217">
        <f t="shared" si="78"/>
        <v>0.76234987037265656</v>
      </c>
      <c r="AC217">
        <f t="shared" si="79"/>
        <v>0.76996878361933652</v>
      </c>
      <c r="AD217">
        <f t="shared" si="80"/>
        <v>1.0616920336502003</v>
      </c>
      <c r="AE217">
        <f t="shared" si="81"/>
        <v>0.85695137651893261</v>
      </c>
      <c r="AF217">
        <f t="shared" si="82"/>
        <v>0.89338812366624931</v>
      </c>
      <c r="AG217">
        <f t="shared" si="83"/>
        <v>0.80167898273399063</v>
      </c>
      <c r="AH217">
        <f t="shared" si="89"/>
        <v>0.24337661582114861</v>
      </c>
      <c r="AI217" t="str">
        <f t="shared" si="90"/>
        <v>no</v>
      </c>
    </row>
    <row r="218" spans="1:35" ht="15.75" thickBot="1" x14ac:dyDescent="0.3">
      <c r="A218" s="4" t="s">
        <v>328</v>
      </c>
      <c r="B218" t="s">
        <v>329</v>
      </c>
      <c r="C218" s="5" t="s">
        <v>72</v>
      </c>
      <c r="D218" s="4">
        <v>123730000</v>
      </c>
      <c r="E218">
        <v>100450000</v>
      </c>
      <c r="F218">
        <v>123200000</v>
      </c>
      <c r="G218">
        <v>103020000</v>
      </c>
      <c r="H218">
        <v>117870000</v>
      </c>
      <c r="I218" s="4">
        <v>117720000</v>
      </c>
      <c r="J218">
        <v>89737000</v>
      </c>
      <c r="K218">
        <v>104120000</v>
      </c>
      <c r="L218">
        <v>76398000</v>
      </c>
      <c r="M218">
        <v>106140000</v>
      </c>
      <c r="N218" s="5">
        <v>87943000</v>
      </c>
      <c r="O218" s="4" t="s">
        <v>328</v>
      </c>
      <c r="P218" t="s">
        <v>329</v>
      </c>
      <c r="Q218" s="5" t="s">
        <v>72</v>
      </c>
      <c r="R218" s="12">
        <f t="shared" si="85"/>
        <v>113654000</v>
      </c>
      <c r="S218" s="12">
        <f t="shared" si="86"/>
        <v>97009666.666666672</v>
      </c>
      <c r="T218" s="11">
        <f t="shared" si="87"/>
        <v>0.85355259530387551</v>
      </c>
      <c r="U218">
        <f t="shared" si="84"/>
        <v>7.0799254233903916E-2</v>
      </c>
      <c r="V218" t="str">
        <f t="shared" si="88"/>
        <v>no</v>
      </c>
      <c r="W218">
        <f t="shared" si="73"/>
        <v>1.0886550407376776</v>
      </c>
      <c r="X218">
        <f t="shared" si="74"/>
        <v>0.88382283069667589</v>
      </c>
      <c r="Y218">
        <f t="shared" si="75"/>
        <v>1.0839917644781529</v>
      </c>
      <c r="Z218">
        <f t="shared" si="76"/>
        <v>0.90643532123814385</v>
      </c>
      <c r="AA218">
        <f t="shared" si="77"/>
        <v>1.0370950428493497</v>
      </c>
      <c r="AB218">
        <f t="shared" si="78"/>
        <v>1.0357752476815598</v>
      </c>
      <c r="AC218">
        <f t="shared" si="79"/>
        <v>0.78956305981311703</v>
      </c>
      <c r="AD218">
        <f t="shared" si="80"/>
        <v>0.91611381913527024</v>
      </c>
      <c r="AE218">
        <f t="shared" si="81"/>
        <v>0.67219807485878191</v>
      </c>
      <c r="AF218">
        <f t="shared" si="82"/>
        <v>0.93388706072817496</v>
      </c>
      <c r="AG218">
        <f t="shared" si="83"/>
        <v>0.77377830960634908</v>
      </c>
      <c r="AH218">
        <f t="shared" si="89"/>
        <v>7.0799254233903847E-2</v>
      </c>
      <c r="AI218" t="str">
        <f t="shared" si="90"/>
        <v>no</v>
      </c>
    </row>
    <row r="219" spans="1:35" ht="15.75" thickBot="1" x14ac:dyDescent="0.3">
      <c r="A219" s="4" t="s">
        <v>330</v>
      </c>
      <c r="B219" t="s">
        <v>331</v>
      </c>
      <c r="C219" s="5" t="s">
        <v>20</v>
      </c>
      <c r="D219" s="4">
        <v>3783200000</v>
      </c>
      <c r="E219">
        <v>2630100000</v>
      </c>
      <c r="F219">
        <v>2357700000</v>
      </c>
      <c r="G219">
        <v>2685500000</v>
      </c>
      <c r="H219">
        <v>2608400000</v>
      </c>
      <c r="I219" s="4">
        <v>3090800000</v>
      </c>
      <c r="J219">
        <v>2741900000</v>
      </c>
      <c r="K219">
        <v>2142400000</v>
      </c>
      <c r="L219">
        <v>1835800000</v>
      </c>
      <c r="M219">
        <v>2467500000</v>
      </c>
      <c r="N219" s="5">
        <v>2095600000</v>
      </c>
      <c r="O219" s="4" t="s">
        <v>330</v>
      </c>
      <c r="P219" t="s">
        <v>331</v>
      </c>
      <c r="Q219" s="5" t="s">
        <v>20</v>
      </c>
      <c r="R219" s="12">
        <f t="shared" si="85"/>
        <v>2812980000</v>
      </c>
      <c r="S219" s="12">
        <f t="shared" si="86"/>
        <v>2395666666.6666665</v>
      </c>
      <c r="T219" s="11">
        <f t="shared" si="87"/>
        <v>0.85164724479614728</v>
      </c>
      <c r="U219">
        <f t="shared" si="84"/>
        <v>0.2073620022400319</v>
      </c>
      <c r="V219" t="str">
        <f t="shared" si="88"/>
        <v>no</v>
      </c>
      <c r="W219">
        <f t="shared" si="73"/>
        <v>1.3449082467703291</v>
      </c>
      <c r="X219">
        <f t="shared" si="74"/>
        <v>0.93498709553569526</v>
      </c>
      <c r="Y219">
        <f t="shared" si="75"/>
        <v>0.83815028901734101</v>
      </c>
      <c r="Z219">
        <f t="shared" si="76"/>
        <v>0.95468151213304042</v>
      </c>
      <c r="AA219">
        <f t="shared" si="77"/>
        <v>0.92727285654359437</v>
      </c>
      <c r="AB219">
        <f t="shared" si="78"/>
        <v>1.0987635887919573</v>
      </c>
      <c r="AC219">
        <f t="shared" si="79"/>
        <v>0.97473142361481413</v>
      </c>
      <c r="AD219">
        <f t="shared" si="80"/>
        <v>0.76161224039986064</v>
      </c>
      <c r="AE219">
        <f t="shared" si="81"/>
        <v>0.6526175088340479</v>
      </c>
      <c r="AF219">
        <f t="shared" si="82"/>
        <v>0.8771836273276028</v>
      </c>
      <c r="AG219">
        <f t="shared" si="83"/>
        <v>0.74497507980860156</v>
      </c>
      <c r="AH219">
        <f t="shared" si="89"/>
        <v>0.20736200224003251</v>
      </c>
      <c r="AI219" t="str">
        <f t="shared" si="90"/>
        <v>no</v>
      </c>
    </row>
    <row r="220" spans="1:35" ht="15.75" thickBot="1" x14ac:dyDescent="0.3">
      <c r="A220" s="4" t="s">
        <v>332</v>
      </c>
      <c r="B220" t="s">
        <v>333</v>
      </c>
      <c r="C220" s="5" t="s">
        <v>20</v>
      </c>
      <c r="D220" s="4">
        <v>210360000</v>
      </c>
      <c r="E220">
        <v>157640000</v>
      </c>
      <c r="F220">
        <v>315870000</v>
      </c>
      <c r="G220">
        <v>227060000</v>
      </c>
      <c r="H220">
        <v>411040000</v>
      </c>
      <c r="I220" s="4">
        <v>260260000</v>
      </c>
      <c r="J220">
        <v>193190000</v>
      </c>
      <c r="K220">
        <v>159550000</v>
      </c>
      <c r="L220">
        <v>198820000</v>
      </c>
      <c r="M220">
        <v>284520000</v>
      </c>
      <c r="N220" s="5">
        <v>245840000</v>
      </c>
      <c r="O220" s="4" t="s">
        <v>332</v>
      </c>
      <c r="P220" t="s">
        <v>333</v>
      </c>
      <c r="Q220" s="5" t="s">
        <v>20</v>
      </c>
      <c r="R220" s="12">
        <f t="shared" si="85"/>
        <v>264394000</v>
      </c>
      <c r="S220" s="12">
        <f t="shared" si="86"/>
        <v>223696666.66666666</v>
      </c>
      <c r="T220" s="11">
        <f t="shared" si="87"/>
        <v>0.84607315849325881</v>
      </c>
      <c r="U220">
        <f t="shared" si="84"/>
        <v>0.39544368765082749</v>
      </c>
      <c r="V220" t="str">
        <f t="shared" si="88"/>
        <v>no</v>
      </c>
      <c r="W220">
        <f t="shared" si="73"/>
        <v>0.79563076317919468</v>
      </c>
      <c r="X220">
        <f t="shared" si="74"/>
        <v>0.59623138195269176</v>
      </c>
      <c r="Y220">
        <f t="shared" si="75"/>
        <v>1.1946942820185027</v>
      </c>
      <c r="Z220">
        <f t="shared" si="76"/>
        <v>0.85879407248273409</v>
      </c>
      <c r="AA220">
        <f t="shared" si="77"/>
        <v>1.5546495003668768</v>
      </c>
      <c r="AB220">
        <f t="shared" si="78"/>
        <v>0.98436424427180647</v>
      </c>
      <c r="AC220">
        <f t="shared" si="79"/>
        <v>0.73068980385334004</v>
      </c>
      <c r="AD220">
        <f t="shared" si="80"/>
        <v>0.60345544906465354</v>
      </c>
      <c r="AE220">
        <f t="shared" si="81"/>
        <v>0.75198378178022196</v>
      </c>
      <c r="AF220">
        <f t="shared" si="82"/>
        <v>1.0761212432959901</v>
      </c>
      <c r="AG220">
        <f t="shared" si="83"/>
        <v>0.92982442869354065</v>
      </c>
      <c r="AH220">
        <f t="shared" si="89"/>
        <v>0.39544368765082749</v>
      </c>
      <c r="AI220" t="str">
        <f t="shared" si="90"/>
        <v>no</v>
      </c>
    </row>
    <row r="221" spans="1:35" ht="15.75" thickBot="1" x14ac:dyDescent="0.3">
      <c r="A221" s="4" t="s">
        <v>334</v>
      </c>
      <c r="B221" t="s">
        <v>335</v>
      </c>
      <c r="C221" s="5" t="s">
        <v>18</v>
      </c>
      <c r="D221" s="4">
        <v>352570000</v>
      </c>
      <c r="E221">
        <v>214610000</v>
      </c>
      <c r="F221">
        <v>251430000</v>
      </c>
      <c r="G221">
        <v>300080000</v>
      </c>
      <c r="H221">
        <v>188070000</v>
      </c>
      <c r="I221" s="4">
        <v>217200000</v>
      </c>
      <c r="J221">
        <v>218130000</v>
      </c>
      <c r="K221">
        <v>340230000</v>
      </c>
      <c r="L221">
        <v>197730000</v>
      </c>
      <c r="M221">
        <v>207450000</v>
      </c>
      <c r="N221" s="5">
        <v>145100000</v>
      </c>
      <c r="O221" s="4" t="s">
        <v>334</v>
      </c>
      <c r="P221" t="s">
        <v>335</v>
      </c>
      <c r="Q221" s="5" t="s">
        <v>18</v>
      </c>
      <c r="R221" s="12">
        <f t="shared" si="85"/>
        <v>261352000</v>
      </c>
      <c r="S221" s="12">
        <f t="shared" si="86"/>
        <v>220973333.33333334</v>
      </c>
      <c r="T221" s="11">
        <f t="shared" si="87"/>
        <v>0.84550083157325506</v>
      </c>
      <c r="U221">
        <f t="shared" si="84"/>
        <v>0.3327654062741659</v>
      </c>
      <c r="V221" t="str">
        <f t="shared" si="88"/>
        <v>no</v>
      </c>
      <c r="W221">
        <f t="shared" si="73"/>
        <v>1.3490235391349596</v>
      </c>
      <c r="X221">
        <f t="shared" si="74"/>
        <v>0.82115308090238448</v>
      </c>
      <c r="Y221">
        <f t="shared" si="75"/>
        <v>0.96203587498852128</v>
      </c>
      <c r="Z221">
        <f t="shared" si="76"/>
        <v>1.1481832930300897</v>
      </c>
      <c r="AA221">
        <f t="shared" si="77"/>
        <v>0.71960421194404478</v>
      </c>
      <c r="AB221">
        <f t="shared" si="78"/>
        <v>0.83106308733049683</v>
      </c>
      <c r="AC221">
        <f t="shared" si="79"/>
        <v>0.83462150662707768</v>
      </c>
      <c r="AD221">
        <f t="shared" si="80"/>
        <v>1.3018075239523708</v>
      </c>
      <c r="AE221">
        <f t="shared" si="81"/>
        <v>0.75656585754078787</v>
      </c>
      <c r="AF221">
        <f t="shared" si="82"/>
        <v>0.79375707857602007</v>
      </c>
      <c r="AG221">
        <f t="shared" si="83"/>
        <v>0.55518993541277661</v>
      </c>
      <c r="AH221">
        <f t="shared" si="89"/>
        <v>0.3327654062741659</v>
      </c>
      <c r="AI221" t="str">
        <f t="shared" si="90"/>
        <v>no</v>
      </c>
    </row>
    <row r="222" spans="1:35" ht="15.75" thickBot="1" x14ac:dyDescent="0.3">
      <c r="A222" s="4" t="s">
        <v>336</v>
      </c>
      <c r="B222" t="s">
        <v>336</v>
      </c>
      <c r="C222" s="5" t="s">
        <v>26</v>
      </c>
      <c r="D222" s="4">
        <v>35011000</v>
      </c>
      <c r="E222">
        <v>47511000</v>
      </c>
      <c r="F222">
        <v>46783000</v>
      </c>
      <c r="G222">
        <v>31228000</v>
      </c>
      <c r="H222">
        <v>33175000</v>
      </c>
      <c r="I222" s="4">
        <v>31468000</v>
      </c>
      <c r="J222">
        <v>30939000</v>
      </c>
      <c r="K222">
        <v>39299000</v>
      </c>
      <c r="L222">
        <v>29367000</v>
      </c>
      <c r="M222">
        <v>30120000</v>
      </c>
      <c r="N222" s="5">
        <v>34847000</v>
      </c>
      <c r="O222" s="4" t="s">
        <v>336</v>
      </c>
      <c r="P222" t="s">
        <v>336</v>
      </c>
      <c r="Q222" s="5" t="s">
        <v>26</v>
      </c>
      <c r="R222" s="12">
        <f t="shared" si="85"/>
        <v>38741600</v>
      </c>
      <c r="S222" s="12">
        <f t="shared" si="86"/>
        <v>32673333.333333332</v>
      </c>
      <c r="T222" s="11">
        <f t="shared" si="87"/>
        <v>0.84336561560011281</v>
      </c>
      <c r="U222">
        <f t="shared" si="84"/>
        <v>0.12371845151102971</v>
      </c>
      <c r="V222" t="str">
        <f t="shared" si="88"/>
        <v>no</v>
      </c>
      <c r="W222">
        <f t="shared" si="73"/>
        <v>0.90370557746711544</v>
      </c>
      <c r="X222">
        <f t="shared" si="74"/>
        <v>1.2263561649493051</v>
      </c>
      <c r="Y222">
        <f t="shared" si="75"/>
        <v>1.2075649947343423</v>
      </c>
      <c r="Z222">
        <f t="shared" si="76"/>
        <v>0.80605860367150561</v>
      </c>
      <c r="AA222">
        <f t="shared" si="77"/>
        <v>0.85631465917773142</v>
      </c>
      <c r="AB222">
        <f t="shared" si="78"/>
        <v>0.81225349495116361</v>
      </c>
      <c r="AC222">
        <f t="shared" si="79"/>
        <v>0.79859892208891736</v>
      </c>
      <c r="AD222">
        <f t="shared" si="80"/>
        <v>1.0143876349970058</v>
      </c>
      <c r="AE222">
        <f t="shared" si="81"/>
        <v>0.75802238420715717</v>
      </c>
      <c r="AF222">
        <f t="shared" si="82"/>
        <v>0.77745885559708428</v>
      </c>
      <c r="AG222">
        <f t="shared" si="83"/>
        <v>0.89947240175934917</v>
      </c>
      <c r="AH222">
        <f t="shared" si="89"/>
        <v>0.12371845151102985</v>
      </c>
      <c r="AI222" t="str">
        <f t="shared" si="90"/>
        <v>no</v>
      </c>
    </row>
    <row r="223" spans="1:35" ht="15.75" thickBot="1" x14ac:dyDescent="0.3">
      <c r="A223" s="4" t="s">
        <v>337</v>
      </c>
      <c r="B223" t="s">
        <v>337</v>
      </c>
      <c r="C223" s="5" t="s">
        <v>44</v>
      </c>
      <c r="D223" s="4">
        <v>77355000</v>
      </c>
      <c r="E223">
        <v>102540000</v>
      </c>
      <c r="F223">
        <v>126310000</v>
      </c>
      <c r="G223">
        <v>153160000</v>
      </c>
      <c r="H223">
        <v>119450000</v>
      </c>
      <c r="I223" s="4">
        <v>97326000</v>
      </c>
      <c r="J223">
        <v>97529000</v>
      </c>
      <c r="K223">
        <v>120400000</v>
      </c>
      <c r="L223">
        <v>102730000</v>
      </c>
      <c r="M223">
        <v>86529000</v>
      </c>
      <c r="N223" s="5">
        <v>80959000</v>
      </c>
      <c r="O223" s="4" t="s">
        <v>337</v>
      </c>
      <c r="P223" t="s">
        <v>337</v>
      </c>
      <c r="Q223" s="5" t="s">
        <v>44</v>
      </c>
      <c r="R223" s="12">
        <f t="shared" si="85"/>
        <v>115763000</v>
      </c>
      <c r="S223" s="12">
        <f t="shared" si="86"/>
        <v>97578833.333333328</v>
      </c>
      <c r="T223" s="11">
        <f t="shared" si="87"/>
        <v>0.84291900981603218</v>
      </c>
      <c r="U223">
        <f t="shared" si="84"/>
        <v>0.19395647797475299</v>
      </c>
      <c r="V223" t="str">
        <f t="shared" si="88"/>
        <v>no</v>
      </c>
      <c r="W223">
        <f t="shared" si="73"/>
        <v>0.6682186881818889</v>
      </c>
      <c r="X223">
        <f t="shared" si="74"/>
        <v>0.88577524770436145</v>
      </c>
      <c r="Y223">
        <f t="shared" si="75"/>
        <v>1.0911085580021251</v>
      </c>
      <c r="Z223">
        <f t="shared" si="76"/>
        <v>1.3230479514179834</v>
      </c>
      <c r="AA223">
        <f t="shared" si="77"/>
        <v>1.0318495546936413</v>
      </c>
      <c r="AB223">
        <f t="shared" si="78"/>
        <v>0.84073494985444397</v>
      </c>
      <c r="AC223">
        <f t="shared" si="79"/>
        <v>0.84248853260540935</v>
      </c>
      <c r="AD223">
        <f t="shared" si="80"/>
        <v>1.040055976434612</v>
      </c>
      <c r="AE223">
        <f t="shared" si="81"/>
        <v>0.88741653205255566</v>
      </c>
      <c r="AF223">
        <f t="shared" si="82"/>
        <v>0.74746680718364245</v>
      </c>
      <c r="AG223">
        <f t="shared" si="83"/>
        <v>0.69935126076552956</v>
      </c>
      <c r="AH223">
        <f t="shared" si="89"/>
        <v>0.19395647797475316</v>
      </c>
      <c r="AI223" t="str">
        <f t="shared" si="90"/>
        <v>no</v>
      </c>
    </row>
    <row r="224" spans="1:35" ht="15.75" thickBot="1" x14ac:dyDescent="0.3">
      <c r="A224" s="4" t="s">
        <v>338</v>
      </c>
      <c r="B224" t="s">
        <v>338</v>
      </c>
      <c r="C224" s="5" t="s">
        <v>23</v>
      </c>
      <c r="D224" s="4">
        <v>5657000000</v>
      </c>
      <c r="E224">
        <v>4852900000</v>
      </c>
      <c r="F224">
        <v>4441200000</v>
      </c>
      <c r="G224">
        <v>6436300000</v>
      </c>
      <c r="H224">
        <v>6633200000</v>
      </c>
      <c r="I224" s="4">
        <v>5121000000</v>
      </c>
      <c r="J224">
        <v>4181400000</v>
      </c>
      <c r="K224">
        <v>5117000000</v>
      </c>
      <c r="L224">
        <v>4163900000</v>
      </c>
      <c r="M224">
        <v>3944300000</v>
      </c>
      <c r="N224" s="5">
        <v>5701000000</v>
      </c>
      <c r="O224" s="4" t="s">
        <v>338</v>
      </c>
      <c r="P224" t="s">
        <v>338</v>
      </c>
      <c r="Q224" s="5" t="s">
        <v>23</v>
      </c>
      <c r="R224" s="12">
        <f t="shared" si="85"/>
        <v>5604120000</v>
      </c>
      <c r="S224" s="12">
        <f t="shared" si="86"/>
        <v>4704766666.666667</v>
      </c>
      <c r="T224" s="11">
        <f t="shared" si="87"/>
        <v>0.8395192584503306</v>
      </c>
      <c r="U224">
        <f t="shared" si="84"/>
        <v>0.10597644477963486</v>
      </c>
      <c r="V224" t="str">
        <f t="shared" si="88"/>
        <v>no</v>
      </c>
      <c r="W224">
        <f t="shared" ref="W224:W249" si="91">D224/$R224</f>
        <v>1.0094359150053889</v>
      </c>
      <c r="X224">
        <f t="shared" ref="X224:X249" si="92">E224/$R224</f>
        <v>0.86595219231565346</v>
      </c>
      <c r="Y224">
        <f t="shared" ref="Y224:Y249" si="93">F224/$R224</f>
        <v>0.79248838354639084</v>
      </c>
      <c r="Z224">
        <f t="shared" ref="Z224:Z249" si="94">G224/$R224</f>
        <v>1.1484943220345032</v>
      </c>
      <c r="AA224">
        <f t="shared" ref="AA224:AA249" si="95">H224/$R224</f>
        <v>1.1836291870980635</v>
      </c>
      <c r="AB224">
        <f t="shared" ref="AB224:AB249" si="96">I224/$R224</f>
        <v>0.91379199588873905</v>
      </c>
      <c r="AC224">
        <f t="shared" ref="AC224:AC249" si="97">J224/$R224</f>
        <v>0.74612963319843262</v>
      </c>
      <c r="AD224">
        <f t="shared" ref="AD224:AD249" si="98">K224/$R224</f>
        <v>0.91307823529831622</v>
      </c>
      <c r="AE224">
        <f t="shared" ref="AE224:AE249" si="99">L224/$R224</f>
        <v>0.74300693061533296</v>
      </c>
      <c r="AF224">
        <f t="shared" ref="AF224:AF249" si="100">M224/$R224</f>
        <v>0.70382147420112351</v>
      </c>
      <c r="AG224">
        <f t="shared" ref="AG224:AG249" si="101">N224/$R224</f>
        <v>1.0172872815000393</v>
      </c>
      <c r="AH224">
        <f t="shared" si="89"/>
        <v>0.10597644477963486</v>
      </c>
      <c r="AI224" t="str">
        <f t="shared" si="90"/>
        <v>no</v>
      </c>
    </row>
    <row r="225" spans="1:35" ht="15.75" thickBot="1" x14ac:dyDescent="0.3">
      <c r="A225" s="4" t="s">
        <v>339</v>
      </c>
      <c r="B225" t="s">
        <v>340</v>
      </c>
      <c r="C225" s="5" t="s">
        <v>26</v>
      </c>
      <c r="D225" s="4">
        <v>969280000</v>
      </c>
      <c r="E225">
        <v>1414500000</v>
      </c>
      <c r="F225">
        <v>1088900000</v>
      </c>
      <c r="G225">
        <v>1003400000</v>
      </c>
      <c r="H225">
        <v>1089900000</v>
      </c>
      <c r="I225" s="4">
        <v>866200000</v>
      </c>
      <c r="J225">
        <v>830990000</v>
      </c>
      <c r="K225">
        <v>985630000</v>
      </c>
      <c r="L225">
        <v>913440000</v>
      </c>
      <c r="M225">
        <v>974920000</v>
      </c>
      <c r="N225" s="5">
        <v>1035700000</v>
      </c>
      <c r="O225" s="4" t="s">
        <v>339</v>
      </c>
      <c r="P225" t="s">
        <v>340</v>
      </c>
      <c r="Q225" s="5" t="s">
        <v>26</v>
      </c>
      <c r="R225" s="12">
        <f t="shared" si="85"/>
        <v>1113196000</v>
      </c>
      <c r="S225" s="12">
        <f t="shared" si="86"/>
        <v>934480000</v>
      </c>
      <c r="T225" s="11">
        <f t="shared" si="87"/>
        <v>0.83945684317945801</v>
      </c>
      <c r="U225">
        <f t="shared" si="84"/>
        <v>5.1087153096458178E-2</v>
      </c>
      <c r="V225" t="str">
        <f t="shared" si="88"/>
        <v>no</v>
      </c>
      <c r="W225">
        <f t="shared" si="91"/>
        <v>0.87071818439879411</v>
      </c>
      <c r="X225">
        <f t="shared" si="92"/>
        <v>1.2706657228376674</v>
      </c>
      <c r="Y225">
        <f t="shared" si="93"/>
        <v>0.97817455326824743</v>
      </c>
      <c r="Z225">
        <f t="shared" si="94"/>
        <v>0.90136867182418912</v>
      </c>
      <c r="AA225">
        <f t="shared" si="95"/>
        <v>0.97907286767110191</v>
      </c>
      <c r="AB225">
        <f t="shared" si="96"/>
        <v>0.77811993575255389</v>
      </c>
      <c r="AC225">
        <f t="shared" si="97"/>
        <v>0.74649028562804753</v>
      </c>
      <c r="AD225">
        <f t="shared" si="98"/>
        <v>0.88540562488546493</v>
      </c>
      <c r="AE225">
        <f t="shared" si="99"/>
        <v>0.82055630814339975</v>
      </c>
      <c r="AF225">
        <f t="shared" si="100"/>
        <v>0.8757846776308934</v>
      </c>
      <c r="AG225">
        <f t="shared" si="101"/>
        <v>0.9303842270363889</v>
      </c>
      <c r="AH225">
        <f t="shared" si="89"/>
        <v>5.1087153096458386E-2</v>
      </c>
      <c r="AI225" t="str">
        <f t="shared" si="90"/>
        <v>no</v>
      </c>
    </row>
    <row r="226" spans="1:35" ht="15.75" thickBot="1" x14ac:dyDescent="0.3">
      <c r="A226" s="4" t="s">
        <v>341</v>
      </c>
      <c r="B226" t="s">
        <v>341</v>
      </c>
      <c r="C226" s="5" t="s">
        <v>23</v>
      </c>
      <c r="D226" s="4">
        <v>14015000000</v>
      </c>
      <c r="E226">
        <v>12826000000</v>
      </c>
      <c r="F226">
        <v>13567000000</v>
      </c>
      <c r="G226">
        <v>20093000000</v>
      </c>
      <c r="H226">
        <v>17973000000</v>
      </c>
      <c r="I226" s="4">
        <v>13305000000</v>
      </c>
      <c r="J226">
        <v>13423000000</v>
      </c>
      <c r="K226">
        <v>14212000000</v>
      </c>
      <c r="L226">
        <v>11575000000</v>
      </c>
      <c r="M226">
        <v>12841000000</v>
      </c>
      <c r="N226" s="5">
        <v>13428000000</v>
      </c>
      <c r="O226" s="4" t="s">
        <v>341</v>
      </c>
      <c r="P226" t="s">
        <v>341</v>
      </c>
      <c r="Q226" s="5" t="s">
        <v>23</v>
      </c>
      <c r="R226" s="12">
        <f t="shared" si="85"/>
        <v>15694800000</v>
      </c>
      <c r="S226" s="12">
        <f t="shared" si="86"/>
        <v>13130666666.666666</v>
      </c>
      <c r="T226" s="11">
        <f t="shared" si="87"/>
        <v>0.83662529415262799</v>
      </c>
      <c r="U226">
        <f t="shared" si="84"/>
        <v>8.7710200166670957E-2</v>
      </c>
      <c r="V226" t="str">
        <f t="shared" si="88"/>
        <v>no</v>
      </c>
      <c r="W226">
        <f t="shared" si="91"/>
        <v>0.89297092030481429</v>
      </c>
      <c r="X226">
        <f t="shared" si="92"/>
        <v>0.8172133445472386</v>
      </c>
      <c r="Y226">
        <f t="shared" si="93"/>
        <v>0.86442643423299437</v>
      </c>
      <c r="Z226">
        <f t="shared" si="94"/>
        <v>1.2802329433952646</v>
      </c>
      <c r="AA226">
        <f t="shared" si="95"/>
        <v>1.1451563575196881</v>
      </c>
      <c r="AB226">
        <f t="shared" si="96"/>
        <v>0.84773300711063537</v>
      </c>
      <c r="AC226">
        <f t="shared" si="97"/>
        <v>0.85525142085276651</v>
      </c>
      <c r="AD226">
        <f t="shared" si="98"/>
        <v>0.90552284833193164</v>
      </c>
      <c r="AE226">
        <f t="shared" si="99"/>
        <v>0.73750541580650919</v>
      </c>
      <c r="AF226">
        <f t="shared" si="100"/>
        <v>0.818169075107679</v>
      </c>
      <c r="AG226">
        <f t="shared" si="101"/>
        <v>0.85556999770624664</v>
      </c>
      <c r="AH226">
        <f t="shared" si="89"/>
        <v>8.771020016667111E-2</v>
      </c>
      <c r="AI226" t="str">
        <f t="shared" si="90"/>
        <v>no</v>
      </c>
    </row>
    <row r="227" spans="1:35" ht="15.75" thickBot="1" x14ac:dyDescent="0.3">
      <c r="A227" s="4" t="s">
        <v>342</v>
      </c>
      <c r="B227" t="s">
        <v>342</v>
      </c>
      <c r="C227" s="5" t="s">
        <v>20</v>
      </c>
      <c r="D227" s="4">
        <v>749960000</v>
      </c>
      <c r="E227">
        <v>763450000</v>
      </c>
      <c r="F227">
        <v>609330000</v>
      </c>
      <c r="G227">
        <v>1067300000</v>
      </c>
      <c r="H227">
        <v>685900000</v>
      </c>
      <c r="I227" s="4">
        <v>689090000</v>
      </c>
      <c r="J227">
        <v>653890000</v>
      </c>
      <c r="K227">
        <v>679050000</v>
      </c>
      <c r="L227">
        <v>513220000</v>
      </c>
      <c r="M227">
        <v>638980000</v>
      </c>
      <c r="N227" s="5">
        <v>702320000</v>
      </c>
      <c r="O227" s="4" t="s">
        <v>342</v>
      </c>
      <c r="P227" t="s">
        <v>342</v>
      </c>
      <c r="Q227" s="5" t="s">
        <v>20</v>
      </c>
      <c r="R227" s="12">
        <f t="shared" si="85"/>
        <v>775188000</v>
      </c>
      <c r="S227" s="12">
        <f t="shared" si="86"/>
        <v>646091666.66666663</v>
      </c>
      <c r="T227" s="11">
        <f t="shared" si="87"/>
        <v>0.83346448431434261</v>
      </c>
      <c r="U227">
        <f t="shared" si="84"/>
        <v>0.12784685136072627</v>
      </c>
      <c r="V227" t="str">
        <f t="shared" si="88"/>
        <v>no</v>
      </c>
      <c r="W227">
        <f t="shared" si="91"/>
        <v>0.96745563656816158</v>
      </c>
      <c r="X227">
        <f t="shared" si="92"/>
        <v>0.98485786673684317</v>
      </c>
      <c r="Y227">
        <f t="shared" si="93"/>
        <v>0.78604157959101539</v>
      </c>
      <c r="Z227">
        <f t="shared" si="94"/>
        <v>1.376827298668194</v>
      </c>
      <c r="AA227">
        <f t="shared" si="95"/>
        <v>0.88481761843578588</v>
      </c>
      <c r="AB227">
        <f t="shared" si="96"/>
        <v>0.88893274921696419</v>
      </c>
      <c r="AC227">
        <f t="shared" si="97"/>
        <v>0.84352440956258357</v>
      </c>
      <c r="AD227">
        <f t="shared" si="98"/>
        <v>0.8759810523382715</v>
      </c>
      <c r="AE227">
        <f t="shared" si="99"/>
        <v>0.66205875219946642</v>
      </c>
      <c r="AF227">
        <f t="shared" si="100"/>
        <v>0.82429036569193537</v>
      </c>
      <c r="AG227">
        <f t="shared" si="101"/>
        <v>0.90599957687683508</v>
      </c>
      <c r="AH227">
        <f t="shared" si="89"/>
        <v>0.12784685136072635</v>
      </c>
      <c r="AI227" t="str">
        <f t="shared" si="90"/>
        <v>no</v>
      </c>
    </row>
    <row r="228" spans="1:35" ht="15.75" thickBot="1" x14ac:dyDescent="0.3">
      <c r="A228" s="4" t="s">
        <v>343</v>
      </c>
      <c r="B228" t="s">
        <v>344</v>
      </c>
      <c r="C228" s="5" t="s">
        <v>26</v>
      </c>
      <c r="D228" s="4">
        <v>126930000</v>
      </c>
      <c r="E228">
        <v>86804000</v>
      </c>
      <c r="F228">
        <v>104180000</v>
      </c>
      <c r="G228">
        <v>205760000</v>
      </c>
      <c r="H228">
        <v>87651000</v>
      </c>
      <c r="I228" s="4">
        <v>79420000</v>
      </c>
      <c r="J228">
        <v>103930000</v>
      </c>
      <c r="K228">
        <v>83901000</v>
      </c>
      <c r="L228">
        <v>72679000</v>
      </c>
      <c r="M228">
        <v>132430000</v>
      </c>
      <c r="N228" s="5">
        <v>136710000</v>
      </c>
      <c r="O228" s="4" t="s">
        <v>343</v>
      </c>
      <c r="P228" t="s">
        <v>344</v>
      </c>
      <c r="Q228" s="5" t="s">
        <v>26</v>
      </c>
      <c r="R228" s="12">
        <f t="shared" si="85"/>
        <v>122265000</v>
      </c>
      <c r="S228" s="12">
        <f t="shared" si="86"/>
        <v>101511666.66666667</v>
      </c>
      <c r="T228" s="11">
        <f t="shared" si="87"/>
        <v>0.83025940920677765</v>
      </c>
      <c r="U228">
        <f t="shared" si="84"/>
        <v>0.40099164796265585</v>
      </c>
      <c r="V228" t="str">
        <f t="shared" si="88"/>
        <v>no</v>
      </c>
      <c r="W228">
        <f t="shared" si="91"/>
        <v>1.0381548276285117</v>
      </c>
      <c r="X228">
        <f t="shared" si="92"/>
        <v>0.70996605733447837</v>
      </c>
      <c r="Y228">
        <f t="shared" si="93"/>
        <v>0.85208358892569414</v>
      </c>
      <c r="Z228">
        <f t="shared" si="94"/>
        <v>1.6829018934282092</v>
      </c>
      <c r="AA228">
        <f t="shared" si="95"/>
        <v>0.71689363268310635</v>
      </c>
      <c r="AB228">
        <f t="shared" si="96"/>
        <v>0.6495726495726496</v>
      </c>
      <c r="AC228">
        <f t="shared" si="97"/>
        <v>0.85003885003885005</v>
      </c>
      <c r="AD228">
        <f t="shared" si="98"/>
        <v>0.68622254938044414</v>
      </c>
      <c r="AE228">
        <f t="shared" si="99"/>
        <v>0.59443831022778393</v>
      </c>
      <c r="AF228">
        <f t="shared" si="100"/>
        <v>1.0831390831390832</v>
      </c>
      <c r="AG228">
        <f t="shared" si="101"/>
        <v>1.1181450128818551</v>
      </c>
      <c r="AH228">
        <f t="shared" si="89"/>
        <v>0.40099164796265585</v>
      </c>
      <c r="AI228" t="str">
        <f t="shared" si="90"/>
        <v>no</v>
      </c>
    </row>
    <row r="229" spans="1:35" ht="15.75" thickBot="1" x14ac:dyDescent="0.3">
      <c r="A229" s="4" t="s">
        <v>345</v>
      </c>
      <c r="B229" t="s">
        <v>346</v>
      </c>
      <c r="C229" s="5" t="s">
        <v>44</v>
      </c>
      <c r="D229" s="4">
        <v>164050000</v>
      </c>
      <c r="E229">
        <v>112310000</v>
      </c>
      <c r="F229">
        <v>127680000</v>
      </c>
      <c r="G229">
        <v>202770000</v>
      </c>
      <c r="H229">
        <v>92736000</v>
      </c>
      <c r="I229" s="4">
        <v>101750000</v>
      </c>
      <c r="J229">
        <v>129760000</v>
      </c>
      <c r="K229">
        <v>120870000</v>
      </c>
      <c r="L229">
        <v>104850000</v>
      </c>
      <c r="M229">
        <v>102520000</v>
      </c>
      <c r="N229" s="5">
        <v>134970000</v>
      </c>
      <c r="O229" s="4" t="s">
        <v>345</v>
      </c>
      <c r="P229" t="s">
        <v>346</v>
      </c>
      <c r="Q229" s="5" t="s">
        <v>44</v>
      </c>
      <c r="R229" s="12">
        <f t="shared" si="85"/>
        <v>139909200</v>
      </c>
      <c r="S229" s="12">
        <f t="shared" si="86"/>
        <v>115786666.66666667</v>
      </c>
      <c r="T229" s="11">
        <f t="shared" si="87"/>
        <v>0.82758436662254287</v>
      </c>
      <c r="U229">
        <f t="shared" si="84"/>
        <v>0.23341414957281389</v>
      </c>
      <c r="V229" t="str">
        <f t="shared" si="88"/>
        <v>no</v>
      </c>
      <c r="W229">
        <f t="shared" si="91"/>
        <v>1.1725461942459825</v>
      </c>
      <c r="X229">
        <f t="shared" si="92"/>
        <v>0.80273491664593899</v>
      </c>
      <c r="Y229">
        <f t="shared" si="93"/>
        <v>0.91259188101997579</v>
      </c>
      <c r="Z229">
        <f t="shared" si="94"/>
        <v>1.4492971155578047</v>
      </c>
      <c r="AA229">
        <f t="shared" si="95"/>
        <v>0.66282989253029823</v>
      </c>
      <c r="AB229">
        <f t="shared" si="96"/>
        <v>0.72725739265180556</v>
      </c>
      <c r="AC229">
        <f t="shared" si="97"/>
        <v>0.9274586660491233</v>
      </c>
      <c r="AD229">
        <f t="shared" si="98"/>
        <v>0.86391745503512274</v>
      </c>
      <c r="AE229">
        <f t="shared" si="99"/>
        <v>0.74941462033947737</v>
      </c>
      <c r="AF229">
        <f t="shared" si="100"/>
        <v>0.7327609621097112</v>
      </c>
      <c r="AG229">
        <f t="shared" si="101"/>
        <v>0.9646971035500167</v>
      </c>
      <c r="AH229">
        <f t="shared" si="89"/>
        <v>0.23341414957281378</v>
      </c>
      <c r="AI229" t="str">
        <f t="shared" si="90"/>
        <v>no</v>
      </c>
    </row>
    <row r="230" spans="1:35" ht="15.75" thickBot="1" x14ac:dyDescent="0.3">
      <c r="A230" s="4" t="s">
        <v>347</v>
      </c>
      <c r="B230" t="s">
        <v>347</v>
      </c>
      <c r="C230" s="5" t="s">
        <v>23</v>
      </c>
      <c r="D230" s="4">
        <v>1522500000</v>
      </c>
      <c r="E230">
        <v>2258700000</v>
      </c>
      <c r="F230">
        <v>1913500000</v>
      </c>
      <c r="G230">
        <v>1283700000</v>
      </c>
      <c r="H230">
        <v>1374600000</v>
      </c>
      <c r="I230" s="4">
        <v>984350000</v>
      </c>
      <c r="J230">
        <v>1349200000</v>
      </c>
      <c r="K230">
        <v>1273100000</v>
      </c>
      <c r="L230">
        <v>1415800000</v>
      </c>
      <c r="M230">
        <v>1751100000</v>
      </c>
      <c r="N230" s="5">
        <v>1506100000</v>
      </c>
      <c r="O230" s="4" t="s">
        <v>347</v>
      </c>
      <c r="P230" t="s">
        <v>347</v>
      </c>
      <c r="Q230" s="5" t="s">
        <v>23</v>
      </c>
      <c r="R230" s="12">
        <f t="shared" si="85"/>
        <v>1670600000</v>
      </c>
      <c r="S230" s="12">
        <f t="shared" si="86"/>
        <v>1379941666.6666667</v>
      </c>
      <c r="T230" s="11">
        <f t="shared" si="87"/>
        <v>0.82601560317650347</v>
      </c>
      <c r="U230">
        <f t="shared" si="84"/>
        <v>0.18132263476669841</v>
      </c>
      <c r="V230" t="str">
        <f t="shared" si="88"/>
        <v>no</v>
      </c>
      <c r="W230">
        <f t="shared" si="91"/>
        <v>0.91134921585059259</v>
      </c>
      <c r="X230">
        <f t="shared" si="92"/>
        <v>1.3520292110618939</v>
      </c>
      <c r="Y230">
        <f t="shared" si="93"/>
        <v>1.1453968634023703</v>
      </c>
      <c r="Z230">
        <f t="shared" si="94"/>
        <v>0.76840656051717948</v>
      </c>
      <c r="AA230">
        <f t="shared" si="95"/>
        <v>0.82281814916796359</v>
      </c>
      <c r="AB230">
        <f t="shared" si="96"/>
        <v>0.58921944211660482</v>
      </c>
      <c r="AC230">
        <f t="shared" si="97"/>
        <v>0.80761403088710648</v>
      </c>
      <c r="AD230">
        <f t="shared" si="98"/>
        <v>0.76206153477792415</v>
      </c>
      <c r="AE230">
        <f t="shared" si="99"/>
        <v>0.84747994732431464</v>
      </c>
      <c r="AF230">
        <f t="shared" si="100"/>
        <v>1.0481862803783073</v>
      </c>
      <c r="AG230">
        <f t="shared" si="101"/>
        <v>0.90153238357476351</v>
      </c>
      <c r="AH230">
        <f t="shared" si="89"/>
        <v>0.18132263476669827</v>
      </c>
      <c r="AI230" t="str">
        <f t="shared" si="90"/>
        <v>no</v>
      </c>
    </row>
    <row r="231" spans="1:35" ht="15.75" thickBot="1" x14ac:dyDescent="0.3">
      <c r="A231" s="4" t="s">
        <v>348</v>
      </c>
      <c r="B231" t="s">
        <v>348</v>
      </c>
      <c r="C231" s="5" t="s">
        <v>33</v>
      </c>
      <c r="D231" s="4">
        <v>78983000</v>
      </c>
      <c r="E231">
        <v>85233000</v>
      </c>
      <c r="F231">
        <v>93386000</v>
      </c>
      <c r="G231">
        <v>81876000</v>
      </c>
      <c r="H231">
        <v>100850000</v>
      </c>
      <c r="I231" s="4">
        <v>95379000</v>
      </c>
      <c r="J231">
        <v>87930000</v>
      </c>
      <c r="K231">
        <v>53753000</v>
      </c>
      <c r="L231">
        <v>66493000</v>
      </c>
      <c r="M231">
        <v>75518000</v>
      </c>
      <c r="N231" s="5">
        <v>56806000</v>
      </c>
      <c r="O231" s="4" t="s">
        <v>348</v>
      </c>
      <c r="P231" t="s">
        <v>348</v>
      </c>
      <c r="Q231" s="5" t="s">
        <v>33</v>
      </c>
      <c r="R231" s="12">
        <f t="shared" si="85"/>
        <v>88065600</v>
      </c>
      <c r="S231" s="12">
        <f t="shared" si="86"/>
        <v>72646500</v>
      </c>
      <c r="T231" s="11">
        <f t="shared" si="87"/>
        <v>0.82491347359241296</v>
      </c>
      <c r="U231">
        <f t="shared" si="84"/>
        <v>9.901711265561218E-2</v>
      </c>
      <c r="V231" t="str">
        <f t="shared" si="88"/>
        <v>no</v>
      </c>
      <c r="W231">
        <f t="shared" si="91"/>
        <v>0.89686551843171458</v>
      </c>
      <c r="X231">
        <f t="shared" si="92"/>
        <v>0.96783534092767209</v>
      </c>
      <c r="Y231">
        <f t="shared" si="93"/>
        <v>1.0604140549771988</v>
      </c>
      <c r="Z231">
        <f t="shared" si="94"/>
        <v>0.92971602986864332</v>
      </c>
      <c r="AA231">
        <f t="shared" si="95"/>
        <v>1.1451690557947711</v>
      </c>
      <c r="AB231">
        <f t="shared" si="96"/>
        <v>1.0830449119747099</v>
      </c>
      <c r="AC231">
        <f t="shared" si="97"/>
        <v>0.99846023873112766</v>
      </c>
      <c r="AD231">
        <f t="shared" si="98"/>
        <v>0.61037453898003302</v>
      </c>
      <c r="AE231">
        <f t="shared" si="99"/>
        <v>0.75503942515579292</v>
      </c>
      <c r="AF231">
        <f t="shared" si="100"/>
        <v>0.85751984883995569</v>
      </c>
      <c r="AG231">
        <f t="shared" si="101"/>
        <v>0.64504187787285838</v>
      </c>
      <c r="AH231">
        <f t="shared" si="89"/>
        <v>9.9017112655612111E-2</v>
      </c>
      <c r="AI231" t="str">
        <f t="shared" si="90"/>
        <v>no</v>
      </c>
    </row>
    <row r="232" spans="1:35" ht="15.75" thickBot="1" x14ac:dyDescent="0.3">
      <c r="A232" s="4" t="s">
        <v>349</v>
      </c>
      <c r="B232" t="s">
        <v>349</v>
      </c>
      <c r="C232" s="5" t="s">
        <v>160</v>
      </c>
      <c r="D232" s="4">
        <v>691370000</v>
      </c>
      <c r="E232">
        <v>625670000</v>
      </c>
      <c r="F232">
        <v>609370000</v>
      </c>
      <c r="G232">
        <v>554800000</v>
      </c>
      <c r="H232">
        <v>386360000</v>
      </c>
      <c r="I232" s="4">
        <v>462810000</v>
      </c>
      <c r="J232">
        <v>406540000</v>
      </c>
      <c r="K232">
        <v>645540000</v>
      </c>
      <c r="L232">
        <v>415430000</v>
      </c>
      <c r="M232">
        <v>449490000</v>
      </c>
      <c r="N232" s="5">
        <v>457310000</v>
      </c>
      <c r="O232" s="4" t="s">
        <v>349</v>
      </c>
      <c r="P232" t="s">
        <v>349</v>
      </c>
      <c r="Q232" s="5" t="s">
        <v>160</v>
      </c>
      <c r="R232" s="12">
        <f t="shared" si="85"/>
        <v>573514000</v>
      </c>
      <c r="S232" s="12">
        <f t="shared" si="86"/>
        <v>472853333.33333331</v>
      </c>
      <c r="T232" s="11">
        <f t="shared" si="87"/>
        <v>0.82448437759729198</v>
      </c>
      <c r="U232">
        <f t="shared" si="84"/>
        <v>0.13394572831267329</v>
      </c>
      <c r="V232" t="str">
        <f t="shared" si="88"/>
        <v>no</v>
      </c>
      <c r="W232">
        <f t="shared" si="91"/>
        <v>1.2054980349215538</v>
      </c>
      <c r="X232">
        <f t="shared" si="92"/>
        <v>1.0909411104175313</v>
      </c>
      <c r="Y232">
        <f t="shared" si="93"/>
        <v>1.0625198338663049</v>
      </c>
      <c r="Z232">
        <f t="shared" si="94"/>
        <v>0.96736958470063505</v>
      </c>
      <c r="AA232">
        <f t="shared" si="95"/>
        <v>0.67367143609397506</v>
      </c>
      <c r="AB232">
        <f t="shared" si="96"/>
        <v>0.80697245402902107</v>
      </c>
      <c r="AC232">
        <f t="shared" si="97"/>
        <v>0.70885802264635212</v>
      </c>
      <c r="AD232">
        <f t="shared" si="98"/>
        <v>1.1255871696244555</v>
      </c>
      <c r="AE232">
        <f t="shared" si="99"/>
        <v>0.72435895200465905</v>
      </c>
      <c r="AF232">
        <f t="shared" si="100"/>
        <v>0.78374721454053431</v>
      </c>
      <c r="AG232">
        <f t="shared" si="101"/>
        <v>0.79738245273872999</v>
      </c>
      <c r="AH232">
        <f t="shared" si="89"/>
        <v>0.13394572831267318</v>
      </c>
      <c r="AI232" t="str">
        <f t="shared" si="90"/>
        <v>no</v>
      </c>
    </row>
    <row r="233" spans="1:35" ht="15.75" thickBot="1" x14ac:dyDescent="0.3">
      <c r="A233" s="4" t="s">
        <v>350</v>
      </c>
      <c r="B233" t="s">
        <v>350</v>
      </c>
      <c r="C233" s="5" t="s">
        <v>76</v>
      </c>
      <c r="D233" s="4">
        <v>122690000</v>
      </c>
      <c r="E233">
        <v>139240000</v>
      </c>
      <c r="F233">
        <v>148360000</v>
      </c>
      <c r="G233">
        <v>90049000</v>
      </c>
      <c r="H233">
        <v>100020000</v>
      </c>
      <c r="I233" s="4">
        <v>95478000</v>
      </c>
      <c r="J233">
        <v>94623000</v>
      </c>
      <c r="K233">
        <v>99650000</v>
      </c>
      <c r="L233">
        <v>86857000</v>
      </c>
      <c r="M233">
        <v>106000000</v>
      </c>
      <c r="N233" s="5">
        <v>98741000</v>
      </c>
      <c r="O233" s="4" t="s">
        <v>350</v>
      </c>
      <c r="P233" t="s">
        <v>350</v>
      </c>
      <c r="Q233" s="5" t="s">
        <v>76</v>
      </c>
      <c r="R233" s="12">
        <f t="shared" si="85"/>
        <v>120071800</v>
      </c>
      <c r="S233" s="12">
        <f t="shared" si="86"/>
        <v>96891500</v>
      </c>
      <c r="T233" s="11">
        <f t="shared" si="87"/>
        <v>0.80694634377097707</v>
      </c>
      <c r="U233">
        <f t="shared" si="84"/>
        <v>5.3696957364260736E-2</v>
      </c>
      <c r="V233" t="str">
        <f t="shared" si="88"/>
        <v>no</v>
      </c>
      <c r="W233">
        <f t="shared" si="91"/>
        <v>1.0218052865035754</v>
      </c>
      <c r="X233">
        <f t="shared" si="92"/>
        <v>1.159639482376378</v>
      </c>
      <c r="Y233">
        <f t="shared" si="93"/>
        <v>1.235594036234986</v>
      </c>
      <c r="Z233">
        <f t="shared" si="94"/>
        <v>0.74995960750151158</v>
      </c>
      <c r="AA233">
        <f t="shared" si="95"/>
        <v>0.83300158738354879</v>
      </c>
      <c r="AB233">
        <f t="shared" si="96"/>
        <v>0.79517422075791322</v>
      </c>
      <c r="AC233">
        <f t="shared" si="97"/>
        <v>0.7880534813336687</v>
      </c>
      <c r="AD233">
        <f t="shared" si="98"/>
        <v>0.8299200978081448</v>
      </c>
      <c r="AE233">
        <f t="shared" si="99"/>
        <v>0.72337551365099884</v>
      </c>
      <c r="AF233">
        <f t="shared" si="100"/>
        <v>0.88280512160224134</v>
      </c>
      <c r="AG233">
        <f t="shared" si="101"/>
        <v>0.82234962747289542</v>
      </c>
      <c r="AH233">
        <f t="shared" si="89"/>
        <v>5.369695736426057E-2</v>
      </c>
      <c r="AI233" t="str">
        <f t="shared" si="90"/>
        <v>no</v>
      </c>
    </row>
    <row r="234" spans="1:35" ht="15.75" thickBot="1" x14ac:dyDescent="0.3">
      <c r="A234" s="4" t="s">
        <v>351</v>
      </c>
      <c r="B234" t="s">
        <v>352</v>
      </c>
      <c r="C234" s="5" t="s">
        <v>33</v>
      </c>
      <c r="D234" s="4">
        <v>2397000000</v>
      </c>
      <c r="E234">
        <v>2179200000</v>
      </c>
      <c r="F234">
        <v>2014500000</v>
      </c>
      <c r="G234">
        <v>2199300000</v>
      </c>
      <c r="H234">
        <v>2340400000</v>
      </c>
      <c r="I234" s="4">
        <v>2470400000</v>
      </c>
      <c r="J234">
        <v>2249400000</v>
      </c>
      <c r="K234">
        <v>549600000</v>
      </c>
      <c r="L234">
        <v>1615400000</v>
      </c>
      <c r="M234">
        <v>1821000000</v>
      </c>
      <c r="N234" s="5">
        <v>2047500000</v>
      </c>
      <c r="O234" s="4" t="s">
        <v>351</v>
      </c>
      <c r="P234" t="s">
        <v>352</v>
      </c>
      <c r="Q234" s="5" t="s">
        <v>33</v>
      </c>
      <c r="R234" s="12">
        <f t="shared" si="85"/>
        <v>2226080000</v>
      </c>
      <c r="S234" s="12">
        <f t="shared" si="86"/>
        <v>1792216666.6666667</v>
      </c>
      <c r="T234" s="11">
        <f t="shared" si="87"/>
        <v>0.8050998466661875</v>
      </c>
      <c r="U234">
        <f t="shared" si="84"/>
        <v>0.19870301282641895</v>
      </c>
      <c r="V234" t="str">
        <f t="shared" si="88"/>
        <v>no</v>
      </c>
      <c r="W234">
        <f t="shared" si="91"/>
        <v>1.0767807086897148</v>
      </c>
      <c r="X234">
        <f t="shared" si="92"/>
        <v>0.97894055918924749</v>
      </c>
      <c r="Y234">
        <f t="shared" si="93"/>
        <v>0.90495399985624958</v>
      </c>
      <c r="Z234">
        <f t="shared" si="94"/>
        <v>0.98796988428088839</v>
      </c>
      <c r="AA234">
        <f t="shared" si="95"/>
        <v>1.0513548479838999</v>
      </c>
      <c r="AB234">
        <f t="shared" si="96"/>
        <v>1.1097534679795875</v>
      </c>
      <c r="AC234">
        <f t="shared" si="97"/>
        <v>1.0104758139869188</v>
      </c>
      <c r="AD234">
        <f t="shared" si="98"/>
        <v>0.24689139653561418</v>
      </c>
      <c r="AE234">
        <f t="shared" si="99"/>
        <v>0.72567023646948892</v>
      </c>
      <c r="AF234">
        <f t="shared" si="100"/>
        <v>0.81802990009343779</v>
      </c>
      <c r="AG234">
        <f t="shared" si="101"/>
        <v>0.91977826493207793</v>
      </c>
      <c r="AH234">
        <f t="shared" si="89"/>
        <v>0.19870301282641895</v>
      </c>
      <c r="AI234" t="str">
        <f t="shared" si="90"/>
        <v>no</v>
      </c>
    </row>
    <row r="235" spans="1:35" ht="15.75" thickBot="1" x14ac:dyDescent="0.3">
      <c r="A235" s="4" t="s">
        <v>353</v>
      </c>
      <c r="B235" t="s">
        <v>353</v>
      </c>
      <c r="C235" s="5" t="s">
        <v>57</v>
      </c>
      <c r="D235" s="4">
        <v>6298400</v>
      </c>
      <c r="E235">
        <v>5607400</v>
      </c>
      <c r="F235">
        <v>6992100</v>
      </c>
      <c r="G235">
        <v>19182000</v>
      </c>
      <c r="H235">
        <v>6359400</v>
      </c>
      <c r="I235" s="4">
        <v>7124800</v>
      </c>
      <c r="J235">
        <v>7663200</v>
      </c>
      <c r="K235">
        <v>5904300</v>
      </c>
      <c r="L235">
        <v>5206300</v>
      </c>
      <c r="M235">
        <v>5679300</v>
      </c>
      <c r="N235" s="5">
        <v>10994000</v>
      </c>
      <c r="O235" s="4" t="s">
        <v>353</v>
      </c>
      <c r="P235" t="s">
        <v>353</v>
      </c>
      <c r="Q235" s="5" t="s">
        <v>57</v>
      </c>
      <c r="R235" s="12">
        <f t="shared" si="85"/>
        <v>8887860</v>
      </c>
      <c r="S235" s="12">
        <f t="shared" si="86"/>
        <v>7095316.666666667</v>
      </c>
      <c r="T235" s="11">
        <f t="shared" si="87"/>
        <v>0.79831553002260014</v>
      </c>
      <c r="U235">
        <f t="shared" si="84"/>
        <v>0.49499088529897461</v>
      </c>
      <c r="V235" t="str">
        <f t="shared" si="88"/>
        <v>no</v>
      </c>
      <c r="W235">
        <f t="shared" si="91"/>
        <v>0.70865202647206416</v>
      </c>
      <c r="X235">
        <f t="shared" si="92"/>
        <v>0.63090552731478666</v>
      </c>
      <c r="Y235">
        <f t="shared" si="93"/>
        <v>0.78670231079247421</v>
      </c>
      <c r="Z235">
        <f t="shared" si="94"/>
        <v>2.1582248145222809</v>
      </c>
      <c r="AA235">
        <f t="shared" si="95"/>
        <v>0.71551532089839398</v>
      </c>
      <c r="AB235">
        <f t="shared" si="96"/>
        <v>0.8016327889953262</v>
      </c>
      <c r="AC235">
        <f t="shared" si="97"/>
        <v>0.86220980078444076</v>
      </c>
      <c r="AD235">
        <f t="shared" si="98"/>
        <v>0.66431064395703798</v>
      </c>
      <c r="AE235">
        <f t="shared" si="99"/>
        <v>0.58577655363608339</v>
      </c>
      <c r="AF235">
        <f t="shared" si="100"/>
        <v>0.63899521369598533</v>
      </c>
      <c r="AG235">
        <f t="shared" si="101"/>
        <v>1.2369681790667271</v>
      </c>
      <c r="AH235">
        <f t="shared" si="89"/>
        <v>0.49499088529897461</v>
      </c>
      <c r="AI235" t="str">
        <f t="shared" si="90"/>
        <v>no</v>
      </c>
    </row>
    <row r="236" spans="1:35" ht="15.75" thickBot="1" x14ac:dyDescent="0.3">
      <c r="A236" s="4" t="s">
        <v>354</v>
      </c>
      <c r="B236" t="s">
        <v>354</v>
      </c>
      <c r="C236" s="5" t="s">
        <v>44</v>
      </c>
      <c r="D236" s="4">
        <v>24496000</v>
      </c>
      <c r="E236">
        <v>24793000</v>
      </c>
      <c r="F236">
        <v>29326000</v>
      </c>
      <c r="G236">
        <v>51445000</v>
      </c>
      <c r="H236">
        <v>40003000</v>
      </c>
      <c r="I236" s="4">
        <v>28186000</v>
      </c>
      <c r="J236">
        <v>32083000</v>
      </c>
      <c r="K236">
        <v>33340000</v>
      </c>
      <c r="L236">
        <v>25447000</v>
      </c>
      <c r="M236">
        <v>24724000</v>
      </c>
      <c r="N236" s="5">
        <v>18091000</v>
      </c>
      <c r="O236" s="4" t="s">
        <v>354</v>
      </c>
      <c r="P236" t="s">
        <v>354</v>
      </c>
      <c r="Q236" s="5" t="s">
        <v>44</v>
      </c>
      <c r="R236" s="12">
        <f t="shared" si="85"/>
        <v>34012600</v>
      </c>
      <c r="S236" s="12">
        <f t="shared" si="86"/>
        <v>26978500</v>
      </c>
      <c r="T236" s="11">
        <f t="shared" si="87"/>
        <v>0.7931913467362095</v>
      </c>
      <c r="U236">
        <f t="shared" si="84"/>
        <v>0.21780591478716979</v>
      </c>
      <c r="V236" t="str">
        <f t="shared" si="88"/>
        <v>no</v>
      </c>
      <c r="W236">
        <f t="shared" si="91"/>
        <v>0.72020368922105338</v>
      </c>
      <c r="X236">
        <f t="shared" si="92"/>
        <v>0.72893574734069144</v>
      </c>
      <c r="Y236">
        <f t="shared" si="93"/>
        <v>0.86220988692425748</v>
      </c>
      <c r="Z236">
        <f t="shared" si="94"/>
        <v>1.512527710319117</v>
      </c>
      <c r="AA236">
        <f t="shared" si="95"/>
        <v>1.1761229661948807</v>
      </c>
      <c r="AB236">
        <f t="shared" si="96"/>
        <v>0.82869289616201058</v>
      </c>
      <c r="AC236">
        <f t="shared" si="97"/>
        <v>0.94326808300453358</v>
      </c>
      <c r="AD236">
        <f t="shared" si="98"/>
        <v>0.98022497545027432</v>
      </c>
      <c r="AE236">
        <f t="shared" si="99"/>
        <v>0.74816391572534879</v>
      </c>
      <c r="AF236">
        <f t="shared" si="100"/>
        <v>0.72690708737350274</v>
      </c>
      <c r="AG236">
        <f t="shared" si="101"/>
        <v>0.531891122701587</v>
      </c>
      <c r="AH236">
        <f t="shared" si="89"/>
        <v>0.21780591478716932</v>
      </c>
      <c r="AI236" t="str">
        <f t="shared" si="90"/>
        <v>no</v>
      </c>
    </row>
    <row r="237" spans="1:35" ht="15.75" thickBot="1" x14ac:dyDescent="0.3">
      <c r="A237" s="4" t="s">
        <v>355</v>
      </c>
      <c r="B237" t="s">
        <v>356</v>
      </c>
      <c r="C237" s="5" t="s">
        <v>20</v>
      </c>
      <c r="D237" s="4">
        <v>39691000</v>
      </c>
      <c r="E237">
        <v>37922000</v>
      </c>
      <c r="F237">
        <v>60629000</v>
      </c>
      <c r="G237">
        <v>47106000</v>
      </c>
      <c r="H237">
        <v>54347000</v>
      </c>
      <c r="I237" s="4">
        <v>31879000</v>
      </c>
      <c r="J237">
        <v>27002000</v>
      </c>
      <c r="K237">
        <v>29450000</v>
      </c>
      <c r="L237">
        <v>51805000</v>
      </c>
      <c r="M237">
        <v>53138000</v>
      </c>
      <c r="N237" s="5">
        <v>34370000</v>
      </c>
      <c r="O237" s="4" t="s">
        <v>355</v>
      </c>
      <c r="P237" t="s">
        <v>356</v>
      </c>
      <c r="Q237" s="5" t="s">
        <v>20</v>
      </c>
      <c r="R237" s="12">
        <f t="shared" si="85"/>
        <v>47939000</v>
      </c>
      <c r="S237" s="12">
        <f t="shared" si="86"/>
        <v>37940666.666666664</v>
      </c>
      <c r="T237" s="11">
        <f t="shared" si="87"/>
        <v>0.79143633923666878</v>
      </c>
      <c r="U237">
        <f t="shared" si="84"/>
        <v>0.15811690884623775</v>
      </c>
      <c r="V237" t="str">
        <f t="shared" si="88"/>
        <v>no</v>
      </c>
      <c r="W237">
        <f t="shared" si="91"/>
        <v>0.82794801727194978</v>
      </c>
      <c r="X237">
        <f t="shared" si="92"/>
        <v>0.7910469555059555</v>
      </c>
      <c r="Y237">
        <f t="shared" si="93"/>
        <v>1.2647114040760132</v>
      </c>
      <c r="Z237">
        <f t="shared" si="94"/>
        <v>0.98262375101691735</v>
      </c>
      <c r="AA237">
        <f t="shared" si="95"/>
        <v>1.133669872129164</v>
      </c>
      <c r="AB237">
        <f t="shared" si="96"/>
        <v>0.66499092596841824</v>
      </c>
      <c r="AC237">
        <f t="shared" si="97"/>
        <v>0.56325747303865326</v>
      </c>
      <c r="AD237">
        <f t="shared" si="98"/>
        <v>0.61432236800934525</v>
      </c>
      <c r="AE237">
        <f t="shared" si="99"/>
        <v>1.0806441519430943</v>
      </c>
      <c r="AF237">
        <f t="shared" si="100"/>
        <v>1.1084503222845701</v>
      </c>
      <c r="AG237">
        <f t="shared" si="101"/>
        <v>0.71695279417593194</v>
      </c>
      <c r="AH237">
        <f t="shared" si="89"/>
        <v>0.15811690884623805</v>
      </c>
      <c r="AI237" t="str">
        <f t="shared" si="90"/>
        <v>no</v>
      </c>
    </row>
    <row r="238" spans="1:35" ht="15.75" thickBot="1" x14ac:dyDescent="0.3">
      <c r="A238" s="4" t="s">
        <v>357</v>
      </c>
      <c r="B238" t="s">
        <v>357</v>
      </c>
      <c r="C238" s="5" t="s">
        <v>23</v>
      </c>
      <c r="D238" s="4">
        <v>29986000</v>
      </c>
      <c r="E238">
        <v>37026000</v>
      </c>
      <c r="F238">
        <v>22586000</v>
      </c>
      <c r="G238">
        <v>30165000</v>
      </c>
      <c r="H238">
        <v>19097000</v>
      </c>
      <c r="I238" s="4">
        <v>24447000</v>
      </c>
      <c r="J238">
        <v>20197000</v>
      </c>
      <c r="K238">
        <v>25325000</v>
      </c>
      <c r="L238">
        <v>20920000</v>
      </c>
      <c r="M238">
        <v>24428000</v>
      </c>
      <c r="N238" s="5">
        <v>15391000</v>
      </c>
      <c r="O238" s="4" t="s">
        <v>357</v>
      </c>
      <c r="P238" t="s">
        <v>357</v>
      </c>
      <c r="Q238" s="5" t="s">
        <v>23</v>
      </c>
      <c r="R238" s="12">
        <f t="shared" si="85"/>
        <v>27772000</v>
      </c>
      <c r="S238" s="12">
        <f t="shared" si="86"/>
        <v>21784666.666666668</v>
      </c>
      <c r="T238" s="11">
        <f t="shared" si="87"/>
        <v>0.7844111575207644</v>
      </c>
      <c r="U238">
        <f t="shared" si="84"/>
        <v>0.10405992626736711</v>
      </c>
      <c r="V238" t="str">
        <f t="shared" si="88"/>
        <v>no</v>
      </c>
      <c r="W238">
        <f t="shared" si="91"/>
        <v>1.0797205818810311</v>
      </c>
      <c r="X238">
        <f t="shared" si="92"/>
        <v>1.3332133083681406</v>
      </c>
      <c r="Y238">
        <f t="shared" si="93"/>
        <v>0.81326515915310382</v>
      </c>
      <c r="Z238">
        <f t="shared" si="94"/>
        <v>1.0861659225118825</v>
      </c>
      <c r="AA238">
        <f t="shared" si="95"/>
        <v>0.68763502808584187</v>
      </c>
      <c r="AB238">
        <f t="shared" si="96"/>
        <v>0.88027509722022179</v>
      </c>
      <c r="AC238">
        <f t="shared" si="97"/>
        <v>0.72724326659945271</v>
      </c>
      <c r="AD238">
        <f t="shared" si="98"/>
        <v>0.91188967305199486</v>
      </c>
      <c r="AE238">
        <f t="shared" si="99"/>
        <v>0.75327668154976235</v>
      </c>
      <c r="AF238">
        <f t="shared" si="100"/>
        <v>0.87959095491862305</v>
      </c>
      <c r="AG238">
        <f t="shared" si="101"/>
        <v>0.5541912717845312</v>
      </c>
      <c r="AH238">
        <f t="shared" si="89"/>
        <v>0.10405992626736721</v>
      </c>
      <c r="AI238" t="str">
        <f t="shared" si="90"/>
        <v>no</v>
      </c>
    </row>
    <row r="239" spans="1:35" ht="15.75" thickBot="1" x14ac:dyDescent="0.3">
      <c r="A239" s="4" t="s">
        <v>358</v>
      </c>
      <c r="B239" t="s">
        <v>358</v>
      </c>
      <c r="C239" s="5" t="s">
        <v>23</v>
      </c>
      <c r="D239" s="4">
        <v>527440000</v>
      </c>
      <c r="E239">
        <v>401680000</v>
      </c>
      <c r="F239">
        <v>315290000</v>
      </c>
      <c r="G239">
        <v>733230000</v>
      </c>
      <c r="H239">
        <v>552900000</v>
      </c>
      <c r="I239" s="4">
        <v>345390000</v>
      </c>
      <c r="J239">
        <v>376710000</v>
      </c>
      <c r="K239">
        <v>407800000</v>
      </c>
      <c r="L239">
        <v>361860000</v>
      </c>
      <c r="M239">
        <v>448930000</v>
      </c>
      <c r="N239" s="5">
        <v>427560000</v>
      </c>
      <c r="O239" s="4" t="s">
        <v>358</v>
      </c>
      <c r="P239" t="s">
        <v>358</v>
      </c>
      <c r="Q239" s="5" t="s">
        <v>23</v>
      </c>
      <c r="R239" s="12">
        <f t="shared" si="85"/>
        <v>506108000</v>
      </c>
      <c r="S239" s="12">
        <f t="shared" si="86"/>
        <v>394708333.33333331</v>
      </c>
      <c r="T239" s="11">
        <f t="shared" si="87"/>
        <v>0.77988953609374545</v>
      </c>
      <c r="U239">
        <f t="shared" si="84"/>
        <v>0.1297975711238788</v>
      </c>
      <c r="V239" t="str">
        <f t="shared" si="88"/>
        <v>no</v>
      </c>
      <c r="W239">
        <f t="shared" si="91"/>
        <v>1.042149106514815</v>
      </c>
      <c r="X239">
        <f t="shared" si="92"/>
        <v>0.79366459332790629</v>
      </c>
      <c r="Y239">
        <f t="shared" si="93"/>
        <v>0.62296980091205834</v>
      </c>
      <c r="Z239">
        <f t="shared" si="94"/>
        <v>1.448761924332356</v>
      </c>
      <c r="AA239">
        <f t="shared" si="95"/>
        <v>1.0924545749128645</v>
      </c>
      <c r="AB239">
        <f t="shared" si="96"/>
        <v>0.68244327297730922</v>
      </c>
      <c r="AC239">
        <f t="shared" si="97"/>
        <v>0.7443272977309191</v>
      </c>
      <c r="AD239">
        <f t="shared" si="98"/>
        <v>0.80575687402688756</v>
      </c>
      <c r="AE239">
        <f t="shared" si="99"/>
        <v>0.71498573427015577</v>
      </c>
      <c r="AF239">
        <f t="shared" si="100"/>
        <v>0.88702411343033505</v>
      </c>
      <c r="AG239">
        <f t="shared" si="101"/>
        <v>0.84479992412686622</v>
      </c>
      <c r="AH239">
        <f t="shared" si="89"/>
        <v>0.12979757112387902</v>
      </c>
      <c r="AI239" t="str">
        <f t="shared" si="90"/>
        <v>no</v>
      </c>
    </row>
    <row r="240" spans="1:35" ht="15.75" thickBot="1" x14ac:dyDescent="0.3">
      <c r="A240" s="4" t="s">
        <v>359</v>
      </c>
      <c r="B240" t="s">
        <v>360</v>
      </c>
      <c r="C240" s="5" t="s">
        <v>40</v>
      </c>
      <c r="D240" s="4">
        <v>33743000</v>
      </c>
      <c r="E240">
        <v>25076000</v>
      </c>
      <c r="F240">
        <v>20929000</v>
      </c>
      <c r="G240">
        <v>25145000</v>
      </c>
      <c r="H240">
        <v>20379000</v>
      </c>
      <c r="I240" s="4">
        <v>21278000</v>
      </c>
      <c r="J240">
        <v>18728000</v>
      </c>
      <c r="K240">
        <v>27235000</v>
      </c>
      <c r="L240">
        <v>13214000</v>
      </c>
      <c r="M240">
        <v>19153000</v>
      </c>
      <c r="N240" s="5">
        <v>16668000</v>
      </c>
      <c r="O240" s="4" t="s">
        <v>359</v>
      </c>
      <c r="P240" t="s">
        <v>360</v>
      </c>
      <c r="Q240" s="5" t="s">
        <v>40</v>
      </c>
      <c r="R240" s="12">
        <f t="shared" si="85"/>
        <v>25054400</v>
      </c>
      <c r="S240" s="12">
        <f t="shared" si="86"/>
        <v>19379333.333333332</v>
      </c>
      <c r="T240" s="11">
        <f t="shared" si="87"/>
        <v>0.77349021861762135</v>
      </c>
      <c r="U240">
        <f t="shared" si="84"/>
        <v>9.3969065785188405E-2</v>
      </c>
      <c r="V240" t="str">
        <f t="shared" si="88"/>
        <v>no</v>
      </c>
      <c r="W240">
        <f t="shared" si="91"/>
        <v>1.3467893862954212</v>
      </c>
      <c r="X240">
        <f t="shared" si="92"/>
        <v>1.0008621240181366</v>
      </c>
      <c r="Y240">
        <f t="shared" si="93"/>
        <v>0.83534229516571934</v>
      </c>
      <c r="Z240">
        <f t="shared" si="94"/>
        <v>1.003616131298295</v>
      </c>
      <c r="AA240">
        <f t="shared" si="95"/>
        <v>0.81339006322242802</v>
      </c>
      <c r="AB240">
        <f t="shared" si="96"/>
        <v>0.84927198416246252</v>
      </c>
      <c r="AC240">
        <f t="shared" si="97"/>
        <v>0.74749345424356595</v>
      </c>
      <c r="AD240">
        <f t="shared" si="98"/>
        <v>1.0870346126828023</v>
      </c>
      <c r="AE240">
        <f t="shared" si="99"/>
        <v>0.52741235072482273</v>
      </c>
      <c r="AF240">
        <f t="shared" si="100"/>
        <v>0.76445654256338214</v>
      </c>
      <c r="AG240">
        <f t="shared" si="101"/>
        <v>0.66527236732869277</v>
      </c>
      <c r="AH240">
        <f t="shared" si="89"/>
        <v>9.3969065785188544E-2</v>
      </c>
      <c r="AI240" t="str">
        <f t="shared" si="90"/>
        <v>no</v>
      </c>
    </row>
    <row r="241" spans="1:35" ht="15.75" thickBot="1" x14ac:dyDescent="0.3">
      <c r="A241" s="4" t="s">
        <v>361</v>
      </c>
      <c r="B241" t="s">
        <v>361</v>
      </c>
      <c r="C241" s="5" t="s">
        <v>57</v>
      </c>
      <c r="D241" s="4">
        <v>31156000</v>
      </c>
      <c r="E241">
        <v>19790000</v>
      </c>
      <c r="F241">
        <v>18458000</v>
      </c>
      <c r="G241">
        <v>37999000</v>
      </c>
      <c r="H241">
        <v>23404000</v>
      </c>
      <c r="I241" s="4">
        <v>18647000</v>
      </c>
      <c r="J241">
        <v>24922000</v>
      </c>
      <c r="K241">
        <v>12518000</v>
      </c>
      <c r="L241">
        <v>20175000</v>
      </c>
      <c r="M241">
        <v>23131000</v>
      </c>
      <c r="N241" s="5">
        <v>19155000</v>
      </c>
      <c r="O241" s="4" t="s">
        <v>361</v>
      </c>
      <c r="P241" t="s">
        <v>361</v>
      </c>
      <c r="Q241" s="5" t="s">
        <v>57</v>
      </c>
      <c r="R241" s="12">
        <f t="shared" si="85"/>
        <v>26161400</v>
      </c>
      <c r="S241" s="12">
        <f t="shared" si="86"/>
        <v>19758000</v>
      </c>
      <c r="T241" s="11">
        <f t="shared" si="87"/>
        <v>0.75523481159265182</v>
      </c>
      <c r="U241">
        <f t="shared" si="84"/>
        <v>0.13110455298439033</v>
      </c>
      <c r="V241" t="str">
        <f t="shared" si="88"/>
        <v>no</v>
      </c>
      <c r="W241">
        <f t="shared" si="91"/>
        <v>1.1909148592965209</v>
      </c>
      <c r="X241">
        <f t="shared" si="92"/>
        <v>0.75645798772236961</v>
      </c>
      <c r="Y241">
        <f t="shared" si="93"/>
        <v>0.70554328132286503</v>
      </c>
      <c r="Z241">
        <f t="shared" si="94"/>
        <v>1.4524834297858678</v>
      </c>
      <c r="AA241">
        <f t="shared" si="95"/>
        <v>0.89460044187237686</v>
      </c>
      <c r="AB241">
        <f t="shared" si="96"/>
        <v>0.71276766533901093</v>
      </c>
      <c r="AC241">
        <f t="shared" si="97"/>
        <v>0.9526248595258664</v>
      </c>
      <c r="AD241">
        <f t="shared" si="98"/>
        <v>0.47849121224399305</v>
      </c>
      <c r="AE241">
        <f t="shared" si="99"/>
        <v>0.77117432553303722</v>
      </c>
      <c r="AF241">
        <f t="shared" si="100"/>
        <v>0.88416522051572166</v>
      </c>
      <c r="AG241">
        <f t="shared" si="101"/>
        <v>0.73218558639828146</v>
      </c>
      <c r="AH241">
        <f t="shared" si="89"/>
        <v>0.13110455298439072</v>
      </c>
      <c r="AI241" t="str">
        <f t="shared" si="90"/>
        <v>no</v>
      </c>
    </row>
    <row r="242" spans="1:35" ht="15.75" thickBot="1" x14ac:dyDescent="0.3">
      <c r="A242" s="4" t="s">
        <v>362</v>
      </c>
      <c r="B242" t="s">
        <v>363</v>
      </c>
      <c r="C242" s="5" t="s">
        <v>23</v>
      </c>
      <c r="D242" s="4">
        <v>1795800000</v>
      </c>
      <c r="E242">
        <v>1497400000</v>
      </c>
      <c r="F242">
        <v>1273100000</v>
      </c>
      <c r="G242">
        <v>3603000000</v>
      </c>
      <c r="H242">
        <v>1874900000</v>
      </c>
      <c r="I242" s="4">
        <v>1232200000</v>
      </c>
      <c r="J242">
        <v>1405700000</v>
      </c>
      <c r="K242">
        <v>1432700000</v>
      </c>
      <c r="L242">
        <v>1476700000</v>
      </c>
      <c r="M242">
        <v>1797800000</v>
      </c>
      <c r="N242" s="5">
        <v>1744700000</v>
      </c>
      <c r="O242" s="4" t="s">
        <v>362</v>
      </c>
      <c r="P242" t="s">
        <v>363</v>
      </c>
      <c r="Q242" s="5" t="s">
        <v>23</v>
      </c>
      <c r="R242" s="12">
        <f t="shared" si="85"/>
        <v>2008840000</v>
      </c>
      <c r="S242" s="12">
        <f t="shared" si="86"/>
        <v>1514966666.6666667</v>
      </c>
      <c r="T242" s="11">
        <f t="shared" si="87"/>
        <v>0.75414999037587205</v>
      </c>
      <c r="U242">
        <f t="shared" si="84"/>
        <v>0.23174624273009817</v>
      </c>
      <c r="V242" t="str">
        <f t="shared" si="88"/>
        <v>no</v>
      </c>
      <c r="W242">
        <f t="shared" si="91"/>
        <v>0.89394874654029188</v>
      </c>
      <c r="X242">
        <f t="shared" si="92"/>
        <v>0.74540530853626974</v>
      </c>
      <c r="Y242">
        <f t="shared" si="93"/>
        <v>0.63374883017064576</v>
      </c>
      <c r="Z242">
        <f t="shared" si="94"/>
        <v>1.7935724099480297</v>
      </c>
      <c r="AA242">
        <f t="shared" si="95"/>
        <v>0.93332470480476293</v>
      </c>
      <c r="AB242">
        <f t="shared" si="96"/>
        <v>0.61338882140937057</v>
      </c>
      <c r="AC242">
        <f t="shared" si="97"/>
        <v>0.69975707373409535</v>
      </c>
      <c r="AD242">
        <f t="shared" si="98"/>
        <v>0.71319766631488823</v>
      </c>
      <c r="AE242">
        <f t="shared" si="99"/>
        <v>0.73510085422432847</v>
      </c>
      <c r="AF242">
        <f t="shared" si="100"/>
        <v>0.89494434599072104</v>
      </c>
      <c r="AG242">
        <f t="shared" si="101"/>
        <v>0.8685111805818283</v>
      </c>
      <c r="AH242">
        <f t="shared" si="89"/>
        <v>0.23174624273009817</v>
      </c>
      <c r="AI242" t="str">
        <f t="shared" si="90"/>
        <v>no</v>
      </c>
    </row>
    <row r="243" spans="1:35" ht="15.75" thickBot="1" x14ac:dyDescent="0.3">
      <c r="A243" s="4" t="s">
        <v>364</v>
      </c>
      <c r="B243" t="s">
        <v>364</v>
      </c>
      <c r="C243" s="5" t="s">
        <v>23</v>
      </c>
      <c r="D243" s="4">
        <v>252520000</v>
      </c>
      <c r="E243">
        <v>204240000</v>
      </c>
      <c r="F243">
        <v>201130000</v>
      </c>
      <c r="G243">
        <v>513220000</v>
      </c>
      <c r="H243">
        <v>385130000</v>
      </c>
      <c r="I243" s="4">
        <v>200580000</v>
      </c>
      <c r="J243">
        <v>243160000</v>
      </c>
      <c r="K243">
        <v>197520000</v>
      </c>
      <c r="L243">
        <v>208450000</v>
      </c>
      <c r="M243">
        <v>285700000</v>
      </c>
      <c r="N243" s="5">
        <v>217590000</v>
      </c>
      <c r="O243" s="4" t="s">
        <v>364</v>
      </c>
      <c r="P243" t="s">
        <v>364</v>
      </c>
      <c r="Q243" s="5" t="s">
        <v>23</v>
      </c>
      <c r="R243" s="12">
        <f t="shared" si="85"/>
        <v>311248000</v>
      </c>
      <c r="S243" s="12">
        <f t="shared" si="86"/>
        <v>225500000</v>
      </c>
      <c r="T243" s="11">
        <f t="shared" si="87"/>
        <v>0.72450264740656967</v>
      </c>
      <c r="U243">
        <f t="shared" si="84"/>
        <v>0.16488717720841523</v>
      </c>
      <c r="V243" t="str">
        <f t="shared" si="88"/>
        <v>no</v>
      </c>
      <c r="W243">
        <f t="shared" si="91"/>
        <v>0.8113144502133347</v>
      </c>
      <c r="X243">
        <f t="shared" si="92"/>
        <v>0.65619698761116541</v>
      </c>
      <c r="Y243">
        <f t="shared" si="93"/>
        <v>0.64620495553385082</v>
      </c>
      <c r="Z243">
        <f t="shared" si="94"/>
        <v>1.648910193800442</v>
      </c>
      <c r="AA243">
        <f t="shared" si="95"/>
        <v>1.2373734128412071</v>
      </c>
      <c r="AB243">
        <f t="shared" si="96"/>
        <v>0.64443787590602997</v>
      </c>
      <c r="AC243">
        <f t="shared" si="97"/>
        <v>0.78124196781987354</v>
      </c>
      <c r="AD243">
        <f t="shared" si="98"/>
        <v>0.63460648743124459</v>
      </c>
      <c r="AE243">
        <f t="shared" si="99"/>
        <v>0.6697231789441217</v>
      </c>
      <c r="AF243">
        <f t="shared" si="100"/>
        <v>0.91791754485169386</v>
      </c>
      <c r="AG243">
        <f t="shared" si="101"/>
        <v>0.69908882948645457</v>
      </c>
      <c r="AH243">
        <f t="shared" si="89"/>
        <v>0.16488717720841511</v>
      </c>
      <c r="AI243" t="str">
        <f t="shared" si="90"/>
        <v>no</v>
      </c>
    </row>
    <row r="244" spans="1:35" ht="15.75" thickBot="1" x14ac:dyDescent="0.3">
      <c r="A244" s="4" t="s">
        <v>365</v>
      </c>
      <c r="B244" t="s">
        <v>365</v>
      </c>
      <c r="C244" s="5" t="s">
        <v>23</v>
      </c>
      <c r="D244" s="4">
        <v>435270000</v>
      </c>
      <c r="E244">
        <v>303110000</v>
      </c>
      <c r="F244">
        <v>297140000</v>
      </c>
      <c r="G244">
        <v>925200000</v>
      </c>
      <c r="H244">
        <v>397270000</v>
      </c>
      <c r="I244" s="4">
        <v>283690000</v>
      </c>
      <c r="J244">
        <v>324650000</v>
      </c>
      <c r="K244">
        <v>311460000</v>
      </c>
      <c r="L244">
        <v>336420000</v>
      </c>
      <c r="M244">
        <v>315050000</v>
      </c>
      <c r="N244" s="5">
        <v>416430000</v>
      </c>
      <c r="O244" s="4" t="s">
        <v>365</v>
      </c>
      <c r="P244" t="s">
        <v>365</v>
      </c>
      <c r="Q244" s="5" t="s">
        <v>23</v>
      </c>
      <c r="R244" s="12">
        <f t="shared" si="85"/>
        <v>471598000</v>
      </c>
      <c r="S244" s="12">
        <f t="shared" si="86"/>
        <v>331283333.33333331</v>
      </c>
      <c r="T244" s="11">
        <f t="shared" si="87"/>
        <v>0.70246975884828455</v>
      </c>
      <c r="U244">
        <f t="shared" si="84"/>
        <v>0.22269161965587517</v>
      </c>
      <c r="V244" t="str">
        <f t="shared" si="88"/>
        <v>no</v>
      </c>
      <c r="W244">
        <f t="shared" si="91"/>
        <v>0.92296829079003728</v>
      </c>
      <c r="X244">
        <f t="shared" si="92"/>
        <v>0.64272961293304887</v>
      </c>
      <c r="Y244">
        <f t="shared" si="93"/>
        <v>0.63007052616847403</v>
      </c>
      <c r="Z244">
        <f t="shared" si="94"/>
        <v>1.9618403810024641</v>
      </c>
      <c r="AA244">
        <f t="shared" si="95"/>
        <v>0.84239118910597588</v>
      </c>
      <c r="AB244">
        <f t="shared" si="96"/>
        <v>0.60155047307240483</v>
      </c>
      <c r="AC244">
        <f t="shared" si="97"/>
        <v>0.68840410688764586</v>
      </c>
      <c r="AD244">
        <f t="shared" si="98"/>
        <v>0.66043537080309922</v>
      </c>
      <c r="AE244">
        <f t="shared" si="99"/>
        <v>0.71336180390926174</v>
      </c>
      <c r="AF244">
        <f t="shared" si="100"/>
        <v>0.66804778646219876</v>
      </c>
      <c r="AG244">
        <f t="shared" si="101"/>
        <v>0.88301901195509735</v>
      </c>
      <c r="AH244">
        <f t="shared" si="89"/>
        <v>0.222691619655875</v>
      </c>
      <c r="AI244" t="str">
        <f t="shared" si="90"/>
        <v>no</v>
      </c>
    </row>
    <row r="245" spans="1:35" ht="15.75" thickBot="1" x14ac:dyDescent="0.3">
      <c r="A245" s="4" t="s">
        <v>366</v>
      </c>
      <c r="B245" t="s">
        <v>367</v>
      </c>
      <c r="C245" s="5" t="s">
        <v>26</v>
      </c>
      <c r="D245" s="4">
        <v>145380000</v>
      </c>
      <c r="E245">
        <v>82985000</v>
      </c>
      <c r="F245">
        <v>60126000</v>
      </c>
      <c r="G245">
        <v>145070000</v>
      </c>
      <c r="H245">
        <v>93954000</v>
      </c>
      <c r="I245" s="4">
        <v>37608000</v>
      </c>
      <c r="J245">
        <v>61844000</v>
      </c>
      <c r="K245">
        <v>93549000</v>
      </c>
      <c r="L245">
        <v>52488000</v>
      </c>
      <c r="M245">
        <v>94461000</v>
      </c>
      <c r="N245" s="5">
        <v>93386000</v>
      </c>
      <c r="O245" s="4" t="s">
        <v>366</v>
      </c>
      <c r="P245" t="s">
        <v>367</v>
      </c>
      <c r="Q245" s="5" t="s">
        <v>26</v>
      </c>
      <c r="R245" s="12">
        <f t="shared" si="85"/>
        <v>105503000</v>
      </c>
      <c r="S245" s="12">
        <f t="shared" si="86"/>
        <v>72222666.666666672</v>
      </c>
      <c r="T245" s="11">
        <f t="shared" si="87"/>
        <v>0.68455557345920659</v>
      </c>
      <c r="U245">
        <f t="shared" si="84"/>
        <v>0.11529380525080225</v>
      </c>
      <c r="V245" t="str">
        <f t="shared" si="88"/>
        <v>no</v>
      </c>
      <c r="W245">
        <f t="shared" si="91"/>
        <v>1.3779702946835635</v>
      </c>
      <c r="X245">
        <f t="shared" si="92"/>
        <v>0.78656531093902549</v>
      </c>
      <c r="Y245">
        <f t="shared" si="93"/>
        <v>0.56989848629896778</v>
      </c>
      <c r="Z245">
        <f t="shared" si="94"/>
        <v>1.3750319896116698</v>
      </c>
      <c r="AA245">
        <f t="shared" si="95"/>
        <v>0.89053391846677343</v>
      </c>
      <c r="AB245">
        <f t="shared" si="96"/>
        <v>0.35646379723799321</v>
      </c>
      <c r="AC245">
        <f t="shared" si="97"/>
        <v>0.58618238343933349</v>
      </c>
      <c r="AD245">
        <f t="shared" si="98"/>
        <v>0.88669516506639623</v>
      </c>
      <c r="AE245">
        <f t="shared" si="99"/>
        <v>0.49750244068889038</v>
      </c>
      <c r="AF245">
        <f t="shared" si="100"/>
        <v>0.8953394690198383</v>
      </c>
      <c r="AG245">
        <f t="shared" si="101"/>
        <v>0.88515018530278755</v>
      </c>
      <c r="AH245">
        <f t="shared" si="89"/>
        <v>0.11529380525080214</v>
      </c>
      <c r="AI245" t="str">
        <f t="shared" si="90"/>
        <v>no</v>
      </c>
    </row>
    <row r="246" spans="1:35" ht="15.75" thickBot="1" x14ac:dyDescent="0.3">
      <c r="A246" s="4" t="s">
        <v>368</v>
      </c>
      <c r="B246" t="s">
        <v>369</v>
      </c>
      <c r="C246" s="5" t="s">
        <v>26</v>
      </c>
      <c r="D246" s="4">
        <v>28670000</v>
      </c>
      <c r="E246">
        <v>29252000</v>
      </c>
      <c r="F246">
        <v>26789000</v>
      </c>
      <c r="G246">
        <v>54388000</v>
      </c>
      <c r="H246">
        <v>30323000</v>
      </c>
      <c r="I246" s="4">
        <v>19517000</v>
      </c>
      <c r="J246">
        <v>21677000</v>
      </c>
      <c r="K246">
        <v>31977000</v>
      </c>
      <c r="L246">
        <v>20295000</v>
      </c>
      <c r="M246">
        <v>19507000</v>
      </c>
      <c r="N246" s="5">
        <v>21976000</v>
      </c>
      <c r="O246" s="4" t="s">
        <v>368</v>
      </c>
      <c r="P246" t="s">
        <v>369</v>
      </c>
      <c r="Q246" s="5" t="s">
        <v>26</v>
      </c>
      <c r="R246" s="12">
        <f t="shared" si="85"/>
        <v>33884400</v>
      </c>
      <c r="S246" s="12">
        <f t="shared" si="86"/>
        <v>22491500</v>
      </c>
      <c r="T246" s="11">
        <f t="shared" si="87"/>
        <v>0.66377152908122916</v>
      </c>
      <c r="U246">
        <f t="shared" si="84"/>
        <v>5.3430506499058804E-2</v>
      </c>
      <c r="V246" t="str">
        <f t="shared" si="88"/>
        <v>no</v>
      </c>
      <c r="W246">
        <f t="shared" si="91"/>
        <v>0.84611207517323606</v>
      </c>
      <c r="X246">
        <f t="shared" si="92"/>
        <v>0.8632881207871469</v>
      </c>
      <c r="Y246">
        <f t="shared" si="93"/>
        <v>0.79059980403961705</v>
      </c>
      <c r="Z246">
        <f t="shared" si="94"/>
        <v>1.6051044138305532</v>
      </c>
      <c r="AA246">
        <f t="shared" si="95"/>
        <v>0.89489558616944676</v>
      </c>
      <c r="AB246">
        <f t="shared" si="96"/>
        <v>0.57598777018332925</v>
      </c>
      <c r="AC246">
        <f t="shared" si="97"/>
        <v>0.63973391885351372</v>
      </c>
      <c r="AD246">
        <f t="shared" si="98"/>
        <v>0.94370860927152322</v>
      </c>
      <c r="AE246">
        <f t="shared" si="99"/>
        <v>0.59894818854694198</v>
      </c>
      <c r="AF246">
        <f t="shared" si="100"/>
        <v>0.57569264912467089</v>
      </c>
      <c r="AG246">
        <f t="shared" si="101"/>
        <v>0.64855803850739568</v>
      </c>
      <c r="AH246">
        <f t="shared" si="89"/>
        <v>5.3430506499058839E-2</v>
      </c>
      <c r="AI246" t="str">
        <f t="shared" si="90"/>
        <v>no</v>
      </c>
    </row>
    <row r="247" spans="1:35" ht="15.75" thickBot="1" x14ac:dyDescent="0.3">
      <c r="A247" s="4" t="s">
        <v>370</v>
      </c>
      <c r="B247" t="s">
        <v>371</v>
      </c>
      <c r="C247" s="5" t="s">
        <v>26</v>
      </c>
      <c r="D247" s="4">
        <v>280330000</v>
      </c>
      <c r="E247">
        <v>304400000</v>
      </c>
      <c r="F247">
        <v>26640000</v>
      </c>
      <c r="G247">
        <v>203590000</v>
      </c>
      <c r="H247">
        <v>114210000</v>
      </c>
      <c r="I247" s="4">
        <v>103900000</v>
      </c>
      <c r="J247">
        <v>100500000</v>
      </c>
      <c r="K247">
        <v>166130000</v>
      </c>
      <c r="L247">
        <v>149600000</v>
      </c>
      <c r="M247">
        <v>22706000</v>
      </c>
      <c r="N247" s="5">
        <v>156200000</v>
      </c>
      <c r="O247" s="4" t="s">
        <v>370</v>
      </c>
      <c r="P247" t="s">
        <v>371</v>
      </c>
      <c r="Q247" s="5" t="s">
        <v>26</v>
      </c>
      <c r="R247" s="12">
        <f t="shared" si="85"/>
        <v>185834000</v>
      </c>
      <c r="S247" s="12">
        <f t="shared" si="86"/>
        <v>116506000</v>
      </c>
      <c r="T247" s="11">
        <f t="shared" si="87"/>
        <v>0.6269358674946458</v>
      </c>
      <c r="U247">
        <f t="shared" si="84"/>
        <v>0.22071122506191082</v>
      </c>
      <c r="V247" t="str">
        <f t="shared" si="88"/>
        <v>no</v>
      </c>
      <c r="W247">
        <f t="shared" si="91"/>
        <v>1.508496830504644</v>
      </c>
      <c r="X247">
        <f t="shared" si="92"/>
        <v>1.6380210295209703</v>
      </c>
      <c r="Y247">
        <f t="shared" si="93"/>
        <v>0.14335374581615851</v>
      </c>
      <c r="Z247">
        <f t="shared" si="94"/>
        <v>1.0955476392909802</v>
      </c>
      <c r="AA247">
        <f t="shared" si="95"/>
        <v>0.61458075486724706</v>
      </c>
      <c r="AB247">
        <f t="shared" si="96"/>
        <v>0.55910113326947708</v>
      </c>
      <c r="AC247">
        <f t="shared" si="97"/>
        <v>0.54080523477942677</v>
      </c>
      <c r="AD247">
        <f t="shared" si="98"/>
        <v>0.89396988710354397</v>
      </c>
      <c r="AE247">
        <f t="shared" si="99"/>
        <v>0.80501953356221145</v>
      </c>
      <c r="AF247">
        <f t="shared" si="100"/>
        <v>0.12218431503384741</v>
      </c>
      <c r="AG247">
        <f t="shared" si="101"/>
        <v>0.84053510121936781</v>
      </c>
      <c r="AH247">
        <f t="shared" si="89"/>
        <v>0.22071122506191082</v>
      </c>
      <c r="AI247" t="str">
        <f t="shared" si="90"/>
        <v>no</v>
      </c>
    </row>
    <row r="248" spans="1:35" ht="15.75" thickBot="1" x14ac:dyDescent="0.3">
      <c r="A248" s="4" t="s">
        <v>372</v>
      </c>
      <c r="B248" t="s">
        <v>373</v>
      </c>
      <c r="C248" s="5" t="s">
        <v>33</v>
      </c>
      <c r="D248" s="4">
        <v>30705000</v>
      </c>
      <c r="E248">
        <v>26948000</v>
      </c>
      <c r="F248">
        <v>35608000</v>
      </c>
      <c r="G248">
        <v>103800000</v>
      </c>
      <c r="H248">
        <v>77284000</v>
      </c>
      <c r="I248" s="4">
        <v>24924000</v>
      </c>
      <c r="J248">
        <v>35122000</v>
      </c>
      <c r="K248">
        <v>26825000</v>
      </c>
      <c r="L248">
        <v>21604000</v>
      </c>
      <c r="M248">
        <v>41001000</v>
      </c>
      <c r="N248" s="5">
        <v>31588000</v>
      </c>
      <c r="O248" s="4" t="s">
        <v>372</v>
      </c>
      <c r="P248" t="s">
        <v>373</v>
      </c>
      <c r="Q248" s="5" t="s">
        <v>33</v>
      </c>
      <c r="R248" s="12">
        <f t="shared" si="85"/>
        <v>54869000</v>
      </c>
      <c r="S248" s="12">
        <f t="shared" si="86"/>
        <v>30177333.333333332</v>
      </c>
      <c r="T248" s="11">
        <f t="shared" si="87"/>
        <v>0.54998876110979478</v>
      </c>
      <c r="U248">
        <f t="shared" si="84"/>
        <v>0.11406283791845315</v>
      </c>
      <c r="V248" t="str">
        <f t="shared" si="88"/>
        <v>no</v>
      </c>
      <c r="W248">
        <f t="shared" si="91"/>
        <v>0.55960560607993581</v>
      </c>
      <c r="X248">
        <f t="shared" si="92"/>
        <v>0.49113342688950046</v>
      </c>
      <c r="Y248">
        <f t="shared" si="93"/>
        <v>0.64896389582460046</v>
      </c>
      <c r="Z248">
        <f t="shared" si="94"/>
        <v>1.8917785999380343</v>
      </c>
      <c r="AA248">
        <f t="shared" si="95"/>
        <v>1.4085184712679291</v>
      </c>
      <c r="AB248">
        <f t="shared" si="96"/>
        <v>0.45424556671344474</v>
      </c>
      <c r="AC248">
        <f t="shared" si="97"/>
        <v>0.64010643532778067</v>
      </c>
      <c r="AD248">
        <f t="shared" si="98"/>
        <v>0.48889172392425595</v>
      </c>
      <c r="AE248">
        <f t="shared" si="99"/>
        <v>0.3937378118792032</v>
      </c>
      <c r="AF248">
        <f t="shared" si="100"/>
        <v>0.74725254697552357</v>
      </c>
      <c r="AG248">
        <f t="shared" si="101"/>
        <v>0.57569848183856098</v>
      </c>
      <c r="AH248">
        <f t="shared" si="89"/>
        <v>0.11406283791845315</v>
      </c>
      <c r="AI248" t="str">
        <f t="shared" si="90"/>
        <v>no</v>
      </c>
    </row>
    <row r="249" spans="1:35" ht="15.75" thickBot="1" x14ac:dyDescent="0.3">
      <c r="A249" s="7" t="s">
        <v>374</v>
      </c>
      <c r="B249" s="8" t="s">
        <v>374</v>
      </c>
      <c r="C249" s="9" t="s">
        <v>23</v>
      </c>
      <c r="D249" s="7">
        <v>521580000</v>
      </c>
      <c r="E249" s="8">
        <v>220520000</v>
      </c>
      <c r="F249" s="8">
        <v>242360000</v>
      </c>
      <c r="G249" s="8">
        <v>1570700000</v>
      </c>
      <c r="H249" s="8">
        <v>822060000</v>
      </c>
      <c r="I249" s="7">
        <v>231180000</v>
      </c>
      <c r="J249" s="8">
        <v>412050000</v>
      </c>
      <c r="K249" s="8">
        <v>144860000</v>
      </c>
      <c r="L249" s="8">
        <v>164170000</v>
      </c>
      <c r="M249" s="8">
        <v>652800000</v>
      </c>
      <c r="N249" s="9">
        <v>326310000</v>
      </c>
      <c r="O249" s="7" t="s">
        <v>374</v>
      </c>
      <c r="P249" s="8" t="s">
        <v>374</v>
      </c>
      <c r="Q249" s="9" t="s">
        <v>23</v>
      </c>
      <c r="R249" s="13">
        <f t="shared" si="85"/>
        <v>675444000</v>
      </c>
      <c r="S249" s="13">
        <f>AVERAGE(I249:N249)</f>
        <v>321895000</v>
      </c>
      <c r="T249" s="11">
        <f t="shared" si="87"/>
        <v>0.47656800563777307</v>
      </c>
      <c r="U249">
        <f t="shared" si="84"/>
        <v>0.1761042356446553</v>
      </c>
      <c r="V249" t="str">
        <f t="shared" si="88"/>
        <v>no</v>
      </c>
      <c r="W249">
        <f t="shared" si="91"/>
        <v>0.77220317302396646</v>
      </c>
      <c r="X249">
        <f t="shared" si="92"/>
        <v>0.3264815439918039</v>
      </c>
      <c r="Y249">
        <f t="shared" si="93"/>
        <v>0.35881583077205514</v>
      </c>
      <c r="Z249">
        <f t="shared" si="94"/>
        <v>2.3254333445851914</v>
      </c>
      <c r="AA249">
        <f t="shared" si="95"/>
        <v>1.2170661076269831</v>
      </c>
      <c r="AB249">
        <f t="shared" si="96"/>
        <v>0.34226375539645032</v>
      </c>
      <c r="AC249">
        <f t="shared" si="97"/>
        <v>0.61004317160267918</v>
      </c>
      <c r="AD249">
        <f t="shared" si="98"/>
        <v>0.21446633621736222</v>
      </c>
      <c r="AE249">
        <f t="shared" si="99"/>
        <v>0.24305493867737371</v>
      </c>
      <c r="AF249">
        <f t="shared" si="100"/>
        <v>0.96647538508003628</v>
      </c>
      <c r="AG249">
        <f t="shared" si="101"/>
        <v>0.48310444685273685</v>
      </c>
      <c r="AH249">
        <f t="shared" si="89"/>
        <v>0.1761042356446553</v>
      </c>
      <c r="AI249" t="str">
        <f t="shared" si="90"/>
        <v>no</v>
      </c>
    </row>
  </sheetData>
  <conditionalFormatting sqref="B2:B249">
    <cfRule type="duplicateValues" dxfId="1" priority="2"/>
  </conditionalFormatting>
  <conditionalFormatting sqref="P2:P249">
    <cfRule type="duplicateValues" dxfId="0" priority="3"/>
  </conditionalFormatting>
  <conditionalFormatting sqref="T2:T24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Yesilkanal</dc:creator>
  <cp:lastModifiedBy>Ali Yesilkanal</cp:lastModifiedBy>
  <dcterms:created xsi:type="dcterms:W3CDTF">2020-06-12T20:42:37Z</dcterms:created>
  <dcterms:modified xsi:type="dcterms:W3CDTF">2021-01-13T20:35:55Z</dcterms:modified>
</cp:coreProperties>
</file>