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ynnechantranupong/Dropbox (HMS)/HMS Dropbox Team Folder/SV IPs/Figures Dropbox/"/>
    </mc:Choice>
  </mc:AlternateContent>
  <xr:revisionPtr revIDLastSave="0" documentId="13_ncr:1_{85E46393-ECC4-3748-8809-355AF20EE82B}" xr6:coauthVersionLast="36" xr6:coauthVersionMax="36" xr10:uidLastSave="{00000000-0000-0000-0000-000000000000}"/>
  <bookViews>
    <workbookView xWindow="1880" yWindow="1060" windowWidth="32500" windowHeight="20040" activeTab="2" xr2:uid="{00000000-000D-0000-FFFF-FFFF00000000}"/>
  </bookViews>
  <sheets>
    <sheet name="Fig 4D" sheetId="3" r:id="rId1"/>
    <sheet name="Fig 4E" sheetId="5" r:id="rId2"/>
    <sheet name="Fig 4G" sheetId="6" r:id="rId3"/>
    <sheet name="Fig S4H" sheetId="7" r:id="rId4"/>
  </sheets>
  <definedNames>
    <definedName name="_xlnm._FilterDatabase" localSheetId="0" hidden="1">'Fig 4D'!$A$1:$EQ$1</definedName>
  </definedNames>
  <calcPr calcId="181029"/>
</workbook>
</file>

<file path=xl/calcChain.xml><?xml version="1.0" encoding="utf-8"?>
<calcChain xmlns="http://schemas.openxmlformats.org/spreadsheetml/2006/main">
  <c r="J2" i="5" l="1"/>
  <c r="T335" i="5"/>
  <c r="S335" i="5"/>
  <c r="U335" i="5" s="1"/>
  <c r="U334" i="5"/>
  <c r="T334" i="5"/>
  <c r="S334" i="5"/>
  <c r="T333" i="5"/>
  <c r="S333" i="5"/>
  <c r="T332" i="5"/>
  <c r="S332" i="5"/>
  <c r="T331" i="5"/>
  <c r="S331" i="5"/>
  <c r="U331" i="5" s="1"/>
  <c r="T330" i="5"/>
  <c r="S330" i="5"/>
  <c r="U330" i="5" s="1"/>
  <c r="U329" i="5"/>
  <c r="T329" i="5"/>
  <c r="S329" i="5"/>
  <c r="T328" i="5"/>
  <c r="S328" i="5"/>
  <c r="U328" i="5" s="1"/>
  <c r="T327" i="5"/>
  <c r="S327" i="5"/>
  <c r="T326" i="5"/>
  <c r="U326" i="5" s="1"/>
  <c r="S326" i="5"/>
  <c r="T325" i="5"/>
  <c r="S325" i="5"/>
  <c r="T324" i="5"/>
  <c r="S324" i="5"/>
  <c r="T323" i="5"/>
  <c r="S323" i="5"/>
  <c r="U323" i="5" s="1"/>
  <c r="U322" i="5"/>
  <c r="T322" i="5"/>
  <c r="S322" i="5"/>
  <c r="T321" i="5"/>
  <c r="U321" i="5" s="1"/>
  <c r="S321" i="5"/>
  <c r="T320" i="5"/>
  <c r="S320" i="5"/>
  <c r="U320" i="5" s="1"/>
  <c r="T319" i="5"/>
  <c r="S319" i="5"/>
  <c r="T318" i="5"/>
  <c r="S318" i="5"/>
  <c r="U318" i="5" s="1"/>
  <c r="T317" i="5"/>
  <c r="U317" i="5" s="1"/>
  <c r="S317" i="5"/>
  <c r="T316" i="5"/>
  <c r="S316" i="5"/>
  <c r="U316" i="5" s="1"/>
  <c r="T315" i="5"/>
  <c r="S315" i="5"/>
  <c r="T314" i="5"/>
  <c r="U314" i="5" s="1"/>
  <c r="S314" i="5"/>
  <c r="T313" i="5"/>
  <c r="S313" i="5"/>
  <c r="U313" i="5" s="1"/>
  <c r="T312" i="5"/>
  <c r="S312" i="5"/>
  <c r="T311" i="5"/>
  <c r="S311" i="5"/>
  <c r="U311" i="5" s="1"/>
  <c r="T310" i="5"/>
  <c r="S310" i="5"/>
  <c r="U310" i="5" s="1"/>
  <c r="T309" i="5"/>
  <c r="U309" i="5" s="1"/>
  <c r="S309" i="5"/>
  <c r="T308" i="5"/>
  <c r="S308" i="5"/>
  <c r="U308" i="5" s="1"/>
  <c r="T307" i="5"/>
  <c r="S307" i="5"/>
  <c r="T306" i="5"/>
  <c r="S306" i="5"/>
  <c r="U306" i="5" s="1"/>
  <c r="T305" i="5"/>
  <c r="S305" i="5"/>
  <c r="U305" i="5" s="1"/>
  <c r="T304" i="5"/>
  <c r="S304" i="5"/>
  <c r="O304" i="5"/>
  <c r="T303" i="5"/>
  <c r="S303" i="5"/>
  <c r="U303" i="5" s="1"/>
  <c r="O303" i="5"/>
  <c r="T302" i="5"/>
  <c r="S302" i="5"/>
  <c r="U302" i="5" s="1"/>
  <c r="O302" i="5"/>
  <c r="T301" i="5"/>
  <c r="S301" i="5"/>
  <c r="O301" i="5"/>
  <c r="T300" i="5"/>
  <c r="S300" i="5"/>
  <c r="O300" i="5"/>
  <c r="T299" i="5"/>
  <c r="S299" i="5"/>
  <c r="U299" i="5" s="1"/>
  <c r="O299" i="5"/>
  <c r="T298" i="5"/>
  <c r="S298" i="5"/>
  <c r="U298" i="5" s="1"/>
  <c r="O298" i="5"/>
  <c r="T297" i="5"/>
  <c r="S297" i="5"/>
  <c r="O297" i="5"/>
  <c r="T296" i="5"/>
  <c r="S296" i="5"/>
  <c r="O296" i="5"/>
  <c r="T295" i="5"/>
  <c r="S295" i="5"/>
  <c r="U295" i="5" s="1"/>
  <c r="O295" i="5"/>
  <c r="T294" i="5"/>
  <c r="S294" i="5"/>
  <c r="U294" i="5" s="1"/>
  <c r="O294" i="5"/>
  <c r="T293" i="5"/>
  <c r="S293" i="5"/>
  <c r="O293" i="5"/>
  <c r="T292" i="5"/>
  <c r="S292" i="5"/>
  <c r="O292" i="5"/>
  <c r="T291" i="5"/>
  <c r="S291" i="5"/>
  <c r="U291" i="5" s="1"/>
  <c r="R291" i="5" s="1"/>
  <c r="O291" i="5"/>
  <c r="T290" i="5"/>
  <c r="S290" i="5"/>
  <c r="O290" i="5"/>
  <c r="T289" i="5"/>
  <c r="S289" i="5"/>
  <c r="U289" i="5" s="1"/>
  <c r="R289" i="5"/>
  <c r="O289" i="5"/>
  <c r="T288" i="5"/>
  <c r="S288" i="5"/>
  <c r="U288" i="5" s="1"/>
  <c r="R288" i="5"/>
  <c r="O288" i="5"/>
  <c r="T287" i="5"/>
  <c r="S287" i="5"/>
  <c r="U287" i="5" s="1"/>
  <c r="R287" i="5" s="1"/>
  <c r="O287" i="5"/>
  <c r="T286" i="5"/>
  <c r="U286" i="5" s="1"/>
  <c r="R286" i="5" s="1"/>
  <c r="S286" i="5"/>
  <c r="O286" i="5"/>
  <c r="U285" i="5"/>
  <c r="R285" i="5" s="1"/>
  <c r="T285" i="5"/>
  <c r="S285" i="5"/>
  <c r="O285" i="5"/>
  <c r="T284" i="5"/>
  <c r="S284" i="5"/>
  <c r="O284" i="5"/>
  <c r="T283" i="5"/>
  <c r="S283" i="5"/>
  <c r="O283" i="5"/>
  <c r="T282" i="5"/>
  <c r="U282" i="5" s="1"/>
  <c r="R282" i="5" s="1"/>
  <c r="S282" i="5"/>
  <c r="O282" i="5"/>
  <c r="T281" i="5"/>
  <c r="U281" i="5" s="1"/>
  <c r="R281" i="5" s="1"/>
  <c r="S281" i="5"/>
  <c r="O281" i="5"/>
  <c r="T280" i="5"/>
  <c r="S280" i="5"/>
  <c r="O280" i="5"/>
  <c r="T279" i="5"/>
  <c r="S279" i="5"/>
  <c r="O279" i="5"/>
  <c r="T278" i="5"/>
  <c r="S278" i="5"/>
  <c r="O278" i="5"/>
  <c r="T277" i="5"/>
  <c r="S277" i="5"/>
  <c r="U277" i="5" s="1"/>
  <c r="R277" i="5" s="1"/>
  <c r="O277" i="5"/>
  <c r="T276" i="5"/>
  <c r="S276" i="5"/>
  <c r="U276" i="5" s="1"/>
  <c r="R276" i="5" s="1"/>
  <c r="O276" i="5"/>
  <c r="T275" i="5"/>
  <c r="S275" i="5"/>
  <c r="U275" i="5" s="1"/>
  <c r="R275" i="5" s="1"/>
  <c r="O275" i="5"/>
  <c r="T274" i="5"/>
  <c r="S274" i="5"/>
  <c r="O274" i="5"/>
  <c r="T273" i="5"/>
  <c r="S273" i="5"/>
  <c r="U273" i="5" s="1"/>
  <c r="R273" i="5"/>
  <c r="O273" i="5"/>
  <c r="T272" i="5"/>
  <c r="S272" i="5"/>
  <c r="U272" i="5" s="1"/>
  <c r="R272" i="5"/>
  <c r="O272" i="5"/>
  <c r="T271" i="5"/>
  <c r="S271" i="5"/>
  <c r="U271" i="5" s="1"/>
  <c r="R271" i="5" s="1"/>
  <c r="O271" i="5"/>
  <c r="T270" i="5"/>
  <c r="U270" i="5" s="1"/>
  <c r="R270" i="5" s="1"/>
  <c r="S270" i="5"/>
  <c r="O270" i="5"/>
  <c r="U269" i="5"/>
  <c r="R269" i="5" s="1"/>
  <c r="T269" i="5"/>
  <c r="S269" i="5"/>
  <c r="O269" i="5"/>
  <c r="T268" i="5"/>
  <c r="S268" i="5"/>
  <c r="O268" i="5"/>
  <c r="T267" i="5"/>
  <c r="S267" i="5"/>
  <c r="O267" i="5"/>
  <c r="T266" i="5"/>
  <c r="U266" i="5" s="1"/>
  <c r="R266" i="5" s="1"/>
  <c r="S266" i="5"/>
  <c r="O266" i="5"/>
  <c r="T265" i="5"/>
  <c r="U265" i="5" s="1"/>
  <c r="R265" i="5" s="1"/>
  <c r="S265" i="5"/>
  <c r="O265" i="5"/>
  <c r="T264" i="5"/>
  <c r="S264" i="5"/>
  <c r="O264" i="5"/>
  <c r="T263" i="5"/>
  <c r="S263" i="5"/>
  <c r="O263" i="5"/>
  <c r="Q263" i="5" s="1"/>
  <c r="T262" i="5"/>
  <c r="U262" i="5" s="1"/>
  <c r="S262" i="5"/>
  <c r="O262" i="5"/>
  <c r="Q262" i="5" s="1"/>
  <c r="T261" i="5"/>
  <c r="S261" i="5"/>
  <c r="O261" i="5"/>
  <c r="Q261" i="5" s="1"/>
  <c r="U260" i="5"/>
  <c r="T260" i="5"/>
  <c r="S260" i="5"/>
  <c r="Q260" i="5"/>
  <c r="O260" i="5"/>
  <c r="T259" i="5"/>
  <c r="S259" i="5"/>
  <c r="O259" i="5"/>
  <c r="Q259" i="5" s="1"/>
  <c r="T258" i="5"/>
  <c r="S258" i="5"/>
  <c r="U258" i="5" s="1"/>
  <c r="Q258" i="5"/>
  <c r="R258" i="5" s="1"/>
  <c r="O258" i="5"/>
  <c r="T257" i="5"/>
  <c r="S257" i="5"/>
  <c r="O257" i="5"/>
  <c r="Q257" i="5" s="1"/>
  <c r="T256" i="5"/>
  <c r="S256" i="5"/>
  <c r="U256" i="5" s="1"/>
  <c r="Q256" i="5"/>
  <c r="O256" i="5"/>
  <c r="T255" i="5"/>
  <c r="S255" i="5"/>
  <c r="U255" i="5" s="1"/>
  <c r="O255" i="5"/>
  <c r="Q255" i="5" s="1"/>
  <c r="R255" i="5" s="1"/>
  <c r="T254" i="5"/>
  <c r="S254" i="5"/>
  <c r="U254" i="5" s="1"/>
  <c r="R254" i="5"/>
  <c r="Q254" i="5"/>
  <c r="O254" i="5"/>
  <c r="T253" i="5"/>
  <c r="S253" i="5"/>
  <c r="U253" i="5" s="1"/>
  <c r="O253" i="5"/>
  <c r="Q253" i="5" s="1"/>
  <c r="T252" i="5"/>
  <c r="S252" i="5"/>
  <c r="U252" i="5" s="1"/>
  <c r="O252" i="5"/>
  <c r="Q252" i="5" s="1"/>
  <c r="R252" i="5" s="1"/>
  <c r="T251" i="5"/>
  <c r="S251" i="5"/>
  <c r="O251" i="5"/>
  <c r="Q251" i="5" s="1"/>
  <c r="T250" i="5"/>
  <c r="U250" i="5" s="1"/>
  <c r="S250" i="5"/>
  <c r="O250" i="5"/>
  <c r="Q250" i="5" s="1"/>
  <c r="R250" i="5" s="1"/>
  <c r="T249" i="5"/>
  <c r="S249" i="5"/>
  <c r="O249" i="5"/>
  <c r="Q249" i="5" s="1"/>
  <c r="T248" i="5"/>
  <c r="U248" i="5" s="1"/>
  <c r="S248" i="5"/>
  <c r="O248" i="5"/>
  <c r="Q248" i="5" s="1"/>
  <c r="T247" i="5"/>
  <c r="S247" i="5"/>
  <c r="O247" i="5"/>
  <c r="Q247" i="5" s="1"/>
  <c r="T246" i="5"/>
  <c r="U246" i="5" s="1"/>
  <c r="S246" i="5"/>
  <c r="O246" i="5"/>
  <c r="Q246" i="5" s="1"/>
  <c r="R246" i="5" s="1"/>
  <c r="T245" i="5"/>
  <c r="S245" i="5"/>
  <c r="O245" i="5"/>
  <c r="Q245" i="5" s="1"/>
  <c r="U244" i="5"/>
  <c r="T244" i="5"/>
  <c r="S244" i="5"/>
  <c r="Q244" i="5"/>
  <c r="O244" i="5"/>
  <c r="T243" i="5"/>
  <c r="S243" i="5"/>
  <c r="O243" i="5"/>
  <c r="Q243" i="5" s="1"/>
  <c r="T242" i="5"/>
  <c r="S242" i="5"/>
  <c r="U242" i="5" s="1"/>
  <c r="Q242" i="5"/>
  <c r="R242" i="5" s="1"/>
  <c r="O242" i="5"/>
  <c r="T241" i="5"/>
  <c r="S241" i="5"/>
  <c r="O241" i="5"/>
  <c r="Q241" i="5" s="1"/>
  <c r="T240" i="5"/>
  <c r="S240" i="5"/>
  <c r="U240" i="5" s="1"/>
  <c r="Q240" i="5"/>
  <c r="O240" i="5"/>
  <c r="T239" i="5"/>
  <c r="S239" i="5"/>
  <c r="U239" i="5" s="1"/>
  <c r="O239" i="5"/>
  <c r="Q239" i="5" s="1"/>
  <c r="R239" i="5" s="1"/>
  <c r="T238" i="5"/>
  <c r="S238" i="5"/>
  <c r="U238" i="5" s="1"/>
  <c r="R238" i="5"/>
  <c r="Q238" i="5"/>
  <c r="O238" i="5"/>
  <c r="T237" i="5"/>
  <c r="S237" i="5"/>
  <c r="U237" i="5" s="1"/>
  <c r="O237" i="5"/>
  <c r="Q237" i="5" s="1"/>
  <c r="T236" i="5"/>
  <c r="S236" i="5"/>
  <c r="U236" i="5" s="1"/>
  <c r="O236" i="5"/>
  <c r="Q236" i="5" s="1"/>
  <c r="R236" i="5" s="1"/>
  <c r="T235" i="5"/>
  <c r="S235" i="5"/>
  <c r="O235" i="5"/>
  <c r="Q235" i="5" s="1"/>
  <c r="T234" i="5"/>
  <c r="U234" i="5" s="1"/>
  <c r="S234" i="5"/>
  <c r="O234" i="5"/>
  <c r="Q234" i="5" s="1"/>
  <c r="T233" i="5"/>
  <c r="S233" i="5"/>
  <c r="O233" i="5"/>
  <c r="Q233" i="5" s="1"/>
  <c r="T232" i="5"/>
  <c r="U232" i="5" s="1"/>
  <c r="S232" i="5"/>
  <c r="O232" i="5"/>
  <c r="Q232" i="5" s="1"/>
  <c r="R232" i="5" s="1"/>
  <c r="T231" i="5"/>
  <c r="S231" i="5"/>
  <c r="O231" i="5"/>
  <c r="Q231" i="5" s="1"/>
  <c r="U230" i="5"/>
  <c r="T230" i="5"/>
  <c r="S230" i="5"/>
  <c r="Q230" i="5"/>
  <c r="O230" i="5"/>
  <c r="T229" i="5"/>
  <c r="S229" i="5"/>
  <c r="O229" i="5"/>
  <c r="Q229" i="5" s="1"/>
  <c r="T228" i="5"/>
  <c r="S228" i="5"/>
  <c r="U228" i="5" s="1"/>
  <c r="R228" i="5"/>
  <c r="Q228" i="5"/>
  <c r="O228" i="5"/>
  <c r="T227" i="5"/>
  <c r="S227" i="5"/>
  <c r="O227" i="5"/>
  <c r="Q227" i="5" s="1"/>
  <c r="T226" i="5"/>
  <c r="S226" i="5"/>
  <c r="U226" i="5" s="1"/>
  <c r="Q226" i="5"/>
  <c r="O226" i="5"/>
  <c r="T225" i="5"/>
  <c r="S225" i="5"/>
  <c r="O225" i="5"/>
  <c r="Q225" i="5" s="1"/>
  <c r="T224" i="5"/>
  <c r="S224" i="5"/>
  <c r="U224" i="5" s="1"/>
  <c r="O224" i="5"/>
  <c r="Q224" i="5" s="1"/>
  <c r="T223" i="5"/>
  <c r="S223" i="5"/>
  <c r="O223" i="5"/>
  <c r="Q223" i="5" s="1"/>
  <c r="T222" i="5"/>
  <c r="U222" i="5" s="1"/>
  <c r="S222" i="5"/>
  <c r="O222" i="5"/>
  <c r="Q222" i="5" s="1"/>
  <c r="R222" i="5" s="1"/>
  <c r="T221" i="5"/>
  <c r="S221" i="5"/>
  <c r="O221" i="5"/>
  <c r="Q221" i="5" s="1"/>
  <c r="U220" i="5"/>
  <c r="T220" i="5"/>
  <c r="S220" i="5"/>
  <c r="Q220" i="5"/>
  <c r="O220" i="5"/>
  <c r="T219" i="5"/>
  <c r="S219" i="5"/>
  <c r="O219" i="5"/>
  <c r="Q219" i="5" s="1"/>
  <c r="T218" i="5"/>
  <c r="S218" i="5"/>
  <c r="U218" i="5" s="1"/>
  <c r="Q218" i="5"/>
  <c r="O218" i="5"/>
  <c r="T217" i="5"/>
  <c r="S217" i="5"/>
  <c r="O217" i="5"/>
  <c r="Q217" i="5" s="1"/>
  <c r="T216" i="5"/>
  <c r="S216" i="5"/>
  <c r="U216" i="5" s="1"/>
  <c r="Q216" i="5"/>
  <c r="O216" i="5"/>
  <c r="T215" i="5"/>
  <c r="S215" i="5"/>
  <c r="U215" i="5" s="1"/>
  <c r="O215" i="5"/>
  <c r="Q215" i="5" s="1"/>
  <c r="R215" i="5" s="1"/>
  <c r="T214" i="5"/>
  <c r="S214" i="5"/>
  <c r="U214" i="5" s="1"/>
  <c r="R214" i="5"/>
  <c r="Q214" i="5"/>
  <c r="O214" i="5"/>
  <c r="T213" i="5"/>
  <c r="S213" i="5"/>
  <c r="U213" i="5" s="1"/>
  <c r="Q213" i="5"/>
  <c r="O213" i="5"/>
  <c r="T212" i="5"/>
  <c r="U212" i="5" s="1"/>
  <c r="S212" i="5"/>
  <c r="O212" i="5"/>
  <c r="Q212" i="5" s="1"/>
  <c r="T211" i="5"/>
  <c r="S211" i="5"/>
  <c r="O211" i="5"/>
  <c r="Q211" i="5" s="1"/>
  <c r="T210" i="5"/>
  <c r="S210" i="5"/>
  <c r="O210" i="5"/>
  <c r="Q210" i="5" s="1"/>
  <c r="U209" i="5"/>
  <c r="T209" i="5"/>
  <c r="S209" i="5"/>
  <c r="O209" i="5"/>
  <c r="Q209" i="5" s="1"/>
  <c r="T208" i="5"/>
  <c r="S208" i="5"/>
  <c r="O208" i="5"/>
  <c r="Q208" i="5" s="1"/>
  <c r="T207" i="5"/>
  <c r="U207" i="5" s="1"/>
  <c r="S207" i="5"/>
  <c r="O207" i="5"/>
  <c r="Q207" i="5" s="1"/>
  <c r="U206" i="5"/>
  <c r="T206" i="5"/>
  <c r="S206" i="5"/>
  <c r="Q206" i="5"/>
  <c r="R206" i="5" s="1"/>
  <c r="O206" i="5"/>
  <c r="T205" i="5"/>
  <c r="S205" i="5"/>
  <c r="Q205" i="5"/>
  <c r="O205" i="5"/>
  <c r="T204" i="5"/>
  <c r="S204" i="5"/>
  <c r="Q204" i="5"/>
  <c r="O204" i="5"/>
  <c r="T203" i="5"/>
  <c r="S203" i="5"/>
  <c r="Q203" i="5"/>
  <c r="O203" i="5"/>
  <c r="T202" i="5"/>
  <c r="S202" i="5"/>
  <c r="Q202" i="5"/>
  <c r="O202" i="5"/>
  <c r="U201" i="5"/>
  <c r="T201" i="5"/>
  <c r="S201" i="5"/>
  <c r="O201" i="5"/>
  <c r="Q201" i="5" s="1"/>
  <c r="T200" i="5"/>
  <c r="S200" i="5"/>
  <c r="O200" i="5"/>
  <c r="Q200" i="5" s="1"/>
  <c r="U199" i="5"/>
  <c r="T199" i="5"/>
  <c r="S199" i="5"/>
  <c r="O199" i="5"/>
  <c r="Q199" i="5" s="1"/>
  <c r="U198" i="5"/>
  <c r="T198" i="5"/>
  <c r="S198" i="5"/>
  <c r="O198" i="5"/>
  <c r="Q198" i="5" s="1"/>
  <c r="T197" i="5"/>
  <c r="S197" i="5"/>
  <c r="O197" i="5"/>
  <c r="Q197" i="5" s="1"/>
  <c r="T196" i="5"/>
  <c r="S196" i="5"/>
  <c r="U196" i="5" s="1"/>
  <c r="Q196" i="5"/>
  <c r="R196" i="5" s="1"/>
  <c r="O196" i="5"/>
  <c r="T195" i="5"/>
  <c r="S195" i="5"/>
  <c r="U195" i="5" s="1"/>
  <c r="Q195" i="5"/>
  <c r="R195" i="5" s="1"/>
  <c r="O195" i="5"/>
  <c r="T194" i="5"/>
  <c r="S194" i="5"/>
  <c r="U194" i="5" s="1"/>
  <c r="Q194" i="5"/>
  <c r="O194" i="5"/>
  <c r="T193" i="5"/>
  <c r="S193" i="5"/>
  <c r="Q193" i="5"/>
  <c r="O193" i="5"/>
  <c r="T192" i="5"/>
  <c r="S192" i="5"/>
  <c r="Q192" i="5"/>
  <c r="O192" i="5"/>
  <c r="U191" i="5"/>
  <c r="T191" i="5"/>
  <c r="S191" i="5"/>
  <c r="O191" i="5"/>
  <c r="Q191" i="5" s="1"/>
  <c r="U190" i="5"/>
  <c r="T190" i="5"/>
  <c r="S190" i="5"/>
  <c r="O190" i="5"/>
  <c r="Q190" i="5" s="1"/>
  <c r="T189" i="5"/>
  <c r="S189" i="5"/>
  <c r="O189" i="5"/>
  <c r="Q189" i="5" s="1"/>
  <c r="T188" i="5"/>
  <c r="U188" i="5" s="1"/>
  <c r="S188" i="5"/>
  <c r="O188" i="5"/>
  <c r="Q188" i="5" s="1"/>
  <c r="R188" i="5" s="1"/>
  <c r="T187" i="5"/>
  <c r="S187" i="5"/>
  <c r="O187" i="5"/>
  <c r="Q187" i="5" s="1"/>
  <c r="U186" i="5"/>
  <c r="T186" i="5"/>
  <c r="S186" i="5"/>
  <c r="Q186" i="5"/>
  <c r="R186" i="5" s="1"/>
  <c r="O186" i="5"/>
  <c r="T185" i="5"/>
  <c r="S185" i="5"/>
  <c r="O185" i="5"/>
  <c r="Q185" i="5" s="1"/>
  <c r="T184" i="5"/>
  <c r="S184" i="5"/>
  <c r="U184" i="5" s="1"/>
  <c r="Q184" i="5"/>
  <c r="R184" i="5" s="1"/>
  <c r="O184" i="5"/>
  <c r="T183" i="5"/>
  <c r="S183" i="5"/>
  <c r="O183" i="5"/>
  <c r="Q183" i="5" s="1"/>
  <c r="T182" i="5"/>
  <c r="S182" i="5"/>
  <c r="U182" i="5" s="1"/>
  <c r="R182" i="5" s="1"/>
  <c r="Q182" i="5"/>
  <c r="O182" i="5"/>
  <c r="T181" i="5"/>
  <c r="S181" i="5"/>
  <c r="O181" i="5"/>
  <c r="Q181" i="5" s="1"/>
  <c r="T180" i="5"/>
  <c r="S180" i="5"/>
  <c r="U180" i="5" s="1"/>
  <c r="O180" i="5"/>
  <c r="Q180" i="5" s="1"/>
  <c r="T179" i="5"/>
  <c r="S179" i="5"/>
  <c r="O179" i="5"/>
  <c r="Q179" i="5" s="1"/>
  <c r="T178" i="5"/>
  <c r="U178" i="5" s="1"/>
  <c r="S178" i="5"/>
  <c r="Q178" i="5"/>
  <c r="O178" i="5"/>
  <c r="T177" i="5"/>
  <c r="S177" i="5"/>
  <c r="O177" i="5"/>
  <c r="Q177" i="5" s="1"/>
  <c r="U176" i="5"/>
  <c r="T176" i="5"/>
  <c r="S176" i="5"/>
  <c r="Q176" i="5"/>
  <c r="R176" i="5" s="1"/>
  <c r="O176" i="5"/>
  <c r="T175" i="5"/>
  <c r="S175" i="5"/>
  <c r="O175" i="5"/>
  <c r="Q175" i="5" s="1"/>
  <c r="U174" i="5"/>
  <c r="T174" i="5"/>
  <c r="S174" i="5"/>
  <c r="R174" i="5"/>
  <c r="Q174" i="5"/>
  <c r="O174" i="5"/>
  <c r="T173" i="5"/>
  <c r="S173" i="5"/>
  <c r="U173" i="5" s="1"/>
  <c r="O173" i="5"/>
  <c r="Q173" i="5" s="1"/>
  <c r="T172" i="5"/>
  <c r="S172" i="5"/>
  <c r="U172" i="5" s="1"/>
  <c r="R172" i="5"/>
  <c r="Q172" i="5"/>
  <c r="O172" i="5"/>
  <c r="T171" i="5"/>
  <c r="S171" i="5"/>
  <c r="O171" i="5"/>
  <c r="Q171" i="5" s="1"/>
  <c r="T170" i="5"/>
  <c r="S170" i="5"/>
  <c r="U170" i="5" s="1"/>
  <c r="O170" i="5"/>
  <c r="Q170" i="5" s="1"/>
  <c r="R170" i="5" s="1"/>
  <c r="T169" i="5"/>
  <c r="S169" i="5"/>
  <c r="O169" i="5"/>
  <c r="Q169" i="5" s="1"/>
  <c r="U168" i="5"/>
  <c r="T168" i="5"/>
  <c r="S168" i="5"/>
  <c r="O168" i="5"/>
  <c r="Q168" i="5" s="1"/>
  <c r="T167" i="5"/>
  <c r="S167" i="5"/>
  <c r="O167" i="5"/>
  <c r="Q167" i="5" s="1"/>
  <c r="T166" i="5"/>
  <c r="U166" i="5" s="1"/>
  <c r="S166" i="5"/>
  <c r="O166" i="5"/>
  <c r="Q166" i="5" s="1"/>
  <c r="T165" i="5"/>
  <c r="S165" i="5"/>
  <c r="O165" i="5"/>
  <c r="Q165" i="5" s="1"/>
  <c r="T164" i="5"/>
  <c r="U164" i="5" s="1"/>
  <c r="S164" i="5"/>
  <c r="O164" i="5"/>
  <c r="Q164" i="5" s="1"/>
  <c r="T163" i="5"/>
  <c r="S163" i="5"/>
  <c r="O163" i="5"/>
  <c r="Q163" i="5" s="1"/>
  <c r="U162" i="5"/>
  <c r="T162" i="5"/>
  <c r="S162" i="5"/>
  <c r="Q162" i="5"/>
  <c r="R162" i="5" s="1"/>
  <c r="O162" i="5"/>
  <c r="T161" i="5"/>
  <c r="S161" i="5"/>
  <c r="O161" i="5"/>
  <c r="Q161" i="5" s="1"/>
  <c r="T160" i="5"/>
  <c r="S160" i="5"/>
  <c r="U160" i="5" s="1"/>
  <c r="Q160" i="5"/>
  <c r="O160" i="5"/>
  <c r="T159" i="5"/>
  <c r="S159" i="5"/>
  <c r="O159" i="5"/>
  <c r="Q159" i="5" s="1"/>
  <c r="T158" i="5"/>
  <c r="S158" i="5"/>
  <c r="U158" i="5" s="1"/>
  <c r="Q158" i="5"/>
  <c r="R158" i="5" s="1"/>
  <c r="O158" i="5"/>
  <c r="T157" i="5"/>
  <c r="S157" i="5"/>
  <c r="U157" i="5" s="1"/>
  <c r="O157" i="5"/>
  <c r="Q157" i="5" s="1"/>
  <c r="R157" i="5" s="1"/>
  <c r="T156" i="5"/>
  <c r="S156" i="5"/>
  <c r="U156" i="5" s="1"/>
  <c r="R156" i="5"/>
  <c r="Q156" i="5"/>
  <c r="O156" i="5"/>
  <c r="T155" i="5"/>
  <c r="S155" i="5"/>
  <c r="U155" i="5" s="1"/>
  <c r="O155" i="5"/>
  <c r="Q155" i="5" s="1"/>
  <c r="S154" i="5"/>
  <c r="P154" i="5"/>
  <c r="O154" i="5"/>
  <c r="N154" i="5"/>
  <c r="K154" i="5"/>
  <c r="J154" i="5"/>
  <c r="S153" i="5"/>
  <c r="P153" i="5"/>
  <c r="O153" i="5"/>
  <c r="N153" i="5"/>
  <c r="K153" i="5"/>
  <c r="J153" i="5"/>
  <c r="S152" i="5"/>
  <c r="P152" i="5"/>
  <c r="O152" i="5"/>
  <c r="N152" i="5"/>
  <c r="K152" i="5"/>
  <c r="J152" i="5"/>
  <c r="S151" i="5"/>
  <c r="P151" i="5"/>
  <c r="O151" i="5"/>
  <c r="N151" i="5"/>
  <c r="K151" i="5"/>
  <c r="J151" i="5"/>
  <c r="S150" i="5"/>
  <c r="P150" i="5"/>
  <c r="O150" i="5"/>
  <c r="N150" i="5"/>
  <c r="K150" i="5"/>
  <c r="J150" i="5"/>
  <c r="S149" i="5"/>
  <c r="P149" i="5"/>
  <c r="O149" i="5"/>
  <c r="N149" i="5"/>
  <c r="K149" i="5"/>
  <c r="J149" i="5"/>
  <c r="S148" i="5"/>
  <c r="P148" i="5"/>
  <c r="O148" i="5"/>
  <c r="N148" i="5"/>
  <c r="K148" i="5"/>
  <c r="J148" i="5"/>
  <c r="S147" i="5"/>
  <c r="P147" i="5"/>
  <c r="O147" i="5"/>
  <c r="N147" i="5"/>
  <c r="K147" i="5"/>
  <c r="J147" i="5"/>
  <c r="S146" i="5"/>
  <c r="P146" i="5"/>
  <c r="O146" i="5"/>
  <c r="N146" i="5"/>
  <c r="K146" i="5"/>
  <c r="J146" i="5"/>
  <c r="S145" i="5"/>
  <c r="P145" i="5"/>
  <c r="O145" i="5"/>
  <c r="N145" i="5"/>
  <c r="K145" i="5"/>
  <c r="J145" i="5"/>
  <c r="S144" i="5"/>
  <c r="P144" i="5"/>
  <c r="O144" i="5"/>
  <c r="N144" i="5"/>
  <c r="K144" i="5"/>
  <c r="J144" i="5"/>
  <c r="S143" i="5"/>
  <c r="P143" i="5"/>
  <c r="O143" i="5"/>
  <c r="N143" i="5"/>
  <c r="K143" i="5"/>
  <c r="J143" i="5"/>
  <c r="S142" i="5"/>
  <c r="P142" i="5"/>
  <c r="O142" i="5"/>
  <c r="N142" i="5"/>
  <c r="K142" i="5"/>
  <c r="J142" i="5"/>
  <c r="S141" i="5"/>
  <c r="P141" i="5"/>
  <c r="O141" i="5"/>
  <c r="N141" i="5"/>
  <c r="K141" i="5"/>
  <c r="J141" i="5"/>
  <c r="S140" i="5"/>
  <c r="P140" i="5"/>
  <c r="O140" i="5"/>
  <c r="N140" i="5"/>
  <c r="K140" i="5"/>
  <c r="J140" i="5"/>
  <c r="S139" i="5"/>
  <c r="P139" i="5"/>
  <c r="O139" i="5"/>
  <c r="N139" i="5"/>
  <c r="K139" i="5"/>
  <c r="J139" i="5"/>
  <c r="S138" i="5"/>
  <c r="P138" i="5"/>
  <c r="O138" i="5"/>
  <c r="N138" i="5"/>
  <c r="K138" i="5"/>
  <c r="J138" i="5"/>
  <c r="T137" i="5"/>
  <c r="U137" i="5" s="1"/>
  <c r="S137" i="5"/>
  <c r="P137" i="5"/>
  <c r="Q137" i="5" s="1"/>
  <c r="R137" i="5" s="1"/>
  <c r="O137" i="5"/>
  <c r="P136" i="5"/>
  <c r="O136" i="5"/>
  <c r="N136" i="5"/>
  <c r="K136" i="5"/>
  <c r="J136" i="5"/>
  <c r="S135" i="5"/>
  <c r="P135" i="5"/>
  <c r="O135" i="5"/>
  <c r="N135" i="5"/>
  <c r="K135" i="5"/>
  <c r="J135" i="5"/>
  <c r="T135" i="5" s="1"/>
  <c r="S134" i="5"/>
  <c r="P134" i="5"/>
  <c r="O134" i="5"/>
  <c r="N134" i="5"/>
  <c r="K134" i="5"/>
  <c r="J134" i="5"/>
  <c r="T134" i="5" s="1"/>
  <c r="S133" i="5"/>
  <c r="P133" i="5"/>
  <c r="O133" i="5"/>
  <c r="N133" i="5"/>
  <c r="K133" i="5"/>
  <c r="J133" i="5"/>
  <c r="T133" i="5" s="1"/>
  <c r="S132" i="5"/>
  <c r="P132" i="5"/>
  <c r="O132" i="5"/>
  <c r="N132" i="5"/>
  <c r="K132" i="5"/>
  <c r="J132" i="5"/>
  <c r="T132" i="5" s="1"/>
  <c r="S131" i="5"/>
  <c r="P131" i="5"/>
  <c r="O131" i="5"/>
  <c r="N131" i="5"/>
  <c r="K131" i="5"/>
  <c r="J131" i="5"/>
  <c r="T131" i="5" s="1"/>
  <c r="S130" i="5"/>
  <c r="P130" i="5"/>
  <c r="O130" i="5"/>
  <c r="N130" i="5"/>
  <c r="K130" i="5"/>
  <c r="J130" i="5"/>
  <c r="T130" i="5" s="1"/>
  <c r="S129" i="5"/>
  <c r="P129" i="5"/>
  <c r="O129" i="5"/>
  <c r="N129" i="5"/>
  <c r="K129" i="5"/>
  <c r="J129" i="5"/>
  <c r="T129" i="5" s="1"/>
  <c r="S128" i="5"/>
  <c r="P128" i="5"/>
  <c r="O128" i="5"/>
  <c r="N128" i="5"/>
  <c r="K128" i="5"/>
  <c r="J128" i="5"/>
  <c r="T128" i="5" s="1"/>
  <c r="S127" i="5"/>
  <c r="P127" i="5"/>
  <c r="O127" i="5"/>
  <c r="N127" i="5"/>
  <c r="K127" i="5"/>
  <c r="J127" i="5"/>
  <c r="T127" i="5" s="1"/>
  <c r="S126" i="5"/>
  <c r="P126" i="5"/>
  <c r="O126" i="5"/>
  <c r="N126" i="5"/>
  <c r="K126" i="5"/>
  <c r="J126" i="5"/>
  <c r="T126" i="5" s="1"/>
  <c r="S125" i="5"/>
  <c r="P125" i="5"/>
  <c r="O125" i="5"/>
  <c r="N125" i="5"/>
  <c r="K125" i="5"/>
  <c r="J125" i="5"/>
  <c r="T125" i="5" s="1"/>
  <c r="S124" i="5"/>
  <c r="P124" i="5"/>
  <c r="O124" i="5"/>
  <c r="N124" i="5"/>
  <c r="K124" i="5"/>
  <c r="J124" i="5"/>
  <c r="T124" i="5" s="1"/>
  <c r="S123" i="5"/>
  <c r="P123" i="5"/>
  <c r="O123" i="5"/>
  <c r="N123" i="5"/>
  <c r="K123" i="5"/>
  <c r="J123" i="5"/>
  <c r="T123" i="5" s="1"/>
  <c r="S122" i="5"/>
  <c r="P122" i="5"/>
  <c r="O122" i="5"/>
  <c r="N122" i="5"/>
  <c r="K122" i="5"/>
  <c r="J122" i="5"/>
  <c r="T122" i="5" s="1"/>
  <c r="S121" i="5"/>
  <c r="P121" i="5"/>
  <c r="O121" i="5"/>
  <c r="N121" i="5"/>
  <c r="K121" i="5"/>
  <c r="J121" i="5"/>
  <c r="T121" i="5" s="1"/>
  <c r="S120" i="5"/>
  <c r="P120" i="5"/>
  <c r="O120" i="5"/>
  <c r="N120" i="5"/>
  <c r="K120" i="5"/>
  <c r="J120" i="5"/>
  <c r="T120" i="5" s="1"/>
  <c r="S119" i="5"/>
  <c r="P119" i="5"/>
  <c r="O119" i="5"/>
  <c r="N119" i="5"/>
  <c r="K119" i="5"/>
  <c r="J119" i="5"/>
  <c r="T119" i="5" s="1"/>
  <c r="S118" i="5"/>
  <c r="P118" i="5"/>
  <c r="O118" i="5"/>
  <c r="N118" i="5"/>
  <c r="K118" i="5"/>
  <c r="J118" i="5"/>
  <c r="T118" i="5" s="1"/>
  <c r="S117" i="5"/>
  <c r="P117" i="5"/>
  <c r="O117" i="5"/>
  <c r="N117" i="5"/>
  <c r="K117" i="5"/>
  <c r="J117" i="5"/>
  <c r="T117" i="5" s="1"/>
  <c r="S116" i="5"/>
  <c r="P116" i="5"/>
  <c r="O116" i="5"/>
  <c r="N116" i="5"/>
  <c r="K116" i="5"/>
  <c r="J116" i="5"/>
  <c r="T116" i="5" s="1"/>
  <c r="S115" i="5"/>
  <c r="P115" i="5"/>
  <c r="O115" i="5"/>
  <c r="N115" i="5"/>
  <c r="K115" i="5"/>
  <c r="J115" i="5"/>
  <c r="T115" i="5" s="1"/>
  <c r="S114" i="5"/>
  <c r="P114" i="5"/>
  <c r="O114" i="5"/>
  <c r="N114" i="5"/>
  <c r="K114" i="5"/>
  <c r="J114" i="5"/>
  <c r="T114" i="5" s="1"/>
  <c r="S113" i="5"/>
  <c r="P113" i="5"/>
  <c r="O113" i="5"/>
  <c r="N113" i="5"/>
  <c r="K113" i="5"/>
  <c r="J113" i="5"/>
  <c r="T113" i="5" s="1"/>
  <c r="S112" i="5"/>
  <c r="P112" i="5"/>
  <c r="O112" i="5"/>
  <c r="N112" i="5"/>
  <c r="K112" i="5"/>
  <c r="J112" i="5"/>
  <c r="T112" i="5" s="1"/>
  <c r="S111" i="5"/>
  <c r="P111" i="5"/>
  <c r="O111" i="5"/>
  <c r="N111" i="5"/>
  <c r="K111" i="5"/>
  <c r="J111" i="5"/>
  <c r="T111" i="5" s="1"/>
  <c r="S110" i="5"/>
  <c r="P110" i="5"/>
  <c r="O110" i="5"/>
  <c r="N110" i="5"/>
  <c r="K110" i="5"/>
  <c r="J110" i="5"/>
  <c r="T110" i="5" s="1"/>
  <c r="S109" i="5"/>
  <c r="P109" i="5"/>
  <c r="O109" i="5"/>
  <c r="N109" i="5"/>
  <c r="K109" i="5"/>
  <c r="J109" i="5"/>
  <c r="T109" i="5" s="1"/>
  <c r="S108" i="5"/>
  <c r="P108" i="5"/>
  <c r="O108" i="5"/>
  <c r="N108" i="5"/>
  <c r="K108" i="5"/>
  <c r="J108" i="5"/>
  <c r="T108" i="5" s="1"/>
  <c r="S107" i="5"/>
  <c r="P107" i="5"/>
  <c r="O107" i="5"/>
  <c r="N107" i="5"/>
  <c r="K107" i="5"/>
  <c r="J107" i="5"/>
  <c r="T107" i="5" s="1"/>
  <c r="S106" i="5"/>
  <c r="P106" i="5"/>
  <c r="O106" i="5"/>
  <c r="N106" i="5"/>
  <c r="K106" i="5"/>
  <c r="J106" i="5"/>
  <c r="T106" i="5" s="1"/>
  <c r="S105" i="5"/>
  <c r="P105" i="5"/>
  <c r="O105" i="5"/>
  <c r="N105" i="5"/>
  <c r="K105" i="5"/>
  <c r="J105" i="5"/>
  <c r="T105" i="5" s="1"/>
  <c r="S104" i="5"/>
  <c r="P104" i="5"/>
  <c r="O104" i="5"/>
  <c r="N104" i="5"/>
  <c r="K104" i="5"/>
  <c r="J104" i="5"/>
  <c r="T104" i="5" s="1"/>
  <c r="S103" i="5"/>
  <c r="P103" i="5"/>
  <c r="O103" i="5"/>
  <c r="N103" i="5"/>
  <c r="K103" i="5"/>
  <c r="J103" i="5"/>
  <c r="T103" i="5" s="1"/>
  <c r="S102" i="5"/>
  <c r="P102" i="5"/>
  <c r="O102" i="5"/>
  <c r="N102" i="5"/>
  <c r="K102" i="5"/>
  <c r="J102" i="5"/>
  <c r="T102" i="5" s="1"/>
  <c r="S101" i="5"/>
  <c r="P101" i="5"/>
  <c r="O101" i="5"/>
  <c r="N101" i="5"/>
  <c r="K101" i="5"/>
  <c r="J101" i="5"/>
  <c r="T101" i="5" s="1"/>
  <c r="S100" i="5"/>
  <c r="P100" i="5"/>
  <c r="O100" i="5"/>
  <c r="N100" i="5"/>
  <c r="K100" i="5"/>
  <c r="J100" i="5"/>
  <c r="T100" i="5" s="1"/>
  <c r="S99" i="5"/>
  <c r="P99" i="5"/>
  <c r="O99" i="5"/>
  <c r="N99" i="5"/>
  <c r="K99" i="5"/>
  <c r="J99" i="5"/>
  <c r="T99" i="5" s="1"/>
  <c r="S98" i="5"/>
  <c r="P98" i="5"/>
  <c r="O98" i="5"/>
  <c r="N98" i="5"/>
  <c r="K98" i="5"/>
  <c r="J98" i="5"/>
  <c r="T98" i="5" s="1"/>
  <c r="S97" i="5"/>
  <c r="P97" i="5"/>
  <c r="O97" i="5"/>
  <c r="N97" i="5"/>
  <c r="K97" i="5"/>
  <c r="L97" i="5" s="1"/>
  <c r="J97" i="5"/>
  <c r="T97" i="5" s="1"/>
  <c r="S96" i="5"/>
  <c r="P96" i="5"/>
  <c r="O96" i="5"/>
  <c r="N96" i="5"/>
  <c r="K96" i="5"/>
  <c r="J96" i="5"/>
  <c r="L96" i="5" s="1"/>
  <c r="S95" i="5"/>
  <c r="P95" i="5"/>
  <c r="O95" i="5"/>
  <c r="N95" i="5"/>
  <c r="K95" i="5"/>
  <c r="L95" i="5" s="1"/>
  <c r="J95" i="5"/>
  <c r="T95" i="5" s="1"/>
  <c r="S94" i="5"/>
  <c r="P94" i="5"/>
  <c r="O94" i="5"/>
  <c r="N94" i="5"/>
  <c r="K94" i="5"/>
  <c r="J94" i="5"/>
  <c r="T94" i="5" s="1"/>
  <c r="S93" i="5"/>
  <c r="P93" i="5"/>
  <c r="O93" i="5"/>
  <c r="N93" i="5"/>
  <c r="L93" i="5"/>
  <c r="K93" i="5"/>
  <c r="J93" i="5"/>
  <c r="T93" i="5" s="1"/>
  <c r="S92" i="5"/>
  <c r="P92" i="5"/>
  <c r="O92" i="5"/>
  <c r="N92" i="5"/>
  <c r="K92" i="5"/>
  <c r="J92" i="5"/>
  <c r="L92" i="5" s="1"/>
  <c r="S91" i="5"/>
  <c r="P91" i="5"/>
  <c r="O91" i="5"/>
  <c r="N91" i="5"/>
  <c r="K91" i="5"/>
  <c r="L91" i="5" s="1"/>
  <c r="J91" i="5"/>
  <c r="T91" i="5" s="1"/>
  <c r="S90" i="5"/>
  <c r="P90" i="5"/>
  <c r="O90" i="5"/>
  <c r="N90" i="5"/>
  <c r="L90" i="5"/>
  <c r="K90" i="5"/>
  <c r="J90" i="5"/>
  <c r="T90" i="5" s="1"/>
  <c r="S89" i="5"/>
  <c r="P89" i="5"/>
  <c r="O89" i="5"/>
  <c r="N89" i="5"/>
  <c r="K89" i="5"/>
  <c r="L89" i="5" s="1"/>
  <c r="J89" i="5"/>
  <c r="T89" i="5" s="1"/>
  <c r="S88" i="5"/>
  <c r="P88" i="5"/>
  <c r="O88" i="5"/>
  <c r="N88" i="5"/>
  <c r="K88" i="5"/>
  <c r="L88" i="5" s="1"/>
  <c r="J88" i="5"/>
  <c r="T88" i="5" s="1"/>
  <c r="U88" i="5" s="1"/>
  <c r="S87" i="5"/>
  <c r="P87" i="5"/>
  <c r="O87" i="5"/>
  <c r="N87" i="5"/>
  <c r="K87" i="5"/>
  <c r="L87" i="5" s="1"/>
  <c r="J87" i="5"/>
  <c r="T87" i="5" s="1"/>
  <c r="U87" i="5" s="1"/>
  <c r="S86" i="5"/>
  <c r="P86" i="5"/>
  <c r="O86" i="5"/>
  <c r="N86" i="5"/>
  <c r="L86" i="5"/>
  <c r="K86" i="5"/>
  <c r="J86" i="5"/>
  <c r="T86" i="5" s="1"/>
  <c r="T85" i="5"/>
  <c r="S85" i="5"/>
  <c r="P85" i="5"/>
  <c r="O85" i="5"/>
  <c r="N85" i="5"/>
  <c r="L85" i="5"/>
  <c r="K85" i="5"/>
  <c r="J85" i="5"/>
  <c r="T84" i="5"/>
  <c r="S84" i="5"/>
  <c r="P84" i="5"/>
  <c r="O84" i="5"/>
  <c r="N84" i="5"/>
  <c r="L84" i="5"/>
  <c r="K84" i="5"/>
  <c r="J84" i="5"/>
  <c r="T83" i="5"/>
  <c r="S83" i="5"/>
  <c r="P83" i="5"/>
  <c r="O83" i="5"/>
  <c r="N83" i="5"/>
  <c r="L83" i="5"/>
  <c r="K83" i="5"/>
  <c r="J83" i="5"/>
  <c r="T82" i="5"/>
  <c r="S82" i="5"/>
  <c r="P82" i="5"/>
  <c r="O82" i="5"/>
  <c r="N82" i="5"/>
  <c r="L82" i="5"/>
  <c r="K82" i="5"/>
  <c r="J82" i="5"/>
  <c r="T81" i="5"/>
  <c r="S81" i="5"/>
  <c r="P81" i="5"/>
  <c r="O81" i="5"/>
  <c r="N81" i="5"/>
  <c r="L81" i="5"/>
  <c r="K81" i="5"/>
  <c r="J81" i="5"/>
  <c r="T80" i="5"/>
  <c r="S80" i="5"/>
  <c r="P80" i="5"/>
  <c r="O80" i="5"/>
  <c r="N80" i="5"/>
  <c r="L80" i="5"/>
  <c r="K80" i="5"/>
  <c r="J80" i="5"/>
  <c r="T79" i="5"/>
  <c r="S79" i="5"/>
  <c r="P79" i="5"/>
  <c r="O79" i="5"/>
  <c r="N79" i="5"/>
  <c r="L79" i="5"/>
  <c r="K79" i="5"/>
  <c r="J79" i="5"/>
  <c r="T78" i="5"/>
  <c r="S78" i="5"/>
  <c r="P78" i="5"/>
  <c r="O78" i="5"/>
  <c r="N78" i="5"/>
  <c r="L78" i="5"/>
  <c r="K78" i="5"/>
  <c r="J78" i="5"/>
  <c r="T77" i="5"/>
  <c r="S77" i="5"/>
  <c r="P77" i="5"/>
  <c r="O77" i="5"/>
  <c r="N77" i="5"/>
  <c r="L77" i="5"/>
  <c r="K77" i="5"/>
  <c r="J77" i="5"/>
  <c r="T76" i="5"/>
  <c r="S76" i="5"/>
  <c r="P76" i="5"/>
  <c r="O76" i="5"/>
  <c r="N76" i="5"/>
  <c r="L76" i="5"/>
  <c r="K76" i="5"/>
  <c r="J76" i="5"/>
  <c r="T75" i="5"/>
  <c r="S75" i="5"/>
  <c r="P75" i="5"/>
  <c r="O75" i="5"/>
  <c r="N75" i="5"/>
  <c r="L75" i="5"/>
  <c r="K75" i="5"/>
  <c r="J75" i="5"/>
  <c r="S74" i="5"/>
  <c r="P74" i="5"/>
  <c r="O74" i="5"/>
  <c r="N74" i="5"/>
  <c r="K74" i="5"/>
  <c r="L74" i="5" s="1"/>
  <c r="J74" i="5"/>
  <c r="T74" i="5" s="1"/>
  <c r="U74" i="5" s="1"/>
  <c r="S73" i="5"/>
  <c r="P73" i="5"/>
  <c r="O73" i="5"/>
  <c r="N73" i="5"/>
  <c r="K73" i="5"/>
  <c r="L73" i="5" s="1"/>
  <c r="J73" i="5"/>
  <c r="T73" i="5" s="1"/>
  <c r="S72" i="5"/>
  <c r="P72" i="5"/>
  <c r="O72" i="5"/>
  <c r="N72" i="5"/>
  <c r="K72" i="5"/>
  <c r="L72" i="5" s="1"/>
  <c r="Q72" i="5" s="1"/>
  <c r="J72" i="5"/>
  <c r="T72" i="5" s="1"/>
  <c r="U72" i="5" s="1"/>
  <c r="S71" i="5"/>
  <c r="P71" i="5"/>
  <c r="O71" i="5"/>
  <c r="N71" i="5"/>
  <c r="K71" i="5"/>
  <c r="L71" i="5" s="1"/>
  <c r="J71" i="5"/>
  <c r="T71" i="5" s="1"/>
  <c r="U71" i="5" s="1"/>
  <c r="S70" i="5"/>
  <c r="P70" i="5"/>
  <c r="O70" i="5"/>
  <c r="N70" i="5"/>
  <c r="L70" i="5"/>
  <c r="Q70" i="5" s="1"/>
  <c r="K70" i="5"/>
  <c r="J70" i="5"/>
  <c r="T70" i="5" s="1"/>
  <c r="U70" i="5" s="1"/>
  <c r="T69" i="5"/>
  <c r="U69" i="5" s="1"/>
  <c r="S69" i="5"/>
  <c r="P69" i="5"/>
  <c r="O69" i="5"/>
  <c r="N69" i="5"/>
  <c r="K69" i="5"/>
  <c r="L69" i="5" s="1"/>
  <c r="J69" i="5"/>
  <c r="S68" i="5"/>
  <c r="P68" i="5"/>
  <c r="O68" i="5"/>
  <c r="N68" i="5"/>
  <c r="K68" i="5"/>
  <c r="L68" i="5" s="1"/>
  <c r="J68" i="5"/>
  <c r="T68" i="5" s="1"/>
  <c r="T67" i="5"/>
  <c r="S67" i="5"/>
  <c r="U67" i="5" s="1"/>
  <c r="P67" i="5"/>
  <c r="O67" i="5"/>
  <c r="N67" i="5"/>
  <c r="K67" i="5"/>
  <c r="L67" i="5" s="1"/>
  <c r="J67" i="5"/>
  <c r="S66" i="5"/>
  <c r="P66" i="5"/>
  <c r="O66" i="5"/>
  <c r="N66" i="5"/>
  <c r="K66" i="5"/>
  <c r="L66" i="5" s="1"/>
  <c r="J66" i="5"/>
  <c r="T66" i="5" s="1"/>
  <c r="U66" i="5" s="1"/>
  <c r="S65" i="5"/>
  <c r="P65" i="5"/>
  <c r="O65" i="5"/>
  <c r="N65" i="5"/>
  <c r="L65" i="5"/>
  <c r="Q65" i="5" s="1"/>
  <c r="K65" i="5"/>
  <c r="J65" i="5"/>
  <c r="T65" i="5" s="1"/>
  <c r="U65" i="5" s="1"/>
  <c r="T64" i="5"/>
  <c r="U64" i="5" s="1"/>
  <c r="S64" i="5"/>
  <c r="P64" i="5"/>
  <c r="O64" i="5"/>
  <c r="N64" i="5"/>
  <c r="K64" i="5"/>
  <c r="L64" i="5" s="1"/>
  <c r="J64" i="5"/>
  <c r="T63" i="5"/>
  <c r="S63" i="5"/>
  <c r="U63" i="5" s="1"/>
  <c r="P63" i="5"/>
  <c r="O63" i="5"/>
  <c r="N63" i="5"/>
  <c r="L63" i="5"/>
  <c r="K63" i="5"/>
  <c r="J63" i="5"/>
  <c r="S62" i="5"/>
  <c r="P62" i="5"/>
  <c r="O62" i="5"/>
  <c r="N62" i="5"/>
  <c r="K62" i="5"/>
  <c r="L62" i="5" s="1"/>
  <c r="J62" i="5"/>
  <c r="T62" i="5" s="1"/>
  <c r="U62" i="5" s="1"/>
  <c r="S61" i="5"/>
  <c r="U61" i="5" s="1"/>
  <c r="P61" i="5"/>
  <c r="O61" i="5"/>
  <c r="N61" i="5"/>
  <c r="K61" i="5"/>
  <c r="L61" i="5" s="1"/>
  <c r="J61" i="5"/>
  <c r="T61" i="5" s="1"/>
  <c r="S60" i="5"/>
  <c r="P60" i="5"/>
  <c r="O60" i="5"/>
  <c r="N60" i="5"/>
  <c r="K60" i="5"/>
  <c r="L60" i="5" s="1"/>
  <c r="Q60" i="5" s="1"/>
  <c r="R60" i="5" s="1"/>
  <c r="J60" i="5"/>
  <c r="T60" i="5" s="1"/>
  <c r="U60" i="5" s="1"/>
  <c r="S59" i="5"/>
  <c r="P59" i="5"/>
  <c r="O59" i="5"/>
  <c r="N59" i="5"/>
  <c r="K59" i="5"/>
  <c r="L59" i="5" s="1"/>
  <c r="J59" i="5"/>
  <c r="T59" i="5" s="1"/>
  <c r="U59" i="5" s="1"/>
  <c r="S58" i="5"/>
  <c r="P58" i="5"/>
  <c r="O58" i="5"/>
  <c r="N58" i="5"/>
  <c r="L58" i="5"/>
  <c r="Q58" i="5" s="1"/>
  <c r="K58" i="5"/>
  <c r="J58" i="5"/>
  <c r="T58" i="5" s="1"/>
  <c r="U58" i="5" s="1"/>
  <c r="T57" i="5"/>
  <c r="U57" i="5" s="1"/>
  <c r="S57" i="5"/>
  <c r="P57" i="5"/>
  <c r="O57" i="5"/>
  <c r="N57" i="5"/>
  <c r="K57" i="5"/>
  <c r="L57" i="5" s="1"/>
  <c r="J57" i="5"/>
  <c r="T56" i="5"/>
  <c r="S56" i="5"/>
  <c r="U56" i="5" s="1"/>
  <c r="P56" i="5"/>
  <c r="O56" i="5"/>
  <c r="N56" i="5"/>
  <c r="L56" i="5"/>
  <c r="Q56" i="5" s="1"/>
  <c r="K56" i="5"/>
  <c r="J56" i="5"/>
  <c r="T55" i="5"/>
  <c r="S55" i="5"/>
  <c r="P55" i="5"/>
  <c r="O55" i="5"/>
  <c r="N55" i="5"/>
  <c r="L55" i="5"/>
  <c r="K55" i="5"/>
  <c r="J55" i="5"/>
  <c r="T54" i="5"/>
  <c r="S54" i="5"/>
  <c r="P54" i="5"/>
  <c r="O54" i="5"/>
  <c r="N54" i="5"/>
  <c r="L54" i="5"/>
  <c r="K54" i="5"/>
  <c r="J54" i="5"/>
  <c r="T53" i="5"/>
  <c r="S53" i="5"/>
  <c r="P53" i="5"/>
  <c r="O53" i="5"/>
  <c r="N53" i="5"/>
  <c r="L53" i="5"/>
  <c r="K53" i="5"/>
  <c r="J53" i="5"/>
  <c r="T52" i="5"/>
  <c r="S52" i="5"/>
  <c r="P52" i="5"/>
  <c r="O52" i="5"/>
  <c r="N52" i="5"/>
  <c r="L52" i="5"/>
  <c r="K52" i="5"/>
  <c r="J52" i="5"/>
  <c r="P51" i="5"/>
  <c r="Q51" i="5" s="1"/>
  <c r="R51" i="5" s="1"/>
  <c r="O51" i="5"/>
  <c r="T50" i="5"/>
  <c r="S50" i="5"/>
  <c r="P50" i="5"/>
  <c r="O50" i="5"/>
  <c r="N50" i="5"/>
  <c r="K50" i="5"/>
  <c r="L50" i="5" s="1"/>
  <c r="J50" i="5"/>
  <c r="S49" i="5"/>
  <c r="P49" i="5"/>
  <c r="O49" i="5"/>
  <c r="N49" i="5"/>
  <c r="K49" i="5"/>
  <c r="J49" i="5"/>
  <c r="L49" i="5" s="1"/>
  <c r="S48" i="5"/>
  <c r="P48" i="5"/>
  <c r="O48" i="5"/>
  <c r="N48" i="5"/>
  <c r="K48" i="5"/>
  <c r="J48" i="5"/>
  <c r="S47" i="5"/>
  <c r="P47" i="5"/>
  <c r="O47" i="5"/>
  <c r="N47" i="5"/>
  <c r="K47" i="5"/>
  <c r="L47" i="5" s="1"/>
  <c r="J47" i="5"/>
  <c r="T47" i="5" s="1"/>
  <c r="U47" i="5" s="1"/>
  <c r="S46" i="5"/>
  <c r="P46" i="5"/>
  <c r="O46" i="5"/>
  <c r="N46" i="5"/>
  <c r="K46" i="5"/>
  <c r="L46" i="5" s="1"/>
  <c r="J46" i="5"/>
  <c r="T46" i="5" s="1"/>
  <c r="U46" i="5" s="1"/>
  <c r="S45" i="5"/>
  <c r="P45" i="5"/>
  <c r="O45" i="5"/>
  <c r="N45" i="5"/>
  <c r="K45" i="5"/>
  <c r="J45" i="5"/>
  <c r="S44" i="5"/>
  <c r="P44" i="5"/>
  <c r="O44" i="5"/>
  <c r="N44" i="5"/>
  <c r="K44" i="5"/>
  <c r="J44" i="5"/>
  <c r="L44" i="5" s="1"/>
  <c r="S43" i="5"/>
  <c r="P43" i="5"/>
  <c r="O43" i="5"/>
  <c r="N43" i="5"/>
  <c r="K43" i="5"/>
  <c r="L43" i="5" s="1"/>
  <c r="J43" i="5"/>
  <c r="T43" i="5" s="1"/>
  <c r="U43" i="5" s="1"/>
  <c r="S42" i="5"/>
  <c r="P42" i="5"/>
  <c r="O42" i="5"/>
  <c r="N42" i="5"/>
  <c r="L42" i="5"/>
  <c r="K42" i="5"/>
  <c r="J42" i="5"/>
  <c r="T42" i="5" s="1"/>
  <c r="S41" i="5"/>
  <c r="P41" i="5"/>
  <c r="O41" i="5"/>
  <c r="N41" i="5"/>
  <c r="K41" i="5"/>
  <c r="J41" i="5"/>
  <c r="L41" i="5" s="1"/>
  <c r="S40" i="5"/>
  <c r="P40" i="5"/>
  <c r="O40" i="5"/>
  <c r="N40" i="5"/>
  <c r="K40" i="5"/>
  <c r="J40" i="5"/>
  <c r="T40" i="5" s="1"/>
  <c r="U40" i="5" s="1"/>
  <c r="S39" i="5"/>
  <c r="P39" i="5"/>
  <c r="O39" i="5"/>
  <c r="N39" i="5"/>
  <c r="K39" i="5"/>
  <c r="L39" i="5" s="1"/>
  <c r="J39" i="5"/>
  <c r="T39" i="5" s="1"/>
  <c r="S38" i="5"/>
  <c r="P38" i="5"/>
  <c r="O38" i="5"/>
  <c r="N38" i="5"/>
  <c r="K38" i="5"/>
  <c r="L38" i="5" s="1"/>
  <c r="J38" i="5"/>
  <c r="T38" i="5" s="1"/>
  <c r="U38" i="5" s="1"/>
  <c r="S37" i="5"/>
  <c r="P37" i="5"/>
  <c r="O37" i="5"/>
  <c r="N37" i="5"/>
  <c r="K37" i="5"/>
  <c r="J37" i="5"/>
  <c r="L37" i="5" s="1"/>
  <c r="S36" i="5"/>
  <c r="P36" i="5"/>
  <c r="O36" i="5"/>
  <c r="N36" i="5"/>
  <c r="K36" i="5"/>
  <c r="J36" i="5"/>
  <c r="L36" i="5" s="1"/>
  <c r="S35" i="5"/>
  <c r="P35" i="5"/>
  <c r="O35" i="5"/>
  <c r="N35" i="5"/>
  <c r="K35" i="5"/>
  <c r="L35" i="5" s="1"/>
  <c r="J35" i="5"/>
  <c r="T35" i="5" s="1"/>
  <c r="U35" i="5" s="1"/>
  <c r="S34" i="5"/>
  <c r="P34" i="5"/>
  <c r="O34" i="5"/>
  <c r="N34" i="5"/>
  <c r="L34" i="5"/>
  <c r="K34" i="5"/>
  <c r="J34" i="5"/>
  <c r="T34" i="5" s="1"/>
  <c r="S33" i="5"/>
  <c r="P33" i="5"/>
  <c r="O33" i="5"/>
  <c r="N33" i="5"/>
  <c r="K33" i="5"/>
  <c r="J33" i="5"/>
  <c r="L33" i="5" s="1"/>
  <c r="S32" i="5"/>
  <c r="P32" i="5"/>
  <c r="O32" i="5"/>
  <c r="N32" i="5"/>
  <c r="K32" i="5"/>
  <c r="J32" i="5"/>
  <c r="L32" i="5" s="1"/>
  <c r="S31" i="5"/>
  <c r="P31" i="5"/>
  <c r="O31" i="5"/>
  <c r="N31" i="5"/>
  <c r="K31" i="5"/>
  <c r="L31" i="5" s="1"/>
  <c r="J31" i="5"/>
  <c r="T31" i="5" s="1"/>
  <c r="S30" i="5"/>
  <c r="P30" i="5"/>
  <c r="O30" i="5"/>
  <c r="N30" i="5"/>
  <c r="K30" i="5"/>
  <c r="L30" i="5" s="1"/>
  <c r="J30" i="5"/>
  <c r="T30" i="5" s="1"/>
  <c r="U30" i="5" s="1"/>
  <c r="S29" i="5"/>
  <c r="P29" i="5"/>
  <c r="O29" i="5"/>
  <c r="N29" i="5"/>
  <c r="K29" i="5"/>
  <c r="J29" i="5"/>
  <c r="L29" i="5" s="1"/>
  <c r="S28" i="5"/>
  <c r="P28" i="5"/>
  <c r="O28" i="5"/>
  <c r="N28" i="5"/>
  <c r="K28" i="5"/>
  <c r="J28" i="5"/>
  <c r="T28" i="5" s="1"/>
  <c r="S27" i="5"/>
  <c r="P27" i="5"/>
  <c r="O27" i="5"/>
  <c r="N27" i="5"/>
  <c r="K27" i="5"/>
  <c r="J27" i="5"/>
  <c r="T27" i="5" s="1"/>
  <c r="S26" i="5"/>
  <c r="P26" i="5"/>
  <c r="O26" i="5"/>
  <c r="N26" i="5"/>
  <c r="K26" i="5"/>
  <c r="L26" i="5" s="1"/>
  <c r="J26" i="5"/>
  <c r="T26" i="5" s="1"/>
  <c r="S25" i="5"/>
  <c r="P25" i="5"/>
  <c r="O25" i="5"/>
  <c r="N25" i="5"/>
  <c r="K25" i="5"/>
  <c r="J25" i="5"/>
  <c r="L25" i="5" s="1"/>
  <c r="S24" i="5"/>
  <c r="P24" i="5"/>
  <c r="O24" i="5"/>
  <c r="N24" i="5"/>
  <c r="K24" i="5"/>
  <c r="L24" i="5" s="1"/>
  <c r="J24" i="5"/>
  <c r="T24" i="5" s="1"/>
  <c r="S23" i="5"/>
  <c r="P23" i="5"/>
  <c r="O23" i="5"/>
  <c r="N23" i="5"/>
  <c r="K23" i="5"/>
  <c r="J23" i="5"/>
  <c r="T23" i="5" s="1"/>
  <c r="P22" i="5"/>
  <c r="O22" i="5"/>
  <c r="S21" i="5"/>
  <c r="P21" i="5"/>
  <c r="O21" i="5"/>
  <c r="N21" i="5"/>
  <c r="K21" i="5"/>
  <c r="J21" i="5"/>
  <c r="T21" i="5" s="1"/>
  <c r="S20" i="5"/>
  <c r="P20" i="5"/>
  <c r="O20" i="5"/>
  <c r="N20" i="5"/>
  <c r="L20" i="5"/>
  <c r="K20" i="5"/>
  <c r="J20" i="5"/>
  <c r="T20" i="5" s="1"/>
  <c r="S19" i="5"/>
  <c r="P19" i="5"/>
  <c r="O19" i="5"/>
  <c r="N19" i="5"/>
  <c r="K19" i="5"/>
  <c r="J19" i="5"/>
  <c r="L19" i="5" s="1"/>
  <c r="S18" i="5"/>
  <c r="P18" i="5"/>
  <c r="O18" i="5"/>
  <c r="N18" i="5"/>
  <c r="K18" i="5"/>
  <c r="J18" i="5"/>
  <c r="T18" i="5" s="1"/>
  <c r="S17" i="5"/>
  <c r="P17" i="5"/>
  <c r="O17" i="5"/>
  <c r="N17" i="5"/>
  <c r="K17" i="5"/>
  <c r="J17" i="5"/>
  <c r="T17" i="5" s="1"/>
  <c r="S16" i="5"/>
  <c r="P16" i="5"/>
  <c r="O16" i="5"/>
  <c r="N16" i="5"/>
  <c r="K16" i="5"/>
  <c r="L16" i="5" s="1"/>
  <c r="J16" i="5"/>
  <c r="T16" i="5" s="1"/>
  <c r="T15" i="5"/>
  <c r="S15" i="5"/>
  <c r="P15" i="5"/>
  <c r="O15" i="5"/>
  <c r="N15" i="5"/>
  <c r="K15" i="5"/>
  <c r="J15" i="5"/>
  <c r="L15" i="5" s="1"/>
  <c r="S14" i="5"/>
  <c r="P14" i="5"/>
  <c r="O14" i="5"/>
  <c r="N14" i="5"/>
  <c r="K14" i="5"/>
  <c r="J14" i="5"/>
  <c r="T14" i="5" s="1"/>
  <c r="P13" i="5"/>
  <c r="O13" i="5"/>
  <c r="Q13" i="5" s="1"/>
  <c r="R13" i="5" s="1"/>
  <c r="S12" i="5"/>
  <c r="P12" i="5"/>
  <c r="O12" i="5"/>
  <c r="N12" i="5"/>
  <c r="K12" i="5"/>
  <c r="J12" i="5"/>
  <c r="T12" i="5" s="1"/>
  <c r="S11" i="5"/>
  <c r="P11" i="5"/>
  <c r="O11" i="5"/>
  <c r="N11" i="5"/>
  <c r="K11" i="5"/>
  <c r="J11" i="5"/>
  <c r="T11" i="5" s="1"/>
  <c r="S10" i="5"/>
  <c r="P10" i="5"/>
  <c r="O10" i="5"/>
  <c r="N10" i="5"/>
  <c r="K10" i="5"/>
  <c r="L10" i="5" s="1"/>
  <c r="J10" i="5"/>
  <c r="T10" i="5" s="1"/>
  <c r="S9" i="5"/>
  <c r="P9" i="5"/>
  <c r="O9" i="5"/>
  <c r="N9" i="5"/>
  <c r="K9" i="5"/>
  <c r="J9" i="5"/>
  <c r="L9" i="5" s="1"/>
  <c r="S8" i="5"/>
  <c r="P8" i="5"/>
  <c r="O8" i="5"/>
  <c r="N8" i="5"/>
  <c r="K8" i="5"/>
  <c r="L8" i="5" s="1"/>
  <c r="J8" i="5"/>
  <c r="T8" i="5" s="1"/>
  <c r="S7" i="5"/>
  <c r="P7" i="5"/>
  <c r="O7" i="5"/>
  <c r="N7" i="5"/>
  <c r="K7" i="5"/>
  <c r="J7" i="5"/>
  <c r="T7" i="5" s="1"/>
  <c r="S6" i="5"/>
  <c r="P6" i="5"/>
  <c r="O6" i="5"/>
  <c r="N6" i="5"/>
  <c r="L6" i="5"/>
  <c r="K6" i="5"/>
  <c r="J6" i="5"/>
  <c r="T6" i="5" s="1"/>
  <c r="T5" i="5"/>
  <c r="S5" i="5"/>
  <c r="U5" i="5" s="1"/>
  <c r="P5" i="5"/>
  <c r="O5" i="5"/>
  <c r="N5" i="5"/>
  <c r="K5" i="5"/>
  <c r="L5" i="5" s="1"/>
  <c r="J5" i="5"/>
  <c r="S4" i="5"/>
  <c r="P4" i="5"/>
  <c r="O4" i="5"/>
  <c r="N4" i="5"/>
  <c r="K4" i="5"/>
  <c r="J4" i="5"/>
  <c r="T4" i="5" s="1"/>
  <c r="S3" i="5"/>
  <c r="P3" i="5"/>
  <c r="O3" i="5"/>
  <c r="N3" i="5"/>
  <c r="K3" i="5"/>
  <c r="J3" i="5"/>
  <c r="T3" i="5" s="1"/>
  <c r="T2" i="5"/>
  <c r="S2" i="5"/>
  <c r="P2" i="5"/>
  <c r="O2" i="5"/>
  <c r="N2" i="5"/>
  <c r="K2" i="5"/>
  <c r="L2" i="5" s="1"/>
  <c r="J2" i="7"/>
  <c r="T335" i="7"/>
  <c r="S335" i="7"/>
  <c r="U335" i="7" s="1"/>
  <c r="T334" i="7"/>
  <c r="S334" i="7"/>
  <c r="T333" i="7"/>
  <c r="S333" i="7"/>
  <c r="U333" i="7" s="1"/>
  <c r="T332" i="7"/>
  <c r="S332" i="7"/>
  <c r="T331" i="7"/>
  <c r="S331" i="7"/>
  <c r="U331" i="7" s="1"/>
  <c r="T330" i="7"/>
  <c r="S330" i="7"/>
  <c r="U330" i="7" s="1"/>
  <c r="T329" i="7"/>
  <c r="U329" i="7" s="1"/>
  <c r="S329" i="7"/>
  <c r="T328" i="7"/>
  <c r="S328" i="7"/>
  <c r="T327" i="7"/>
  <c r="S327" i="7"/>
  <c r="T326" i="7"/>
  <c r="S326" i="7"/>
  <c r="T325" i="7"/>
  <c r="S325" i="7"/>
  <c r="U324" i="7"/>
  <c r="T324" i="7"/>
  <c r="S324" i="7"/>
  <c r="T323" i="7"/>
  <c r="S323" i="7"/>
  <c r="T322" i="7"/>
  <c r="S322" i="7"/>
  <c r="T321" i="7"/>
  <c r="S321" i="7"/>
  <c r="U321" i="7" s="1"/>
  <c r="T320" i="7"/>
  <c r="S320" i="7"/>
  <c r="T319" i="7"/>
  <c r="S319" i="7"/>
  <c r="T318" i="7"/>
  <c r="S318" i="7"/>
  <c r="U318" i="7" s="1"/>
  <c r="T317" i="7"/>
  <c r="U317" i="7" s="1"/>
  <c r="S317" i="7"/>
  <c r="T316" i="7"/>
  <c r="S316" i="7"/>
  <c r="U316" i="7" s="1"/>
  <c r="T315" i="7"/>
  <c r="S315" i="7"/>
  <c r="T314" i="7"/>
  <c r="S314" i="7"/>
  <c r="U314" i="7" s="1"/>
  <c r="T313" i="7"/>
  <c r="S313" i="7"/>
  <c r="U313" i="7" s="1"/>
  <c r="T312" i="7"/>
  <c r="S312" i="7"/>
  <c r="T311" i="7"/>
  <c r="S311" i="7"/>
  <c r="U310" i="7"/>
  <c r="T310" i="7"/>
  <c r="S310" i="7"/>
  <c r="T309" i="7"/>
  <c r="U309" i="7" s="1"/>
  <c r="S309" i="7"/>
  <c r="T308" i="7"/>
  <c r="S308" i="7"/>
  <c r="U308" i="7" s="1"/>
  <c r="T307" i="7"/>
  <c r="S307" i="7"/>
  <c r="T306" i="7"/>
  <c r="S306" i="7"/>
  <c r="U306" i="7" s="1"/>
  <c r="U305" i="7"/>
  <c r="T305" i="7"/>
  <c r="S305" i="7"/>
  <c r="T304" i="7"/>
  <c r="S304" i="7"/>
  <c r="U304" i="7" s="1"/>
  <c r="O304" i="7"/>
  <c r="T303" i="7"/>
  <c r="S303" i="7"/>
  <c r="U303" i="7" s="1"/>
  <c r="O303" i="7"/>
  <c r="T302" i="7"/>
  <c r="S302" i="7"/>
  <c r="U302" i="7" s="1"/>
  <c r="O302" i="7"/>
  <c r="T301" i="7"/>
  <c r="S301" i="7"/>
  <c r="O301" i="7"/>
  <c r="T300" i="7"/>
  <c r="S300" i="7"/>
  <c r="U300" i="7" s="1"/>
  <c r="O300" i="7"/>
  <c r="T299" i="7"/>
  <c r="S299" i="7"/>
  <c r="U299" i="7" s="1"/>
  <c r="O299" i="7"/>
  <c r="T298" i="7"/>
  <c r="S298" i="7"/>
  <c r="U298" i="7" s="1"/>
  <c r="O298" i="7"/>
  <c r="T297" i="7"/>
  <c r="S297" i="7"/>
  <c r="O297" i="7"/>
  <c r="T296" i="7"/>
  <c r="S296" i="7"/>
  <c r="U296" i="7" s="1"/>
  <c r="O296" i="7"/>
  <c r="T295" i="7"/>
  <c r="S295" i="7"/>
  <c r="U295" i="7" s="1"/>
  <c r="O295" i="7"/>
  <c r="T294" i="7"/>
  <c r="S294" i="7"/>
  <c r="U294" i="7" s="1"/>
  <c r="O294" i="7"/>
  <c r="T293" i="7"/>
  <c r="S293" i="7"/>
  <c r="O293" i="7"/>
  <c r="T292" i="7"/>
  <c r="S292" i="7"/>
  <c r="U292" i="7" s="1"/>
  <c r="O292" i="7"/>
  <c r="T291" i="7"/>
  <c r="S291" i="7"/>
  <c r="U291" i="7" s="1"/>
  <c r="R291" i="7" s="1"/>
  <c r="O291" i="7"/>
  <c r="T290" i="7"/>
  <c r="S290" i="7"/>
  <c r="U290" i="7" s="1"/>
  <c r="R290" i="7" s="1"/>
  <c r="O290" i="7"/>
  <c r="T289" i="7"/>
  <c r="S289" i="7"/>
  <c r="O289" i="7"/>
  <c r="T288" i="7"/>
  <c r="S288" i="7"/>
  <c r="U288" i="7" s="1"/>
  <c r="R288" i="7" s="1"/>
  <c r="O288" i="7"/>
  <c r="T287" i="7"/>
  <c r="S287" i="7"/>
  <c r="O287" i="7"/>
  <c r="T286" i="7"/>
  <c r="S286" i="7"/>
  <c r="O286" i="7"/>
  <c r="T285" i="7"/>
  <c r="S285" i="7"/>
  <c r="U285" i="7" s="1"/>
  <c r="R285" i="7" s="1"/>
  <c r="O285" i="7"/>
  <c r="T284" i="7"/>
  <c r="S284" i="7"/>
  <c r="U284" i="7" s="1"/>
  <c r="R284" i="7" s="1"/>
  <c r="O284" i="7"/>
  <c r="U283" i="7"/>
  <c r="R283" i="7" s="1"/>
  <c r="T283" i="7"/>
  <c r="S283" i="7"/>
  <c r="O283" i="7"/>
  <c r="U282" i="7"/>
  <c r="R282" i="7" s="1"/>
  <c r="T282" i="7"/>
  <c r="S282" i="7"/>
  <c r="O282" i="7"/>
  <c r="U281" i="7"/>
  <c r="R281" i="7" s="1"/>
  <c r="T281" i="7"/>
  <c r="S281" i="7"/>
  <c r="O281" i="7"/>
  <c r="T280" i="7"/>
  <c r="S280" i="7"/>
  <c r="U280" i="7" s="1"/>
  <c r="R280" i="7"/>
  <c r="O280" i="7"/>
  <c r="T279" i="7"/>
  <c r="S279" i="7"/>
  <c r="O279" i="7"/>
  <c r="T278" i="7"/>
  <c r="U278" i="7" s="1"/>
  <c r="R278" i="7" s="1"/>
  <c r="S278" i="7"/>
  <c r="O278" i="7"/>
  <c r="T277" i="7"/>
  <c r="U277" i="7" s="1"/>
  <c r="R277" i="7" s="1"/>
  <c r="S277" i="7"/>
  <c r="O277" i="7"/>
  <c r="T276" i="7"/>
  <c r="S276" i="7"/>
  <c r="U276" i="7" s="1"/>
  <c r="R276" i="7" s="1"/>
  <c r="O276" i="7"/>
  <c r="T275" i="7"/>
  <c r="S275" i="7"/>
  <c r="O275" i="7"/>
  <c r="T274" i="7"/>
  <c r="S274" i="7"/>
  <c r="U274" i="7" s="1"/>
  <c r="R274" i="7" s="1"/>
  <c r="O274" i="7"/>
  <c r="T273" i="7"/>
  <c r="S273" i="7"/>
  <c r="U273" i="7" s="1"/>
  <c r="R273" i="7" s="1"/>
  <c r="O273" i="7"/>
  <c r="T272" i="7"/>
  <c r="S272" i="7"/>
  <c r="U272" i="7" s="1"/>
  <c r="R272" i="7" s="1"/>
  <c r="O272" i="7"/>
  <c r="T271" i="7"/>
  <c r="S271" i="7"/>
  <c r="O271" i="7"/>
  <c r="T270" i="7"/>
  <c r="S270" i="7"/>
  <c r="O270" i="7"/>
  <c r="T269" i="7"/>
  <c r="S269" i="7"/>
  <c r="U269" i="7" s="1"/>
  <c r="R269" i="7" s="1"/>
  <c r="O269" i="7"/>
  <c r="T268" i="7"/>
  <c r="S268" i="7"/>
  <c r="U268" i="7" s="1"/>
  <c r="R268" i="7" s="1"/>
  <c r="O268" i="7"/>
  <c r="U267" i="7"/>
  <c r="R267" i="7" s="1"/>
  <c r="T267" i="7"/>
  <c r="S267" i="7"/>
  <c r="O267" i="7"/>
  <c r="U266" i="7"/>
  <c r="R266" i="7" s="1"/>
  <c r="T266" i="7"/>
  <c r="S266" i="7"/>
  <c r="O266" i="7"/>
  <c r="U265" i="7"/>
  <c r="R265" i="7" s="1"/>
  <c r="T265" i="7"/>
  <c r="S265" i="7"/>
  <c r="O265" i="7"/>
  <c r="T264" i="7"/>
  <c r="S264" i="7"/>
  <c r="U264" i="7" s="1"/>
  <c r="R264" i="7"/>
  <c r="O264" i="7"/>
  <c r="T263" i="7"/>
  <c r="S263" i="7"/>
  <c r="O263" i="7"/>
  <c r="Q263" i="7" s="1"/>
  <c r="T262" i="7"/>
  <c r="S262" i="7"/>
  <c r="U262" i="7" s="1"/>
  <c r="O262" i="7"/>
  <c r="Q262" i="7" s="1"/>
  <c r="T261" i="7"/>
  <c r="S261" i="7"/>
  <c r="U261" i="7" s="1"/>
  <c r="O261" i="7"/>
  <c r="Q261" i="7" s="1"/>
  <c r="T260" i="7"/>
  <c r="S260" i="7"/>
  <c r="U260" i="7" s="1"/>
  <c r="Q260" i="7"/>
  <c r="R260" i="7" s="1"/>
  <c r="O260" i="7"/>
  <c r="T259" i="7"/>
  <c r="S259" i="7"/>
  <c r="Q259" i="7"/>
  <c r="O259" i="7"/>
  <c r="T258" i="7"/>
  <c r="S258" i="7"/>
  <c r="U258" i="7" s="1"/>
  <c r="Q258" i="7"/>
  <c r="R258" i="7" s="1"/>
  <c r="O258" i="7"/>
  <c r="T257" i="7"/>
  <c r="S257" i="7"/>
  <c r="U257" i="7" s="1"/>
  <c r="O257" i="7"/>
  <c r="Q257" i="7" s="1"/>
  <c r="T256" i="7"/>
  <c r="S256" i="7"/>
  <c r="U256" i="7" s="1"/>
  <c r="O256" i="7"/>
  <c r="Q256" i="7" s="1"/>
  <c r="R256" i="7" s="1"/>
  <c r="T255" i="7"/>
  <c r="S255" i="7"/>
  <c r="O255" i="7"/>
  <c r="Q255" i="7" s="1"/>
  <c r="T254" i="7"/>
  <c r="S254" i="7"/>
  <c r="U254" i="7" s="1"/>
  <c r="O254" i="7"/>
  <c r="Q254" i="7" s="1"/>
  <c r="T253" i="7"/>
  <c r="S253" i="7"/>
  <c r="U253" i="7" s="1"/>
  <c r="O253" i="7"/>
  <c r="Q253" i="7" s="1"/>
  <c r="T252" i="7"/>
  <c r="S252" i="7"/>
  <c r="U252" i="7" s="1"/>
  <c r="O252" i="7"/>
  <c r="Q252" i="7" s="1"/>
  <c r="R252" i="7" s="1"/>
  <c r="T251" i="7"/>
  <c r="U251" i="7" s="1"/>
  <c r="S251" i="7"/>
  <c r="O251" i="7"/>
  <c r="Q251" i="7" s="1"/>
  <c r="T250" i="7"/>
  <c r="S250" i="7"/>
  <c r="O250" i="7"/>
  <c r="Q250" i="7" s="1"/>
  <c r="U249" i="7"/>
  <c r="T249" i="7"/>
  <c r="S249" i="7"/>
  <c r="O249" i="7"/>
  <c r="Q249" i="7" s="1"/>
  <c r="U248" i="7"/>
  <c r="T248" i="7"/>
  <c r="S248" i="7"/>
  <c r="O248" i="7"/>
  <c r="Q248" i="7" s="1"/>
  <c r="T247" i="7"/>
  <c r="S247" i="7"/>
  <c r="O247" i="7"/>
  <c r="Q247" i="7" s="1"/>
  <c r="T246" i="7"/>
  <c r="S246" i="7"/>
  <c r="U246" i="7" s="1"/>
  <c r="O246" i="7"/>
  <c r="Q246" i="7" s="1"/>
  <c r="T245" i="7"/>
  <c r="S245" i="7"/>
  <c r="U245" i="7" s="1"/>
  <c r="O245" i="7"/>
  <c r="Q245" i="7" s="1"/>
  <c r="T244" i="7"/>
  <c r="S244" i="7"/>
  <c r="U244" i="7" s="1"/>
  <c r="Q244" i="7"/>
  <c r="R244" i="7" s="1"/>
  <c r="O244" i="7"/>
  <c r="T243" i="7"/>
  <c r="S243" i="7"/>
  <c r="Q243" i="7"/>
  <c r="O243" i="7"/>
  <c r="T242" i="7"/>
  <c r="S242" i="7"/>
  <c r="U242" i="7" s="1"/>
  <c r="Q242" i="7"/>
  <c r="R242" i="7" s="1"/>
  <c r="O242" i="7"/>
  <c r="T241" i="7"/>
  <c r="S241" i="7"/>
  <c r="O241" i="7"/>
  <c r="Q241" i="7" s="1"/>
  <c r="T240" i="7"/>
  <c r="S240" i="7"/>
  <c r="U240" i="7" s="1"/>
  <c r="O240" i="7"/>
  <c r="Q240" i="7" s="1"/>
  <c r="T239" i="7"/>
  <c r="S239" i="7"/>
  <c r="O239" i="7"/>
  <c r="Q239" i="7" s="1"/>
  <c r="T238" i="7"/>
  <c r="S238" i="7"/>
  <c r="U238" i="7" s="1"/>
  <c r="O238" i="7"/>
  <c r="Q238" i="7" s="1"/>
  <c r="T237" i="7"/>
  <c r="S237" i="7"/>
  <c r="O237" i="7"/>
  <c r="Q237" i="7" s="1"/>
  <c r="T236" i="7"/>
  <c r="S236" i="7"/>
  <c r="U236" i="7" s="1"/>
  <c r="O236" i="7"/>
  <c r="Q236" i="7" s="1"/>
  <c r="T235" i="7"/>
  <c r="U235" i="7" s="1"/>
  <c r="S235" i="7"/>
  <c r="O235" i="7"/>
  <c r="Q235" i="7" s="1"/>
  <c r="T234" i="7"/>
  <c r="S234" i="7"/>
  <c r="O234" i="7"/>
  <c r="Q234" i="7" s="1"/>
  <c r="U233" i="7"/>
  <c r="T233" i="7"/>
  <c r="S233" i="7"/>
  <c r="O233" i="7"/>
  <c r="Q233" i="7" s="1"/>
  <c r="U232" i="7"/>
  <c r="T232" i="7"/>
  <c r="S232" i="7"/>
  <c r="O232" i="7"/>
  <c r="Q232" i="7" s="1"/>
  <c r="T231" i="7"/>
  <c r="S231" i="7"/>
  <c r="O231" i="7"/>
  <c r="Q231" i="7" s="1"/>
  <c r="T230" i="7"/>
  <c r="S230" i="7"/>
  <c r="U230" i="7" s="1"/>
  <c r="O230" i="7"/>
  <c r="Q230" i="7" s="1"/>
  <c r="T229" i="7"/>
  <c r="S229" i="7"/>
  <c r="U229" i="7" s="1"/>
  <c r="O229" i="7"/>
  <c r="Q229" i="7" s="1"/>
  <c r="T228" i="7"/>
  <c r="S228" i="7"/>
  <c r="U228" i="7" s="1"/>
  <c r="Q228" i="7"/>
  <c r="R228" i="7" s="1"/>
  <c r="O228" i="7"/>
  <c r="T227" i="7"/>
  <c r="S227" i="7"/>
  <c r="Q227" i="7"/>
  <c r="O227" i="7"/>
  <c r="T226" i="7"/>
  <c r="S226" i="7"/>
  <c r="U226" i="7" s="1"/>
  <c r="Q226" i="7"/>
  <c r="R226" i="7" s="1"/>
  <c r="O226" i="7"/>
  <c r="T225" i="7"/>
  <c r="S225" i="7"/>
  <c r="U225" i="7" s="1"/>
  <c r="O225" i="7"/>
  <c r="Q225" i="7" s="1"/>
  <c r="T224" i="7"/>
  <c r="S224" i="7"/>
  <c r="U224" i="7" s="1"/>
  <c r="O224" i="7"/>
  <c r="Q224" i="7" s="1"/>
  <c r="R224" i="7" s="1"/>
  <c r="T223" i="7"/>
  <c r="S223" i="7"/>
  <c r="O223" i="7"/>
  <c r="Q223" i="7" s="1"/>
  <c r="T222" i="7"/>
  <c r="S222" i="7"/>
  <c r="U222" i="7" s="1"/>
  <c r="O222" i="7"/>
  <c r="Q222" i="7" s="1"/>
  <c r="T221" i="7"/>
  <c r="S221" i="7"/>
  <c r="U221" i="7" s="1"/>
  <c r="O221" i="7"/>
  <c r="Q221" i="7" s="1"/>
  <c r="T220" i="7"/>
  <c r="S220" i="7"/>
  <c r="U220" i="7" s="1"/>
  <c r="O220" i="7"/>
  <c r="Q220" i="7" s="1"/>
  <c r="R220" i="7" s="1"/>
  <c r="T219" i="7"/>
  <c r="U219" i="7" s="1"/>
  <c r="S219" i="7"/>
  <c r="O219" i="7"/>
  <c r="Q219" i="7" s="1"/>
  <c r="T218" i="7"/>
  <c r="S218" i="7"/>
  <c r="U218" i="7" s="1"/>
  <c r="O218" i="7"/>
  <c r="Q218" i="7" s="1"/>
  <c r="T217" i="7"/>
  <c r="U217" i="7" s="1"/>
  <c r="S217" i="7"/>
  <c r="O217" i="7"/>
  <c r="Q217" i="7" s="1"/>
  <c r="T216" i="7"/>
  <c r="U216" i="7" s="1"/>
  <c r="S216" i="7"/>
  <c r="O216" i="7"/>
  <c r="Q216" i="7" s="1"/>
  <c r="T215" i="7"/>
  <c r="S215" i="7"/>
  <c r="O215" i="7"/>
  <c r="Q215" i="7" s="1"/>
  <c r="T214" i="7"/>
  <c r="S214" i="7"/>
  <c r="O214" i="7"/>
  <c r="Q214" i="7" s="1"/>
  <c r="T213" i="7"/>
  <c r="S213" i="7"/>
  <c r="O213" i="7"/>
  <c r="Q213" i="7" s="1"/>
  <c r="T212" i="7"/>
  <c r="S212" i="7"/>
  <c r="O212" i="7"/>
  <c r="Q212" i="7" s="1"/>
  <c r="T211" i="7"/>
  <c r="S211" i="7"/>
  <c r="O211" i="7"/>
  <c r="Q211" i="7" s="1"/>
  <c r="T210" i="7"/>
  <c r="S210" i="7"/>
  <c r="U210" i="7" s="1"/>
  <c r="O210" i="7"/>
  <c r="Q210" i="7" s="1"/>
  <c r="R210" i="7" s="1"/>
  <c r="T209" i="7"/>
  <c r="S209" i="7"/>
  <c r="O209" i="7"/>
  <c r="Q209" i="7" s="1"/>
  <c r="T208" i="7"/>
  <c r="S208" i="7"/>
  <c r="U208" i="7" s="1"/>
  <c r="Q208" i="7"/>
  <c r="O208" i="7"/>
  <c r="T207" i="7"/>
  <c r="S207" i="7"/>
  <c r="Q207" i="7"/>
  <c r="O207" i="7"/>
  <c r="T206" i="7"/>
  <c r="S206" i="7"/>
  <c r="U206" i="7" s="1"/>
  <c r="Q206" i="7"/>
  <c r="O206" i="7"/>
  <c r="T205" i="7"/>
  <c r="S205" i="7"/>
  <c r="U205" i="7" s="1"/>
  <c r="Q205" i="7"/>
  <c r="O205" i="7"/>
  <c r="T204" i="7"/>
  <c r="S204" i="7"/>
  <c r="U204" i="7" s="1"/>
  <c r="O204" i="7"/>
  <c r="Q204" i="7" s="1"/>
  <c r="T203" i="7"/>
  <c r="S203" i="7"/>
  <c r="O203" i="7"/>
  <c r="Q203" i="7" s="1"/>
  <c r="T202" i="7"/>
  <c r="S202" i="7"/>
  <c r="U202" i="7" s="1"/>
  <c r="O202" i="7"/>
  <c r="Q202" i="7" s="1"/>
  <c r="T201" i="7"/>
  <c r="U201" i="7" s="1"/>
  <c r="S201" i="7"/>
  <c r="O201" i="7"/>
  <c r="Q201" i="7" s="1"/>
  <c r="T200" i="7"/>
  <c r="U200" i="7" s="1"/>
  <c r="S200" i="7"/>
  <c r="Q200" i="7"/>
  <c r="O200" i="7"/>
  <c r="T199" i="7"/>
  <c r="S199" i="7"/>
  <c r="Q199" i="7"/>
  <c r="O199" i="7"/>
  <c r="T198" i="7"/>
  <c r="S198" i="7"/>
  <c r="Q198" i="7"/>
  <c r="O198" i="7"/>
  <c r="T197" i="7"/>
  <c r="S197" i="7"/>
  <c r="Q197" i="7"/>
  <c r="O197" i="7"/>
  <c r="T196" i="7"/>
  <c r="S196" i="7"/>
  <c r="O196" i="7"/>
  <c r="Q196" i="7" s="1"/>
  <c r="T195" i="7"/>
  <c r="S195" i="7"/>
  <c r="O195" i="7"/>
  <c r="Q195" i="7" s="1"/>
  <c r="T194" i="7"/>
  <c r="S194" i="7"/>
  <c r="U194" i="7" s="1"/>
  <c r="O194" i="7"/>
  <c r="Q194" i="7" s="1"/>
  <c r="T193" i="7"/>
  <c r="S193" i="7"/>
  <c r="U193" i="7" s="1"/>
  <c r="O193" i="7"/>
  <c r="Q193" i="7" s="1"/>
  <c r="T192" i="7"/>
  <c r="S192" i="7"/>
  <c r="U192" i="7" s="1"/>
  <c r="Q192" i="7"/>
  <c r="R192" i="7" s="1"/>
  <c r="O192" i="7"/>
  <c r="T191" i="7"/>
  <c r="S191" i="7"/>
  <c r="Q191" i="7"/>
  <c r="O191" i="7"/>
  <c r="T190" i="7"/>
  <c r="S190" i="7"/>
  <c r="U190" i="7" s="1"/>
  <c r="Q190" i="7"/>
  <c r="O190" i="7"/>
  <c r="T189" i="7"/>
  <c r="S189" i="7"/>
  <c r="U189" i="7" s="1"/>
  <c r="Q189" i="7"/>
  <c r="O189" i="7"/>
  <c r="T188" i="7"/>
  <c r="S188" i="7"/>
  <c r="U188" i="7" s="1"/>
  <c r="R188" i="7"/>
  <c r="O188" i="7"/>
  <c r="Q188" i="7" s="1"/>
  <c r="T187" i="7"/>
  <c r="S187" i="7"/>
  <c r="O187" i="7"/>
  <c r="Q187" i="7" s="1"/>
  <c r="T186" i="7"/>
  <c r="U186" i="7" s="1"/>
  <c r="S186" i="7"/>
  <c r="Q186" i="7"/>
  <c r="O186" i="7"/>
  <c r="T185" i="7"/>
  <c r="S185" i="7"/>
  <c r="U185" i="7" s="1"/>
  <c r="O185" i="7"/>
  <c r="Q185" i="7" s="1"/>
  <c r="T184" i="7"/>
  <c r="S184" i="7"/>
  <c r="U184" i="7" s="1"/>
  <c r="O184" i="7"/>
  <c r="Q184" i="7" s="1"/>
  <c r="T183" i="7"/>
  <c r="S183" i="7"/>
  <c r="O183" i="7"/>
  <c r="Q183" i="7" s="1"/>
  <c r="T182" i="7"/>
  <c r="S182" i="7"/>
  <c r="U182" i="7" s="1"/>
  <c r="O182" i="7"/>
  <c r="Q182" i="7" s="1"/>
  <c r="T181" i="7"/>
  <c r="S181" i="7"/>
  <c r="U181" i="7" s="1"/>
  <c r="O181" i="7"/>
  <c r="Q181" i="7" s="1"/>
  <c r="T180" i="7"/>
  <c r="S180" i="7"/>
  <c r="U180" i="7" s="1"/>
  <c r="Q180" i="7"/>
  <c r="O180" i="7"/>
  <c r="T179" i="7"/>
  <c r="U179" i="7" s="1"/>
  <c r="S179" i="7"/>
  <c r="Q179" i="7"/>
  <c r="O179" i="7"/>
  <c r="U178" i="7"/>
  <c r="T178" i="7"/>
  <c r="S178" i="7"/>
  <c r="O178" i="7"/>
  <c r="Q178" i="7" s="1"/>
  <c r="U177" i="7"/>
  <c r="T177" i="7"/>
  <c r="S177" i="7"/>
  <c r="O177" i="7"/>
  <c r="Q177" i="7" s="1"/>
  <c r="U176" i="7"/>
  <c r="T176" i="7"/>
  <c r="S176" i="7"/>
  <c r="O176" i="7"/>
  <c r="Q176" i="7" s="1"/>
  <c r="T175" i="7"/>
  <c r="S175" i="7"/>
  <c r="O175" i="7"/>
  <c r="Q175" i="7" s="1"/>
  <c r="T174" i="7"/>
  <c r="S174" i="7"/>
  <c r="O174" i="7"/>
  <c r="Q174" i="7" s="1"/>
  <c r="T173" i="7"/>
  <c r="S173" i="7"/>
  <c r="O173" i="7"/>
  <c r="Q173" i="7" s="1"/>
  <c r="T172" i="7"/>
  <c r="S172" i="7"/>
  <c r="Q172" i="7"/>
  <c r="O172" i="7"/>
  <c r="T171" i="7"/>
  <c r="S171" i="7"/>
  <c r="Q171" i="7"/>
  <c r="O171" i="7"/>
  <c r="T170" i="7"/>
  <c r="S170" i="7"/>
  <c r="U170" i="7" s="1"/>
  <c r="Q170" i="7"/>
  <c r="O170" i="7"/>
  <c r="T169" i="7"/>
  <c r="S169" i="7"/>
  <c r="O169" i="7"/>
  <c r="Q169" i="7" s="1"/>
  <c r="T168" i="7"/>
  <c r="S168" i="7"/>
  <c r="O168" i="7"/>
  <c r="Q168" i="7" s="1"/>
  <c r="T167" i="7"/>
  <c r="S167" i="7"/>
  <c r="O167" i="7"/>
  <c r="Q167" i="7" s="1"/>
  <c r="T166" i="7"/>
  <c r="S166" i="7"/>
  <c r="U166" i="7" s="1"/>
  <c r="O166" i="7"/>
  <c r="Q166" i="7" s="1"/>
  <c r="T165" i="7"/>
  <c r="S165" i="7"/>
  <c r="O165" i="7"/>
  <c r="Q165" i="7" s="1"/>
  <c r="T164" i="7"/>
  <c r="S164" i="7"/>
  <c r="O164" i="7"/>
  <c r="Q164" i="7" s="1"/>
  <c r="T163" i="7"/>
  <c r="U163" i="7" s="1"/>
  <c r="S163" i="7"/>
  <c r="O163" i="7"/>
  <c r="Q163" i="7" s="1"/>
  <c r="U162" i="7"/>
  <c r="T162" i="7"/>
  <c r="S162" i="7"/>
  <c r="O162" i="7"/>
  <c r="Q162" i="7" s="1"/>
  <c r="T161" i="7"/>
  <c r="S161" i="7"/>
  <c r="O161" i="7"/>
  <c r="Q161" i="7" s="1"/>
  <c r="T160" i="7"/>
  <c r="S160" i="7"/>
  <c r="Q160" i="7"/>
  <c r="O160" i="7"/>
  <c r="T159" i="7"/>
  <c r="S159" i="7"/>
  <c r="Q159" i="7"/>
  <c r="O159" i="7"/>
  <c r="T158" i="7"/>
  <c r="S158" i="7"/>
  <c r="Q158" i="7"/>
  <c r="O158" i="7"/>
  <c r="T157" i="7"/>
  <c r="S157" i="7"/>
  <c r="Q157" i="7"/>
  <c r="O157" i="7"/>
  <c r="T156" i="7"/>
  <c r="S156" i="7"/>
  <c r="O156" i="7"/>
  <c r="Q156" i="7" s="1"/>
  <c r="T155" i="7"/>
  <c r="U155" i="7" s="1"/>
  <c r="S155" i="7"/>
  <c r="O155" i="7"/>
  <c r="Q155" i="7" s="1"/>
  <c r="S154" i="7"/>
  <c r="U154" i="7" s="1"/>
  <c r="P154" i="7"/>
  <c r="O154" i="7"/>
  <c r="N154" i="7"/>
  <c r="K154" i="7"/>
  <c r="L154" i="7" s="1"/>
  <c r="J154" i="7"/>
  <c r="T154" i="7" s="1"/>
  <c r="S153" i="7"/>
  <c r="U153" i="7" s="1"/>
  <c r="P153" i="7"/>
  <c r="O153" i="7"/>
  <c r="N153" i="7"/>
  <c r="K153" i="7"/>
  <c r="J153" i="7"/>
  <c r="T153" i="7" s="1"/>
  <c r="S152" i="7"/>
  <c r="U152" i="7" s="1"/>
  <c r="P152" i="7"/>
  <c r="O152" i="7"/>
  <c r="N152" i="7"/>
  <c r="K152" i="7"/>
  <c r="L152" i="7" s="1"/>
  <c r="J152" i="7"/>
  <c r="T152" i="7" s="1"/>
  <c r="S151" i="7"/>
  <c r="P151" i="7"/>
  <c r="O151" i="7"/>
  <c r="N151" i="7"/>
  <c r="K151" i="7"/>
  <c r="J151" i="7"/>
  <c r="T151" i="7" s="1"/>
  <c r="U151" i="7" s="1"/>
  <c r="S150" i="7"/>
  <c r="U150" i="7" s="1"/>
  <c r="P150" i="7"/>
  <c r="O150" i="7"/>
  <c r="N150" i="7"/>
  <c r="K150" i="7"/>
  <c r="L150" i="7" s="1"/>
  <c r="J150" i="7"/>
  <c r="T150" i="7" s="1"/>
  <c r="U149" i="7"/>
  <c r="S149" i="7"/>
  <c r="P149" i="7"/>
  <c r="O149" i="7"/>
  <c r="N149" i="7"/>
  <c r="K149" i="7"/>
  <c r="J149" i="7"/>
  <c r="T149" i="7" s="1"/>
  <c r="S148" i="7"/>
  <c r="U148" i="7" s="1"/>
  <c r="P148" i="7"/>
  <c r="O148" i="7"/>
  <c r="N148" i="7"/>
  <c r="K148" i="7"/>
  <c r="L148" i="7" s="1"/>
  <c r="J148" i="7"/>
  <c r="T148" i="7" s="1"/>
  <c r="S147" i="7"/>
  <c r="P147" i="7"/>
  <c r="O147" i="7"/>
  <c r="N147" i="7"/>
  <c r="K147" i="7"/>
  <c r="J147" i="7"/>
  <c r="T147" i="7" s="1"/>
  <c r="T146" i="7"/>
  <c r="S146" i="7"/>
  <c r="P146" i="7"/>
  <c r="O146" i="7"/>
  <c r="N146" i="7"/>
  <c r="K146" i="7"/>
  <c r="L146" i="7" s="1"/>
  <c r="J146" i="7"/>
  <c r="S145" i="7"/>
  <c r="P145" i="7"/>
  <c r="O145" i="7"/>
  <c r="N145" i="7"/>
  <c r="K145" i="7"/>
  <c r="J145" i="7"/>
  <c r="T145" i="7" s="1"/>
  <c r="S144" i="7"/>
  <c r="U144" i="7" s="1"/>
  <c r="P144" i="7"/>
  <c r="O144" i="7"/>
  <c r="N144" i="7"/>
  <c r="K144" i="7"/>
  <c r="L144" i="7" s="1"/>
  <c r="Q144" i="7" s="1"/>
  <c r="R144" i="7" s="1"/>
  <c r="J144" i="7"/>
  <c r="T144" i="7" s="1"/>
  <c r="U143" i="7"/>
  <c r="T143" i="7"/>
  <c r="S143" i="7"/>
  <c r="P143" i="7"/>
  <c r="O143" i="7"/>
  <c r="N143" i="7"/>
  <c r="K143" i="7"/>
  <c r="L143" i="7" s="1"/>
  <c r="J143" i="7"/>
  <c r="T142" i="7"/>
  <c r="S142" i="7"/>
  <c r="P142" i="7"/>
  <c r="O142" i="7"/>
  <c r="N142" i="7"/>
  <c r="K142" i="7"/>
  <c r="J142" i="7"/>
  <c r="S141" i="7"/>
  <c r="P141" i="7"/>
  <c r="O141" i="7"/>
  <c r="N141" i="7"/>
  <c r="K141" i="7"/>
  <c r="J141" i="7"/>
  <c r="T141" i="7" s="1"/>
  <c r="U141" i="7" s="1"/>
  <c r="S140" i="7"/>
  <c r="P140" i="7"/>
  <c r="O140" i="7"/>
  <c r="N140" i="7"/>
  <c r="K140" i="7"/>
  <c r="L140" i="7" s="1"/>
  <c r="J140" i="7"/>
  <c r="T140" i="7" s="1"/>
  <c r="S139" i="7"/>
  <c r="P139" i="7"/>
  <c r="O139" i="7"/>
  <c r="N139" i="7"/>
  <c r="K139" i="7"/>
  <c r="J139" i="7"/>
  <c r="T139" i="7" s="1"/>
  <c r="S138" i="7"/>
  <c r="U138" i="7" s="1"/>
  <c r="P138" i="7"/>
  <c r="O138" i="7"/>
  <c r="N138" i="7"/>
  <c r="K138" i="7"/>
  <c r="J138" i="7"/>
  <c r="T138" i="7" s="1"/>
  <c r="T137" i="7"/>
  <c r="S137" i="7"/>
  <c r="P137" i="7"/>
  <c r="O137" i="7"/>
  <c r="P136" i="7"/>
  <c r="O136" i="7"/>
  <c r="N136" i="7"/>
  <c r="K136" i="7"/>
  <c r="J136" i="7"/>
  <c r="S135" i="7"/>
  <c r="P135" i="7"/>
  <c r="O135" i="7"/>
  <c r="N135" i="7"/>
  <c r="K135" i="7"/>
  <c r="J135" i="7"/>
  <c r="T135" i="7" s="1"/>
  <c r="S134" i="7"/>
  <c r="U134" i="7" s="1"/>
  <c r="P134" i="7"/>
  <c r="O134" i="7"/>
  <c r="N134" i="7"/>
  <c r="K134" i="7"/>
  <c r="L134" i="7" s="1"/>
  <c r="J134" i="7"/>
  <c r="T134" i="7" s="1"/>
  <c r="S133" i="7"/>
  <c r="U133" i="7" s="1"/>
  <c r="P133" i="7"/>
  <c r="O133" i="7"/>
  <c r="N133" i="7"/>
  <c r="K133" i="7"/>
  <c r="J133" i="7"/>
  <c r="T133" i="7" s="1"/>
  <c r="U132" i="7"/>
  <c r="S132" i="7"/>
  <c r="P132" i="7"/>
  <c r="O132" i="7"/>
  <c r="N132" i="7"/>
  <c r="K132" i="7"/>
  <c r="J132" i="7"/>
  <c r="T132" i="7" s="1"/>
  <c r="S131" i="7"/>
  <c r="P131" i="7"/>
  <c r="O131" i="7"/>
  <c r="N131" i="7"/>
  <c r="K131" i="7"/>
  <c r="J131" i="7"/>
  <c r="T131" i="7" s="1"/>
  <c r="U131" i="7" s="1"/>
  <c r="S130" i="7"/>
  <c r="U130" i="7" s="1"/>
  <c r="P130" i="7"/>
  <c r="O130" i="7"/>
  <c r="N130" i="7"/>
  <c r="K130" i="7"/>
  <c r="J130" i="7"/>
  <c r="T130" i="7" s="1"/>
  <c r="S129" i="7"/>
  <c r="P129" i="7"/>
  <c r="O129" i="7"/>
  <c r="N129" i="7"/>
  <c r="K129" i="7"/>
  <c r="J129" i="7"/>
  <c r="T129" i="7" s="1"/>
  <c r="S128" i="7"/>
  <c r="P128" i="7"/>
  <c r="O128" i="7"/>
  <c r="N128" i="7"/>
  <c r="K128" i="7"/>
  <c r="J128" i="7"/>
  <c r="T128" i="7" s="1"/>
  <c r="S127" i="7"/>
  <c r="P127" i="7"/>
  <c r="O127" i="7"/>
  <c r="N127" i="7"/>
  <c r="L127" i="7"/>
  <c r="K127" i="7"/>
  <c r="J127" i="7"/>
  <c r="T127" i="7" s="1"/>
  <c r="S126" i="7"/>
  <c r="P126" i="7"/>
  <c r="O126" i="7"/>
  <c r="N126" i="7"/>
  <c r="K126" i="7"/>
  <c r="J126" i="7"/>
  <c r="S125" i="7"/>
  <c r="P125" i="7"/>
  <c r="O125" i="7"/>
  <c r="N125" i="7"/>
  <c r="K125" i="7"/>
  <c r="J125" i="7"/>
  <c r="T125" i="7" s="1"/>
  <c r="S124" i="7"/>
  <c r="P124" i="7"/>
  <c r="O124" i="7"/>
  <c r="N124" i="7"/>
  <c r="K124" i="7"/>
  <c r="L124" i="7" s="1"/>
  <c r="J124" i="7"/>
  <c r="T124" i="7" s="1"/>
  <c r="S123" i="7"/>
  <c r="P123" i="7"/>
  <c r="O123" i="7"/>
  <c r="N123" i="7"/>
  <c r="K123" i="7"/>
  <c r="J123" i="7"/>
  <c r="T123" i="7" s="1"/>
  <c r="S122" i="7"/>
  <c r="P122" i="7"/>
  <c r="O122" i="7"/>
  <c r="N122" i="7"/>
  <c r="K122" i="7"/>
  <c r="J122" i="7"/>
  <c r="S121" i="7"/>
  <c r="P121" i="7"/>
  <c r="O121" i="7"/>
  <c r="N121" i="7"/>
  <c r="K121" i="7"/>
  <c r="J121" i="7"/>
  <c r="T121" i="7" s="1"/>
  <c r="S120" i="7"/>
  <c r="P120" i="7"/>
  <c r="O120" i="7"/>
  <c r="N120" i="7"/>
  <c r="K120" i="7"/>
  <c r="L120" i="7" s="1"/>
  <c r="J120" i="7"/>
  <c r="T120" i="7" s="1"/>
  <c r="S119" i="7"/>
  <c r="P119" i="7"/>
  <c r="O119" i="7"/>
  <c r="N119" i="7"/>
  <c r="K119" i="7"/>
  <c r="J119" i="7"/>
  <c r="T119" i="7" s="1"/>
  <c r="S118" i="7"/>
  <c r="P118" i="7"/>
  <c r="O118" i="7"/>
  <c r="N118" i="7"/>
  <c r="K118" i="7"/>
  <c r="J118" i="7"/>
  <c r="T117" i="7"/>
  <c r="S117" i="7"/>
  <c r="P117" i="7"/>
  <c r="O117" i="7"/>
  <c r="N117" i="7"/>
  <c r="K117" i="7"/>
  <c r="L117" i="7" s="1"/>
  <c r="J117" i="7"/>
  <c r="S116" i="7"/>
  <c r="P116" i="7"/>
  <c r="O116" i="7"/>
  <c r="N116" i="7"/>
  <c r="K116" i="7"/>
  <c r="J116" i="7"/>
  <c r="T116" i="7" s="1"/>
  <c r="S115" i="7"/>
  <c r="P115" i="7"/>
  <c r="O115" i="7"/>
  <c r="N115" i="7"/>
  <c r="K115" i="7"/>
  <c r="J115" i="7"/>
  <c r="S114" i="7"/>
  <c r="P114" i="7"/>
  <c r="O114" i="7"/>
  <c r="N114" i="7"/>
  <c r="K114" i="7"/>
  <c r="J114" i="7"/>
  <c r="S113" i="7"/>
  <c r="P113" i="7"/>
  <c r="O113" i="7"/>
  <c r="N113" i="7"/>
  <c r="K113" i="7"/>
  <c r="J113" i="7"/>
  <c r="T113" i="7" s="1"/>
  <c r="S112" i="7"/>
  <c r="P112" i="7"/>
  <c r="O112" i="7"/>
  <c r="N112" i="7"/>
  <c r="K112" i="7"/>
  <c r="L112" i="7" s="1"/>
  <c r="J112" i="7"/>
  <c r="T112" i="7" s="1"/>
  <c r="S111" i="7"/>
  <c r="P111" i="7"/>
  <c r="O111" i="7"/>
  <c r="N111" i="7"/>
  <c r="K111" i="7"/>
  <c r="J111" i="7"/>
  <c r="T111" i="7" s="1"/>
  <c r="S110" i="7"/>
  <c r="U110" i="7" s="1"/>
  <c r="P110" i="7"/>
  <c r="O110" i="7"/>
  <c r="N110" i="7"/>
  <c r="K110" i="7"/>
  <c r="L110" i="7" s="1"/>
  <c r="J110" i="7"/>
  <c r="T110" i="7" s="1"/>
  <c r="S109" i="7"/>
  <c r="P109" i="7"/>
  <c r="O109" i="7"/>
  <c r="N109" i="7"/>
  <c r="K109" i="7"/>
  <c r="J109" i="7"/>
  <c r="T109" i="7" s="1"/>
  <c r="S108" i="7"/>
  <c r="P108" i="7"/>
  <c r="O108" i="7"/>
  <c r="N108" i="7"/>
  <c r="K108" i="7"/>
  <c r="L108" i="7" s="1"/>
  <c r="J108" i="7"/>
  <c r="T108" i="7" s="1"/>
  <c r="S107" i="7"/>
  <c r="P107" i="7"/>
  <c r="O107" i="7"/>
  <c r="N107" i="7"/>
  <c r="K107" i="7"/>
  <c r="J107" i="7"/>
  <c r="T107" i="7" s="1"/>
  <c r="S106" i="7"/>
  <c r="U106" i="7" s="1"/>
  <c r="P106" i="7"/>
  <c r="O106" i="7"/>
  <c r="N106" i="7"/>
  <c r="K106" i="7"/>
  <c r="L106" i="7" s="1"/>
  <c r="J106" i="7"/>
  <c r="T106" i="7" s="1"/>
  <c r="S105" i="7"/>
  <c r="P105" i="7"/>
  <c r="O105" i="7"/>
  <c r="N105" i="7"/>
  <c r="K105" i="7"/>
  <c r="J105" i="7"/>
  <c r="T105" i="7" s="1"/>
  <c r="S104" i="7"/>
  <c r="P104" i="7"/>
  <c r="O104" i="7"/>
  <c r="N104" i="7"/>
  <c r="K104" i="7"/>
  <c r="L104" i="7" s="1"/>
  <c r="J104" i="7"/>
  <c r="T104" i="7" s="1"/>
  <c r="S103" i="7"/>
  <c r="P103" i="7"/>
  <c r="O103" i="7"/>
  <c r="N103" i="7"/>
  <c r="K103" i="7"/>
  <c r="J103" i="7"/>
  <c r="T103" i="7" s="1"/>
  <c r="S102" i="7"/>
  <c r="U102" i="7" s="1"/>
  <c r="P102" i="7"/>
  <c r="O102" i="7"/>
  <c r="N102" i="7"/>
  <c r="K102" i="7"/>
  <c r="L102" i="7" s="1"/>
  <c r="J102" i="7"/>
  <c r="T102" i="7" s="1"/>
  <c r="S101" i="7"/>
  <c r="P101" i="7"/>
  <c r="O101" i="7"/>
  <c r="N101" i="7"/>
  <c r="K101" i="7"/>
  <c r="J101" i="7"/>
  <c r="T101" i="7" s="1"/>
  <c r="S100" i="7"/>
  <c r="P100" i="7"/>
  <c r="O100" i="7"/>
  <c r="N100" i="7"/>
  <c r="K100" i="7"/>
  <c r="L100" i="7" s="1"/>
  <c r="J100" i="7"/>
  <c r="T100" i="7" s="1"/>
  <c r="S99" i="7"/>
  <c r="P99" i="7"/>
  <c r="O99" i="7"/>
  <c r="N99" i="7"/>
  <c r="K99" i="7"/>
  <c r="J99" i="7"/>
  <c r="T99" i="7" s="1"/>
  <c r="S98" i="7"/>
  <c r="U98" i="7" s="1"/>
  <c r="P98" i="7"/>
  <c r="O98" i="7"/>
  <c r="N98" i="7"/>
  <c r="K98" i="7"/>
  <c r="L98" i="7" s="1"/>
  <c r="J98" i="7"/>
  <c r="T98" i="7" s="1"/>
  <c r="S97" i="7"/>
  <c r="P97" i="7"/>
  <c r="O97" i="7"/>
  <c r="N97" i="7"/>
  <c r="K97" i="7"/>
  <c r="J97" i="7"/>
  <c r="T97" i="7" s="1"/>
  <c r="S96" i="7"/>
  <c r="P96" i="7"/>
  <c r="O96" i="7"/>
  <c r="N96" i="7"/>
  <c r="K96" i="7"/>
  <c r="L96" i="7" s="1"/>
  <c r="J96" i="7"/>
  <c r="T96" i="7" s="1"/>
  <c r="S95" i="7"/>
  <c r="P95" i="7"/>
  <c r="O95" i="7"/>
  <c r="N95" i="7"/>
  <c r="K95" i="7"/>
  <c r="J95" i="7"/>
  <c r="T95" i="7" s="1"/>
  <c r="S94" i="7"/>
  <c r="U94" i="7" s="1"/>
  <c r="P94" i="7"/>
  <c r="O94" i="7"/>
  <c r="N94" i="7"/>
  <c r="K94" i="7"/>
  <c r="L94" i="7" s="1"/>
  <c r="J94" i="7"/>
  <c r="T94" i="7" s="1"/>
  <c r="S93" i="7"/>
  <c r="P93" i="7"/>
  <c r="O93" i="7"/>
  <c r="N93" i="7"/>
  <c r="K93" i="7"/>
  <c r="J93" i="7"/>
  <c r="T93" i="7" s="1"/>
  <c r="S92" i="7"/>
  <c r="P92" i="7"/>
  <c r="O92" i="7"/>
  <c r="N92" i="7"/>
  <c r="K92" i="7"/>
  <c r="L92" i="7" s="1"/>
  <c r="J92" i="7"/>
  <c r="T92" i="7" s="1"/>
  <c r="S91" i="7"/>
  <c r="P91" i="7"/>
  <c r="O91" i="7"/>
  <c r="N91" i="7"/>
  <c r="K91" i="7"/>
  <c r="J91" i="7"/>
  <c r="T91" i="7" s="1"/>
  <c r="S90" i="7"/>
  <c r="U90" i="7" s="1"/>
  <c r="P90" i="7"/>
  <c r="O90" i="7"/>
  <c r="N90" i="7"/>
  <c r="K90" i="7"/>
  <c r="L90" i="7" s="1"/>
  <c r="J90" i="7"/>
  <c r="T90" i="7" s="1"/>
  <c r="S89" i="7"/>
  <c r="P89" i="7"/>
  <c r="O89" i="7"/>
  <c r="N89" i="7"/>
  <c r="K89" i="7"/>
  <c r="J89" i="7"/>
  <c r="T89" i="7" s="1"/>
  <c r="S88" i="7"/>
  <c r="P88" i="7"/>
  <c r="O88" i="7"/>
  <c r="N88" i="7"/>
  <c r="K88" i="7"/>
  <c r="L88" i="7" s="1"/>
  <c r="J88" i="7"/>
  <c r="T88" i="7" s="1"/>
  <c r="S87" i="7"/>
  <c r="P87" i="7"/>
  <c r="O87" i="7"/>
  <c r="N87" i="7"/>
  <c r="K87" i="7"/>
  <c r="J87" i="7"/>
  <c r="T87" i="7" s="1"/>
  <c r="S86" i="7"/>
  <c r="U86" i="7" s="1"/>
  <c r="P86" i="7"/>
  <c r="O86" i="7"/>
  <c r="N86" i="7"/>
  <c r="K86" i="7"/>
  <c r="L86" i="7" s="1"/>
  <c r="J86" i="7"/>
  <c r="T86" i="7" s="1"/>
  <c r="S85" i="7"/>
  <c r="P85" i="7"/>
  <c r="O85" i="7"/>
  <c r="N85" i="7"/>
  <c r="K85" i="7"/>
  <c r="J85" i="7"/>
  <c r="T85" i="7" s="1"/>
  <c r="S84" i="7"/>
  <c r="P84" i="7"/>
  <c r="O84" i="7"/>
  <c r="N84" i="7"/>
  <c r="K84" i="7"/>
  <c r="L84" i="7" s="1"/>
  <c r="J84" i="7"/>
  <c r="T84" i="7" s="1"/>
  <c r="S83" i="7"/>
  <c r="P83" i="7"/>
  <c r="O83" i="7"/>
  <c r="N83" i="7"/>
  <c r="K83" i="7"/>
  <c r="J83" i="7"/>
  <c r="T83" i="7" s="1"/>
  <c r="S82" i="7"/>
  <c r="U82" i="7" s="1"/>
  <c r="P82" i="7"/>
  <c r="O82" i="7"/>
  <c r="N82" i="7"/>
  <c r="K82" i="7"/>
  <c r="L82" i="7" s="1"/>
  <c r="J82" i="7"/>
  <c r="T82" i="7" s="1"/>
  <c r="S81" i="7"/>
  <c r="P81" i="7"/>
  <c r="O81" i="7"/>
  <c r="N81" i="7"/>
  <c r="K81" i="7"/>
  <c r="J81" i="7"/>
  <c r="T81" i="7" s="1"/>
  <c r="S80" i="7"/>
  <c r="P80" i="7"/>
  <c r="O80" i="7"/>
  <c r="N80" i="7"/>
  <c r="K80" i="7"/>
  <c r="L80" i="7" s="1"/>
  <c r="J80" i="7"/>
  <c r="T80" i="7" s="1"/>
  <c r="S79" i="7"/>
  <c r="P79" i="7"/>
  <c r="O79" i="7"/>
  <c r="N79" i="7"/>
  <c r="K79" i="7"/>
  <c r="J79" i="7"/>
  <c r="T79" i="7" s="1"/>
  <c r="S78" i="7"/>
  <c r="U78" i="7" s="1"/>
  <c r="P78" i="7"/>
  <c r="O78" i="7"/>
  <c r="N78" i="7"/>
  <c r="K78" i="7"/>
  <c r="L78" i="7" s="1"/>
  <c r="J78" i="7"/>
  <c r="T78" i="7" s="1"/>
  <c r="S77" i="7"/>
  <c r="P77" i="7"/>
  <c r="O77" i="7"/>
  <c r="N77" i="7"/>
  <c r="K77" i="7"/>
  <c r="J77" i="7"/>
  <c r="T77" i="7" s="1"/>
  <c r="S76" i="7"/>
  <c r="P76" i="7"/>
  <c r="O76" i="7"/>
  <c r="N76" i="7"/>
  <c r="K76" i="7"/>
  <c r="L76" i="7" s="1"/>
  <c r="J76" i="7"/>
  <c r="T76" i="7" s="1"/>
  <c r="S75" i="7"/>
  <c r="P75" i="7"/>
  <c r="O75" i="7"/>
  <c r="N75" i="7"/>
  <c r="K75" i="7"/>
  <c r="J75" i="7"/>
  <c r="T75" i="7" s="1"/>
  <c r="S74" i="7"/>
  <c r="U74" i="7" s="1"/>
  <c r="P74" i="7"/>
  <c r="O74" i="7"/>
  <c r="N74" i="7"/>
  <c r="K74" i="7"/>
  <c r="L74" i="7" s="1"/>
  <c r="J74" i="7"/>
  <c r="T74" i="7" s="1"/>
  <c r="S73" i="7"/>
  <c r="P73" i="7"/>
  <c r="O73" i="7"/>
  <c r="N73" i="7"/>
  <c r="K73" i="7"/>
  <c r="J73" i="7"/>
  <c r="T73" i="7" s="1"/>
  <c r="S72" i="7"/>
  <c r="P72" i="7"/>
  <c r="O72" i="7"/>
  <c r="N72" i="7"/>
  <c r="K72" i="7"/>
  <c r="J72" i="7"/>
  <c r="T72" i="7" s="1"/>
  <c r="S71" i="7"/>
  <c r="P71" i="7"/>
  <c r="O71" i="7"/>
  <c r="N71" i="7"/>
  <c r="K71" i="7"/>
  <c r="J71" i="7"/>
  <c r="T71" i="7" s="1"/>
  <c r="S70" i="7"/>
  <c r="U70" i="7" s="1"/>
  <c r="P70" i="7"/>
  <c r="O70" i="7"/>
  <c r="N70" i="7"/>
  <c r="K70" i="7"/>
  <c r="L70" i="7" s="1"/>
  <c r="J70" i="7"/>
  <c r="T70" i="7" s="1"/>
  <c r="S69" i="7"/>
  <c r="P69" i="7"/>
  <c r="O69" i="7"/>
  <c r="N69" i="7"/>
  <c r="K69" i="7"/>
  <c r="J69" i="7"/>
  <c r="T69" i="7" s="1"/>
  <c r="S68" i="7"/>
  <c r="P68" i="7"/>
  <c r="O68" i="7"/>
  <c r="N68" i="7"/>
  <c r="K68" i="7"/>
  <c r="J68" i="7"/>
  <c r="T68" i="7" s="1"/>
  <c r="S67" i="7"/>
  <c r="P67" i="7"/>
  <c r="O67" i="7"/>
  <c r="N67" i="7"/>
  <c r="K67" i="7"/>
  <c r="J67" i="7"/>
  <c r="T67" i="7" s="1"/>
  <c r="S66" i="7"/>
  <c r="U66" i="7" s="1"/>
  <c r="P66" i="7"/>
  <c r="O66" i="7"/>
  <c r="N66" i="7"/>
  <c r="K66" i="7"/>
  <c r="L66" i="7" s="1"/>
  <c r="J66" i="7"/>
  <c r="T66" i="7" s="1"/>
  <c r="S65" i="7"/>
  <c r="P65" i="7"/>
  <c r="O65" i="7"/>
  <c r="N65" i="7"/>
  <c r="K65" i="7"/>
  <c r="J65" i="7"/>
  <c r="T65" i="7" s="1"/>
  <c r="S64" i="7"/>
  <c r="P64" i="7"/>
  <c r="O64" i="7"/>
  <c r="N64" i="7"/>
  <c r="K64" i="7"/>
  <c r="J64" i="7"/>
  <c r="T64" i="7" s="1"/>
  <c r="S63" i="7"/>
  <c r="P63" i="7"/>
  <c r="O63" i="7"/>
  <c r="N63" i="7"/>
  <c r="K63" i="7"/>
  <c r="J63" i="7"/>
  <c r="T63" i="7" s="1"/>
  <c r="S62" i="7"/>
  <c r="P62" i="7"/>
  <c r="O62" i="7"/>
  <c r="N62" i="7"/>
  <c r="K62" i="7"/>
  <c r="L62" i="7" s="1"/>
  <c r="J62" i="7"/>
  <c r="T62" i="7" s="1"/>
  <c r="S61" i="7"/>
  <c r="P61" i="7"/>
  <c r="O61" i="7"/>
  <c r="N61" i="7"/>
  <c r="K61" i="7"/>
  <c r="J61" i="7"/>
  <c r="T61" i="7" s="1"/>
  <c r="U61" i="7" s="1"/>
  <c r="S60" i="7"/>
  <c r="P60" i="7"/>
  <c r="O60" i="7"/>
  <c r="N60" i="7"/>
  <c r="K60" i="7"/>
  <c r="L60" i="7" s="1"/>
  <c r="J60" i="7"/>
  <c r="T60" i="7" s="1"/>
  <c r="S59" i="7"/>
  <c r="P59" i="7"/>
  <c r="O59" i="7"/>
  <c r="N59" i="7"/>
  <c r="K59" i="7"/>
  <c r="J59" i="7"/>
  <c r="T59" i="7" s="1"/>
  <c r="U59" i="7" s="1"/>
  <c r="S58" i="7"/>
  <c r="P58" i="7"/>
  <c r="O58" i="7"/>
  <c r="N58" i="7"/>
  <c r="K58" i="7"/>
  <c r="L58" i="7" s="1"/>
  <c r="J58" i="7"/>
  <c r="T58" i="7" s="1"/>
  <c r="S57" i="7"/>
  <c r="P57" i="7"/>
  <c r="O57" i="7"/>
  <c r="N57" i="7"/>
  <c r="K57" i="7"/>
  <c r="J57" i="7"/>
  <c r="T57" i="7" s="1"/>
  <c r="U57" i="7" s="1"/>
  <c r="S56" i="7"/>
  <c r="P56" i="7"/>
  <c r="O56" i="7"/>
  <c r="N56" i="7"/>
  <c r="K56" i="7"/>
  <c r="L56" i="7" s="1"/>
  <c r="J56" i="7"/>
  <c r="T56" i="7" s="1"/>
  <c r="S55" i="7"/>
  <c r="P55" i="7"/>
  <c r="O55" i="7"/>
  <c r="N55" i="7"/>
  <c r="K55" i="7"/>
  <c r="J55" i="7"/>
  <c r="T55" i="7" s="1"/>
  <c r="U55" i="7" s="1"/>
  <c r="S54" i="7"/>
  <c r="P54" i="7"/>
  <c r="O54" i="7"/>
  <c r="N54" i="7"/>
  <c r="K54" i="7"/>
  <c r="L54" i="7" s="1"/>
  <c r="J54" i="7"/>
  <c r="T54" i="7" s="1"/>
  <c r="S53" i="7"/>
  <c r="P53" i="7"/>
  <c r="O53" i="7"/>
  <c r="N53" i="7"/>
  <c r="K53" i="7"/>
  <c r="J53" i="7"/>
  <c r="T53" i="7" s="1"/>
  <c r="U53" i="7" s="1"/>
  <c r="S52" i="7"/>
  <c r="P52" i="7"/>
  <c r="O52" i="7"/>
  <c r="N52" i="7"/>
  <c r="K52" i="7"/>
  <c r="L52" i="7" s="1"/>
  <c r="J52" i="7"/>
  <c r="T52" i="7" s="1"/>
  <c r="P51" i="7"/>
  <c r="O51" i="7"/>
  <c r="Q51" i="7" s="1"/>
  <c r="R51" i="7" s="1"/>
  <c r="S50" i="7"/>
  <c r="P50" i="7"/>
  <c r="O50" i="7"/>
  <c r="N50" i="7"/>
  <c r="K50" i="7"/>
  <c r="L50" i="7" s="1"/>
  <c r="J50" i="7"/>
  <c r="T50" i="7" s="1"/>
  <c r="S49" i="7"/>
  <c r="P49" i="7"/>
  <c r="O49" i="7"/>
  <c r="N49" i="7"/>
  <c r="K49" i="7"/>
  <c r="J49" i="7"/>
  <c r="T49" i="7" s="1"/>
  <c r="U49" i="7" s="1"/>
  <c r="S48" i="7"/>
  <c r="P48" i="7"/>
  <c r="O48" i="7"/>
  <c r="N48" i="7"/>
  <c r="K48" i="7"/>
  <c r="L48" i="7" s="1"/>
  <c r="J48" i="7"/>
  <c r="T48" i="7" s="1"/>
  <c r="S47" i="7"/>
  <c r="P47" i="7"/>
  <c r="O47" i="7"/>
  <c r="N47" i="7"/>
  <c r="K47" i="7"/>
  <c r="J47" i="7"/>
  <c r="T47" i="7" s="1"/>
  <c r="U47" i="7" s="1"/>
  <c r="S46" i="7"/>
  <c r="P46" i="7"/>
  <c r="O46" i="7"/>
  <c r="N46" i="7"/>
  <c r="K46" i="7"/>
  <c r="L46" i="7" s="1"/>
  <c r="J46" i="7"/>
  <c r="T46" i="7" s="1"/>
  <c r="S45" i="7"/>
  <c r="P45" i="7"/>
  <c r="O45" i="7"/>
  <c r="N45" i="7"/>
  <c r="K45" i="7"/>
  <c r="J45" i="7"/>
  <c r="T45" i="7" s="1"/>
  <c r="U45" i="7" s="1"/>
  <c r="S44" i="7"/>
  <c r="P44" i="7"/>
  <c r="O44" i="7"/>
  <c r="N44" i="7"/>
  <c r="K44" i="7"/>
  <c r="L44" i="7" s="1"/>
  <c r="J44" i="7"/>
  <c r="T44" i="7" s="1"/>
  <c r="S43" i="7"/>
  <c r="P43" i="7"/>
  <c r="O43" i="7"/>
  <c r="N43" i="7"/>
  <c r="K43" i="7"/>
  <c r="J43" i="7"/>
  <c r="T43" i="7" s="1"/>
  <c r="U43" i="7" s="1"/>
  <c r="S42" i="7"/>
  <c r="P42" i="7"/>
  <c r="O42" i="7"/>
  <c r="N42" i="7"/>
  <c r="K42" i="7"/>
  <c r="L42" i="7" s="1"/>
  <c r="J42" i="7"/>
  <c r="T42" i="7" s="1"/>
  <c r="S41" i="7"/>
  <c r="P41" i="7"/>
  <c r="O41" i="7"/>
  <c r="N41" i="7"/>
  <c r="K41" i="7"/>
  <c r="J41" i="7"/>
  <c r="T41" i="7" s="1"/>
  <c r="U41" i="7" s="1"/>
  <c r="S40" i="7"/>
  <c r="P40" i="7"/>
  <c r="O40" i="7"/>
  <c r="N40" i="7"/>
  <c r="K40" i="7"/>
  <c r="L40" i="7" s="1"/>
  <c r="J40" i="7"/>
  <c r="T40" i="7" s="1"/>
  <c r="S39" i="7"/>
  <c r="P39" i="7"/>
  <c r="O39" i="7"/>
  <c r="N39" i="7"/>
  <c r="K39" i="7"/>
  <c r="J39" i="7"/>
  <c r="T39" i="7" s="1"/>
  <c r="U39" i="7" s="1"/>
  <c r="S38" i="7"/>
  <c r="P38" i="7"/>
  <c r="O38" i="7"/>
  <c r="N38" i="7"/>
  <c r="K38" i="7"/>
  <c r="L38" i="7" s="1"/>
  <c r="J38" i="7"/>
  <c r="T38" i="7" s="1"/>
  <c r="S37" i="7"/>
  <c r="P37" i="7"/>
  <c r="O37" i="7"/>
  <c r="N37" i="7"/>
  <c r="K37" i="7"/>
  <c r="J37" i="7"/>
  <c r="T37" i="7" s="1"/>
  <c r="U37" i="7" s="1"/>
  <c r="S36" i="7"/>
  <c r="P36" i="7"/>
  <c r="O36" i="7"/>
  <c r="N36" i="7"/>
  <c r="K36" i="7"/>
  <c r="J36" i="7"/>
  <c r="T36" i="7" s="1"/>
  <c r="U36" i="7" s="1"/>
  <c r="S35" i="7"/>
  <c r="P35" i="7"/>
  <c r="O35" i="7"/>
  <c r="N35" i="7"/>
  <c r="K35" i="7"/>
  <c r="J35" i="7"/>
  <c r="T35" i="7" s="1"/>
  <c r="U35" i="7" s="1"/>
  <c r="S34" i="7"/>
  <c r="P34" i="7"/>
  <c r="O34" i="7"/>
  <c r="N34" i="7"/>
  <c r="K34" i="7"/>
  <c r="J34" i="7"/>
  <c r="T34" i="7" s="1"/>
  <c r="U34" i="7" s="1"/>
  <c r="S33" i="7"/>
  <c r="P33" i="7"/>
  <c r="O33" i="7"/>
  <c r="N33" i="7"/>
  <c r="K33" i="7"/>
  <c r="J33" i="7"/>
  <c r="T33" i="7" s="1"/>
  <c r="U33" i="7" s="1"/>
  <c r="S32" i="7"/>
  <c r="P32" i="7"/>
  <c r="O32" i="7"/>
  <c r="N32" i="7"/>
  <c r="K32" i="7"/>
  <c r="J32" i="7"/>
  <c r="T32" i="7" s="1"/>
  <c r="U32" i="7" s="1"/>
  <c r="S31" i="7"/>
  <c r="P31" i="7"/>
  <c r="O31" i="7"/>
  <c r="N31" i="7"/>
  <c r="K31" i="7"/>
  <c r="J31" i="7"/>
  <c r="T31" i="7" s="1"/>
  <c r="U31" i="7" s="1"/>
  <c r="S30" i="7"/>
  <c r="P30" i="7"/>
  <c r="O30" i="7"/>
  <c r="N30" i="7"/>
  <c r="K30" i="7"/>
  <c r="J30" i="7"/>
  <c r="T30" i="7" s="1"/>
  <c r="U30" i="7" s="1"/>
  <c r="S29" i="7"/>
  <c r="P29" i="7"/>
  <c r="O29" i="7"/>
  <c r="N29" i="7"/>
  <c r="K29" i="7"/>
  <c r="J29" i="7"/>
  <c r="T29" i="7" s="1"/>
  <c r="U29" i="7" s="1"/>
  <c r="S28" i="7"/>
  <c r="P28" i="7"/>
  <c r="O28" i="7"/>
  <c r="N28" i="7"/>
  <c r="K28" i="7"/>
  <c r="J28" i="7"/>
  <c r="T28" i="7" s="1"/>
  <c r="U28" i="7" s="1"/>
  <c r="S27" i="7"/>
  <c r="P27" i="7"/>
  <c r="O27" i="7"/>
  <c r="N27" i="7"/>
  <c r="K27" i="7"/>
  <c r="J27" i="7"/>
  <c r="T27" i="7" s="1"/>
  <c r="U27" i="7" s="1"/>
  <c r="S26" i="7"/>
  <c r="P26" i="7"/>
  <c r="O26" i="7"/>
  <c r="N26" i="7"/>
  <c r="K26" i="7"/>
  <c r="J26" i="7"/>
  <c r="T26" i="7" s="1"/>
  <c r="U26" i="7" s="1"/>
  <c r="S25" i="7"/>
  <c r="P25" i="7"/>
  <c r="O25" i="7"/>
  <c r="N25" i="7"/>
  <c r="K25" i="7"/>
  <c r="J25" i="7"/>
  <c r="T25" i="7" s="1"/>
  <c r="U25" i="7" s="1"/>
  <c r="S24" i="7"/>
  <c r="P24" i="7"/>
  <c r="O24" i="7"/>
  <c r="N24" i="7"/>
  <c r="K24" i="7"/>
  <c r="J24" i="7"/>
  <c r="T24" i="7" s="1"/>
  <c r="U24" i="7" s="1"/>
  <c r="S23" i="7"/>
  <c r="P23" i="7"/>
  <c r="O23" i="7"/>
  <c r="N23" i="7"/>
  <c r="K23" i="7"/>
  <c r="J23" i="7"/>
  <c r="T23" i="7" s="1"/>
  <c r="U23" i="7" s="1"/>
  <c r="P22" i="7"/>
  <c r="O22" i="7"/>
  <c r="Q22" i="7" s="1"/>
  <c r="R22" i="7" s="1"/>
  <c r="S21" i="7"/>
  <c r="P21" i="7"/>
  <c r="O21" i="7"/>
  <c r="N21" i="7"/>
  <c r="K21" i="7"/>
  <c r="J21" i="7"/>
  <c r="T21" i="7" s="1"/>
  <c r="U21" i="7" s="1"/>
  <c r="S20" i="7"/>
  <c r="P20" i="7"/>
  <c r="O20" i="7"/>
  <c r="N20" i="7"/>
  <c r="K20" i="7"/>
  <c r="J20" i="7"/>
  <c r="T20" i="7" s="1"/>
  <c r="U20" i="7" s="1"/>
  <c r="S19" i="7"/>
  <c r="P19" i="7"/>
  <c r="O19" i="7"/>
  <c r="N19" i="7"/>
  <c r="K19" i="7"/>
  <c r="J19" i="7"/>
  <c r="T19" i="7" s="1"/>
  <c r="U19" i="7" s="1"/>
  <c r="S18" i="7"/>
  <c r="P18" i="7"/>
  <c r="O18" i="7"/>
  <c r="N18" i="7"/>
  <c r="K18" i="7"/>
  <c r="J18" i="7"/>
  <c r="T18" i="7" s="1"/>
  <c r="U18" i="7" s="1"/>
  <c r="S17" i="7"/>
  <c r="P17" i="7"/>
  <c r="O17" i="7"/>
  <c r="N17" i="7"/>
  <c r="K17" i="7"/>
  <c r="J17" i="7"/>
  <c r="T17" i="7" s="1"/>
  <c r="U17" i="7" s="1"/>
  <c r="S16" i="7"/>
  <c r="P16" i="7"/>
  <c r="O16" i="7"/>
  <c r="N16" i="7"/>
  <c r="K16" i="7"/>
  <c r="J16" i="7"/>
  <c r="T16" i="7" s="1"/>
  <c r="U16" i="7" s="1"/>
  <c r="S15" i="7"/>
  <c r="P15" i="7"/>
  <c r="O15" i="7"/>
  <c r="N15" i="7"/>
  <c r="K15" i="7"/>
  <c r="J15" i="7"/>
  <c r="T15" i="7" s="1"/>
  <c r="U15" i="7" s="1"/>
  <c r="S14" i="7"/>
  <c r="P14" i="7"/>
  <c r="O14" i="7"/>
  <c r="N14" i="7"/>
  <c r="K14" i="7"/>
  <c r="J14" i="7"/>
  <c r="T14" i="7" s="1"/>
  <c r="U14" i="7" s="1"/>
  <c r="P13" i="7"/>
  <c r="O13" i="7"/>
  <c r="Q13" i="7" s="1"/>
  <c r="R13" i="7" s="1"/>
  <c r="S12" i="7"/>
  <c r="P12" i="7"/>
  <c r="O12" i="7"/>
  <c r="N12" i="7"/>
  <c r="K12" i="7"/>
  <c r="J12" i="7"/>
  <c r="T12" i="7" s="1"/>
  <c r="U12" i="7" s="1"/>
  <c r="S11" i="7"/>
  <c r="P11" i="7"/>
  <c r="O11" i="7"/>
  <c r="N11" i="7"/>
  <c r="K11" i="7"/>
  <c r="J11" i="7"/>
  <c r="T11" i="7" s="1"/>
  <c r="U11" i="7" s="1"/>
  <c r="S10" i="7"/>
  <c r="P10" i="7"/>
  <c r="O10" i="7"/>
  <c r="N10" i="7"/>
  <c r="K10" i="7"/>
  <c r="J10" i="7"/>
  <c r="T10" i="7" s="1"/>
  <c r="U10" i="7" s="1"/>
  <c r="S9" i="7"/>
  <c r="P9" i="7"/>
  <c r="O9" i="7"/>
  <c r="N9" i="7"/>
  <c r="K9" i="7"/>
  <c r="J9" i="7"/>
  <c r="T9" i="7" s="1"/>
  <c r="U9" i="7" s="1"/>
  <c r="S8" i="7"/>
  <c r="P8" i="7"/>
  <c r="O8" i="7"/>
  <c r="N8" i="7"/>
  <c r="K8" i="7"/>
  <c r="J8" i="7"/>
  <c r="T8" i="7" s="1"/>
  <c r="U8" i="7" s="1"/>
  <c r="S7" i="7"/>
  <c r="P7" i="7"/>
  <c r="O7" i="7"/>
  <c r="N7" i="7"/>
  <c r="K7" i="7"/>
  <c r="J7" i="7"/>
  <c r="T7" i="7" s="1"/>
  <c r="U7" i="7" s="1"/>
  <c r="S6" i="7"/>
  <c r="P6" i="7"/>
  <c r="O6" i="7"/>
  <c r="N6" i="7"/>
  <c r="K6" i="7"/>
  <c r="J6" i="7"/>
  <c r="T6" i="7" s="1"/>
  <c r="U6" i="7" s="1"/>
  <c r="S5" i="7"/>
  <c r="P5" i="7"/>
  <c r="O5" i="7"/>
  <c r="N5" i="7"/>
  <c r="K5" i="7"/>
  <c r="J5" i="7"/>
  <c r="T5" i="7" s="1"/>
  <c r="U5" i="7" s="1"/>
  <c r="S4" i="7"/>
  <c r="P4" i="7"/>
  <c r="O4" i="7"/>
  <c r="N4" i="7"/>
  <c r="K4" i="7"/>
  <c r="J4" i="7"/>
  <c r="T4" i="7" s="1"/>
  <c r="U4" i="7" s="1"/>
  <c r="S3" i="7"/>
  <c r="P3" i="7"/>
  <c r="O3" i="7"/>
  <c r="N3" i="7"/>
  <c r="K3" i="7"/>
  <c r="J3" i="7"/>
  <c r="T3" i="7" s="1"/>
  <c r="U3" i="7" s="1"/>
  <c r="S2" i="7"/>
  <c r="P2" i="7"/>
  <c r="O2" i="7"/>
  <c r="N2" i="7"/>
  <c r="K2" i="7"/>
  <c r="L2" i="7" s="1"/>
  <c r="T2" i="7"/>
  <c r="U2" i="7" s="1"/>
  <c r="Q57" i="5" l="1"/>
  <c r="R57" i="5" s="1"/>
  <c r="M57" i="5"/>
  <c r="Q62" i="5"/>
  <c r="M62" i="5"/>
  <c r="Q68" i="5"/>
  <c r="M68" i="5"/>
  <c r="U68" i="5"/>
  <c r="M73" i="5"/>
  <c r="Q73" i="5"/>
  <c r="U73" i="5"/>
  <c r="Q66" i="5"/>
  <c r="M66" i="5"/>
  <c r="M61" i="5"/>
  <c r="Q61" i="5"/>
  <c r="R61" i="5" s="1"/>
  <c r="Q64" i="5"/>
  <c r="R64" i="5" s="1"/>
  <c r="M64" i="5"/>
  <c r="R65" i="5"/>
  <c r="Q69" i="5"/>
  <c r="R69" i="5" s="1"/>
  <c r="M69" i="5"/>
  <c r="R72" i="5"/>
  <c r="Q74" i="5"/>
  <c r="M74" i="5"/>
  <c r="R164" i="5"/>
  <c r="U2" i="5"/>
  <c r="L11" i="5"/>
  <c r="Q11" i="5" s="1"/>
  <c r="R11" i="5" s="1"/>
  <c r="U15" i="5"/>
  <c r="L18" i="5"/>
  <c r="Q18" i="5" s="1"/>
  <c r="Q22" i="5"/>
  <c r="R22" i="5" s="1"/>
  <c r="L27" i="5"/>
  <c r="Q27" i="5" s="1"/>
  <c r="R27" i="5" s="1"/>
  <c r="U31" i="5"/>
  <c r="U39" i="5"/>
  <c r="L45" i="5"/>
  <c r="L48" i="5"/>
  <c r="Q48" i="5" s="1"/>
  <c r="R48" i="5" s="1"/>
  <c r="U89" i="5"/>
  <c r="R180" i="5"/>
  <c r="U181" i="5"/>
  <c r="U192" i="5"/>
  <c r="R192" i="5" s="1"/>
  <c r="U193" i="5"/>
  <c r="R194" i="5"/>
  <c r="U202" i="5"/>
  <c r="R202" i="5" s="1"/>
  <c r="U203" i="5"/>
  <c r="U204" i="5"/>
  <c r="R204" i="5" s="1"/>
  <c r="R224" i="5"/>
  <c r="R260" i="5"/>
  <c r="R56" i="5"/>
  <c r="L4" i="5"/>
  <c r="U4" i="5"/>
  <c r="L12" i="5"/>
  <c r="L14" i="5"/>
  <c r="Q14" i="5" s="1"/>
  <c r="R14" i="5" s="1"/>
  <c r="L17" i="5"/>
  <c r="L28" i="5"/>
  <c r="Q28" i="5" s="1"/>
  <c r="U52" i="5"/>
  <c r="U53" i="5"/>
  <c r="U54" i="5"/>
  <c r="U55" i="5"/>
  <c r="M58" i="5"/>
  <c r="M65" i="5"/>
  <c r="M70" i="5"/>
  <c r="U75" i="5"/>
  <c r="U76" i="5"/>
  <c r="U77" i="5"/>
  <c r="U78" i="5"/>
  <c r="U79" i="5"/>
  <c r="U80" i="5"/>
  <c r="U81" i="5"/>
  <c r="U82" i="5"/>
  <c r="U83" i="5"/>
  <c r="U84" i="5"/>
  <c r="U85" i="5"/>
  <c r="L99" i="5"/>
  <c r="L101" i="5"/>
  <c r="Q101" i="5" s="1"/>
  <c r="R101" i="5" s="1"/>
  <c r="U101" i="5"/>
  <c r="L105" i="5"/>
  <c r="U105" i="5"/>
  <c r="L109" i="5"/>
  <c r="Q109" i="5" s="1"/>
  <c r="R109" i="5" s="1"/>
  <c r="U109" i="5"/>
  <c r="L113" i="5"/>
  <c r="U113" i="5"/>
  <c r="L117" i="5"/>
  <c r="Q117" i="5" s="1"/>
  <c r="R117" i="5" s="1"/>
  <c r="U117" i="5"/>
  <c r="L121" i="5"/>
  <c r="U121" i="5"/>
  <c r="L125" i="5"/>
  <c r="Q125" i="5" s="1"/>
  <c r="R125" i="5" s="1"/>
  <c r="U125" i="5"/>
  <c r="L129" i="5"/>
  <c r="U129" i="5"/>
  <c r="L133" i="5"/>
  <c r="Q133" i="5" s="1"/>
  <c r="R133" i="5" s="1"/>
  <c r="U133" i="5"/>
  <c r="R190" i="5"/>
  <c r="R201" i="5"/>
  <c r="R230" i="5"/>
  <c r="R244" i="5"/>
  <c r="R178" i="5"/>
  <c r="L3" i="5"/>
  <c r="U3" i="5"/>
  <c r="L7" i="5"/>
  <c r="L21" i="5"/>
  <c r="L23" i="5"/>
  <c r="Q23" i="5" s="1"/>
  <c r="U34" i="5"/>
  <c r="U42" i="5"/>
  <c r="T44" i="5"/>
  <c r="U44" i="5" s="1"/>
  <c r="U50" i="5"/>
  <c r="U86" i="5"/>
  <c r="U90" i="5"/>
  <c r="L94" i="5"/>
  <c r="R220" i="5"/>
  <c r="R234" i="5"/>
  <c r="R248" i="5"/>
  <c r="R262" i="5"/>
  <c r="U278" i="5"/>
  <c r="R278" i="5" s="1"/>
  <c r="U333" i="5"/>
  <c r="L98" i="5"/>
  <c r="L102" i="5"/>
  <c r="U102" i="5"/>
  <c r="L106" i="5"/>
  <c r="Q106" i="5" s="1"/>
  <c r="R106" i="5" s="1"/>
  <c r="U106" i="5"/>
  <c r="L110" i="5"/>
  <c r="U110" i="5"/>
  <c r="L114" i="5"/>
  <c r="Q114" i="5" s="1"/>
  <c r="R114" i="5" s="1"/>
  <c r="U114" i="5"/>
  <c r="L118" i="5"/>
  <c r="U118" i="5"/>
  <c r="L122" i="5"/>
  <c r="Q122" i="5" s="1"/>
  <c r="R122" i="5" s="1"/>
  <c r="U122" i="5"/>
  <c r="L126" i="5"/>
  <c r="U126" i="5"/>
  <c r="L130" i="5"/>
  <c r="Q130" i="5" s="1"/>
  <c r="R130" i="5" s="1"/>
  <c r="U130" i="5"/>
  <c r="L134" i="5"/>
  <c r="U134" i="5"/>
  <c r="U163" i="5"/>
  <c r="R163" i="5" s="1"/>
  <c r="U187" i="5"/>
  <c r="R189" i="5"/>
  <c r="U231" i="5"/>
  <c r="R231" i="5" s="1"/>
  <c r="U245" i="5"/>
  <c r="U261" i="5"/>
  <c r="U267" i="5"/>
  <c r="R267" i="5" s="1"/>
  <c r="U268" i="5"/>
  <c r="R268" i="5" s="1"/>
  <c r="U274" i="5"/>
  <c r="R274" i="5" s="1"/>
  <c r="U283" i="5"/>
  <c r="R283" i="5" s="1"/>
  <c r="U284" i="5"/>
  <c r="R284" i="5" s="1"/>
  <c r="U290" i="5"/>
  <c r="R290" i="5" s="1"/>
  <c r="U312" i="5"/>
  <c r="U315" i="5"/>
  <c r="U325" i="5"/>
  <c r="U327" i="5"/>
  <c r="U332" i="5"/>
  <c r="U165" i="5"/>
  <c r="R165" i="5" s="1"/>
  <c r="U189" i="5"/>
  <c r="R193" i="5"/>
  <c r="U200" i="5"/>
  <c r="R200" i="5" s="1"/>
  <c r="R203" i="5"/>
  <c r="U208" i="5"/>
  <c r="R208" i="5" s="1"/>
  <c r="U210" i="5"/>
  <c r="R210" i="5" s="1"/>
  <c r="U211" i="5"/>
  <c r="R211" i="5" s="1"/>
  <c r="U223" i="5"/>
  <c r="R226" i="5"/>
  <c r="U247" i="5"/>
  <c r="R247" i="5" s="1"/>
  <c r="U263" i="5"/>
  <c r="R263" i="5" s="1"/>
  <c r="U264" i="5"/>
  <c r="R264" i="5" s="1"/>
  <c r="U279" i="5"/>
  <c r="R279" i="5" s="1"/>
  <c r="U280" i="5"/>
  <c r="R280" i="5" s="1"/>
  <c r="U292" i="5"/>
  <c r="U296" i="5"/>
  <c r="U300" i="5"/>
  <c r="U304" i="5"/>
  <c r="U307" i="5"/>
  <c r="U319" i="5"/>
  <c r="U324" i="5"/>
  <c r="Q3" i="5"/>
  <c r="M3" i="5"/>
  <c r="Q7" i="5"/>
  <c r="M7" i="5"/>
  <c r="Q15" i="5"/>
  <c r="R15" i="5" s="1"/>
  <c r="M15" i="5"/>
  <c r="Q32" i="5"/>
  <c r="M32" i="5"/>
  <c r="Q2" i="5"/>
  <c r="R2" i="5" s="1"/>
  <c r="M2" i="5"/>
  <c r="M11" i="5"/>
  <c r="M18" i="5"/>
  <c r="M27" i="5"/>
  <c r="Q45" i="5"/>
  <c r="M45" i="5"/>
  <c r="M48" i="5"/>
  <c r="Q5" i="5"/>
  <c r="R5" i="5" s="1"/>
  <c r="M5" i="5"/>
  <c r="Q8" i="5"/>
  <c r="M8" i="5"/>
  <c r="Q19" i="5"/>
  <c r="M19" i="5"/>
  <c r="Q24" i="5"/>
  <c r="M24" i="5"/>
  <c r="Q33" i="5"/>
  <c r="M33" i="5"/>
  <c r="Q36" i="5"/>
  <c r="M36" i="5"/>
  <c r="Q41" i="5"/>
  <c r="M41" i="5"/>
  <c r="Q44" i="5"/>
  <c r="M44" i="5"/>
  <c r="Q21" i="5"/>
  <c r="M21" i="5"/>
  <c r="M23" i="5"/>
  <c r="Q29" i="5"/>
  <c r="R29" i="5" s="1"/>
  <c r="M29" i="5"/>
  <c r="Q37" i="5"/>
  <c r="M37" i="5"/>
  <c r="Q4" i="5"/>
  <c r="M4" i="5"/>
  <c r="Q9" i="5"/>
  <c r="M9" i="5"/>
  <c r="Q12" i="5"/>
  <c r="M12" i="5"/>
  <c r="M14" i="5"/>
  <c r="Q17" i="5"/>
  <c r="M17" i="5"/>
  <c r="Q25" i="5"/>
  <c r="M25" i="5"/>
  <c r="M28" i="5"/>
  <c r="Q49" i="5"/>
  <c r="M49" i="5"/>
  <c r="Q16" i="5"/>
  <c r="M16" i="5"/>
  <c r="Q30" i="5"/>
  <c r="R30" i="5" s="1"/>
  <c r="M30" i="5"/>
  <c r="T32" i="5"/>
  <c r="U32" i="5" s="1"/>
  <c r="Q34" i="5"/>
  <c r="M34" i="5"/>
  <c r="T36" i="5"/>
  <c r="U36" i="5" s="1"/>
  <c r="T48" i="5"/>
  <c r="U48" i="5" s="1"/>
  <c r="Q50" i="5"/>
  <c r="M50" i="5"/>
  <c r="Q99" i="5"/>
  <c r="M99" i="5"/>
  <c r="U6" i="5"/>
  <c r="T9" i="5"/>
  <c r="U9" i="5" s="1"/>
  <c r="U10" i="5"/>
  <c r="U16" i="5"/>
  <c r="T19" i="5"/>
  <c r="U19" i="5" s="1"/>
  <c r="U20" i="5"/>
  <c r="T25" i="5"/>
  <c r="U26" i="5"/>
  <c r="T29" i="5"/>
  <c r="U29" i="5" s="1"/>
  <c r="Q31" i="5"/>
  <c r="R31" i="5" s="1"/>
  <c r="M31" i="5"/>
  <c r="T33" i="5"/>
  <c r="U33" i="5" s="1"/>
  <c r="Q35" i="5"/>
  <c r="R35" i="5" s="1"/>
  <c r="M35" i="5"/>
  <c r="T37" i="5"/>
  <c r="U37" i="5" s="1"/>
  <c r="Q39" i="5"/>
  <c r="R39" i="5" s="1"/>
  <c r="M39" i="5"/>
  <c r="T41" i="5"/>
  <c r="U41" i="5" s="1"/>
  <c r="Q43" i="5"/>
  <c r="R43" i="5" s="1"/>
  <c r="M43" i="5"/>
  <c r="T45" i="5"/>
  <c r="U45" i="5" s="1"/>
  <c r="Q47" i="5"/>
  <c r="R47" i="5" s="1"/>
  <c r="M47" i="5"/>
  <c r="T49" i="5"/>
  <c r="U49" i="5" s="1"/>
  <c r="M56" i="5"/>
  <c r="Q63" i="5"/>
  <c r="R63" i="5" s="1"/>
  <c r="M63" i="5"/>
  <c r="M72" i="5"/>
  <c r="Q105" i="5"/>
  <c r="R105" i="5" s="1"/>
  <c r="M105" i="5"/>
  <c r="Q10" i="5"/>
  <c r="R10" i="5" s="1"/>
  <c r="M10" i="5"/>
  <c r="Q26" i="5"/>
  <c r="M26" i="5"/>
  <c r="Q46" i="5"/>
  <c r="R46" i="5" s="1"/>
  <c r="M46" i="5"/>
  <c r="U7" i="5"/>
  <c r="U11" i="5"/>
  <c r="U17" i="5"/>
  <c r="U21" i="5"/>
  <c r="U23" i="5"/>
  <c r="U27" i="5"/>
  <c r="L40" i="5"/>
  <c r="M60" i="5"/>
  <c r="Q67" i="5"/>
  <c r="R67" i="5" s="1"/>
  <c r="M67" i="5"/>
  <c r="Q92" i="5"/>
  <c r="M92" i="5"/>
  <c r="Q93" i="5"/>
  <c r="M93" i="5"/>
  <c r="Q6" i="5"/>
  <c r="R6" i="5" s="1"/>
  <c r="M6" i="5"/>
  <c r="Q20" i="5"/>
  <c r="M20" i="5"/>
  <c r="U25" i="5"/>
  <c r="Q38" i="5"/>
  <c r="R38" i="5" s="1"/>
  <c r="M38" i="5"/>
  <c r="Q42" i="5"/>
  <c r="R42" i="5" s="1"/>
  <c r="M42" i="5"/>
  <c r="Q59" i="5"/>
  <c r="R59" i="5" s="1"/>
  <c r="M59" i="5"/>
  <c r="Q75" i="5"/>
  <c r="M75" i="5"/>
  <c r="U8" i="5"/>
  <c r="U12" i="5"/>
  <c r="U14" i="5"/>
  <c r="U18" i="5"/>
  <c r="U24" i="5"/>
  <c r="U28" i="5"/>
  <c r="Q52" i="5"/>
  <c r="R52" i="5" s="1"/>
  <c r="M52" i="5"/>
  <c r="Q53" i="5"/>
  <c r="R53" i="5" s="1"/>
  <c r="M53" i="5"/>
  <c r="Q54" i="5"/>
  <c r="R54" i="5" s="1"/>
  <c r="M54" i="5"/>
  <c r="Q55" i="5"/>
  <c r="M55" i="5"/>
  <c r="Q71" i="5"/>
  <c r="R71" i="5" s="1"/>
  <c r="M71" i="5"/>
  <c r="Q95" i="5"/>
  <c r="M95" i="5"/>
  <c r="Q121" i="5"/>
  <c r="R121" i="5" s="1"/>
  <c r="M121" i="5"/>
  <c r="Q76" i="5"/>
  <c r="R76" i="5" s="1"/>
  <c r="M76" i="5"/>
  <c r="Q77" i="5"/>
  <c r="R77" i="5" s="1"/>
  <c r="M77" i="5"/>
  <c r="Q78" i="5"/>
  <c r="R78" i="5" s="1"/>
  <c r="M78" i="5"/>
  <c r="Q79" i="5"/>
  <c r="M79" i="5"/>
  <c r="Q80" i="5"/>
  <c r="R80" i="5" s="1"/>
  <c r="M80" i="5"/>
  <c r="Q81" i="5"/>
  <c r="R81" i="5" s="1"/>
  <c r="M81" i="5"/>
  <c r="Q82" i="5"/>
  <c r="R82" i="5" s="1"/>
  <c r="M82" i="5"/>
  <c r="Q83" i="5"/>
  <c r="M83" i="5"/>
  <c r="Q84" i="5"/>
  <c r="R84" i="5" s="1"/>
  <c r="M84" i="5"/>
  <c r="Q85" i="5"/>
  <c r="R85" i="5" s="1"/>
  <c r="M85" i="5"/>
  <c r="Q86" i="5"/>
  <c r="M86" i="5"/>
  <c r="Q87" i="5"/>
  <c r="R87" i="5" s="1"/>
  <c r="M87" i="5"/>
  <c r="Q88" i="5"/>
  <c r="R88" i="5" s="1"/>
  <c r="M88" i="5"/>
  <c r="Q89" i="5"/>
  <c r="R89" i="5" s="1"/>
  <c r="M89" i="5"/>
  <c r="Q90" i="5"/>
  <c r="R90" i="5" s="1"/>
  <c r="M90" i="5"/>
  <c r="Q91" i="5"/>
  <c r="M91" i="5"/>
  <c r="Q98" i="5"/>
  <c r="M98" i="5"/>
  <c r="M125" i="5"/>
  <c r="R58" i="5"/>
  <c r="R62" i="5"/>
  <c r="R66" i="5"/>
  <c r="R70" i="5"/>
  <c r="R74" i="5"/>
  <c r="Q94" i="5"/>
  <c r="M94" i="5"/>
  <c r="Q96" i="5"/>
  <c r="M96" i="5"/>
  <c r="Q97" i="5"/>
  <c r="M97" i="5"/>
  <c r="Q113" i="5"/>
  <c r="R113" i="5" s="1"/>
  <c r="M113" i="5"/>
  <c r="Q129" i="5"/>
  <c r="R129" i="5" s="1"/>
  <c r="M129" i="5"/>
  <c r="R166" i="5"/>
  <c r="T92" i="5"/>
  <c r="U92" i="5" s="1"/>
  <c r="U93" i="5"/>
  <c r="T96" i="5"/>
  <c r="U96" i="5" s="1"/>
  <c r="U97" i="5"/>
  <c r="L100" i="5"/>
  <c r="L104" i="5"/>
  <c r="L108" i="5"/>
  <c r="L112" i="5"/>
  <c r="L116" i="5"/>
  <c r="L120" i="5"/>
  <c r="L124" i="5"/>
  <c r="L128" i="5"/>
  <c r="L132" i="5"/>
  <c r="L136" i="5"/>
  <c r="T138" i="5"/>
  <c r="U138" i="5" s="1"/>
  <c r="L138" i="5"/>
  <c r="T140" i="5"/>
  <c r="U140" i="5" s="1"/>
  <c r="L140" i="5"/>
  <c r="T142" i="5"/>
  <c r="U142" i="5" s="1"/>
  <c r="L142" i="5"/>
  <c r="T144" i="5"/>
  <c r="U144" i="5" s="1"/>
  <c r="L144" i="5"/>
  <c r="T146" i="5"/>
  <c r="U146" i="5" s="1"/>
  <c r="L146" i="5"/>
  <c r="T148" i="5"/>
  <c r="U148" i="5" s="1"/>
  <c r="L148" i="5"/>
  <c r="T150" i="5"/>
  <c r="U150" i="5" s="1"/>
  <c r="L150" i="5"/>
  <c r="T152" i="5"/>
  <c r="U152" i="5" s="1"/>
  <c r="L152" i="5"/>
  <c r="T154" i="5"/>
  <c r="U154" i="5" s="1"/>
  <c r="L154" i="5"/>
  <c r="R168" i="5"/>
  <c r="R198" i="5"/>
  <c r="R216" i="5"/>
  <c r="U94" i="5"/>
  <c r="U98" i="5"/>
  <c r="U100" i="5"/>
  <c r="L103" i="5"/>
  <c r="U104" i="5"/>
  <c r="L107" i="5"/>
  <c r="U108" i="5"/>
  <c r="L111" i="5"/>
  <c r="U112" i="5"/>
  <c r="L115" i="5"/>
  <c r="U116" i="5"/>
  <c r="L119" i="5"/>
  <c r="U120" i="5"/>
  <c r="L123" i="5"/>
  <c r="U124" i="5"/>
  <c r="L127" i="5"/>
  <c r="U128" i="5"/>
  <c r="L131" i="5"/>
  <c r="U132" i="5"/>
  <c r="L135" i="5"/>
  <c r="R160" i="5"/>
  <c r="U179" i="5"/>
  <c r="R179" i="5" s="1"/>
  <c r="R181" i="5"/>
  <c r="R191" i="5"/>
  <c r="R209" i="5"/>
  <c r="U91" i="5"/>
  <c r="U95" i="5"/>
  <c r="U99" i="5"/>
  <c r="Q102" i="5"/>
  <c r="R102" i="5" s="1"/>
  <c r="M102" i="5"/>
  <c r="U103" i="5"/>
  <c r="U107" i="5"/>
  <c r="Q110" i="5"/>
  <c r="R110" i="5" s="1"/>
  <c r="M110" i="5"/>
  <c r="U111" i="5"/>
  <c r="M114" i="5"/>
  <c r="U115" i="5"/>
  <c r="Q118" i="5"/>
  <c r="R118" i="5" s="1"/>
  <c r="M118" i="5"/>
  <c r="U119" i="5"/>
  <c r="U123" i="5"/>
  <c r="Q126" i="5"/>
  <c r="R126" i="5" s="1"/>
  <c r="M126" i="5"/>
  <c r="U127" i="5"/>
  <c r="M130" i="5"/>
  <c r="U131" i="5"/>
  <c r="Q134" i="5"/>
  <c r="R134" i="5" s="1"/>
  <c r="M134" i="5"/>
  <c r="U135" i="5"/>
  <c r="U171" i="5"/>
  <c r="R171" i="5" s="1"/>
  <c r="R173" i="5"/>
  <c r="R218" i="5"/>
  <c r="R240" i="5"/>
  <c r="R256" i="5"/>
  <c r="U159" i="5"/>
  <c r="R159" i="5" s="1"/>
  <c r="U167" i="5"/>
  <c r="R167" i="5" s="1"/>
  <c r="U175" i="5"/>
  <c r="R175" i="5" s="1"/>
  <c r="U183" i="5"/>
  <c r="R183" i="5" s="1"/>
  <c r="U197" i="5"/>
  <c r="R199" i="5"/>
  <c r="R212" i="5"/>
  <c r="U229" i="5"/>
  <c r="T139" i="5"/>
  <c r="U139" i="5" s="1"/>
  <c r="L139" i="5"/>
  <c r="T141" i="5"/>
  <c r="U141" i="5" s="1"/>
  <c r="L141" i="5"/>
  <c r="T143" i="5"/>
  <c r="U143" i="5" s="1"/>
  <c r="L143" i="5"/>
  <c r="T145" i="5"/>
  <c r="U145" i="5" s="1"/>
  <c r="L145" i="5"/>
  <c r="T147" i="5"/>
  <c r="U147" i="5" s="1"/>
  <c r="L147" i="5"/>
  <c r="T149" i="5"/>
  <c r="U149" i="5" s="1"/>
  <c r="L149" i="5"/>
  <c r="T151" i="5"/>
  <c r="U151" i="5" s="1"/>
  <c r="L151" i="5"/>
  <c r="T153" i="5"/>
  <c r="U153" i="5" s="1"/>
  <c r="L153" i="5"/>
  <c r="R155" i="5"/>
  <c r="U161" i="5"/>
  <c r="R161" i="5" s="1"/>
  <c r="U169" i="5"/>
  <c r="R169" i="5" s="1"/>
  <c r="U177" i="5"/>
  <c r="R177" i="5" s="1"/>
  <c r="U185" i="5"/>
  <c r="R185" i="5" s="1"/>
  <c r="R187" i="5"/>
  <c r="U205" i="5"/>
  <c r="R205" i="5" s="1"/>
  <c r="R207" i="5"/>
  <c r="U221" i="5"/>
  <c r="R221" i="5" s="1"/>
  <c r="R223" i="5"/>
  <c r="R249" i="5"/>
  <c r="U217" i="5"/>
  <c r="R217" i="5" s="1"/>
  <c r="U225" i="5"/>
  <c r="R225" i="5" s="1"/>
  <c r="U233" i="5"/>
  <c r="R233" i="5" s="1"/>
  <c r="U241" i="5"/>
  <c r="R241" i="5" s="1"/>
  <c r="R243" i="5"/>
  <c r="U249" i="5"/>
  <c r="U257" i="5"/>
  <c r="R257" i="5" s="1"/>
  <c r="R197" i="5"/>
  <c r="R213" i="5"/>
  <c r="U219" i="5"/>
  <c r="R219" i="5" s="1"/>
  <c r="U227" i="5"/>
  <c r="R227" i="5" s="1"/>
  <c r="R229" i="5"/>
  <c r="U235" i="5"/>
  <c r="R235" i="5" s="1"/>
  <c r="R237" i="5"/>
  <c r="U243" i="5"/>
  <c r="R245" i="5"/>
  <c r="U251" i="5"/>
  <c r="R251" i="5" s="1"/>
  <c r="R253" i="5"/>
  <c r="U259" i="5"/>
  <c r="R259" i="5" s="1"/>
  <c r="R261" i="5"/>
  <c r="U293" i="5"/>
  <c r="U297" i="5"/>
  <c r="U301" i="5"/>
  <c r="R196" i="7"/>
  <c r="R172" i="7"/>
  <c r="Q139" i="7"/>
  <c r="R139" i="7" s="1"/>
  <c r="Q140" i="7"/>
  <c r="M140" i="7"/>
  <c r="U135" i="7"/>
  <c r="U203" i="7"/>
  <c r="R203" i="7" s="1"/>
  <c r="L119" i="7"/>
  <c r="Q119" i="7" s="1"/>
  <c r="R119" i="7" s="1"/>
  <c r="L123" i="7"/>
  <c r="R156" i="7"/>
  <c r="L4" i="7"/>
  <c r="L6" i="7"/>
  <c r="L8" i="7"/>
  <c r="M8" i="7" s="1"/>
  <c r="L10" i="7"/>
  <c r="Q10" i="7" s="1"/>
  <c r="R10" i="7" s="1"/>
  <c r="L12" i="7"/>
  <c r="L14" i="7"/>
  <c r="L16" i="7"/>
  <c r="M16" i="7" s="1"/>
  <c r="L18" i="7"/>
  <c r="Q18" i="7" s="1"/>
  <c r="R18" i="7" s="1"/>
  <c r="L20" i="7"/>
  <c r="L24" i="7"/>
  <c r="L26" i="7"/>
  <c r="M26" i="7" s="1"/>
  <c r="L28" i="7"/>
  <c r="M28" i="7" s="1"/>
  <c r="L30" i="7"/>
  <c r="L32" i="7"/>
  <c r="L34" i="7"/>
  <c r="Q34" i="7" s="1"/>
  <c r="R34" i="7" s="1"/>
  <c r="L36" i="7"/>
  <c r="Q36" i="7" s="1"/>
  <c r="R36" i="7" s="1"/>
  <c r="L116" i="7"/>
  <c r="L118" i="7"/>
  <c r="Q118" i="7" s="1"/>
  <c r="R118" i="7" s="1"/>
  <c r="T118" i="7"/>
  <c r="L126" i="7"/>
  <c r="Q126" i="7" s="1"/>
  <c r="L131" i="7"/>
  <c r="L139" i="7"/>
  <c r="M139" i="7" s="1"/>
  <c r="U139" i="7"/>
  <c r="U147" i="7"/>
  <c r="U156" i="7"/>
  <c r="U157" i="7"/>
  <c r="U158" i="7"/>
  <c r="R158" i="7" s="1"/>
  <c r="U160" i="7"/>
  <c r="U169" i="7"/>
  <c r="R181" i="7"/>
  <c r="R204" i="7"/>
  <c r="R212" i="7"/>
  <c r="T115" i="7"/>
  <c r="L115" i="7"/>
  <c r="Q115" i="7" s="1"/>
  <c r="R115" i="7" s="1"/>
  <c r="Q137" i="7"/>
  <c r="Q146" i="7"/>
  <c r="R146" i="7" s="1"/>
  <c r="M146" i="7"/>
  <c r="U164" i="7"/>
  <c r="R164" i="7" s="1"/>
  <c r="U168" i="7"/>
  <c r="R180" i="7"/>
  <c r="R194" i="7"/>
  <c r="L3" i="7"/>
  <c r="M3" i="7" s="1"/>
  <c r="L5" i="7"/>
  <c r="Q5" i="7" s="1"/>
  <c r="R5" i="7" s="1"/>
  <c r="L7" i="7"/>
  <c r="Q7" i="7" s="1"/>
  <c r="R7" i="7" s="1"/>
  <c r="L9" i="7"/>
  <c r="L11" i="7"/>
  <c r="M11" i="7" s="1"/>
  <c r="L15" i="7"/>
  <c r="M15" i="7" s="1"/>
  <c r="L17" i="7"/>
  <c r="M17" i="7" s="1"/>
  <c r="L19" i="7"/>
  <c r="L21" i="7"/>
  <c r="Q21" i="7" s="1"/>
  <c r="R21" i="7" s="1"/>
  <c r="L23" i="7"/>
  <c r="M23" i="7" s="1"/>
  <c r="L25" i="7"/>
  <c r="Q25" i="7" s="1"/>
  <c r="R25" i="7" s="1"/>
  <c r="L27" i="7"/>
  <c r="L29" i="7"/>
  <c r="M29" i="7" s="1"/>
  <c r="L31" i="7"/>
  <c r="Q31" i="7" s="1"/>
  <c r="R31" i="7" s="1"/>
  <c r="L33" i="7"/>
  <c r="M33" i="7" s="1"/>
  <c r="L35" i="7"/>
  <c r="L37" i="7"/>
  <c r="M37" i="7" s="1"/>
  <c r="L39" i="7"/>
  <c r="M39" i="7" s="1"/>
  <c r="L41" i="7"/>
  <c r="M41" i="7" s="1"/>
  <c r="L43" i="7"/>
  <c r="L45" i="7"/>
  <c r="Q45" i="7" s="1"/>
  <c r="R45" i="7" s="1"/>
  <c r="L47" i="7"/>
  <c r="M47" i="7" s="1"/>
  <c r="L49" i="7"/>
  <c r="M49" i="7" s="1"/>
  <c r="L53" i="7"/>
  <c r="L55" i="7"/>
  <c r="M55" i="7" s="1"/>
  <c r="L57" i="7"/>
  <c r="M57" i="7" s="1"/>
  <c r="L59" i="7"/>
  <c r="M59" i="7" s="1"/>
  <c r="L61" i="7"/>
  <c r="L63" i="7"/>
  <c r="M63" i="7" s="1"/>
  <c r="U63" i="7"/>
  <c r="U67" i="7"/>
  <c r="U71" i="7"/>
  <c r="U75" i="7"/>
  <c r="U79" i="7"/>
  <c r="U83" i="7"/>
  <c r="U87" i="7"/>
  <c r="U91" i="7"/>
  <c r="U95" i="7"/>
  <c r="U99" i="7"/>
  <c r="U103" i="7"/>
  <c r="U107" i="7"/>
  <c r="U111" i="7"/>
  <c r="U119" i="7"/>
  <c r="L128" i="7"/>
  <c r="L130" i="7"/>
  <c r="Q130" i="7" s="1"/>
  <c r="R130" i="7" s="1"/>
  <c r="L133" i="7"/>
  <c r="L135" i="7"/>
  <c r="L136" i="7"/>
  <c r="L138" i="7"/>
  <c r="M138" i="7" s="1"/>
  <c r="U140" i="7"/>
  <c r="R140" i="7" s="1"/>
  <c r="L145" i="7"/>
  <c r="Q145" i="7" s="1"/>
  <c r="R145" i="7" s="1"/>
  <c r="U145" i="7"/>
  <c r="L147" i="7"/>
  <c r="L153" i="7"/>
  <c r="M153" i="7" s="1"/>
  <c r="U187" i="7"/>
  <c r="U38" i="7"/>
  <c r="U40" i="7"/>
  <c r="U42" i="7"/>
  <c r="U44" i="7"/>
  <c r="U46" i="7"/>
  <c r="U48" i="7"/>
  <c r="U50" i="7"/>
  <c r="U52" i="7"/>
  <c r="U54" i="7"/>
  <c r="U56" i="7"/>
  <c r="U58" i="7"/>
  <c r="U60" i="7"/>
  <c r="U62" i="7"/>
  <c r="L114" i="7"/>
  <c r="M114" i="7" s="1"/>
  <c r="U115" i="7"/>
  <c r="L122" i="7"/>
  <c r="L132" i="7"/>
  <c r="Q132" i="7" s="1"/>
  <c r="R132" i="7" s="1"/>
  <c r="U137" i="7"/>
  <c r="U142" i="7"/>
  <c r="M144" i="7"/>
  <c r="L149" i="7"/>
  <c r="M149" i="7" s="1"/>
  <c r="R157" i="7"/>
  <c r="R160" i="7"/>
  <c r="U161" i="7"/>
  <c r="U165" i="7"/>
  <c r="R165" i="7" s="1"/>
  <c r="R208" i="7"/>
  <c r="U209" i="7"/>
  <c r="R209" i="7" s="1"/>
  <c r="R236" i="7"/>
  <c r="U237" i="7"/>
  <c r="R240" i="7"/>
  <c r="U241" i="7"/>
  <c r="R241" i="7" s="1"/>
  <c r="U275" i="7"/>
  <c r="R275" i="7" s="1"/>
  <c r="U289" i="7"/>
  <c r="R289" i="7" s="1"/>
  <c r="U293" i="7"/>
  <c r="U297" i="7"/>
  <c r="U301" i="7"/>
  <c r="U307" i="7"/>
  <c r="U326" i="7"/>
  <c r="L141" i="7"/>
  <c r="Q141" i="7" s="1"/>
  <c r="R141" i="7" s="1"/>
  <c r="L142" i="7"/>
  <c r="U146" i="7"/>
  <c r="L151" i="7"/>
  <c r="M151" i="7" s="1"/>
  <c r="U171" i="7"/>
  <c r="R171" i="7" s="1"/>
  <c r="U172" i="7"/>
  <c r="U173" i="7"/>
  <c r="R173" i="7" s="1"/>
  <c r="U174" i="7"/>
  <c r="U195" i="7"/>
  <c r="R195" i="7" s="1"/>
  <c r="U196" i="7"/>
  <c r="U197" i="7"/>
  <c r="R197" i="7" s="1"/>
  <c r="U198" i="7"/>
  <c r="U211" i="7"/>
  <c r="R211" i="7" s="1"/>
  <c r="U212" i="7"/>
  <c r="U213" i="7"/>
  <c r="U214" i="7"/>
  <c r="R214" i="7" s="1"/>
  <c r="U227" i="7"/>
  <c r="R227" i="7" s="1"/>
  <c r="U243" i="7"/>
  <c r="R243" i="7" s="1"/>
  <c r="U259" i="7"/>
  <c r="R259" i="7" s="1"/>
  <c r="U270" i="7"/>
  <c r="R270" i="7" s="1"/>
  <c r="U286" i="7"/>
  <c r="R286" i="7" s="1"/>
  <c r="U234" i="7"/>
  <c r="U250" i="7"/>
  <c r="U312" i="7"/>
  <c r="U315" i="7"/>
  <c r="U320" i="7"/>
  <c r="U322" i="7"/>
  <c r="U325" i="7"/>
  <c r="U332" i="7"/>
  <c r="U334" i="7"/>
  <c r="M2" i="7"/>
  <c r="Q2" i="7"/>
  <c r="R2" i="7" s="1"/>
  <c r="Q4" i="7"/>
  <c r="R4" i="7" s="1"/>
  <c r="M4" i="7"/>
  <c r="Q6" i="7"/>
  <c r="R6" i="7" s="1"/>
  <c r="M6" i="7"/>
  <c r="Q8" i="7"/>
  <c r="R8" i="7" s="1"/>
  <c r="Q12" i="7"/>
  <c r="R12" i="7" s="1"/>
  <c r="M12" i="7"/>
  <c r="Q14" i="7"/>
  <c r="R14" i="7" s="1"/>
  <c r="M14" i="7"/>
  <c r="Q16" i="7"/>
  <c r="R16" i="7" s="1"/>
  <c r="M20" i="7"/>
  <c r="Q20" i="7"/>
  <c r="R20" i="7" s="1"/>
  <c r="M24" i="7"/>
  <c r="Q24" i="7"/>
  <c r="R24" i="7" s="1"/>
  <c r="Q26" i="7"/>
  <c r="R26" i="7" s="1"/>
  <c r="M30" i="7"/>
  <c r="Q30" i="7"/>
  <c r="R30" i="7" s="1"/>
  <c r="Q32" i="7"/>
  <c r="R32" i="7" s="1"/>
  <c r="M32" i="7"/>
  <c r="M34" i="7"/>
  <c r="M38" i="7"/>
  <c r="Q38" i="7"/>
  <c r="M40" i="7"/>
  <c r="Q40" i="7"/>
  <c r="R40" i="7" s="1"/>
  <c r="Q42" i="7"/>
  <c r="R42" i="7" s="1"/>
  <c r="M42" i="7"/>
  <c r="Q44" i="7"/>
  <c r="R44" i="7" s="1"/>
  <c r="M44" i="7"/>
  <c r="M46" i="7"/>
  <c r="Q46" i="7"/>
  <c r="Q48" i="7"/>
  <c r="M48" i="7"/>
  <c r="M50" i="7"/>
  <c r="Q50" i="7"/>
  <c r="Q52" i="7"/>
  <c r="R52" i="7" s="1"/>
  <c r="M52" i="7"/>
  <c r="M54" i="7"/>
  <c r="Q54" i="7"/>
  <c r="Q56" i="7"/>
  <c r="M56" i="7"/>
  <c r="M58" i="7"/>
  <c r="Q58" i="7"/>
  <c r="Q60" i="7"/>
  <c r="R60" i="7" s="1"/>
  <c r="M60" i="7"/>
  <c r="M62" i="7"/>
  <c r="Q62" i="7"/>
  <c r="Q112" i="7"/>
  <c r="M112" i="7"/>
  <c r="Q120" i="7"/>
  <c r="M120" i="7"/>
  <c r="Q116" i="7"/>
  <c r="M116" i="7"/>
  <c r="Q3" i="7"/>
  <c r="R3" i="7" s="1"/>
  <c r="M5" i="7"/>
  <c r="M7" i="7"/>
  <c r="Q9" i="7"/>
  <c r="R9" i="7" s="1"/>
  <c r="M9" i="7"/>
  <c r="Q11" i="7"/>
  <c r="R11" i="7" s="1"/>
  <c r="Q15" i="7"/>
  <c r="R15" i="7" s="1"/>
  <c r="Q17" i="7"/>
  <c r="R17" i="7" s="1"/>
  <c r="M19" i="7"/>
  <c r="Q19" i="7"/>
  <c r="R19" i="7" s="1"/>
  <c r="M21" i="7"/>
  <c r="Q23" i="7"/>
  <c r="R23" i="7" s="1"/>
  <c r="M25" i="7"/>
  <c r="M27" i="7"/>
  <c r="Q27" i="7"/>
  <c r="R27" i="7" s="1"/>
  <c r="Q29" i="7"/>
  <c r="R29" i="7" s="1"/>
  <c r="M31" i="7"/>
  <c r="Q33" i="7"/>
  <c r="R33" i="7" s="1"/>
  <c r="Q35" i="7"/>
  <c r="R35" i="7" s="1"/>
  <c r="M35" i="7"/>
  <c r="Q37" i="7"/>
  <c r="R37" i="7" s="1"/>
  <c r="Q39" i="7"/>
  <c r="R39" i="7" s="1"/>
  <c r="Q41" i="7"/>
  <c r="R41" i="7" s="1"/>
  <c r="Q43" i="7"/>
  <c r="R43" i="7" s="1"/>
  <c r="M43" i="7"/>
  <c r="M45" i="7"/>
  <c r="Q47" i="7"/>
  <c r="R47" i="7" s="1"/>
  <c r="Q49" i="7"/>
  <c r="R49" i="7" s="1"/>
  <c r="Q53" i="7"/>
  <c r="R53" i="7" s="1"/>
  <c r="M53" i="7"/>
  <c r="Q55" i="7"/>
  <c r="R55" i="7" s="1"/>
  <c r="Q57" i="7"/>
  <c r="R57" i="7" s="1"/>
  <c r="Q59" i="7"/>
  <c r="R59" i="7" s="1"/>
  <c r="Q61" i="7"/>
  <c r="R61" i="7" s="1"/>
  <c r="M61" i="7"/>
  <c r="Q63" i="7"/>
  <c r="R63" i="7" s="1"/>
  <c r="Q86" i="7"/>
  <c r="R86" i="7" s="1"/>
  <c r="M86" i="7"/>
  <c r="Q102" i="7"/>
  <c r="R102" i="7" s="1"/>
  <c r="M102" i="7"/>
  <c r="Q117" i="7"/>
  <c r="M117" i="7"/>
  <c r="Q124" i="7"/>
  <c r="R124" i="7" s="1"/>
  <c r="M124" i="7"/>
  <c r="L65" i="7"/>
  <c r="L69" i="7"/>
  <c r="L73" i="7"/>
  <c r="L77" i="7"/>
  <c r="L81" i="7"/>
  <c r="L85" i="7"/>
  <c r="L89" i="7"/>
  <c r="L93" i="7"/>
  <c r="L97" i="7"/>
  <c r="L101" i="7"/>
  <c r="L105" i="7"/>
  <c r="L109" i="7"/>
  <c r="Q123" i="7"/>
  <c r="M123" i="7"/>
  <c r="L129" i="7"/>
  <c r="Q134" i="7"/>
  <c r="R134" i="7" s="1"/>
  <c r="M134" i="7"/>
  <c r="Q66" i="7"/>
  <c r="R66" i="7" s="1"/>
  <c r="M66" i="7"/>
  <c r="Q70" i="7"/>
  <c r="R70" i="7" s="1"/>
  <c r="M70" i="7"/>
  <c r="Q74" i="7"/>
  <c r="R74" i="7" s="1"/>
  <c r="M74" i="7"/>
  <c r="Q82" i="7"/>
  <c r="R82" i="7" s="1"/>
  <c r="M82" i="7"/>
  <c r="Q90" i="7"/>
  <c r="R90" i="7" s="1"/>
  <c r="M90" i="7"/>
  <c r="Q122" i="7"/>
  <c r="M122" i="7"/>
  <c r="L64" i="7"/>
  <c r="L68" i="7"/>
  <c r="U69" i="7"/>
  <c r="L72" i="7"/>
  <c r="U73" i="7"/>
  <c r="Q76" i="7"/>
  <c r="M76" i="7"/>
  <c r="Q80" i="7"/>
  <c r="M80" i="7"/>
  <c r="U81" i="7"/>
  <c r="Q84" i="7"/>
  <c r="M84" i="7"/>
  <c r="U85" i="7"/>
  <c r="Q88" i="7"/>
  <c r="M88" i="7"/>
  <c r="U89" i="7"/>
  <c r="Q92" i="7"/>
  <c r="R92" i="7" s="1"/>
  <c r="M92" i="7"/>
  <c r="U93" i="7"/>
  <c r="Q96" i="7"/>
  <c r="M96" i="7"/>
  <c r="U97" i="7"/>
  <c r="Q100" i="7"/>
  <c r="M100" i="7"/>
  <c r="U101" i="7"/>
  <c r="Q104" i="7"/>
  <c r="M104" i="7"/>
  <c r="U105" i="7"/>
  <c r="Q108" i="7"/>
  <c r="R108" i="7" s="1"/>
  <c r="M108" i="7"/>
  <c r="U109" i="7"/>
  <c r="L113" i="7"/>
  <c r="T114" i="7"/>
  <c r="U114" i="7" s="1"/>
  <c r="M118" i="7"/>
  <c r="L121" i="7"/>
  <c r="T122" i="7"/>
  <c r="U122" i="7" s="1"/>
  <c r="L125" i="7"/>
  <c r="Q78" i="7"/>
  <c r="R78" i="7" s="1"/>
  <c r="M78" i="7"/>
  <c r="Q94" i="7"/>
  <c r="R94" i="7" s="1"/>
  <c r="M94" i="7"/>
  <c r="Q98" i="7"/>
  <c r="R98" i="7" s="1"/>
  <c r="M98" i="7"/>
  <c r="Q106" i="7"/>
  <c r="R106" i="7" s="1"/>
  <c r="M106" i="7"/>
  <c r="Q110" i="7"/>
  <c r="R110" i="7" s="1"/>
  <c r="M110" i="7"/>
  <c r="Q114" i="7"/>
  <c r="Q127" i="7"/>
  <c r="M127" i="7"/>
  <c r="Q143" i="7"/>
  <c r="R143" i="7" s="1"/>
  <c r="M143" i="7"/>
  <c r="U65" i="7"/>
  <c r="U77" i="7"/>
  <c r="U64" i="7"/>
  <c r="L67" i="7"/>
  <c r="U68" i="7"/>
  <c r="L71" i="7"/>
  <c r="U72" i="7"/>
  <c r="L75" i="7"/>
  <c r="U76" i="7"/>
  <c r="L79" i="7"/>
  <c r="U80" i="7"/>
  <c r="L83" i="7"/>
  <c r="U84" i="7"/>
  <c r="L87" i="7"/>
  <c r="U88" i="7"/>
  <c r="L91" i="7"/>
  <c r="U92" i="7"/>
  <c r="L95" i="7"/>
  <c r="U96" i="7"/>
  <c r="L99" i="7"/>
  <c r="U100" i="7"/>
  <c r="L103" i="7"/>
  <c r="U104" i="7"/>
  <c r="L107" i="7"/>
  <c r="U108" i="7"/>
  <c r="L111" i="7"/>
  <c r="U118" i="7"/>
  <c r="M119" i="7"/>
  <c r="Q128" i="7"/>
  <c r="M128" i="7"/>
  <c r="M130" i="7"/>
  <c r="U123" i="7"/>
  <c r="T126" i="7"/>
  <c r="U126" i="7" s="1"/>
  <c r="U127" i="7"/>
  <c r="M145" i="7"/>
  <c r="R184" i="7"/>
  <c r="U112" i="7"/>
  <c r="U116" i="7"/>
  <c r="U120" i="7"/>
  <c r="U124" i="7"/>
  <c r="U128" i="7"/>
  <c r="U129" i="7"/>
  <c r="Q147" i="7"/>
  <c r="M147" i="7"/>
  <c r="R176" i="7"/>
  <c r="U113" i="7"/>
  <c r="U117" i="7"/>
  <c r="U121" i="7"/>
  <c r="U125" i="7"/>
  <c r="M132" i="7"/>
  <c r="R137" i="7"/>
  <c r="Q138" i="7"/>
  <c r="R138" i="7" s="1"/>
  <c r="M141" i="7"/>
  <c r="R168" i="7"/>
  <c r="R162" i="7"/>
  <c r="R170" i="7"/>
  <c r="R178" i="7"/>
  <c r="R186" i="7"/>
  <c r="R200" i="7"/>
  <c r="R216" i="7"/>
  <c r="R232" i="7"/>
  <c r="R248" i="7"/>
  <c r="Q148" i="7"/>
  <c r="R148" i="7" s="1"/>
  <c r="M148" i="7"/>
  <c r="Q149" i="7"/>
  <c r="R149" i="7" s="1"/>
  <c r="Q150" i="7"/>
  <c r="R150" i="7" s="1"/>
  <c r="M150" i="7"/>
  <c r="Q151" i="7"/>
  <c r="R151" i="7" s="1"/>
  <c r="Q152" i="7"/>
  <c r="R152" i="7" s="1"/>
  <c r="M152" i="7"/>
  <c r="Q153" i="7"/>
  <c r="R153" i="7" s="1"/>
  <c r="Q154" i="7"/>
  <c r="R154" i="7" s="1"/>
  <c r="M154" i="7"/>
  <c r="R155" i="7"/>
  <c r="R163" i="7"/>
  <c r="R179" i="7"/>
  <c r="R187" i="7"/>
  <c r="R202" i="7"/>
  <c r="R218" i="7"/>
  <c r="R219" i="7"/>
  <c r="R234" i="7"/>
  <c r="R235" i="7"/>
  <c r="R250" i="7"/>
  <c r="R251" i="7"/>
  <c r="U159" i="7"/>
  <c r="R159" i="7" s="1"/>
  <c r="R161" i="7"/>
  <c r="U167" i="7"/>
  <c r="R167" i="7" s="1"/>
  <c r="R169" i="7"/>
  <c r="U175" i="7"/>
  <c r="R175" i="7" s="1"/>
  <c r="R177" i="7"/>
  <c r="U183" i="7"/>
  <c r="R183" i="7" s="1"/>
  <c r="R185" i="7"/>
  <c r="U191" i="7"/>
  <c r="R191" i="7" s="1"/>
  <c r="R193" i="7"/>
  <c r="U199" i="7"/>
  <c r="R199" i="7" s="1"/>
  <c r="R201" i="7"/>
  <c r="U207" i="7"/>
  <c r="R207" i="7" s="1"/>
  <c r="U215" i="7"/>
  <c r="R215" i="7" s="1"/>
  <c r="R217" i="7"/>
  <c r="U223" i="7"/>
  <c r="R223" i="7" s="1"/>
  <c r="R225" i="7"/>
  <c r="U231" i="7"/>
  <c r="R231" i="7" s="1"/>
  <c r="R233" i="7"/>
  <c r="U239" i="7"/>
  <c r="R239" i="7" s="1"/>
  <c r="U247" i="7"/>
  <c r="R247" i="7" s="1"/>
  <c r="R249" i="7"/>
  <c r="U255" i="7"/>
  <c r="R255" i="7" s="1"/>
  <c r="R257" i="7"/>
  <c r="U263" i="7"/>
  <c r="R263" i="7" s="1"/>
  <c r="U271" i="7"/>
  <c r="R271" i="7" s="1"/>
  <c r="U279" i="7"/>
  <c r="R279" i="7" s="1"/>
  <c r="U287" i="7"/>
  <c r="R287" i="7" s="1"/>
  <c r="U319" i="7"/>
  <c r="R189" i="7"/>
  <c r="R205" i="7"/>
  <c r="R213" i="7"/>
  <c r="R221" i="7"/>
  <c r="R229" i="7"/>
  <c r="R237" i="7"/>
  <c r="R245" i="7"/>
  <c r="R253" i="7"/>
  <c r="R261" i="7"/>
  <c r="R166" i="7"/>
  <c r="R174" i="7"/>
  <c r="R182" i="7"/>
  <c r="R190" i="7"/>
  <c r="R198" i="7"/>
  <c r="R206" i="7"/>
  <c r="R222" i="7"/>
  <c r="R230" i="7"/>
  <c r="R238" i="7"/>
  <c r="R246" i="7"/>
  <c r="R254" i="7"/>
  <c r="R262" i="7"/>
  <c r="U323" i="7"/>
  <c r="U328" i="7"/>
  <c r="U311" i="7"/>
  <c r="U327" i="7"/>
  <c r="R86" i="5" l="1"/>
  <c r="R55" i="5"/>
  <c r="R75" i="5"/>
  <c r="R93" i="5"/>
  <c r="R4" i="5"/>
  <c r="R3" i="5"/>
  <c r="M122" i="5"/>
  <c r="M106" i="5"/>
  <c r="M109" i="5"/>
  <c r="M101" i="5"/>
  <c r="M117" i="5"/>
  <c r="M133" i="5"/>
  <c r="R83" i="5"/>
  <c r="R79" i="5"/>
  <c r="R50" i="5"/>
  <c r="R34" i="5"/>
  <c r="R25" i="5"/>
  <c r="R9" i="5"/>
  <c r="R37" i="5"/>
  <c r="R44" i="5"/>
  <c r="R36" i="5"/>
  <c r="R32" i="5"/>
  <c r="R73" i="5"/>
  <c r="R68" i="5"/>
  <c r="Q145" i="5"/>
  <c r="R145" i="5" s="1"/>
  <c r="M145" i="5"/>
  <c r="Q141" i="5"/>
  <c r="R141" i="5" s="1"/>
  <c r="M141" i="5"/>
  <c r="Q132" i="5"/>
  <c r="R132" i="5" s="1"/>
  <c r="M132" i="5"/>
  <c r="R23" i="5"/>
  <c r="R8" i="5"/>
  <c r="Q131" i="5"/>
  <c r="R131" i="5" s="1"/>
  <c r="M131" i="5"/>
  <c r="Q123" i="5"/>
  <c r="R123" i="5" s="1"/>
  <c r="M123" i="5"/>
  <c r="Q115" i="5"/>
  <c r="R115" i="5" s="1"/>
  <c r="M115" i="5"/>
  <c r="Q107" i="5"/>
  <c r="R107" i="5" s="1"/>
  <c r="M107" i="5"/>
  <c r="Q152" i="5"/>
  <c r="R152" i="5" s="1"/>
  <c r="M152" i="5"/>
  <c r="Q148" i="5"/>
  <c r="R148" i="5" s="1"/>
  <c r="M148" i="5"/>
  <c r="Q144" i="5"/>
  <c r="R144" i="5" s="1"/>
  <c r="M144" i="5"/>
  <c r="Q140" i="5"/>
  <c r="R140" i="5" s="1"/>
  <c r="M140" i="5"/>
  <c r="Q136" i="5"/>
  <c r="R136" i="5" s="1"/>
  <c r="M136" i="5"/>
  <c r="Q120" i="5"/>
  <c r="R120" i="5" s="1"/>
  <c r="M120" i="5"/>
  <c r="Q104" i="5"/>
  <c r="R104" i="5" s="1"/>
  <c r="M104" i="5"/>
  <c r="R97" i="5"/>
  <c r="R94" i="5"/>
  <c r="R98" i="5"/>
  <c r="R95" i="5"/>
  <c r="Q149" i="5"/>
  <c r="R149" i="5" s="1"/>
  <c r="M149" i="5"/>
  <c r="Q116" i="5"/>
  <c r="R116" i="5" s="1"/>
  <c r="M116" i="5"/>
  <c r="R24" i="5"/>
  <c r="R7" i="5"/>
  <c r="Q135" i="5"/>
  <c r="R135" i="5" s="1"/>
  <c r="M135" i="5"/>
  <c r="Q127" i="5"/>
  <c r="R127" i="5" s="1"/>
  <c r="M127" i="5"/>
  <c r="Q119" i="5"/>
  <c r="R119" i="5" s="1"/>
  <c r="M119" i="5"/>
  <c r="Q111" i="5"/>
  <c r="R111" i="5" s="1"/>
  <c r="M111" i="5"/>
  <c r="Q103" i="5"/>
  <c r="R103" i="5" s="1"/>
  <c r="M103" i="5"/>
  <c r="Q154" i="5"/>
  <c r="R154" i="5" s="1"/>
  <c r="M154" i="5"/>
  <c r="Q150" i="5"/>
  <c r="R150" i="5" s="1"/>
  <c r="M150" i="5"/>
  <c r="Q146" i="5"/>
  <c r="R146" i="5" s="1"/>
  <c r="M146" i="5"/>
  <c r="Q142" i="5"/>
  <c r="R142" i="5" s="1"/>
  <c r="M142" i="5"/>
  <c r="Q138" i="5"/>
  <c r="R138" i="5" s="1"/>
  <c r="M138" i="5"/>
  <c r="Q128" i="5"/>
  <c r="R128" i="5" s="1"/>
  <c r="M128" i="5"/>
  <c r="Q112" i="5"/>
  <c r="R112" i="5" s="1"/>
  <c r="M112" i="5"/>
  <c r="R96" i="5"/>
  <c r="R91" i="5"/>
  <c r="R20" i="5"/>
  <c r="Q153" i="5"/>
  <c r="R153" i="5" s="1"/>
  <c r="M153" i="5"/>
  <c r="Q100" i="5"/>
  <c r="R100" i="5" s="1"/>
  <c r="M100" i="5"/>
  <c r="R49" i="5"/>
  <c r="Q151" i="5"/>
  <c r="R151" i="5" s="1"/>
  <c r="M151" i="5"/>
  <c r="Q147" i="5"/>
  <c r="R147" i="5" s="1"/>
  <c r="M147" i="5"/>
  <c r="Q143" i="5"/>
  <c r="R143" i="5" s="1"/>
  <c r="M143" i="5"/>
  <c r="Q139" i="5"/>
  <c r="R139" i="5" s="1"/>
  <c r="M139" i="5"/>
  <c r="Q124" i="5"/>
  <c r="R124" i="5" s="1"/>
  <c r="M124" i="5"/>
  <c r="Q108" i="5"/>
  <c r="R108" i="5" s="1"/>
  <c r="M108" i="5"/>
  <c r="R92" i="5"/>
  <c r="Q40" i="5"/>
  <c r="R40" i="5" s="1"/>
  <c r="M40" i="5"/>
  <c r="R26" i="5"/>
  <c r="R99" i="5"/>
  <c r="R16" i="5"/>
  <c r="R28" i="5"/>
  <c r="R17" i="5"/>
  <c r="R12" i="5"/>
  <c r="R21" i="5"/>
  <c r="R41" i="5"/>
  <c r="R33" i="5"/>
  <c r="R19" i="5"/>
  <c r="R45" i="5"/>
  <c r="R18" i="5"/>
  <c r="Q135" i="7"/>
  <c r="R135" i="7" s="1"/>
  <c r="M135" i="7"/>
  <c r="R123" i="7"/>
  <c r="M126" i="7"/>
  <c r="M36" i="7"/>
  <c r="Q28" i="7"/>
  <c r="R28" i="7" s="1"/>
  <c r="M18" i="7"/>
  <c r="M10" i="7"/>
  <c r="Q133" i="7"/>
  <c r="R133" i="7" s="1"/>
  <c r="M133" i="7"/>
  <c r="R147" i="7"/>
  <c r="M115" i="7"/>
  <c r="R56" i="7"/>
  <c r="R48" i="7"/>
  <c r="R104" i="7"/>
  <c r="R88" i="7"/>
  <c r="R76" i="7"/>
  <c r="R62" i="7"/>
  <c r="R58" i="7"/>
  <c r="R54" i="7"/>
  <c r="R50" i="7"/>
  <c r="R46" i="7"/>
  <c r="R38" i="7"/>
  <c r="Q142" i="7"/>
  <c r="R142" i="7" s="1"/>
  <c r="M142" i="7"/>
  <c r="Q136" i="7"/>
  <c r="R136" i="7" s="1"/>
  <c r="M136" i="7"/>
  <c r="Q131" i="7"/>
  <c r="R131" i="7" s="1"/>
  <c r="M131" i="7"/>
  <c r="Q99" i="7"/>
  <c r="R99" i="7" s="1"/>
  <c r="M99" i="7"/>
  <c r="R122" i="7"/>
  <c r="Q65" i="7"/>
  <c r="R65" i="7" s="1"/>
  <c r="M65" i="7"/>
  <c r="R114" i="7"/>
  <c r="Q64" i="7"/>
  <c r="R64" i="7" s="1"/>
  <c r="M64" i="7"/>
  <c r="Q129" i="7"/>
  <c r="R129" i="7" s="1"/>
  <c r="M129" i="7"/>
  <c r="Q109" i="7"/>
  <c r="R109" i="7" s="1"/>
  <c r="M109" i="7"/>
  <c r="Q93" i="7"/>
  <c r="R93" i="7" s="1"/>
  <c r="M93" i="7"/>
  <c r="Q77" i="7"/>
  <c r="R77" i="7" s="1"/>
  <c r="M77" i="7"/>
  <c r="R120" i="7"/>
  <c r="Q83" i="7"/>
  <c r="R83" i="7" s="1"/>
  <c r="M83" i="7"/>
  <c r="Q68" i="7"/>
  <c r="R68" i="7" s="1"/>
  <c r="M68" i="7"/>
  <c r="Q97" i="7"/>
  <c r="R97" i="7" s="1"/>
  <c r="M97" i="7"/>
  <c r="R128" i="7"/>
  <c r="Q111" i="7"/>
  <c r="R111" i="7" s="1"/>
  <c r="M111" i="7"/>
  <c r="Q103" i="7"/>
  <c r="R103" i="7" s="1"/>
  <c r="M103" i="7"/>
  <c r="Q95" i="7"/>
  <c r="R95" i="7" s="1"/>
  <c r="M95" i="7"/>
  <c r="Q87" i="7"/>
  <c r="R87" i="7" s="1"/>
  <c r="M87" i="7"/>
  <c r="Q79" i="7"/>
  <c r="R79" i="7" s="1"/>
  <c r="M79" i="7"/>
  <c r="Q71" i="7"/>
  <c r="R71" i="7" s="1"/>
  <c r="M71" i="7"/>
  <c r="Q121" i="7"/>
  <c r="R121" i="7" s="1"/>
  <c r="M121" i="7"/>
  <c r="Q113" i="7"/>
  <c r="R113" i="7" s="1"/>
  <c r="M113" i="7"/>
  <c r="R96" i="7"/>
  <c r="R80" i="7"/>
  <c r="Q72" i="7"/>
  <c r="R72" i="7" s="1"/>
  <c r="M72" i="7"/>
  <c r="Q105" i="7"/>
  <c r="R105" i="7" s="1"/>
  <c r="M105" i="7"/>
  <c r="Q89" i="7"/>
  <c r="R89" i="7" s="1"/>
  <c r="M89" i="7"/>
  <c r="Q73" i="7"/>
  <c r="R73" i="7" s="1"/>
  <c r="M73" i="7"/>
  <c r="Q107" i="7"/>
  <c r="R107" i="7" s="1"/>
  <c r="M107" i="7"/>
  <c r="Q91" i="7"/>
  <c r="R91" i="7" s="1"/>
  <c r="M91" i="7"/>
  <c r="Q75" i="7"/>
  <c r="R75" i="7" s="1"/>
  <c r="M75" i="7"/>
  <c r="Q67" i="7"/>
  <c r="R67" i="7" s="1"/>
  <c r="M67" i="7"/>
  <c r="Q125" i="7"/>
  <c r="R125" i="7" s="1"/>
  <c r="M125" i="7"/>
  <c r="Q81" i="7"/>
  <c r="R81" i="7" s="1"/>
  <c r="M81" i="7"/>
  <c r="R127" i="7"/>
  <c r="R100" i="7"/>
  <c r="R84" i="7"/>
  <c r="Q101" i="7"/>
  <c r="R101" i="7" s="1"/>
  <c r="M101" i="7"/>
  <c r="Q85" i="7"/>
  <c r="R85" i="7" s="1"/>
  <c r="M85" i="7"/>
  <c r="Q69" i="7"/>
  <c r="R69" i="7" s="1"/>
  <c r="M69" i="7"/>
  <c r="R126" i="7"/>
  <c r="R117" i="7"/>
  <c r="R116" i="7"/>
  <c r="R112" i="7"/>
  <c r="K2" i="6" l="1"/>
  <c r="U335" i="6"/>
  <c r="T335" i="6"/>
  <c r="V335" i="6" s="1"/>
  <c r="V334" i="6"/>
  <c r="U334" i="6"/>
  <c r="T334" i="6"/>
  <c r="U333" i="6"/>
  <c r="T333" i="6"/>
  <c r="U332" i="6"/>
  <c r="T332" i="6"/>
  <c r="V332" i="6" s="1"/>
  <c r="U331" i="6"/>
  <c r="T331" i="6"/>
  <c r="U330" i="6"/>
  <c r="T330" i="6"/>
  <c r="V330" i="6" s="1"/>
  <c r="U329" i="6"/>
  <c r="T329" i="6"/>
  <c r="U328" i="6"/>
  <c r="T328" i="6"/>
  <c r="V328" i="6" s="1"/>
  <c r="U327" i="6"/>
  <c r="T327" i="6"/>
  <c r="U326" i="6"/>
  <c r="T326" i="6"/>
  <c r="V326" i="6" s="1"/>
  <c r="V325" i="6"/>
  <c r="U325" i="6"/>
  <c r="T325" i="6"/>
  <c r="U324" i="6"/>
  <c r="T324" i="6"/>
  <c r="U323" i="6"/>
  <c r="T323" i="6"/>
  <c r="V323" i="6" s="1"/>
  <c r="U322" i="6"/>
  <c r="V322" i="6" s="1"/>
  <c r="T322" i="6"/>
  <c r="U321" i="6"/>
  <c r="T321" i="6"/>
  <c r="U320" i="6"/>
  <c r="T320" i="6"/>
  <c r="U319" i="6"/>
  <c r="T319" i="6"/>
  <c r="V319" i="6" s="1"/>
  <c r="V318" i="6"/>
  <c r="U318" i="6"/>
  <c r="T318" i="6"/>
  <c r="U317" i="6"/>
  <c r="T317" i="6"/>
  <c r="U316" i="6"/>
  <c r="T316" i="6"/>
  <c r="V316" i="6" s="1"/>
  <c r="U315" i="6"/>
  <c r="T315" i="6"/>
  <c r="U314" i="6"/>
  <c r="T314" i="6"/>
  <c r="V314" i="6" s="1"/>
  <c r="U313" i="6"/>
  <c r="T313" i="6"/>
  <c r="U312" i="6"/>
  <c r="T312" i="6"/>
  <c r="V312" i="6" s="1"/>
  <c r="U311" i="6"/>
  <c r="T311" i="6"/>
  <c r="U310" i="6"/>
  <c r="T310" i="6"/>
  <c r="V310" i="6" s="1"/>
  <c r="V309" i="6"/>
  <c r="U309" i="6"/>
  <c r="T309" i="6"/>
  <c r="U308" i="6"/>
  <c r="T308" i="6"/>
  <c r="U307" i="6"/>
  <c r="T307" i="6"/>
  <c r="V307" i="6" s="1"/>
  <c r="U306" i="6"/>
  <c r="V306" i="6" s="1"/>
  <c r="T306" i="6"/>
  <c r="U305" i="6"/>
  <c r="T305" i="6"/>
  <c r="U304" i="6"/>
  <c r="T304" i="6"/>
  <c r="P304" i="6"/>
  <c r="U303" i="6"/>
  <c r="T303" i="6"/>
  <c r="V303" i="6" s="1"/>
  <c r="P303" i="6"/>
  <c r="U302" i="6"/>
  <c r="T302" i="6"/>
  <c r="V302" i="6" s="1"/>
  <c r="P302" i="6"/>
  <c r="U301" i="6"/>
  <c r="T301" i="6"/>
  <c r="V301" i="6" s="1"/>
  <c r="P301" i="6"/>
  <c r="U300" i="6"/>
  <c r="T300" i="6"/>
  <c r="P300" i="6"/>
  <c r="U299" i="6"/>
  <c r="T299" i="6"/>
  <c r="V299" i="6" s="1"/>
  <c r="P299" i="6"/>
  <c r="U298" i="6"/>
  <c r="T298" i="6"/>
  <c r="V298" i="6" s="1"/>
  <c r="P298" i="6"/>
  <c r="U297" i="6"/>
  <c r="T297" i="6"/>
  <c r="V297" i="6" s="1"/>
  <c r="P297" i="6"/>
  <c r="U296" i="6"/>
  <c r="T296" i="6"/>
  <c r="P296" i="6"/>
  <c r="U295" i="6"/>
  <c r="T295" i="6"/>
  <c r="V295" i="6" s="1"/>
  <c r="P295" i="6"/>
  <c r="U294" i="6"/>
  <c r="T294" i="6"/>
  <c r="V294" i="6" s="1"/>
  <c r="P294" i="6"/>
  <c r="U293" i="6"/>
  <c r="T293" i="6"/>
  <c r="V293" i="6" s="1"/>
  <c r="P293" i="6"/>
  <c r="U292" i="6"/>
  <c r="T292" i="6"/>
  <c r="P292" i="6"/>
  <c r="U291" i="6"/>
  <c r="T291" i="6"/>
  <c r="V291" i="6" s="1"/>
  <c r="S291" i="6" s="1"/>
  <c r="P291" i="6"/>
  <c r="U290" i="6"/>
  <c r="T290" i="6"/>
  <c r="P290" i="6"/>
  <c r="U289" i="6"/>
  <c r="T289" i="6"/>
  <c r="V289" i="6" s="1"/>
  <c r="S289" i="6" s="1"/>
  <c r="P289" i="6"/>
  <c r="U288" i="6"/>
  <c r="T288" i="6"/>
  <c r="P288" i="6"/>
  <c r="V287" i="6"/>
  <c r="S287" i="6" s="1"/>
  <c r="U287" i="6"/>
  <c r="T287" i="6"/>
  <c r="P287" i="6"/>
  <c r="V286" i="6"/>
  <c r="S286" i="6" s="1"/>
  <c r="U286" i="6"/>
  <c r="T286" i="6"/>
  <c r="P286" i="6"/>
  <c r="U285" i="6"/>
  <c r="T285" i="6"/>
  <c r="P285" i="6"/>
  <c r="U284" i="6"/>
  <c r="T284" i="6"/>
  <c r="V284" i="6" s="1"/>
  <c r="S284" i="6" s="1"/>
  <c r="P284" i="6"/>
  <c r="U283" i="6"/>
  <c r="T283" i="6"/>
  <c r="V283" i="6" s="1"/>
  <c r="S283" i="6" s="1"/>
  <c r="P283" i="6"/>
  <c r="U282" i="6"/>
  <c r="T282" i="6"/>
  <c r="P282" i="6"/>
  <c r="U281" i="6"/>
  <c r="T281" i="6"/>
  <c r="V281" i="6" s="1"/>
  <c r="S281" i="6" s="1"/>
  <c r="P281" i="6"/>
  <c r="U280" i="6"/>
  <c r="T280" i="6"/>
  <c r="P280" i="6"/>
  <c r="V279" i="6"/>
  <c r="S279" i="6" s="1"/>
  <c r="U279" i="6"/>
  <c r="T279" i="6"/>
  <c r="P279" i="6"/>
  <c r="V278" i="6"/>
  <c r="S278" i="6" s="1"/>
  <c r="U278" i="6"/>
  <c r="T278" i="6"/>
  <c r="P278" i="6"/>
  <c r="U277" i="6"/>
  <c r="T277" i="6"/>
  <c r="P277" i="6"/>
  <c r="U276" i="6"/>
  <c r="T276" i="6"/>
  <c r="P276" i="6"/>
  <c r="U275" i="6"/>
  <c r="T275" i="6"/>
  <c r="P275" i="6"/>
  <c r="U274" i="6"/>
  <c r="T274" i="6"/>
  <c r="P274" i="6"/>
  <c r="U273" i="6"/>
  <c r="T273" i="6"/>
  <c r="V273" i="6" s="1"/>
  <c r="S273" i="6" s="1"/>
  <c r="P273" i="6"/>
  <c r="U272" i="6"/>
  <c r="T272" i="6"/>
  <c r="P272" i="6"/>
  <c r="U271" i="6"/>
  <c r="T271" i="6"/>
  <c r="V271" i="6" s="1"/>
  <c r="S271" i="6" s="1"/>
  <c r="P271" i="6"/>
  <c r="U270" i="6"/>
  <c r="T270" i="6"/>
  <c r="V270" i="6" s="1"/>
  <c r="S270" i="6" s="1"/>
  <c r="P270" i="6"/>
  <c r="U269" i="6"/>
  <c r="T269" i="6"/>
  <c r="V269" i="6" s="1"/>
  <c r="S269" i="6"/>
  <c r="P269" i="6"/>
  <c r="U268" i="6"/>
  <c r="T268" i="6"/>
  <c r="V268" i="6" s="1"/>
  <c r="S268" i="6"/>
  <c r="P268" i="6"/>
  <c r="U267" i="6"/>
  <c r="T267" i="6"/>
  <c r="V267" i="6" s="1"/>
  <c r="S267" i="6" s="1"/>
  <c r="P267" i="6"/>
  <c r="U266" i="6"/>
  <c r="V266" i="6" s="1"/>
  <c r="S266" i="6" s="1"/>
  <c r="T266" i="6"/>
  <c r="P266" i="6"/>
  <c r="U265" i="6"/>
  <c r="V265" i="6" s="1"/>
  <c r="S265" i="6" s="1"/>
  <c r="T265" i="6"/>
  <c r="P265" i="6"/>
  <c r="U264" i="6"/>
  <c r="T264" i="6"/>
  <c r="P264" i="6"/>
  <c r="U263" i="6"/>
  <c r="T263" i="6"/>
  <c r="V263" i="6" s="1"/>
  <c r="P263" i="6"/>
  <c r="R263" i="6" s="1"/>
  <c r="U262" i="6"/>
  <c r="T262" i="6"/>
  <c r="V262" i="6" s="1"/>
  <c r="R262" i="6"/>
  <c r="P262" i="6"/>
  <c r="U261" i="6"/>
  <c r="T261" i="6"/>
  <c r="V261" i="6" s="1"/>
  <c r="P261" i="6"/>
  <c r="R261" i="6" s="1"/>
  <c r="U260" i="6"/>
  <c r="T260" i="6"/>
  <c r="V260" i="6" s="1"/>
  <c r="P260" i="6"/>
  <c r="R260" i="6" s="1"/>
  <c r="U259" i="6"/>
  <c r="T259" i="6"/>
  <c r="V259" i="6" s="1"/>
  <c r="P259" i="6"/>
  <c r="R259" i="6" s="1"/>
  <c r="U258" i="6"/>
  <c r="T258" i="6"/>
  <c r="V258" i="6" s="1"/>
  <c r="P258" i="6"/>
  <c r="R258" i="6" s="1"/>
  <c r="S258" i="6" s="1"/>
  <c r="U257" i="6"/>
  <c r="T257" i="6"/>
  <c r="V257" i="6" s="1"/>
  <c r="P257" i="6"/>
  <c r="R257" i="6" s="1"/>
  <c r="S257" i="6" s="1"/>
  <c r="U256" i="6"/>
  <c r="T256" i="6"/>
  <c r="V256" i="6" s="1"/>
  <c r="P256" i="6"/>
  <c r="R256" i="6" s="1"/>
  <c r="U255" i="6"/>
  <c r="V255" i="6" s="1"/>
  <c r="T255" i="6"/>
  <c r="P255" i="6"/>
  <c r="R255" i="6" s="1"/>
  <c r="U254" i="6"/>
  <c r="T254" i="6"/>
  <c r="V254" i="6" s="1"/>
  <c r="P254" i="6"/>
  <c r="R254" i="6" s="1"/>
  <c r="U253" i="6"/>
  <c r="V253" i="6" s="1"/>
  <c r="T253" i="6"/>
  <c r="P253" i="6"/>
  <c r="R253" i="6" s="1"/>
  <c r="U252" i="6"/>
  <c r="V252" i="6" s="1"/>
  <c r="T252" i="6"/>
  <c r="P252" i="6"/>
  <c r="R252" i="6" s="1"/>
  <c r="U251" i="6"/>
  <c r="T251" i="6"/>
  <c r="P251" i="6"/>
  <c r="R251" i="6" s="1"/>
  <c r="U250" i="6"/>
  <c r="V250" i="6" s="1"/>
  <c r="T250" i="6"/>
  <c r="P250" i="6"/>
  <c r="R250" i="6" s="1"/>
  <c r="S250" i="6" s="1"/>
  <c r="U249" i="6"/>
  <c r="T249" i="6"/>
  <c r="P249" i="6"/>
  <c r="R249" i="6" s="1"/>
  <c r="U248" i="6"/>
  <c r="T248" i="6"/>
  <c r="P248" i="6"/>
  <c r="R248" i="6" s="1"/>
  <c r="V247" i="6"/>
  <c r="U247" i="6"/>
  <c r="T247" i="6"/>
  <c r="P247" i="6"/>
  <c r="R247" i="6" s="1"/>
  <c r="U246" i="6"/>
  <c r="T246" i="6"/>
  <c r="P246" i="6"/>
  <c r="R246" i="6" s="1"/>
  <c r="V245" i="6"/>
  <c r="U245" i="6"/>
  <c r="T245" i="6"/>
  <c r="P245" i="6"/>
  <c r="R245" i="6" s="1"/>
  <c r="V244" i="6"/>
  <c r="U244" i="6"/>
  <c r="T244" i="6"/>
  <c r="P244" i="6"/>
  <c r="R244" i="6" s="1"/>
  <c r="S244" i="6" s="1"/>
  <c r="U243" i="6"/>
  <c r="T243" i="6"/>
  <c r="V243" i="6" s="1"/>
  <c r="P243" i="6"/>
  <c r="R243" i="6" s="1"/>
  <c r="S243" i="6" s="1"/>
  <c r="V242" i="6"/>
  <c r="U242" i="6"/>
  <c r="T242" i="6"/>
  <c r="P242" i="6"/>
  <c r="R242" i="6" s="1"/>
  <c r="U241" i="6"/>
  <c r="T241" i="6"/>
  <c r="V241" i="6" s="1"/>
  <c r="P241" i="6"/>
  <c r="R241" i="6" s="1"/>
  <c r="S241" i="6" s="1"/>
  <c r="U240" i="6"/>
  <c r="T240" i="6"/>
  <c r="V240" i="6" s="1"/>
  <c r="P240" i="6"/>
  <c r="R240" i="6" s="1"/>
  <c r="S240" i="6" s="1"/>
  <c r="U239" i="6"/>
  <c r="T239" i="6"/>
  <c r="V239" i="6" s="1"/>
  <c r="P239" i="6"/>
  <c r="R239" i="6" s="1"/>
  <c r="S239" i="6" s="1"/>
  <c r="U238" i="6"/>
  <c r="T238" i="6"/>
  <c r="V238" i="6" s="1"/>
  <c r="P238" i="6"/>
  <c r="R238" i="6" s="1"/>
  <c r="U237" i="6"/>
  <c r="T237" i="6"/>
  <c r="V237" i="6" s="1"/>
  <c r="P237" i="6"/>
  <c r="R237" i="6" s="1"/>
  <c r="U236" i="6"/>
  <c r="T236" i="6"/>
  <c r="V236" i="6" s="1"/>
  <c r="R236" i="6"/>
  <c r="P236" i="6"/>
  <c r="U235" i="6"/>
  <c r="T235" i="6"/>
  <c r="V235" i="6" s="1"/>
  <c r="P235" i="6"/>
  <c r="R235" i="6" s="1"/>
  <c r="S235" i="6" s="1"/>
  <c r="U234" i="6"/>
  <c r="T234" i="6"/>
  <c r="V234" i="6" s="1"/>
  <c r="R234" i="6"/>
  <c r="S234" i="6" s="1"/>
  <c r="P234" i="6"/>
  <c r="U233" i="6"/>
  <c r="T233" i="6"/>
  <c r="V233" i="6" s="1"/>
  <c r="R233" i="6"/>
  <c r="S233" i="6" s="1"/>
  <c r="P233" i="6"/>
  <c r="U232" i="6"/>
  <c r="T232" i="6"/>
  <c r="V232" i="6" s="1"/>
  <c r="R232" i="6"/>
  <c r="S232" i="6" s="1"/>
  <c r="P232" i="6"/>
  <c r="U231" i="6"/>
  <c r="T231" i="6"/>
  <c r="V231" i="6" s="1"/>
  <c r="P231" i="6"/>
  <c r="R231" i="6" s="1"/>
  <c r="U230" i="6"/>
  <c r="T230" i="6"/>
  <c r="V230" i="6" s="1"/>
  <c r="R230" i="6"/>
  <c r="P230" i="6"/>
  <c r="U229" i="6"/>
  <c r="T229" i="6"/>
  <c r="V229" i="6" s="1"/>
  <c r="P229" i="6"/>
  <c r="R229" i="6" s="1"/>
  <c r="U228" i="6"/>
  <c r="T228" i="6"/>
  <c r="V228" i="6" s="1"/>
  <c r="P228" i="6"/>
  <c r="R228" i="6" s="1"/>
  <c r="S228" i="6" s="1"/>
  <c r="U227" i="6"/>
  <c r="T227" i="6"/>
  <c r="V227" i="6" s="1"/>
  <c r="P227" i="6"/>
  <c r="R227" i="6" s="1"/>
  <c r="U226" i="6"/>
  <c r="T226" i="6"/>
  <c r="V226" i="6" s="1"/>
  <c r="P226" i="6"/>
  <c r="R226" i="6" s="1"/>
  <c r="S226" i="6" s="1"/>
  <c r="U225" i="6"/>
  <c r="T225" i="6"/>
  <c r="V225" i="6" s="1"/>
  <c r="P225" i="6"/>
  <c r="R225" i="6" s="1"/>
  <c r="S225" i="6" s="1"/>
  <c r="U224" i="6"/>
  <c r="T224" i="6"/>
  <c r="V224" i="6" s="1"/>
  <c r="P224" i="6"/>
  <c r="R224" i="6" s="1"/>
  <c r="S224" i="6" s="1"/>
  <c r="U223" i="6"/>
  <c r="V223" i="6" s="1"/>
  <c r="T223" i="6"/>
  <c r="P223" i="6"/>
  <c r="R223" i="6" s="1"/>
  <c r="U222" i="6"/>
  <c r="T222" i="6"/>
  <c r="V222" i="6" s="1"/>
  <c r="P222" i="6"/>
  <c r="R222" i="6" s="1"/>
  <c r="U221" i="6"/>
  <c r="V221" i="6" s="1"/>
  <c r="T221" i="6"/>
  <c r="P221" i="6"/>
  <c r="R221" i="6" s="1"/>
  <c r="U220" i="6"/>
  <c r="V220" i="6" s="1"/>
  <c r="T220" i="6"/>
  <c r="P220" i="6"/>
  <c r="R220" i="6" s="1"/>
  <c r="U219" i="6"/>
  <c r="T219" i="6"/>
  <c r="P219" i="6"/>
  <c r="R219" i="6" s="1"/>
  <c r="U218" i="6"/>
  <c r="V218" i="6" s="1"/>
  <c r="T218" i="6"/>
  <c r="P218" i="6"/>
  <c r="R218" i="6" s="1"/>
  <c r="S218" i="6" s="1"/>
  <c r="U217" i="6"/>
  <c r="T217" i="6"/>
  <c r="P217" i="6"/>
  <c r="R217" i="6" s="1"/>
  <c r="U216" i="6"/>
  <c r="T216" i="6"/>
  <c r="P216" i="6"/>
  <c r="R216" i="6" s="1"/>
  <c r="V215" i="6"/>
  <c r="U215" i="6"/>
  <c r="T215" i="6"/>
  <c r="P215" i="6"/>
  <c r="R215" i="6" s="1"/>
  <c r="U214" i="6"/>
  <c r="T214" i="6"/>
  <c r="P214" i="6"/>
  <c r="R214" i="6" s="1"/>
  <c r="V213" i="6"/>
  <c r="U213" i="6"/>
  <c r="T213" i="6"/>
  <c r="P213" i="6"/>
  <c r="R213" i="6" s="1"/>
  <c r="V212" i="6"/>
  <c r="U212" i="6"/>
  <c r="T212" i="6"/>
  <c r="P212" i="6"/>
  <c r="R212" i="6" s="1"/>
  <c r="U211" i="6"/>
  <c r="T211" i="6"/>
  <c r="V211" i="6" s="1"/>
  <c r="P211" i="6"/>
  <c r="R211" i="6" s="1"/>
  <c r="S211" i="6" s="1"/>
  <c r="V210" i="6"/>
  <c r="U210" i="6"/>
  <c r="T210" i="6"/>
  <c r="P210" i="6"/>
  <c r="R210" i="6" s="1"/>
  <c r="S210" i="6" s="1"/>
  <c r="U209" i="6"/>
  <c r="T209" i="6"/>
  <c r="V209" i="6" s="1"/>
  <c r="P209" i="6"/>
  <c r="R209" i="6" s="1"/>
  <c r="S209" i="6" s="1"/>
  <c r="U208" i="6"/>
  <c r="T208" i="6"/>
  <c r="V208" i="6" s="1"/>
  <c r="P208" i="6"/>
  <c r="R208" i="6" s="1"/>
  <c r="S208" i="6" s="1"/>
  <c r="U207" i="6"/>
  <c r="T207" i="6"/>
  <c r="V207" i="6" s="1"/>
  <c r="P207" i="6"/>
  <c r="R207" i="6" s="1"/>
  <c r="U206" i="6"/>
  <c r="T206" i="6"/>
  <c r="V206" i="6" s="1"/>
  <c r="P206" i="6"/>
  <c r="R206" i="6" s="1"/>
  <c r="U205" i="6"/>
  <c r="T205" i="6"/>
  <c r="V205" i="6" s="1"/>
  <c r="P205" i="6"/>
  <c r="R205" i="6" s="1"/>
  <c r="U204" i="6"/>
  <c r="T204" i="6"/>
  <c r="V204" i="6" s="1"/>
  <c r="R204" i="6"/>
  <c r="S204" i="6" s="1"/>
  <c r="P204" i="6"/>
  <c r="U203" i="6"/>
  <c r="T203" i="6"/>
  <c r="P203" i="6"/>
  <c r="R203" i="6" s="1"/>
  <c r="U202" i="6"/>
  <c r="T202" i="6"/>
  <c r="V202" i="6" s="1"/>
  <c r="R202" i="6"/>
  <c r="P202" i="6"/>
  <c r="U201" i="6"/>
  <c r="T201" i="6"/>
  <c r="R201" i="6"/>
  <c r="P201" i="6"/>
  <c r="U200" i="6"/>
  <c r="T200" i="6"/>
  <c r="R200" i="6"/>
  <c r="P200" i="6"/>
  <c r="V199" i="6"/>
  <c r="U199" i="6"/>
  <c r="T199" i="6"/>
  <c r="P199" i="6"/>
  <c r="R199" i="6" s="1"/>
  <c r="U198" i="6"/>
  <c r="T198" i="6"/>
  <c r="R198" i="6"/>
  <c r="P198" i="6"/>
  <c r="V197" i="6"/>
  <c r="U197" i="6"/>
  <c r="T197" i="6"/>
  <c r="P197" i="6"/>
  <c r="R197" i="6" s="1"/>
  <c r="V196" i="6"/>
  <c r="U196" i="6"/>
  <c r="T196" i="6"/>
  <c r="P196" i="6"/>
  <c r="R196" i="6" s="1"/>
  <c r="U195" i="6"/>
  <c r="T195" i="6"/>
  <c r="V195" i="6" s="1"/>
  <c r="P195" i="6"/>
  <c r="R195" i="6" s="1"/>
  <c r="U194" i="6"/>
  <c r="T194" i="6"/>
  <c r="V194" i="6" s="1"/>
  <c r="P194" i="6"/>
  <c r="R194" i="6" s="1"/>
  <c r="U193" i="6"/>
  <c r="T193" i="6"/>
  <c r="V193" i="6" s="1"/>
  <c r="P193" i="6"/>
  <c r="R193" i="6" s="1"/>
  <c r="S193" i="6" s="1"/>
  <c r="U192" i="6"/>
  <c r="T192" i="6"/>
  <c r="V192" i="6" s="1"/>
  <c r="P192" i="6"/>
  <c r="R192" i="6" s="1"/>
  <c r="S192" i="6" s="1"/>
  <c r="V191" i="6"/>
  <c r="U191" i="6"/>
  <c r="T191" i="6"/>
  <c r="P191" i="6"/>
  <c r="R191" i="6" s="1"/>
  <c r="U190" i="6"/>
  <c r="T190" i="6"/>
  <c r="P190" i="6"/>
  <c r="R190" i="6" s="1"/>
  <c r="U189" i="6"/>
  <c r="V189" i="6" s="1"/>
  <c r="T189" i="6"/>
  <c r="P189" i="6"/>
  <c r="R189" i="6" s="1"/>
  <c r="U188" i="6"/>
  <c r="V188" i="6" s="1"/>
  <c r="T188" i="6"/>
  <c r="P188" i="6"/>
  <c r="R188" i="6" s="1"/>
  <c r="S188" i="6" s="1"/>
  <c r="U187" i="6"/>
  <c r="T187" i="6"/>
  <c r="P187" i="6"/>
  <c r="R187" i="6" s="1"/>
  <c r="U186" i="6"/>
  <c r="V186" i="6" s="1"/>
  <c r="T186" i="6"/>
  <c r="P186" i="6"/>
  <c r="R186" i="6" s="1"/>
  <c r="U185" i="6"/>
  <c r="T185" i="6"/>
  <c r="P185" i="6"/>
  <c r="R185" i="6" s="1"/>
  <c r="U184" i="6"/>
  <c r="T184" i="6"/>
  <c r="P184" i="6"/>
  <c r="R184" i="6" s="1"/>
  <c r="V183" i="6"/>
  <c r="U183" i="6"/>
  <c r="T183" i="6"/>
  <c r="P183" i="6"/>
  <c r="R183" i="6" s="1"/>
  <c r="U182" i="6"/>
  <c r="T182" i="6"/>
  <c r="P182" i="6"/>
  <c r="R182" i="6" s="1"/>
  <c r="V181" i="6"/>
  <c r="U181" i="6"/>
  <c r="T181" i="6"/>
  <c r="P181" i="6"/>
  <c r="R181" i="6" s="1"/>
  <c r="V180" i="6"/>
  <c r="U180" i="6"/>
  <c r="T180" i="6"/>
  <c r="P180" i="6"/>
  <c r="R180" i="6" s="1"/>
  <c r="S180" i="6" s="1"/>
  <c r="U179" i="6"/>
  <c r="T179" i="6"/>
  <c r="V179" i="6" s="1"/>
  <c r="P179" i="6"/>
  <c r="R179" i="6" s="1"/>
  <c r="S179" i="6" s="1"/>
  <c r="V178" i="6"/>
  <c r="U178" i="6"/>
  <c r="T178" i="6"/>
  <c r="P178" i="6"/>
  <c r="R178" i="6" s="1"/>
  <c r="S178" i="6" s="1"/>
  <c r="U177" i="6"/>
  <c r="T177" i="6"/>
  <c r="V177" i="6" s="1"/>
  <c r="P177" i="6"/>
  <c r="R177" i="6" s="1"/>
  <c r="S177" i="6" s="1"/>
  <c r="U176" i="6"/>
  <c r="T176" i="6"/>
  <c r="V176" i="6" s="1"/>
  <c r="P176" i="6"/>
  <c r="R176" i="6" s="1"/>
  <c r="S176" i="6" s="1"/>
  <c r="U175" i="6"/>
  <c r="T175" i="6"/>
  <c r="V175" i="6" s="1"/>
  <c r="P175" i="6"/>
  <c r="R175" i="6" s="1"/>
  <c r="S175" i="6" s="1"/>
  <c r="U174" i="6"/>
  <c r="T174" i="6"/>
  <c r="V174" i="6" s="1"/>
  <c r="P174" i="6"/>
  <c r="R174" i="6" s="1"/>
  <c r="U173" i="6"/>
  <c r="T173" i="6"/>
  <c r="P173" i="6"/>
  <c r="R173" i="6" s="1"/>
  <c r="U172" i="6"/>
  <c r="T172" i="6"/>
  <c r="V172" i="6" s="1"/>
  <c r="R172" i="6"/>
  <c r="P172" i="6"/>
  <c r="U171" i="6"/>
  <c r="T171" i="6"/>
  <c r="V171" i="6" s="1"/>
  <c r="P171" i="6"/>
  <c r="R171" i="6" s="1"/>
  <c r="U170" i="6"/>
  <c r="T170" i="6"/>
  <c r="V170" i="6" s="1"/>
  <c r="R170" i="6"/>
  <c r="S170" i="6" s="1"/>
  <c r="P170" i="6"/>
  <c r="U169" i="6"/>
  <c r="T169" i="6"/>
  <c r="V169" i="6" s="1"/>
  <c r="R169" i="6"/>
  <c r="S169" i="6" s="1"/>
  <c r="P169" i="6"/>
  <c r="U168" i="6"/>
  <c r="T168" i="6"/>
  <c r="V168" i="6" s="1"/>
  <c r="R168" i="6"/>
  <c r="S168" i="6" s="1"/>
  <c r="P168" i="6"/>
  <c r="U167" i="6"/>
  <c r="T167" i="6"/>
  <c r="V167" i="6" s="1"/>
  <c r="P167" i="6"/>
  <c r="R167" i="6" s="1"/>
  <c r="U166" i="6"/>
  <c r="T166" i="6"/>
  <c r="V166" i="6" s="1"/>
  <c r="R166" i="6"/>
  <c r="P166" i="6"/>
  <c r="U165" i="6"/>
  <c r="T165" i="6"/>
  <c r="V165" i="6" s="1"/>
  <c r="P165" i="6"/>
  <c r="R165" i="6" s="1"/>
  <c r="U164" i="6"/>
  <c r="T164" i="6"/>
  <c r="V164" i="6" s="1"/>
  <c r="P164" i="6"/>
  <c r="R164" i="6" s="1"/>
  <c r="U163" i="6"/>
  <c r="T163" i="6"/>
  <c r="V163" i="6" s="1"/>
  <c r="P163" i="6"/>
  <c r="R163" i="6" s="1"/>
  <c r="U162" i="6"/>
  <c r="T162" i="6"/>
  <c r="V162" i="6" s="1"/>
  <c r="P162" i="6"/>
  <c r="R162" i="6" s="1"/>
  <c r="U161" i="6"/>
  <c r="T161" i="6"/>
  <c r="V161" i="6" s="1"/>
  <c r="P161" i="6"/>
  <c r="R161" i="6" s="1"/>
  <c r="U160" i="6"/>
  <c r="T160" i="6"/>
  <c r="P160" i="6"/>
  <c r="R160" i="6" s="1"/>
  <c r="U159" i="6"/>
  <c r="V159" i="6" s="1"/>
  <c r="T159" i="6"/>
  <c r="P159" i="6"/>
  <c r="R159" i="6" s="1"/>
  <c r="U158" i="6"/>
  <c r="T158" i="6"/>
  <c r="V158" i="6" s="1"/>
  <c r="P158" i="6"/>
  <c r="R158" i="6" s="1"/>
  <c r="U157" i="6"/>
  <c r="V157" i="6" s="1"/>
  <c r="T157" i="6"/>
  <c r="P157" i="6"/>
  <c r="R157" i="6" s="1"/>
  <c r="U156" i="6"/>
  <c r="T156" i="6"/>
  <c r="P156" i="6"/>
  <c r="R156" i="6" s="1"/>
  <c r="V155" i="6"/>
  <c r="U155" i="6"/>
  <c r="T155" i="6"/>
  <c r="P155" i="6"/>
  <c r="R155" i="6" s="1"/>
  <c r="V154" i="6"/>
  <c r="T154" i="6"/>
  <c r="Q154" i="6"/>
  <c r="P154" i="6"/>
  <c r="O154" i="6"/>
  <c r="L154" i="6"/>
  <c r="K154" i="6"/>
  <c r="U154" i="6" s="1"/>
  <c r="T153" i="6"/>
  <c r="Q153" i="6"/>
  <c r="P153" i="6"/>
  <c r="O153" i="6"/>
  <c r="L153" i="6"/>
  <c r="K153" i="6"/>
  <c r="U153" i="6" s="1"/>
  <c r="T152" i="6"/>
  <c r="Q152" i="6"/>
  <c r="P152" i="6"/>
  <c r="O152" i="6"/>
  <c r="L152" i="6"/>
  <c r="K152" i="6"/>
  <c r="U152" i="6" s="1"/>
  <c r="T151" i="6"/>
  <c r="Q151" i="6"/>
  <c r="P151" i="6"/>
  <c r="O151" i="6"/>
  <c r="L151" i="6"/>
  <c r="K151" i="6"/>
  <c r="U151" i="6" s="1"/>
  <c r="T150" i="6"/>
  <c r="Q150" i="6"/>
  <c r="P150" i="6"/>
  <c r="O150" i="6"/>
  <c r="M150" i="6"/>
  <c r="L150" i="6"/>
  <c r="K150" i="6"/>
  <c r="U150" i="6" s="1"/>
  <c r="T149" i="6"/>
  <c r="Q149" i="6"/>
  <c r="P149" i="6"/>
  <c r="O149" i="6"/>
  <c r="L149" i="6"/>
  <c r="M149" i="6" s="1"/>
  <c r="K149" i="6"/>
  <c r="U149" i="6" s="1"/>
  <c r="T148" i="6"/>
  <c r="Q148" i="6"/>
  <c r="P148" i="6"/>
  <c r="O148" i="6"/>
  <c r="L148" i="6"/>
  <c r="M148" i="6" s="1"/>
  <c r="K148" i="6"/>
  <c r="U148" i="6" s="1"/>
  <c r="V148" i="6" s="1"/>
  <c r="T147" i="6"/>
  <c r="Q147" i="6"/>
  <c r="P147" i="6"/>
  <c r="O147" i="6"/>
  <c r="L147" i="6"/>
  <c r="M147" i="6" s="1"/>
  <c r="K147" i="6"/>
  <c r="U147" i="6" s="1"/>
  <c r="V147" i="6" s="1"/>
  <c r="T146" i="6"/>
  <c r="Q146" i="6"/>
  <c r="P146" i="6"/>
  <c r="O146" i="6"/>
  <c r="M146" i="6"/>
  <c r="L146" i="6"/>
  <c r="K146" i="6"/>
  <c r="U146" i="6" s="1"/>
  <c r="T145" i="6"/>
  <c r="Q145" i="6"/>
  <c r="P145" i="6"/>
  <c r="O145" i="6"/>
  <c r="L145" i="6"/>
  <c r="M145" i="6" s="1"/>
  <c r="K145" i="6"/>
  <c r="U145" i="6" s="1"/>
  <c r="T144" i="6"/>
  <c r="Q144" i="6"/>
  <c r="P144" i="6"/>
  <c r="O144" i="6"/>
  <c r="L144" i="6"/>
  <c r="M144" i="6" s="1"/>
  <c r="K144" i="6"/>
  <c r="U144" i="6" s="1"/>
  <c r="V144" i="6" s="1"/>
  <c r="T143" i="6"/>
  <c r="Q143" i="6"/>
  <c r="P143" i="6"/>
  <c r="O143" i="6"/>
  <c r="L143" i="6"/>
  <c r="M143" i="6" s="1"/>
  <c r="K143" i="6"/>
  <c r="U143" i="6" s="1"/>
  <c r="V143" i="6" s="1"/>
  <c r="T142" i="6"/>
  <c r="Q142" i="6"/>
  <c r="P142" i="6"/>
  <c r="O142" i="6"/>
  <c r="M142" i="6"/>
  <c r="L142" i="6"/>
  <c r="K142" i="6"/>
  <c r="U142" i="6" s="1"/>
  <c r="T141" i="6"/>
  <c r="Q141" i="6"/>
  <c r="P141" i="6"/>
  <c r="O141" i="6"/>
  <c r="L141" i="6"/>
  <c r="M141" i="6" s="1"/>
  <c r="K141" i="6"/>
  <c r="U141" i="6" s="1"/>
  <c r="T140" i="6"/>
  <c r="Q140" i="6"/>
  <c r="P140" i="6"/>
  <c r="O140" i="6"/>
  <c r="L140" i="6"/>
  <c r="M140" i="6" s="1"/>
  <c r="K140" i="6"/>
  <c r="U140" i="6" s="1"/>
  <c r="V140" i="6" s="1"/>
  <c r="U139" i="6"/>
  <c r="T139" i="6"/>
  <c r="V139" i="6" s="1"/>
  <c r="Q139" i="6"/>
  <c r="P139" i="6"/>
  <c r="O139" i="6"/>
  <c r="L139" i="6"/>
  <c r="M139" i="6" s="1"/>
  <c r="K139" i="6"/>
  <c r="T138" i="6"/>
  <c r="Q138" i="6"/>
  <c r="P138" i="6"/>
  <c r="O138" i="6"/>
  <c r="L138" i="6"/>
  <c r="M138" i="6" s="1"/>
  <c r="R138" i="6" s="1"/>
  <c r="K138" i="6"/>
  <c r="U138" i="6" s="1"/>
  <c r="V138" i="6" s="1"/>
  <c r="T137" i="6"/>
  <c r="V137" i="6" s="1"/>
  <c r="Q137" i="6"/>
  <c r="P137" i="6"/>
  <c r="O137" i="6"/>
  <c r="L137" i="6"/>
  <c r="M137" i="6" s="1"/>
  <c r="R137" i="6" s="1"/>
  <c r="S137" i="6" s="1"/>
  <c r="K137" i="6"/>
  <c r="U137" i="6" s="1"/>
  <c r="Q136" i="6"/>
  <c r="P136" i="6"/>
  <c r="O136" i="6"/>
  <c r="L136" i="6"/>
  <c r="K136" i="6"/>
  <c r="T135" i="6"/>
  <c r="Q135" i="6"/>
  <c r="P135" i="6"/>
  <c r="O135" i="6"/>
  <c r="L135" i="6"/>
  <c r="K135" i="6"/>
  <c r="U135" i="6" s="1"/>
  <c r="V135" i="6" s="1"/>
  <c r="T134" i="6"/>
  <c r="Q134" i="6"/>
  <c r="P134" i="6"/>
  <c r="O134" i="6"/>
  <c r="L134" i="6"/>
  <c r="K134" i="6"/>
  <c r="U134" i="6" s="1"/>
  <c r="V134" i="6" s="1"/>
  <c r="T133" i="6"/>
  <c r="Q133" i="6"/>
  <c r="P133" i="6"/>
  <c r="O133" i="6"/>
  <c r="L133" i="6"/>
  <c r="K133" i="6"/>
  <c r="U133" i="6" s="1"/>
  <c r="V133" i="6" s="1"/>
  <c r="T132" i="6"/>
  <c r="Q132" i="6"/>
  <c r="P132" i="6"/>
  <c r="O132" i="6"/>
  <c r="L132" i="6"/>
  <c r="K132" i="6"/>
  <c r="U132" i="6" s="1"/>
  <c r="V132" i="6" s="1"/>
  <c r="T131" i="6"/>
  <c r="Q131" i="6"/>
  <c r="P131" i="6"/>
  <c r="O131" i="6"/>
  <c r="L131" i="6"/>
  <c r="K131" i="6"/>
  <c r="U131" i="6" s="1"/>
  <c r="V131" i="6" s="1"/>
  <c r="T130" i="6"/>
  <c r="Q130" i="6"/>
  <c r="P130" i="6"/>
  <c r="O130" i="6"/>
  <c r="L130" i="6"/>
  <c r="K130" i="6"/>
  <c r="U130" i="6" s="1"/>
  <c r="V130" i="6" s="1"/>
  <c r="T129" i="6"/>
  <c r="Q129" i="6"/>
  <c r="P129" i="6"/>
  <c r="O129" i="6"/>
  <c r="L129" i="6"/>
  <c r="K129" i="6"/>
  <c r="U129" i="6" s="1"/>
  <c r="V129" i="6" s="1"/>
  <c r="T128" i="6"/>
  <c r="Q128" i="6"/>
  <c r="P128" i="6"/>
  <c r="O128" i="6"/>
  <c r="L128" i="6"/>
  <c r="K128" i="6"/>
  <c r="U128" i="6" s="1"/>
  <c r="V128" i="6" s="1"/>
  <c r="T127" i="6"/>
  <c r="Q127" i="6"/>
  <c r="P127" i="6"/>
  <c r="O127" i="6"/>
  <c r="L127" i="6"/>
  <c r="K127" i="6"/>
  <c r="U127" i="6" s="1"/>
  <c r="V127" i="6" s="1"/>
  <c r="T126" i="6"/>
  <c r="Q126" i="6"/>
  <c r="P126" i="6"/>
  <c r="O126" i="6"/>
  <c r="L126" i="6"/>
  <c r="K126" i="6"/>
  <c r="U126" i="6" s="1"/>
  <c r="V126" i="6" s="1"/>
  <c r="T125" i="6"/>
  <c r="Q125" i="6"/>
  <c r="P125" i="6"/>
  <c r="O125" i="6"/>
  <c r="L125" i="6"/>
  <c r="K125" i="6"/>
  <c r="U125" i="6" s="1"/>
  <c r="V125" i="6" s="1"/>
  <c r="T124" i="6"/>
  <c r="Q124" i="6"/>
  <c r="P124" i="6"/>
  <c r="O124" i="6"/>
  <c r="L124" i="6"/>
  <c r="K124" i="6"/>
  <c r="U124" i="6" s="1"/>
  <c r="V124" i="6" s="1"/>
  <c r="T123" i="6"/>
  <c r="Q123" i="6"/>
  <c r="P123" i="6"/>
  <c r="O123" i="6"/>
  <c r="L123" i="6"/>
  <c r="K123" i="6"/>
  <c r="U123" i="6" s="1"/>
  <c r="V123" i="6" s="1"/>
  <c r="T122" i="6"/>
  <c r="Q122" i="6"/>
  <c r="P122" i="6"/>
  <c r="O122" i="6"/>
  <c r="L122" i="6"/>
  <c r="K122" i="6"/>
  <c r="U122" i="6" s="1"/>
  <c r="V122" i="6" s="1"/>
  <c r="T121" i="6"/>
  <c r="Q121" i="6"/>
  <c r="P121" i="6"/>
  <c r="O121" i="6"/>
  <c r="L121" i="6"/>
  <c r="K121" i="6"/>
  <c r="U121" i="6" s="1"/>
  <c r="V121" i="6" s="1"/>
  <c r="T120" i="6"/>
  <c r="Q120" i="6"/>
  <c r="P120" i="6"/>
  <c r="O120" i="6"/>
  <c r="L120" i="6"/>
  <c r="K120" i="6"/>
  <c r="U120" i="6" s="1"/>
  <c r="V120" i="6" s="1"/>
  <c r="T119" i="6"/>
  <c r="Q119" i="6"/>
  <c r="P119" i="6"/>
  <c r="O119" i="6"/>
  <c r="L119" i="6"/>
  <c r="K119" i="6"/>
  <c r="U119" i="6" s="1"/>
  <c r="V119" i="6" s="1"/>
  <c r="T118" i="6"/>
  <c r="Q118" i="6"/>
  <c r="P118" i="6"/>
  <c r="O118" i="6"/>
  <c r="L118" i="6"/>
  <c r="K118" i="6"/>
  <c r="U118" i="6" s="1"/>
  <c r="V118" i="6" s="1"/>
  <c r="T117" i="6"/>
  <c r="Q117" i="6"/>
  <c r="P117" i="6"/>
  <c r="O117" i="6"/>
  <c r="L117" i="6"/>
  <c r="K117" i="6"/>
  <c r="U117" i="6" s="1"/>
  <c r="V117" i="6" s="1"/>
  <c r="T116" i="6"/>
  <c r="Q116" i="6"/>
  <c r="P116" i="6"/>
  <c r="O116" i="6"/>
  <c r="L116" i="6"/>
  <c r="K116" i="6"/>
  <c r="U116" i="6" s="1"/>
  <c r="V116" i="6" s="1"/>
  <c r="T115" i="6"/>
  <c r="Q115" i="6"/>
  <c r="P115" i="6"/>
  <c r="O115" i="6"/>
  <c r="L115" i="6"/>
  <c r="K115" i="6"/>
  <c r="U115" i="6" s="1"/>
  <c r="V115" i="6" s="1"/>
  <c r="T114" i="6"/>
  <c r="Q114" i="6"/>
  <c r="P114" i="6"/>
  <c r="O114" i="6"/>
  <c r="L114" i="6"/>
  <c r="K114" i="6"/>
  <c r="U114" i="6" s="1"/>
  <c r="V114" i="6" s="1"/>
  <c r="T113" i="6"/>
  <c r="Q113" i="6"/>
  <c r="P113" i="6"/>
  <c r="O113" i="6"/>
  <c r="L113" i="6"/>
  <c r="K113" i="6"/>
  <c r="U113" i="6" s="1"/>
  <c r="V113" i="6" s="1"/>
  <c r="T112" i="6"/>
  <c r="Q112" i="6"/>
  <c r="P112" i="6"/>
  <c r="O112" i="6"/>
  <c r="L112" i="6"/>
  <c r="K112" i="6"/>
  <c r="U112" i="6" s="1"/>
  <c r="V112" i="6" s="1"/>
  <c r="T111" i="6"/>
  <c r="Q111" i="6"/>
  <c r="P111" i="6"/>
  <c r="O111" i="6"/>
  <c r="L111" i="6"/>
  <c r="K111" i="6"/>
  <c r="U111" i="6" s="1"/>
  <c r="V111" i="6" s="1"/>
  <c r="T110" i="6"/>
  <c r="Q110" i="6"/>
  <c r="P110" i="6"/>
  <c r="O110" i="6"/>
  <c r="L110" i="6"/>
  <c r="K110" i="6"/>
  <c r="U110" i="6" s="1"/>
  <c r="V110" i="6" s="1"/>
  <c r="T109" i="6"/>
  <c r="Q109" i="6"/>
  <c r="P109" i="6"/>
  <c r="O109" i="6"/>
  <c r="L109" i="6"/>
  <c r="K109" i="6"/>
  <c r="U109" i="6" s="1"/>
  <c r="V109" i="6" s="1"/>
  <c r="T108" i="6"/>
  <c r="Q108" i="6"/>
  <c r="P108" i="6"/>
  <c r="O108" i="6"/>
  <c r="L108" i="6"/>
  <c r="K108" i="6"/>
  <c r="U108" i="6" s="1"/>
  <c r="V108" i="6" s="1"/>
  <c r="T107" i="6"/>
  <c r="Q107" i="6"/>
  <c r="P107" i="6"/>
  <c r="O107" i="6"/>
  <c r="L107" i="6"/>
  <c r="K107" i="6"/>
  <c r="U107" i="6" s="1"/>
  <c r="T106" i="6"/>
  <c r="Q106" i="6"/>
  <c r="P106" i="6"/>
  <c r="O106" i="6"/>
  <c r="L106" i="6"/>
  <c r="K106" i="6"/>
  <c r="U106" i="6" s="1"/>
  <c r="T105" i="6"/>
  <c r="Q105" i="6"/>
  <c r="P105" i="6"/>
  <c r="O105" i="6"/>
  <c r="L105" i="6"/>
  <c r="K105" i="6"/>
  <c r="U105" i="6" s="1"/>
  <c r="T104" i="6"/>
  <c r="Q104" i="6"/>
  <c r="P104" i="6"/>
  <c r="O104" i="6"/>
  <c r="L104" i="6"/>
  <c r="K104" i="6"/>
  <c r="U104" i="6" s="1"/>
  <c r="T103" i="6"/>
  <c r="V103" i="6" s="1"/>
  <c r="Q103" i="6"/>
  <c r="P103" i="6"/>
  <c r="O103" i="6"/>
  <c r="L103" i="6"/>
  <c r="M103" i="6" s="1"/>
  <c r="R103" i="6" s="1"/>
  <c r="S103" i="6" s="1"/>
  <c r="K103" i="6"/>
  <c r="U103" i="6" s="1"/>
  <c r="T102" i="6"/>
  <c r="V102" i="6" s="1"/>
  <c r="Q102" i="6"/>
  <c r="P102" i="6"/>
  <c r="O102" i="6"/>
  <c r="L102" i="6"/>
  <c r="K102" i="6"/>
  <c r="U102" i="6" s="1"/>
  <c r="T101" i="6"/>
  <c r="Q101" i="6"/>
  <c r="P101" i="6"/>
  <c r="O101" i="6"/>
  <c r="L101" i="6"/>
  <c r="K101" i="6"/>
  <c r="U101" i="6" s="1"/>
  <c r="V101" i="6" s="1"/>
  <c r="T100" i="6"/>
  <c r="Q100" i="6"/>
  <c r="P100" i="6"/>
  <c r="O100" i="6"/>
  <c r="L100" i="6"/>
  <c r="K100" i="6"/>
  <c r="U100" i="6" s="1"/>
  <c r="T99" i="6"/>
  <c r="V99" i="6" s="1"/>
  <c r="Q99" i="6"/>
  <c r="P99" i="6"/>
  <c r="O99" i="6"/>
  <c r="L99" i="6"/>
  <c r="M99" i="6" s="1"/>
  <c r="R99" i="6" s="1"/>
  <c r="S99" i="6" s="1"/>
  <c r="K99" i="6"/>
  <c r="U99" i="6" s="1"/>
  <c r="T98" i="6"/>
  <c r="V98" i="6" s="1"/>
  <c r="Q98" i="6"/>
  <c r="P98" i="6"/>
  <c r="O98" i="6"/>
  <c r="L98" i="6"/>
  <c r="K98" i="6"/>
  <c r="U98" i="6" s="1"/>
  <c r="T97" i="6"/>
  <c r="Q97" i="6"/>
  <c r="P97" i="6"/>
  <c r="O97" i="6"/>
  <c r="L97" i="6"/>
  <c r="K97" i="6"/>
  <c r="U97" i="6" s="1"/>
  <c r="V97" i="6" s="1"/>
  <c r="T96" i="6"/>
  <c r="Q96" i="6"/>
  <c r="P96" i="6"/>
  <c r="O96" i="6"/>
  <c r="L96" i="6"/>
  <c r="K96" i="6"/>
  <c r="U96" i="6" s="1"/>
  <c r="T95" i="6"/>
  <c r="V95" i="6" s="1"/>
  <c r="Q95" i="6"/>
  <c r="P95" i="6"/>
  <c r="O95" i="6"/>
  <c r="L95" i="6"/>
  <c r="M95" i="6" s="1"/>
  <c r="R95" i="6" s="1"/>
  <c r="S95" i="6" s="1"/>
  <c r="K95" i="6"/>
  <c r="U95" i="6" s="1"/>
  <c r="T94" i="6"/>
  <c r="V94" i="6" s="1"/>
  <c r="Q94" i="6"/>
  <c r="P94" i="6"/>
  <c r="O94" i="6"/>
  <c r="L94" i="6"/>
  <c r="K94" i="6"/>
  <c r="U94" i="6" s="1"/>
  <c r="T93" i="6"/>
  <c r="Q93" i="6"/>
  <c r="P93" i="6"/>
  <c r="O93" i="6"/>
  <c r="L93" i="6"/>
  <c r="K93" i="6"/>
  <c r="U93" i="6" s="1"/>
  <c r="V93" i="6" s="1"/>
  <c r="T92" i="6"/>
  <c r="Q92" i="6"/>
  <c r="P92" i="6"/>
  <c r="O92" i="6"/>
  <c r="L92" i="6"/>
  <c r="K92" i="6"/>
  <c r="U92" i="6" s="1"/>
  <c r="T91" i="6"/>
  <c r="V91" i="6" s="1"/>
  <c r="Q91" i="6"/>
  <c r="P91" i="6"/>
  <c r="O91" i="6"/>
  <c r="L91" i="6"/>
  <c r="M91" i="6" s="1"/>
  <c r="R91" i="6" s="1"/>
  <c r="S91" i="6" s="1"/>
  <c r="K91" i="6"/>
  <c r="U91" i="6" s="1"/>
  <c r="T90" i="6"/>
  <c r="V90" i="6" s="1"/>
  <c r="Q90" i="6"/>
  <c r="P90" i="6"/>
  <c r="O90" i="6"/>
  <c r="L90" i="6"/>
  <c r="K90" i="6"/>
  <c r="U90" i="6" s="1"/>
  <c r="T89" i="6"/>
  <c r="Q89" i="6"/>
  <c r="P89" i="6"/>
  <c r="O89" i="6"/>
  <c r="L89" i="6"/>
  <c r="K89" i="6"/>
  <c r="U89" i="6" s="1"/>
  <c r="V89" i="6" s="1"/>
  <c r="T88" i="6"/>
  <c r="Q88" i="6"/>
  <c r="P88" i="6"/>
  <c r="O88" i="6"/>
  <c r="L88" i="6"/>
  <c r="K88" i="6"/>
  <c r="U88" i="6" s="1"/>
  <c r="T87" i="6"/>
  <c r="V87" i="6" s="1"/>
  <c r="Q87" i="6"/>
  <c r="P87" i="6"/>
  <c r="O87" i="6"/>
  <c r="L87" i="6"/>
  <c r="M87" i="6" s="1"/>
  <c r="R87" i="6" s="1"/>
  <c r="S87" i="6" s="1"/>
  <c r="K87" i="6"/>
  <c r="U87" i="6" s="1"/>
  <c r="T86" i="6"/>
  <c r="V86" i="6" s="1"/>
  <c r="Q86" i="6"/>
  <c r="P86" i="6"/>
  <c r="O86" i="6"/>
  <c r="L86" i="6"/>
  <c r="K86" i="6"/>
  <c r="U86" i="6" s="1"/>
  <c r="T85" i="6"/>
  <c r="Q85" i="6"/>
  <c r="P85" i="6"/>
  <c r="O85" i="6"/>
  <c r="L85" i="6"/>
  <c r="K85" i="6"/>
  <c r="U85" i="6" s="1"/>
  <c r="V85" i="6" s="1"/>
  <c r="T84" i="6"/>
  <c r="Q84" i="6"/>
  <c r="P84" i="6"/>
  <c r="O84" i="6"/>
  <c r="L84" i="6"/>
  <c r="K84" i="6"/>
  <c r="U84" i="6" s="1"/>
  <c r="T83" i="6"/>
  <c r="V83" i="6" s="1"/>
  <c r="Q83" i="6"/>
  <c r="P83" i="6"/>
  <c r="O83" i="6"/>
  <c r="L83" i="6"/>
  <c r="M83" i="6" s="1"/>
  <c r="R83" i="6" s="1"/>
  <c r="S83" i="6" s="1"/>
  <c r="K83" i="6"/>
  <c r="U83" i="6" s="1"/>
  <c r="T82" i="6"/>
  <c r="Q82" i="6"/>
  <c r="P82" i="6"/>
  <c r="O82" i="6"/>
  <c r="L82" i="6"/>
  <c r="K82" i="6"/>
  <c r="U82" i="6" s="1"/>
  <c r="V82" i="6" s="1"/>
  <c r="T81" i="6"/>
  <c r="V81" i="6" s="1"/>
  <c r="Q81" i="6"/>
  <c r="P81" i="6"/>
  <c r="O81" i="6"/>
  <c r="L81" i="6"/>
  <c r="M81" i="6" s="1"/>
  <c r="R81" i="6" s="1"/>
  <c r="S81" i="6" s="1"/>
  <c r="K81" i="6"/>
  <c r="U81" i="6" s="1"/>
  <c r="T80" i="6"/>
  <c r="V80" i="6" s="1"/>
  <c r="Q80" i="6"/>
  <c r="P80" i="6"/>
  <c r="O80" i="6"/>
  <c r="L80" i="6"/>
  <c r="M80" i="6" s="1"/>
  <c r="K80" i="6"/>
  <c r="U80" i="6" s="1"/>
  <c r="V79" i="6"/>
  <c r="T79" i="6"/>
  <c r="Q79" i="6"/>
  <c r="P79" i="6"/>
  <c r="O79" i="6"/>
  <c r="L79" i="6"/>
  <c r="M79" i="6" s="1"/>
  <c r="R79" i="6" s="1"/>
  <c r="S79" i="6" s="1"/>
  <c r="K79" i="6"/>
  <c r="U79" i="6" s="1"/>
  <c r="T78" i="6"/>
  <c r="Q78" i="6"/>
  <c r="P78" i="6"/>
  <c r="O78" i="6"/>
  <c r="L78" i="6"/>
  <c r="K78" i="6"/>
  <c r="U78" i="6" s="1"/>
  <c r="T77" i="6"/>
  <c r="Q77" i="6"/>
  <c r="P77" i="6"/>
  <c r="O77" i="6"/>
  <c r="L77" i="6"/>
  <c r="K77" i="6"/>
  <c r="U77" i="6" s="1"/>
  <c r="V77" i="6" s="1"/>
  <c r="T76" i="6"/>
  <c r="Q76" i="6"/>
  <c r="P76" i="6"/>
  <c r="O76" i="6"/>
  <c r="L76" i="6"/>
  <c r="K76" i="6"/>
  <c r="U76" i="6" s="1"/>
  <c r="T75" i="6"/>
  <c r="V75" i="6" s="1"/>
  <c r="Q75" i="6"/>
  <c r="P75" i="6"/>
  <c r="O75" i="6"/>
  <c r="L75" i="6"/>
  <c r="K75" i="6"/>
  <c r="U75" i="6" s="1"/>
  <c r="T74" i="6"/>
  <c r="V74" i="6" s="1"/>
  <c r="Q74" i="6"/>
  <c r="P74" i="6"/>
  <c r="O74" i="6"/>
  <c r="L74" i="6"/>
  <c r="K74" i="6"/>
  <c r="U74" i="6" s="1"/>
  <c r="T73" i="6"/>
  <c r="Q73" i="6"/>
  <c r="P73" i="6"/>
  <c r="O73" i="6"/>
  <c r="L73" i="6"/>
  <c r="K73" i="6"/>
  <c r="U73" i="6" s="1"/>
  <c r="V73" i="6" s="1"/>
  <c r="T72" i="6"/>
  <c r="Q72" i="6"/>
  <c r="P72" i="6"/>
  <c r="O72" i="6"/>
  <c r="L72" i="6"/>
  <c r="K72" i="6"/>
  <c r="U72" i="6" s="1"/>
  <c r="T71" i="6"/>
  <c r="V71" i="6" s="1"/>
  <c r="Q71" i="6"/>
  <c r="P71" i="6"/>
  <c r="O71" i="6"/>
  <c r="L71" i="6"/>
  <c r="K71" i="6"/>
  <c r="U71" i="6" s="1"/>
  <c r="T70" i="6"/>
  <c r="Q70" i="6"/>
  <c r="P70" i="6"/>
  <c r="O70" i="6"/>
  <c r="L70" i="6"/>
  <c r="K70" i="6"/>
  <c r="U70" i="6" s="1"/>
  <c r="V70" i="6" s="1"/>
  <c r="T69" i="6"/>
  <c r="V69" i="6" s="1"/>
  <c r="Q69" i="6"/>
  <c r="P69" i="6"/>
  <c r="O69" i="6"/>
  <c r="L69" i="6"/>
  <c r="M69" i="6" s="1"/>
  <c r="R69" i="6" s="1"/>
  <c r="S69" i="6" s="1"/>
  <c r="K69" i="6"/>
  <c r="U69" i="6" s="1"/>
  <c r="U68" i="6"/>
  <c r="V68" i="6" s="1"/>
  <c r="T68" i="6"/>
  <c r="Q68" i="6"/>
  <c r="P68" i="6"/>
  <c r="O68" i="6"/>
  <c r="L68" i="6"/>
  <c r="M68" i="6" s="1"/>
  <c r="K68" i="6"/>
  <c r="T67" i="6"/>
  <c r="Q67" i="6"/>
  <c r="P67" i="6"/>
  <c r="O67" i="6"/>
  <c r="M67" i="6"/>
  <c r="R67" i="6" s="1"/>
  <c r="L67" i="6"/>
  <c r="K67" i="6"/>
  <c r="U67" i="6" s="1"/>
  <c r="T66" i="6"/>
  <c r="Q66" i="6"/>
  <c r="P66" i="6"/>
  <c r="O66" i="6"/>
  <c r="L66" i="6"/>
  <c r="K66" i="6"/>
  <c r="M66" i="6" s="1"/>
  <c r="U65" i="6"/>
  <c r="T65" i="6"/>
  <c r="V65" i="6" s="1"/>
  <c r="Q65" i="6"/>
  <c r="P65" i="6"/>
  <c r="O65" i="6"/>
  <c r="L65" i="6"/>
  <c r="M65" i="6" s="1"/>
  <c r="R65" i="6" s="1"/>
  <c r="S65" i="6" s="1"/>
  <c r="K65" i="6"/>
  <c r="U64" i="6"/>
  <c r="V64" i="6" s="1"/>
  <c r="T64" i="6"/>
  <c r="Q64" i="6"/>
  <c r="P64" i="6"/>
  <c r="O64" i="6"/>
  <c r="L64" i="6"/>
  <c r="M64" i="6" s="1"/>
  <c r="K64" i="6"/>
  <c r="T63" i="6"/>
  <c r="Q63" i="6"/>
  <c r="P63" i="6"/>
  <c r="O63" i="6"/>
  <c r="L63" i="6"/>
  <c r="K63" i="6"/>
  <c r="U63" i="6" s="1"/>
  <c r="V63" i="6" s="1"/>
  <c r="T62" i="6"/>
  <c r="Q62" i="6"/>
  <c r="P62" i="6"/>
  <c r="O62" i="6"/>
  <c r="M62" i="6"/>
  <c r="R62" i="6" s="1"/>
  <c r="L62" i="6"/>
  <c r="K62" i="6"/>
  <c r="U62" i="6" s="1"/>
  <c r="V62" i="6" s="1"/>
  <c r="U61" i="6"/>
  <c r="V61" i="6" s="1"/>
  <c r="T61" i="6"/>
  <c r="Q61" i="6"/>
  <c r="P61" i="6"/>
  <c r="O61" i="6"/>
  <c r="L61" i="6"/>
  <c r="M61" i="6" s="1"/>
  <c r="R61" i="6" s="1"/>
  <c r="S61" i="6" s="1"/>
  <c r="K61" i="6"/>
  <c r="U60" i="6"/>
  <c r="V60" i="6" s="1"/>
  <c r="T60" i="6"/>
  <c r="Q60" i="6"/>
  <c r="P60" i="6"/>
  <c r="O60" i="6"/>
  <c r="L60" i="6"/>
  <c r="M60" i="6" s="1"/>
  <c r="K60" i="6"/>
  <c r="T59" i="6"/>
  <c r="V59" i="6" s="1"/>
  <c r="Q59" i="6"/>
  <c r="P59" i="6"/>
  <c r="O59" i="6"/>
  <c r="M59" i="6"/>
  <c r="R59" i="6" s="1"/>
  <c r="L59" i="6"/>
  <c r="K59" i="6"/>
  <c r="U59" i="6" s="1"/>
  <c r="T58" i="6"/>
  <c r="Q58" i="6"/>
  <c r="P58" i="6"/>
  <c r="O58" i="6"/>
  <c r="L58" i="6"/>
  <c r="K58" i="6"/>
  <c r="M58" i="6" s="1"/>
  <c r="U57" i="6"/>
  <c r="T57" i="6"/>
  <c r="V57" i="6" s="1"/>
  <c r="Q57" i="6"/>
  <c r="P57" i="6"/>
  <c r="O57" i="6"/>
  <c r="L57" i="6"/>
  <c r="M57" i="6" s="1"/>
  <c r="R57" i="6" s="1"/>
  <c r="S57" i="6" s="1"/>
  <c r="K57" i="6"/>
  <c r="U56" i="6"/>
  <c r="V56" i="6" s="1"/>
  <c r="T56" i="6"/>
  <c r="Q56" i="6"/>
  <c r="P56" i="6"/>
  <c r="O56" i="6"/>
  <c r="L56" i="6"/>
  <c r="M56" i="6" s="1"/>
  <c r="K56" i="6"/>
  <c r="T55" i="6"/>
  <c r="Q55" i="6"/>
  <c r="P55" i="6"/>
  <c r="O55" i="6"/>
  <c r="L55" i="6"/>
  <c r="K55" i="6"/>
  <c r="U55" i="6" s="1"/>
  <c r="V55" i="6" s="1"/>
  <c r="T54" i="6"/>
  <c r="Q54" i="6"/>
  <c r="P54" i="6"/>
  <c r="O54" i="6"/>
  <c r="M54" i="6"/>
  <c r="R54" i="6" s="1"/>
  <c r="L54" i="6"/>
  <c r="K54" i="6"/>
  <c r="U54" i="6" s="1"/>
  <c r="V54" i="6" s="1"/>
  <c r="U53" i="6"/>
  <c r="V53" i="6" s="1"/>
  <c r="T53" i="6"/>
  <c r="Q53" i="6"/>
  <c r="P53" i="6"/>
  <c r="O53" i="6"/>
  <c r="L53" i="6"/>
  <c r="M53" i="6" s="1"/>
  <c r="R53" i="6" s="1"/>
  <c r="S53" i="6" s="1"/>
  <c r="K53" i="6"/>
  <c r="U52" i="6"/>
  <c r="V52" i="6" s="1"/>
  <c r="T52" i="6"/>
  <c r="Q52" i="6"/>
  <c r="P52" i="6"/>
  <c r="O52" i="6"/>
  <c r="L52" i="6"/>
  <c r="M52" i="6" s="1"/>
  <c r="K52" i="6"/>
  <c r="Q51" i="6"/>
  <c r="P51" i="6"/>
  <c r="O51" i="6"/>
  <c r="L51" i="6"/>
  <c r="K51" i="6"/>
  <c r="T50" i="6"/>
  <c r="V50" i="6" s="1"/>
  <c r="Q50" i="6"/>
  <c r="P50" i="6"/>
  <c r="O50" i="6"/>
  <c r="L50" i="6"/>
  <c r="M50" i="6" s="1"/>
  <c r="R50" i="6" s="1"/>
  <c r="K50" i="6"/>
  <c r="U50" i="6" s="1"/>
  <c r="T49" i="6"/>
  <c r="Q49" i="6"/>
  <c r="P49" i="6"/>
  <c r="O49" i="6"/>
  <c r="L49" i="6"/>
  <c r="K49" i="6"/>
  <c r="U49" i="6" s="1"/>
  <c r="V49" i="6" s="1"/>
  <c r="T48" i="6"/>
  <c r="V48" i="6" s="1"/>
  <c r="Q48" i="6"/>
  <c r="P48" i="6"/>
  <c r="O48" i="6"/>
  <c r="L48" i="6"/>
  <c r="M48" i="6" s="1"/>
  <c r="K48" i="6"/>
  <c r="U48" i="6" s="1"/>
  <c r="V47" i="6"/>
  <c r="T47" i="6"/>
  <c r="Q47" i="6"/>
  <c r="P47" i="6"/>
  <c r="O47" i="6"/>
  <c r="L47" i="6"/>
  <c r="K47" i="6"/>
  <c r="U47" i="6" s="1"/>
  <c r="T46" i="6"/>
  <c r="V46" i="6" s="1"/>
  <c r="Q46" i="6"/>
  <c r="P46" i="6"/>
  <c r="O46" i="6"/>
  <c r="L46" i="6"/>
  <c r="M46" i="6" s="1"/>
  <c r="R46" i="6" s="1"/>
  <c r="K46" i="6"/>
  <c r="U46" i="6" s="1"/>
  <c r="T45" i="6"/>
  <c r="Q45" i="6"/>
  <c r="P45" i="6"/>
  <c r="O45" i="6"/>
  <c r="L45" i="6"/>
  <c r="K45" i="6"/>
  <c r="U45" i="6" s="1"/>
  <c r="V45" i="6" s="1"/>
  <c r="T44" i="6"/>
  <c r="V44" i="6" s="1"/>
  <c r="Q44" i="6"/>
  <c r="P44" i="6"/>
  <c r="O44" i="6"/>
  <c r="L44" i="6"/>
  <c r="M44" i="6" s="1"/>
  <c r="K44" i="6"/>
  <c r="U44" i="6" s="1"/>
  <c r="V43" i="6"/>
  <c r="T43" i="6"/>
  <c r="Q43" i="6"/>
  <c r="P43" i="6"/>
  <c r="O43" i="6"/>
  <c r="L43" i="6"/>
  <c r="K43" i="6"/>
  <c r="U43" i="6" s="1"/>
  <c r="T42" i="6"/>
  <c r="V42" i="6" s="1"/>
  <c r="Q42" i="6"/>
  <c r="P42" i="6"/>
  <c r="O42" i="6"/>
  <c r="L42" i="6"/>
  <c r="M42" i="6" s="1"/>
  <c r="R42" i="6" s="1"/>
  <c r="K42" i="6"/>
  <c r="U42" i="6" s="1"/>
  <c r="T41" i="6"/>
  <c r="Q41" i="6"/>
  <c r="P41" i="6"/>
  <c r="O41" i="6"/>
  <c r="L41" i="6"/>
  <c r="K41" i="6"/>
  <c r="U41" i="6" s="1"/>
  <c r="V41" i="6" s="1"/>
  <c r="T40" i="6"/>
  <c r="V40" i="6" s="1"/>
  <c r="Q40" i="6"/>
  <c r="P40" i="6"/>
  <c r="O40" i="6"/>
  <c r="L40" i="6"/>
  <c r="M40" i="6" s="1"/>
  <c r="K40" i="6"/>
  <c r="U40" i="6" s="1"/>
  <c r="V39" i="6"/>
  <c r="T39" i="6"/>
  <c r="Q39" i="6"/>
  <c r="P39" i="6"/>
  <c r="O39" i="6"/>
  <c r="L39" i="6"/>
  <c r="K39" i="6"/>
  <c r="U39" i="6" s="1"/>
  <c r="T38" i="6"/>
  <c r="V38" i="6" s="1"/>
  <c r="Q38" i="6"/>
  <c r="P38" i="6"/>
  <c r="O38" i="6"/>
  <c r="L38" i="6"/>
  <c r="M38" i="6" s="1"/>
  <c r="R38" i="6" s="1"/>
  <c r="K38" i="6"/>
  <c r="U38" i="6" s="1"/>
  <c r="T37" i="6"/>
  <c r="Q37" i="6"/>
  <c r="P37" i="6"/>
  <c r="O37" i="6"/>
  <c r="L37" i="6"/>
  <c r="K37" i="6"/>
  <c r="U37" i="6" s="1"/>
  <c r="V37" i="6" s="1"/>
  <c r="T36" i="6"/>
  <c r="V36" i="6" s="1"/>
  <c r="Q36" i="6"/>
  <c r="P36" i="6"/>
  <c r="O36" i="6"/>
  <c r="L36" i="6"/>
  <c r="M36" i="6" s="1"/>
  <c r="K36" i="6"/>
  <c r="U36" i="6" s="1"/>
  <c r="V35" i="6"/>
  <c r="T35" i="6"/>
  <c r="Q35" i="6"/>
  <c r="P35" i="6"/>
  <c r="O35" i="6"/>
  <c r="L35" i="6"/>
  <c r="K35" i="6"/>
  <c r="U35" i="6" s="1"/>
  <c r="T34" i="6"/>
  <c r="V34" i="6" s="1"/>
  <c r="Q34" i="6"/>
  <c r="P34" i="6"/>
  <c r="O34" i="6"/>
  <c r="L34" i="6"/>
  <c r="M34" i="6" s="1"/>
  <c r="R34" i="6" s="1"/>
  <c r="K34" i="6"/>
  <c r="U34" i="6" s="1"/>
  <c r="T33" i="6"/>
  <c r="Q33" i="6"/>
  <c r="P33" i="6"/>
  <c r="O33" i="6"/>
  <c r="L33" i="6"/>
  <c r="K33" i="6"/>
  <c r="U33" i="6" s="1"/>
  <c r="V33" i="6" s="1"/>
  <c r="T32" i="6"/>
  <c r="V32" i="6" s="1"/>
  <c r="Q32" i="6"/>
  <c r="P32" i="6"/>
  <c r="O32" i="6"/>
  <c r="L32" i="6"/>
  <c r="M32" i="6" s="1"/>
  <c r="K32" i="6"/>
  <c r="U32" i="6" s="1"/>
  <c r="V31" i="6"/>
  <c r="T31" i="6"/>
  <c r="Q31" i="6"/>
  <c r="P31" i="6"/>
  <c r="O31" i="6"/>
  <c r="L31" i="6"/>
  <c r="K31" i="6"/>
  <c r="U31" i="6" s="1"/>
  <c r="T30" i="6"/>
  <c r="V30" i="6" s="1"/>
  <c r="Q30" i="6"/>
  <c r="P30" i="6"/>
  <c r="O30" i="6"/>
  <c r="L30" i="6"/>
  <c r="M30" i="6" s="1"/>
  <c r="R30" i="6" s="1"/>
  <c r="K30" i="6"/>
  <c r="U30" i="6" s="1"/>
  <c r="T29" i="6"/>
  <c r="Q29" i="6"/>
  <c r="P29" i="6"/>
  <c r="O29" i="6"/>
  <c r="L29" i="6"/>
  <c r="K29" i="6"/>
  <c r="U29" i="6" s="1"/>
  <c r="V29" i="6" s="1"/>
  <c r="T28" i="6"/>
  <c r="Q28" i="6"/>
  <c r="P28" i="6"/>
  <c r="O28" i="6"/>
  <c r="L28" i="6"/>
  <c r="K28" i="6"/>
  <c r="U28" i="6" s="1"/>
  <c r="V28" i="6" s="1"/>
  <c r="T27" i="6"/>
  <c r="Q27" i="6"/>
  <c r="P27" i="6"/>
  <c r="O27" i="6"/>
  <c r="L27" i="6"/>
  <c r="K27" i="6"/>
  <c r="U27" i="6" s="1"/>
  <c r="T26" i="6"/>
  <c r="Q26" i="6"/>
  <c r="P26" i="6"/>
  <c r="O26" i="6"/>
  <c r="L26" i="6"/>
  <c r="K26" i="6"/>
  <c r="U26" i="6" s="1"/>
  <c r="T25" i="6"/>
  <c r="Q25" i="6"/>
  <c r="P25" i="6"/>
  <c r="O25" i="6"/>
  <c r="L25" i="6"/>
  <c r="K25" i="6"/>
  <c r="U25" i="6" s="1"/>
  <c r="T24" i="6"/>
  <c r="Q24" i="6"/>
  <c r="P24" i="6"/>
  <c r="O24" i="6"/>
  <c r="L24" i="6"/>
  <c r="K24" i="6"/>
  <c r="U24" i="6" s="1"/>
  <c r="T23" i="6"/>
  <c r="Q23" i="6"/>
  <c r="P23" i="6"/>
  <c r="O23" i="6"/>
  <c r="L23" i="6"/>
  <c r="K23" i="6"/>
  <c r="U23" i="6" s="1"/>
  <c r="Q22" i="6"/>
  <c r="P22" i="6"/>
  <c r="O22" i="6"/>
  <c r="L22" i="6"/>
  <c r="M22" i="6" s="1"/>
  <c r="K22" i="6"/>
  <c r="T21" i="6"/>
  <c r="Q21" i="6"/>
  <c r="P21" i="6"/>
  <c r="O21" i="6"/>
  <c r="L21" i="6"/>
  <c r="K21" i="6"/>
  <c r="U21" i="6" s="1"/>
  <c r="T20" i="6"/>
  <c r="Q20" i="6"/>
  <c r="P20" i="6"/>
  <c r="O20" i="6"/>
  <c r="L20" i="6"/>
  <c r="M20" i="6" s="1"/>
  <c r="K20" i="6"/>
  <c r="U20" i="6" s="1"/>
  <c r="U19" i="6"/>
  <c r="T19" i="6"/>
  <c r="Q19" i="6"/>
  <c r="P19" i="6"/>
  <c r="O19" i="6"/>
  <c r="L19" i="6"/>
  <c r="K19" i="6"/>
  <c r="U18" i="6"/>
  <c r="T18" i="6"/>
  <c r="V18" i="6" s="1"/>
  <c r="Q18" i="6"/>
  <c r="P18" i="6"/>
  <c r="O18" i="6"/>
  <c r="L18" i="6"/>
  <c r="M18" i="6" s="1"/>
  <c r="K18" i="6"/>
  <c r="T17" i="6"/>
  <c r="Q17" i="6"/>
  <c r="P17" i="6"/>
  <c r="O17" i="6"/>
  <c r="L17" i="6"/>
  <c r="K17" i="6"/>
  <c r="U17" i="6" s="1"/>
  <c r="T16" i="6"/>
  <c r="Q16" i="6"/>
  <c r="P16" i="6"/>
  <c r="O16" i="6"/>
  <c r="L16" i="6"/>
  <c r="M16" i="6" s="1"/>
  <c r="K16" i="6"/>
  <c r="U16" i="6" s="1"/>
  <c r="U15" i="6"/>
  <c r="T15" i="6"/>
  <c r="Q15" i="6"/>
  <c r="P15" i="6"/>
  <c r="O15" i="6"/>
  <c r="L15" i="6"/>
  <c r="K15" i="6"/>
  <c r="U14" i="6"/>
  <c r="T14" i="6"/>
  <c r="V14" i="6" s="1"/>
  <c r="Q14" i="6"/>
  <c r="P14" i="6"/>
  <c r="O14" i="6"/>
  <c r="L14" i="6"/>
  <c r="M14" i="6" s="1"/>
  <c r="K14" i="6"/>
  <c r="Q13" i="6"/>
  <c r="P13" i="6"/>
  <c r="O13" i="6"/>
  <c r="L13" i="6"/>
  <c r="M13" i="6" s="1"/>
  <c r="R13" i="6" s="1"/>
  <c r="S13" i="6" s="1"/>
  <c r="K13" i="6"/>
  <c r="U12" i="6"/>
  <c r="V12" i="6" s="1"/>
  <c r="T12" i="6"/>
  <c r="Q12" i="6"/>
  <c r="P12" i="6"/>
  <c r="O12" i="6"/>
  <c r="L12" i="6"/>
  <c r="M12" i="6" s="1"/>
  <c r="R12" i="6" s="1"/>
  <c r="S12" i="6" s="1"/>
  <c r="K12" i="6"/>
  <c r="U11" i="6"/>
  <c r="V11" i="6" s="1"/>
  <c r="T11" i="6"/>
  <c r="Q11" i="6"/>
  <c r="P11" i="6"/>
  <c r="O11" i="6"/>
  <c r="L11" i="6"/>
  <c r="M11" i="6" s="1"/>
  <c r="R11" i="6" s="1"/>
  <c r="S11" i="6" s="1"/>
  <c r="K11" i="6"/>
  <c r="U10" i="6"/>
  <c r="V10" i="6" s="1"/>
  <c r="T10" i="6"/>
  <c r="Q10" i="6"/>
  <c r="P10" i="6"/>
  <c r="O10" i="6"/>
  <c r="L10" i="6"/>
  <c r="M10" i="6" s="1"/>
  <c r="R10" i="6" s="1"/>
  <c r="S10" i="6" s="1"/>
  <c r="K10" i="6"/>
  <c r="U9" i="6"/>
  <c r="V9" i="6" s="1"/>
  <c r="T9" i="6"/>
  <c r="Q9" i="6"/>
  <c r="P9" i="6"/>
  <c r="O9" i="6"/>
  <c r="L9" i="6"/>
  <c r="M9" i="6" s="1"/>
  <c r="R9" i="6" s="1"/>
  <c r="S9" i="6" s="1"/>
  <c r="K9" i="6"/>
  <c r="U8" i="6"/>
  <c r="V8" i="6" s="1"/>
  <c r="T8" i="6"/>
  <c r="Q8" i="6"/>
  <c r="P8" i="6"/>
  <c r="O8" i="6"/>
  <c r="L8" i="6"/>
  <c r="M8" i="6" s="1"/>
  <c r="R8" i="6" s="1"/>
  <c r="S8" i="6" s="1"/>
  <c r="K8" i="6"/>
  <c r="U7" i="6"/>
  <c r="V7" i="6" s="1"/>
  <c r="T7" i="6"/>
  <c r="Q7" i="6"/>
  <c r="P7" i="6"/>
  <c r="O7" i="6"/>
  <c r="L7" i="6"/>
  <c r="M7" i="6" s="1"/>
  <c r="R7" i="6" s="1"/>
  <c r="S7" i="6" s="1"/>
  <c r="K7" i="6"/>
  <c r="U6" i="6"/>
  <c r="V6" i="6" s="1"/>
  <c r="T6" i="6"/>
  <c r="Q6" i="6"/>
  <c r="P6" i="6"/>
  <c r="O6" i="6"/>
  <c r="L6" i="6"/>
  <c r="M6" i="6" s="1"/>
  <c r="R6" i="6" s="1"/>
  <c r="S6" i="6" s="1"/>
  <c r="K6" i="6"/>
  <c r="U5" i="6"/>
  <c r="V5" i="6" s="1"/>
  <c r="T5" i="6"/>
  <c r="Q5" i="6"/>
  <c r="P5" i="6"/>
  <c r="O5" i="6"/>
  <c r="L5" i="6"/>
  <c r="M5" i="6" s="1"/>
  <c r="R5" i="6" s="1"/>
  <c r="S5" i="6" s="1"/>
  <c r="K5" i="6"/>
  <c r="U4" i="6"/>
  <c r="V4" i="6" s="1"/>
  <c r="T4" i="6"/>
  <c r="Q4" i="6"/>
  <c r="P4" i="6"/>
  <c r="O4" i="6"/>
  <c r="L4" i="6"/>
  <c r="M4" i="6" s="1"/>
  <c r="R4" i="6" s="1"/>
  <c r="S4" i="6" s="1"/>
  <c r="K4" i="6"/>
  <c r="U3" i="6"/>
  <c r="V3" i="6" s="1"/>
  <c r="T3" i="6"/>
  <c r="Q3" i="6"/>
  <c r="P3" i="6"/>
  <c r="O3" i="6"/>
  <c r="L3" i="6"/>
  <c r="M3" i="6" s="1"/>
  <c r="R3" i="6" s="1"/>
  <c r="S3" i="6" s="1"/>
  <c r="K3" i="6"/>
  <c r="U2" i="6"/>
  <c r="V2" i="6" s="1"/>
  <c r="T2" i="6"/>
  <c r="Q2" i="6"/>
  <c r="P2" i="6"/>
  <c r="O2" i="6"/>
  <c r="L2" i="6"/>
  <c r="M2" i="6" s="1"/>
  <c r="R2" i="6" s="1"/>
  <c r="S2" i="6" s="1"/>
  <c r="S158" i="6" l="1"/>
  <c r="S161" i="6"/>
  <c r="R58" i="6"/>
  <c r="N58" i="6"/>
  <c r="R68" i="6"/>
  <c r="N68" i="6"/>
  <c r="R56" i="6"/>
  <c r="N56" i="6"/>
  <c r="S185" i="6"/>
  <c r="N52" i="6"/>
  <c r="R52" i="6"/>
  <c r="R64" i="6"/>
  <c r="N64" i="6"/>
  <c r="R60" i="6"/>
  <c r="N60" i="6"/>
  <c r="R66" i="6"/>
  <c r="N66" i="6"/>
  <c r="V67" i="6"/>
  <c r="S186" i="6"/>
  <c r="S34" i="6"/>
  <c r="S38" i="6"/>
  <c r="S42" i="6"/>
  <c r="S50" i="6"/>
  <c r="S162" i="6"/>
  <c r="M17" i="6"/>
  <c r="N17" i="6" s="1"/>
  <c r="V17" i="6"/>
  <c r="M21" i="6"/>
  <c r="V21" i="6"/>
  <c r="M29" i="6"/>
  <c r="R29" i="6" s="1"/>
  <c r="S29" i="6" s="1"/>
  <c r="M33" i="6"/>
  <c r="R33" i="6" s="1"/>
  <c r="S33" i="6" s="1"/>
  <c r="M37" i="6"/>
  <c r="R37" i="6" s="1"/>
  <c r="S37" i="6" s="1"/>
  <c r="M41" i="6"/>
  <c r="R41" i="6" s="1"/>
  <c r="S41" i="6" s="1"/>
  <c r="M45" i="6"/>
  <c r="R45" i="6" s="1"/>
  <c r="S45" i="6" s="1"/>
  <c r="M49" i="6"/>
  <c r="R49" i="6" s="1"/>
  <c r="S49" i="6" s="1"/>
  <c r="N54" i="6"/>
  <c r="U58" i="6"/>
  <c r="V58" i="6" s="1"/>
  <c r="N62" i="6"/>
  <c r="U66" i="6"/>
  <c r="V66" i="6" s="1"/>
  <c r="M71" i="6"/>
  <c r="M73" i="6"/>
  <c r="M75" i="6"/>
  <c r="M77" i="6"/>
  <c r="V78" i="6"/>
  <c r="N79" i="6"/>
  <c r="N81" i="6"/>
  <c r="N83" i="6"/>
  <c r="M89" i="6"/>
  <c r="N91" i="6"/>
  <c r="M97" i="6"/>
  <c r="N99" i="6"/>
  <c r="V105" i="6"/>
  <c r="V107" i="6"/>
  <c r="N138" i="6"/>
  <c r="S166" i="6"/>
  <c r="S183" i="6"/>
  <c r="S191" i="6"/>
  <c r="S217" i="6"/>
  <c r="S222" i="6"/>
  <c r="S242" i="6"/>
  <c r="S46" i="6"/>
  <c r="S59" i="6"/>
  <c r="S67" i="6"/>
  <c r="R44" i="6"/>
  <c r="S44" i="6" s="1"/>
  <c r="M63" i="6"/>
  <c r="R63" i="6" s="1"/>
  <c r="S63" i="6" s="1"/>
  <c r="V142" i="6"/>
  <c r="V146" i="6"/>
  <c r="V150" i="6"/>
  <c r="V151" i="6"/>
  <c r="V153" i="6"/>
  <c r="S159" i="6"/>
  <c r="S196" i="6"/>
  <c r="S203" i="6"/>
  <c r="S220" i="6"/>
  <c r="S254" i="6"/>
  <c r="S30" i="6"/>
  <c r="V16" i="6"/>
  <c r="V20" i="6"/>
  <c r="R32" i="6"/>
  <c r="S32" i="6" s="1"/>
  <c r="R36" i="6"/>
  <c r="S36" i="6" s="1"/>
  <c r="R40" i="6"/>
  <c r="S40" i="6" s="1"/>
  <c r="R48" i="6"/>
  <c r="S48" i="6" s="1"/>
  <c r="M55" i="6"/>
  <c r="R55" i="6" s="1"/>
  <c r="S55" i="6" s="1"/>
  <c r="M15" i="6"/>
  <c r="V15" i="6"/>
  <c r="M19" i="6"/>
  <c r="V19" i="6"/>
  <c r="M31" i="6"/>
  <c r="R31" i="6" s="1"/>
  <c r="S31" i="6" s="1"/>
  <c r="M35" i="6"/>
  <c r="R35" i="6" s="1"/>
  <c r="S35" i="6" s="1"/>
  <c r="M39" i="6"/>
  <c r="R39" i="6" s="1"/>
  <c r="S39" i="6" s="1"/>
  <c r="M43" i="6"/>
  <c r="R43" i="6" s="1"/>
  <c r="S43" i="6" s="1"/>
  <c r="M47" i="6"/>
  <c r="R47" i="6" s="1"/>
  <c r="S47" i="6" s="1"/>
  <c r="M51" i="6"/>
  <c r="R51" i="6" s="1"/>
  <c r="S51" i="6" s="1"/>
  <c r="N69" i="6"/>
  <c r="M72" i="6"/>
  <c r="R72" i="6" s="1"/>
  <c r="S72" i="6" s="1"/>
  <c r="V72" i="6"/>
  <c r="M76" i="6"/>
  <c r="V76" i="6"/>
  <c r="M85" i="6"/>
  <c r="N87" i="6"/>
  <c r="M93" i="6"/>
  <c r="N95" i="6"/>
  <c r="M101" i="6"/>
  <c r="N103" i="6"/>
  <c r="V141" i="6"/>
  <c r="V145" i="6"/>
  <c r="V149" i="6"/>
  <c r="V160" i="6"/>
  <c r="S164" i="6"/>
  <c r="S171" i="6"/>
  <c r="S172" i="6"/>
  <c r="V173" i="6"/>
  <c r="S174" i="6"/>
  <c r="V190" i="6"/>
  <c r="S190" i="6" s="1"/>
  <c r="S194" i="6"/>
  <c r="S202" i="6"/>
  <c r="S207" i="6"/>
  <c r="S212" i="6"/>
  <c r="S236" i="6"/>
  <c r="S252" i="6"/>
  <c r="S256" i="6"/>
  <c r="S260" i="6"/>
  <c r="V198" i="6"/>
  <c r="S198" i="6" s="1"/>
  <c r="V200" i="6"/>
  <c r="S200" i="6" s="1"/>
  <c r="V201" i="6"/>
  <c r="S201" i="6" s="1"/>
  <c r="V203" i="6"/>
  <c r="S215" i="6"/>
  <c r="S230" i="6"/>
  <c r="S247" i="6"/>
  <c r="S262" i="6"/>
  <c r="V274" i="6"/>
  <c r="S274" i="6" s="1"/>
  <c r="V308" i="6"/>
  <c r="V313" i="6"/>
  <c r="V317" i="6"/>
  <c r="V324" i="6"/>
  <c r="V329" i="6"/>
  <c r="V333" i="6"/>
  <c r="S206" i="6"/>
  <c r="S223" i="6"/>
  <c r="S238" i="6"/>
  <c r="S255" i="6"/>
  <c r="V282" i="6"/>
  <c r="S282" i="6" s="1"/>
  <c r="V290" i="6"/>
  <c r="S290" i="6" s="1"/>
  <c r="V305" i="6"/>
  <c r="V321" i="6"/>
  <c r="V156" i="6"/>
  <c r="S163" i="6"/>
  <c r="S167" i="6"/>
  <c r="V182" i="6"/>
  <c r="S182" i="6" s="1"/>
  <c r="V184" i="6"/>
  <c r="S184" i="6" s="1"/>
  <c r="V185" i="6"/>
  <c r="V187" i="6"/>
  <c r="S187" i="6" s="1"/>
  <c r="S195" i="6"/>
  <c r="S199" i="6"/>
  <c r="V214" i="6"/>
  <c r="S214" i="6" s="1"/>
  <c r="V216" i="6"/>
  <c r="S216" i="6" s="1"/>
  <c r="V217" i="6"/>
  <c r="V219" i="6"/>
  <c r="S219" i="6" s="1"/>
  <c r="S227" i="6"/>
  <c r="S231" i="6"/>
  <c r="V246" i="6"/>
  <c r="S246" i="6" s="1"/>
  <c r="V248" i="6"/>
  <c r="S248" i="6" s="1"/>
  <c r="V249" i="6"/>
  <c r="S249" i="6" s="1"/>
  <c r="V251" i="6"/>
  <c r="S251" i="6" s="1"/>
  <c r="S259" i="6"/>
  <c r="S263" i="6"/>
  <c r="V275" i="6"/>
  <c r="S275" i="6" s="1"/>
  <c r="V276" i="6"/>
  <c r="S276" i="6" s="1"/>
  <c r="V277" i="6"/>
  <c r="S277" i="6" s="1"/>
  <c r="V285" i="6"/>
  <c r="S285" i="6" s="1"/>
  <c r="V292" i="6"/>
  <c r="V296" i="6"/>
  <c r="V300" i="6"/>
  <c r="V304" i="6"/>
  <c r="V311" i="6"/>
  <c r="V320" i="6"/>
  <c r="V327" i="6"/>
  <c r="N16" i="6"/>
  <c r="R16" i="6"/>
  <c r="S16" i="6" s="1"/>
  <c r="V26" i="6"/>
  <c r="R20" i="6"/>
  <c r="S20" i="6" s="1"/>
  <c r="N20" i="6"/>
  <c r="N19" i="6"/>
  <c r="R19" i="6"/>
  <c r="R14" i="6"/>
  <c r="S14" i="6" s="1"/>
  <c r="N14" i="6"/>
  <c r="N15" i="6"/>
  <c r="R15" i="6"/>
  <c r="S15" i="6" s="1"/>
  <c r="V24" i="6"/>
  <c r="N18" i="6"/>
  <c r="R18" i="6"/>
  <c r="S18" i="6" s="1"/>
  <c r="R22" i="6"/>
  <c r="S22" i="6" s="1"/>
  <c r="N22" i="6"/>
  <c r="R17" i="6"/>
  <c r="S17" i="6" s="1"/>
  <c r="N21" i="6"/>
  <c r="R21" i="6"/>
  <c r="S21" i="6" s="1"/>
  <c r="V23" i="6"/>
  <c r="V25" i="6"/>
  <c r="V27" i="6"/>
  <c r="R76" i="6"/>
  <c r="S76" i="6" s="1"/>
  <c r="N76" i="6"/>
  <c r="N2" i="6"/>
  <c r="N3" i="6"/>
  <c r="N4" i="6"/>
  <c r="N5" i="6"/>
  <c r="N6" i="6"/>
  <c r="N7" i="6"/>
  <c r="N8" i="6"/>
  <c r="N9" i="6"/>
  <c r="N10" i="6"/>
  <c r="N11" i="6"/>
  <c r="N12" i="6"/>
  <c r="N13" i="6"/>
  <c r="N31" i="6"/>
  <c r="N33" i="6"/>
  <c r="N35" i="6"/>
  <c r="N37" i="6"/>
  <c r="N39" i="6"/>
  <c r="N41" i="6"/>
  <c r="N43" i="6"/>
  <c r="N47" i="6"/>
  <c r="N49" i="6"/>
  <c r="N51" i="6"/>
  <c r="N53" i="6"/>
  <c r="N57" i="6"/>
  <c r="N61" i="6"/>
  <c r="N65" i="6"/>
  <c r="M70" i="6"/>
  <c r="M78" i="6"/>
  <c r="V88" i="6"/>
  <c r="V96" i="6"/>
  <c r="V104" i="6"/>
  <c r="S54" i="6"/>
  <c r="S58" i="6"/>
  <c r="S62" i="6"/>
  <c r="S66" i="6"/>
  <c r="M23" i="6"/>
  <c r="M25" i="6"/>
  <c r="M26" i="6"/>
  <c r="S68" i="6"/>
  <c r="R80" i="6"/>
  <c r="S80" i="6" s="1"/>
  <c r="N80" i="6"/>
  <c r="R139" i="6"/>
  <c r="S139" i="6" s="1"/>
  <c r="N139" i="6"/>
  <c r="M24" i="6"/>
  <c r="M27" i="6"/>
  <c r="M28" i="6"/>
  <c r="S52" i="6"/>
  <c r="S56" i="6"/>
  <c r="S60" i="6"/>
  <c r="S64" i="6"/>
  <c r="N30" i="6"/>
  <c r="N32" i="6"/>
  <c r="N34" i="6"/>
  <c r="N36" i="6"/>
  <c r="N38" i="6"/>
  <c r="N40" i="6"/>
  <c r="N42" i="6"/>
  <c r="N44" i="6"/>
  <c r="N46" i="6"/>
  <c r="N48" i="6"/>
  <c r="N50" i="6"/>
  <c r="N59" i="6"/>
  <c r="N63" i="6"/>
  <c r="N67" i="6"/>
  <c r="M74" i="6"/>
  <c r="M82" i="6"/>
  <c r="V84" i="6"/>
  <c r="V92" i="6"/>
  <c r="V100" i="6"/>
  <c r="V106" i="6"/>
  <c r="M84" i="6"/>
  <c r="M86" i="6"/>
  <c r="M88" i="6"/>
  <c r="M90" i="6"/>
  <c r="M92" i="6"/>
  <c r="M94" i="6"/>
  <c r="M96" i="6"/>
  <c r="M98" i="6"/>
  <c r="M100" i="6"/>
  <c r="M102" i="6"/>
  <c r="M104" i="6"/>
  <c r="M106" i="6"/>
  <c r="M108" i="6"/>
  <c r="M110" i="6"/>
  <c r="M112" i="6"/>
  <c r="M114" i="6"/>
  <c r="M116" i="6"/>
  <c r="M118" i="6"/>
  <c r="M120" i="6"/>
  <c r="M122" i="6"/>
  <c r="M124" i="6"/>
  <c r="M126" i="6"/>
  <c r="M128" i="6"/>
  <c r="M130" i="6"/>
  <c r="M132" i="6"/>
  <c r="M134" i="6"/>
  <c r="M136" i="6"/>
  <c r="S138" i="6"/>
  <c r="V152" i="6"/>
  <c r="M105" i="6"/>
  <c r="M107" i="6"/>
  <c r="M109" i="6"/>
  <c r="M111" i="6"/>
  <c r="M113" i="6"/>
  <c r="M115" i="6"/>
  <c r="M117" i="6"/>
  <c r="M119" i="6"/>
  <c r="M121" i="6"/>
  <c r="M123" i="6"/>
  <c r="M125" i="6"/>
  <c r="M127" i="6"/>
  <c r="M129" i="6"/>
  <c r="M131" i="6"/>
  <c r="M133" i="6"/>
  <c r="M135" i="6"/>
  <c r="N137" i="6"/>
  <c r="R140" i="6"/>
  <c r="S140" i="6" s="1"/>
  <c r="N140" i="6"/>
  <c r="R141" i="6"/>
  <c r="S141" i="6" s="1"/>
  <c r="N141" i="6"/>
  <c r="R142" i="6"/>
  <c r="N142" i="6"/>
  <c r="R143" i="6"/>
  <c r="S143" i="6" s="1"/>
  <c r="N143" i="6"/>
  <c r="R144" i="6"/>
  <c r="S144" i="6" s="1"/>
  <c r="N144" i="6"/>
  <c r="R145" i="6"/>
  <c r="S145" i="6" s="1"/>
  <c r="N145" i="6"/>
  <c r="R146" i="6"/>
  <c r="S146" i="6" s="1"/>
  <c r="N146" i="6"/>
  <c r="R147" i="6"/>
  <c r="S147" i="6" s="1"/>
  <c r="N147" i="6"/>
  <c r="R148" i="6"/>
  <c r="S148" i="6" s="1"/>
  <c r="N148" i="6"/>
  <c r="R149" i="6"/>
  <c r="S149" i="6" s="1"/>
  <c r="N149" i="6"/>
  <c r="R150" i="6"/>
  <c r="S150" i="6" s="1"/>
  <c r="N150" i="6"/>
  <c r="S156" i="6"/>
  <c r="S157" i="6"/>
  <c r="M152" i="6"/>
  <c r="M154" i="6"/>
  <c r="S155" i="6"/>
  <c r="S165" i="6"/>
  <c r="S173" i="6"/>
  <c r="S181" i="6"/>
  <c r="S189" i="6"/>
  <c r="S197" i="6"/>
  <c r="S205" i="6"/>
  <c r="S213" i="6"/>
  <c r="S221" i="6"/>
  <c r="S229" i="6"/>
  <c r="S237" i="6"/>
  <c r="S245" i="6"/>
  <c r="S253" i="6"/>
  <c r="S261" i="6"/>
  <c r="M151" i="6"/>
  <c r="M153" i="6"/>
  <c r="S160" i="6"/>
  <c r="V264" i="6"/>
  <c r="S264" i="6" s="1"/>
  <c r="V272" i="6"/>
  <c r="S272" i="6" s="1"/>
  <c r="V280" i="6"/>
  <c r="S280" i="6" s="1"/>
  <c r="V288" i="6"/>
  <c r="S288" i="6" s="1"/>
  <c r="V315" i="6"/>
  <c r="V331" i="6"/>
  <c r="R101" i="6" l="1"/>
  <c r="S101" i="6" s="1"/>
  <c r="N101" i="6"/>
  <c r="R73" i="6"/>
  <c r="S73" i="6" s="1"/>
  <c r="N73" i="6"/>
  <c r="R85" i="6"/>
  <c r="S85" i="6" s="1"/>
  <c r="N85" i="6"/>
  <c r="R75" i="6"/>
  <c r="S75" i="6" s="1"/>
  <c r="N75" i="6"/>
  <c r="S142" i="6"/>
  <c r="N55" i="6"/>
  <c r="N72" i="6"/>
  <c r="S19" i="6"/>
  <c r="R93" i="6"/>
  <c r="S93" i="6" s="1"/>
  <c r="N93" i="6"/>
  <c r="R89" i="6"/>
  <c r="S89" i="6" s="1"/>
  <c r="N89" i="6"/>
  <c r="R71" i="6"/>
  <c r="S71" i="6" s="1"/>
  <c r="N71" i="6"/>
  <c r="R97" i="6"/>
  <c r="S97" i="6" s="1"/>
  <c r="N97" i="6"/>
  <c r="N45" i="6"/>
  <c r="N29" i="6"/>
  <c r="R77" i="6"/>
  <c r="S77" i="6" s="1"/>
  <c r="N77" i="6"/>
  <c r="R125" i="6"/>
  <c r="S125" i="6" s="1"/>
  <c r="N125" i="6"/>
  <c r="R109" i="6"/>
  <c r="S109" i="6" s="1"/>
  <c r="N109" i="6"/>
  <c r="R114" i="6"/>
  <c r="S114" i="6" s="1"/>
  <c r="N114" i="6"/>
  <c r="R151" i="6"/>
  <c r="S151" i="6" s="1"/>
  <c r="N151" i="6"/>
  <c r="R152" i="6"/>
  <c r="S152" i="6" s="1"/>
  <c r="N152" i="6"/>
  <c r="R131" i="6"/>
  <c r="S131" i="6" s="1"/>
  <c r="N131" i="6"/>
  <c r="R123" i="6"/>
  <c r="S123" i="6" s="1"/>
  <c r="N123" i="6"/>
  <c r="R115" i="6"/>
  <c r="S115" i="6" s="1"/>
  <c r="N115" i="6"/>
  <c r="R107" i="6"/>
  <c r="S107" i="6" s="1"/>
  <c r="N107" i="6"/>
  <c r="R136" i="6"/>
  <c r="S136" i="6" s="1"/>
  <c r="N136" i="6"/>
  <c r="R128" i="6"/>
  <c r="S128" i="6" s="1"/>
  <c r="N128" i="6"/>
  <c r="R120" i="6"/>
  <c r="S120" i="6" s="1"/>
  <c r="N120" i="6"/>
  <c r="R112" i="6"/>
  <c r="S112" i="6" s="1"/>
  <c r="N112" i="6"/>
  <c r="R104" i="6"/>
  <c r="S104" i="6" s="1"/>
  <c r="N104" i="6"/>
  <c r="R96" i="6"/>
  <c r="S96" i="6" s="1"/>
  <c r="N96" i="6"/>
  <c r="R88" i="6"/>
  <c r="S88" i="6" s="1"/>
  <c r="N88" i="6"/>
  <c r="R74" i="6"/>
  <c r="S74" i="6" s="1"/>
  <c r="N74" i="6"/>
  <c r="R24" i="6"/>
  <c r="S24" i="6" s="1"/>
  <c r="N24" i="6"/>
  <c r="R23" i="6"/>
  <c r="S23" i="6" s="1"/>
  <c r="N23" i="6"/>
  <c r="R78" i="6"/>
  <c r="S78" i="6" s="1"/>
  <c r="N78" i="6"/>
  <c r="R154" i="6"/>
  <c r="S154" i="6" s="1"/>
  <c r="N154" i="6"/>
  <c r="R117" i="6"/>
  <c r="S117" i="6" s="1"/>
  <c r="N117" i="6"/>
  <c r="R130" i="6"/>
  <c r="S130" i="6" s="1"/>
  <c r="N130" i="6"/>
  <c r="R106" i="6"/>
  <c r="S106" i="6" s="1"/>
  <c r="N106" i="6"/>
  <c r="R129" i="6"/>
  <c r="S129" i="6" s="1"/>
  <c r="N129" i="6"/>
  <c r="R121" i="6"/>
  <c r="S121" i="6" s="1"/>
  <c r="N121" i="6"/>
  <c r="R113" i="6"/>
  <c r="S113" i="6" s="1"/>
  <c r="N113" i="6"/>
  <c r="N105" i="6"/>
  <c r="R105" i="6"/>
  <c r="S105" i="6" s="1"/>
  <c r="R134" i="6"/>
  <c r="S134" i="6" s="1"/>
  <c r="N134" i="6"/>
  <c r="R126" i="6"/>
  <c r="S126" i="6" s="1"/>
  <c r="N126" i="6"/>
  <c r="R118" i="6"/>
  <c r="S118" i="6" s="1"/>
  <c r="N118" i="6"/>
  <c r="R110" i="6"/>
  <c r="S110" i="6" s="1"/>
  <c r="N110" i="6"/>
  <c r="R102" i="6"/>
  <c r="S102" i="6" s="1"/>
  <c r="N102" i="6"/>
  <c r="R94" i="6"/>
  <c r="S94" i="6" s="1"/>
  <c r="N94" i="6"/>
  <c r="R86" i="6"/>
  <c r="S86" i="6" s="1"/>
  <c r="N86" i="6"/>
  <c r="R70" i="6"/>
  <c r="S70" i="6" s="1"/>
  <c r="N70" i="6"/>
  <c r="R153" i="6"/>
  <c r="S153" i="6" s="1"/>
  <c r="N153" i="6"/>
  <c r="N133" i="6"/>
  <c r="R133" i="6"/>
  <c r="S133" i="6" s="1"/>
  <c r="R122" i="6"/>
  <c r="S122" i="6" s="1"/>
  <c r="N122" i="6"/>
  <c r="R98" i="6"/>
  <c r="S98" i="6" s="1"/>
  <c r="N98" i="6"/>
  <c r="R90" i="6"/>
  <c r="S90" i="6" s="1"/>
  <c r="N90" i="6"/>
  <c r="R82" i="6"/>
  <c r="S82" i="6" s="1"/>
  <c r="N82" i="6"/>
  <c r="R27" i="6"/>
  <c r="S27" i="6" s="1"/>
  <c r="N27" i="6"/>
  <c r="R25" i="6"/>
  <c r="S25" i="6" s="1"/>
  <c r="N25" i="6"/>
  <c r="R135" i="6"/>
  <c r="S135" i="6" s="1"/>
  <c r="N135" i="6"/>
  <c r="R127" i="6"/>
  <c r="S127" i="6" s="1"/>
  <c r="N127" i="6"/>
  <c r="R119" i="6"/>
  <c r="S119" i="6" s="1"/>
  <c r="N119" i="6"/>
  <c r="R111" i="6"/>
  <c r="S111" i="6" s="1"/>
  <c r="N111" i="6"/>
  <c r="R132" i="6"/>
  <c r="S132" i="6" s="1"/>
  <c r="N132" i="6"/>
  <c r="R124" i="6"/>
  <c r="S124" i="6" s="1"/>
  <c r="N124" i="6"/>
  <c r="R116" i="6"/>
  <c r="S116" i="6" s="1"/>
  <c r="N116" i="6"/>
  <c r="R108" i="6"/>
  <c r="S108" i="6" s="1"/>
  <c r="N108" i="6"/>
  <c r="R100" i="6"/>
  <c r="S100" i="6" s="1"/>
  <c r="N100" i="6"/>
  <c r="R92" i="6"/>
  <c r="S92" i="6" s="1"/>
  <c r="N92" i="6"/>
  <c r="R84" i="6"/>
  <c r="S84" i="6" s="1"/>
  <c r="N84" i="6"/>
  <c r="R28" i="6"/>
  <c r="S28" i="6" s="1"/>
  <c r="N28" i="6"/>
  <c r="R26" i="6"/>
  <c r="S26" i="6" s="1"/>
  <c r="N26" i="6"/>
  <c r="K2" i="3" l="1"/>
  <c r="P20" i="3" l="1"/>
  <c r="P3" i="3"/>
  <c r="Q3" i="3"/>
  <c r="P4" i="3"/>
  <c r="Q4" i="3"/>
  <c r="P5" i="3"/>
  <c r="Q5" i="3"/>
  <c r="P6" i="3"/>
  <c r="Q6" i="3"/>
  <c r="P7" i="3"/>
  <c r="Q7" i="3"/>
  <c r="P8" i="3"/>
  <c r="Q8" i="3"/>
  <c r="P9" i="3"/>
  <c r="Q9" i="3"/>
  <c r="P10" i="3"/>
  <c r="Q10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P42" i="3"/>
  <c r="Q42" i="3"/>
  <c r="P43" i="3"/>
  <c r="Q43" i="3"/>
  <c r="P44" i="3"/>
  <c r="Q44" i="3"/>
  <c r="P45" i="3"/>
  <c r="Q45" i="3"/>
  <c r="P46" i="3"/>
  <c r="Q46" i="3"/>
  <c r="P47" i="3"/>
  <c r="Q47" i="3"/>
  <c r="P48" i="3"/>
  <c r="Q48" i="3"/>
  <c r="P49" i="3"/>
  <c r="Q49" i="3"/>
  <c r="P50" i="3"/>
  <c r="Q50" i="3"/>
  <c r="P51" i="3"/>
  <c r="Q51" i="3"/>
  <c r="P52" i="3"/>
  <c r="Q52" i="3"/>
  <c r="P53" i="3"/>
  <c r="Q53" i="3"/>
  <c r="P54" i="3"/>
  <c r="Q54" i="3"/>
  <c r="P55" i="3"/>
  <c r="Q55" i="3"/>
  <c r="P56" i="3"/>
  <c r="Q56" i="3"/>
  <c r="P57" i="3"/>
  <c r="Q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P65" i="3"/>
  <c r="Q65" i="3"/>
  <c r="P66" i="3"/>
  <c r="Q66" i="3"/>
  <c r="P67" i="3"/>
  <c r="Q67" i="3"/>
  <c r="P68" i="3"/>
  <c r="Q68" i="3"/>
  <c r="P69" i="3"/>
  <c r="Q69" i="3"/>
  <c r="P70" i="3"/>
  <c r="Q70" i="3"/>
  <c r="P71" i="3"/>
  <c r="Q71" i="3"/>
  <c r="P72" i="3"/>
  <c r="Q72" i="3"/>
  <c r="P73" i="3"/>
  <c r="Q73" i="3"/>
  <c r="P74" i="3"/>
  <c r="Q74" i="3"/>
  <c r="P75" i="3"/>
  <c r="Q75" i="3"/>
  <c r="P76" i="3"/>
  <c r="Q76" i="3"/>
  <c r="P77" i="3"/>
  <c r="Q77" i="3"/>
  <c r="P78" i="3"/>
  <c r="Q78" i="3"/>
  <c r="P79" i="3"/>
  <c r="Q79" i="3"/>
  <c r="P80" i="3"/>
  <c r="Q80" i="3"/>
  <c r="P81" i="3"/>
  <c r="Q81" i="3"/>
  <c r="P82" i="3"/>
  <c r="Q82" i="3"/>
  <c r="P83" i="3"/>
  <c r="Q83" i="3"/>
  <c r="P84" i="3"/>
  <c r="Q84" i="3"/>
  <c r="P85" i="3"/>
  <c r="Q85" i="3"/>
  <c r="P86" i="3"/>
  <c r="Q86" i="3"/>
  <c r="P87" i="3"/>
  <c r="Q87" i="3"/>
  <c r="P88" i="3"/>
  <c r="Q88" i="3"/>
  <c r="P89" i="3"/>
  <c r="Q89" i="3"/>
  <c r="P90" i="3"/>
  <c r="Q90" i="3"/>
  <c r="P91" i="3"/>
  <c r="Q91" i="3"/>
  <c r="P92" i="3"/>
  <c r="Q92" i="3"/>
  <c r="P93" i="3"/>
  <c r="Q93" i="3"/>
  <c r="P94" i="3"/>
  <c r="Q94" i="3"/>
  <c r="P95" i="3"/>
  <c r="Q95" i="3"/>
  <c r="P96" i="3"/>
  <c r="Q96" i="3"/>
  <c r="P97" i="3"/>
  <c r="Q97" i="3"/>
  <c r="P98" i="3"/>
  <c r="Q98" i="3"/>
  <c r="P99" i="3"/>
  <c r="Q99" i="3"/>
  <c r="P100" i="3"/>
  <c r="Q100" i="3"/>
  <c r="P101" i="3"/>
  <c r="Q101" i="3"/>
  <c r="P102" i="3"/>
  <c r="Q102" i="3"/>
  <c r="P103" i="3"/>
  <c r="Q103" i="3"/>
  <c r="P104" i="3"/>
  <c r="Q104" i="3"/>
  <c r="P105" i="3"/>
  <c r="Q105" i="3"/>
  <c r="P106" i="3"/>
  <c r="Q106" i="3"/>
  <c r="P107" i="3"/>
  <c r="Q107" i="3"/>
  <c r="P108" i="3"/>
  <c r="Q108" i="3"/>
  <c r="P109" i="3"/>
  <c r="Q109" i="3"/>
  <c r="P110" i="3"/>
  <c r="Q110" i="3"/>
  <c r="P111" i="3"/>
  <c r="Q111" i="3"/>
  <c r="P112" i="3"/>
  <c r="Q112" i="3"/>
  <c r="P113" i="3"/>
  <c r="Q113" i="3"/>
  <c r="P114" i="3"/>
  <c r="Q114" i="3"/>
  <c r="P115" i="3"/>
  <c r="Q115" i="3"/>
  <c r="P116" i="3"/>
  <c r="Q116" i="3"/>
  <c r="P117" i="3"/>
  <c r="Q117" i="3"/>
  <c r="P118" i="3"/>
  <c r="Q118" i="3"/>
  <c r="P119" i="3"/>
  <c r="Q119" i="3"/>
  <c r="P120" i="3"/>
  <c r="Q120" i="3"/>
  <c r="P121" i="3"/>
  <c r="Q121" i="3"/>
  <c r="P122" i="3"/>
  <c r="Q122" i="3"/>
  <c r="P123" i="3"/>
  <c r="Q123" i="3"/>
  <c r="P124" i="3"/>
  <c r="Q124" i="3"/>
  <c r="P125" i="3"/>
  <c r="Q125" i="3"/>
  <c r="P126" i="3"/>
  <c r="Q126" i="3"/>
  <c r="P127" i="3"/>
  <c r="Q127" i="3"/>
  <c r="P128" i="3"/>
  <c r="Q128" i="3"/>
  <c r="P129" i="3"/>
  <c r="Q129" i="3"/>
  <c r="P130" i="3"/>
  <c r="Q130" i="3"/>
  <c r="P131" i="3"/>
  <c r="Q131" i="3"/>
  <c r="P132" i="3"/>
  <c r="Q132" i="3"/>
  <c r="P133" i="3"/>
  <c r="Q133" i="3"/>
  <c r="P134" i="3"/>
  <c r="Q134" i="3"/>
  <c r="P135" i="3"/>
  <c r="Q135" i="3"/>
  <c r="P136" i="3"/>
  <c r="Q136" i="3"/>
  <c r="P137" i="3"/>
  <c r="Q137" i="3"/>
  <c r="P138" i="3"/>
  <c r="Q138" i="3"/>
  <c r="P139" i="3"/>
  <c r="Q139" i="3"/>
  <c r="P140" i="3"/>
  <c r="Q140" i="3"/>
  <c r="P141" i="3"/>
  <c r="Q141" i="3"/>
  <c r="P142" i="3"/>
  <c r="Q142" i="3"/>
  <c r="P143" i="3"/>
  <c r="Q143" i="3"/>
  <c r="P144" i="3"/>
  <c r="Q144" i="3"/>
  <c r="P145" i="3"/>
  <c r="Q145" i="3"/>
  <c r="P146" i="3"/>
  <c r="Q146" i="3"/>
  <c r="P147" i="3"/>
  <c r="Q147" i="3"/>
  <c r="P148" i="3"/>
  <c r="Q148" i="3"/>
  <c r="P149" i="3"/>
  <c r="Q149" i="3"/>
  <c r="P150" i="3"/>
  <c r="Q150" i="3"/>
  <c r="P151" i="3"/>
  <c r="Q151" i="3"/>
  <c r="P152" i="3"/>
  <c r="Q152" i="3"/>
  <c r="P153" i="3"/>
  <c r="Q153" i="3"/>
  <c r="P154" i="3"/>
  <c r="Q154" i="3"/>
  <c r="Q2" i="3"/>
  <c r="P2" i="3"/>
  <c r="O154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2" i="3"/>
  <c r="T155" i="3"/>
  <c r="U155" i="3"/>
  <c r="T156" i="3"/>
  <c r="U156" i="3"/>
  <c r="T157" i="3"/>
  <c r="U157" i="3"/>
  <c r="T158" i="3"/>
  <c r="U158" i="3"/>
  <c r="T159" i="3"/>
  <c r="U159" i="3"/>
  <c r="M160" i="3"/>
  <c r="P160" i="3"/>
  <c r="T160" i="3"/>
  <c r="U160" i="3"/>
  <c r="M161" i="3"/>
  <c r="N161" i="3"/>
  <c r="P161" i="3"/>
  <c r="T161" i="3"/>
  <c r="U161" i="3"/>
  <c r="M162" i="3"/>
  <c r="N162" i="3" s="1"/>
  <c r="P162" i="3"/>
  <c r="T162" i="3"/>
  <c r="U162" i="3"/>
  <c r="M163" i="3"/>
  <c r="N163" i="3" s="1"/>
  <c r="P163" i="3"/>
  <c r="T163" i="3"/>
  <c r="U163" i="3"/>
  <c r="M164" i="3"/>
  <c r="N164" i="3"/>
  <c r="P164" i="3"/>
  <c r="T164" i="3"/>
  <c r="U164" i="3"/>
  <c r="V164" i="3"/>
  <c r="M165" i="3"/>
  <c r="N165" i="3" s="1"/>
  <c r="P165" i="3"/>
  <c r="T165" i="3"/>
  <c r="U165" i="3"/>
  <c r="M166" i="3"/>
  <c r="N166" i="3" s="1"/>
  <c r="P166" i="3"/>
  <c r="T166" i="3"/>
  <c r="U166" i="3"/>
  <c r="M167" i="3"/>
  <c r="P167" i="3"/>
  <c r="T167" i="3"/>
  <c r="U167" i="3"/>
  <c r="M168" i="3"/>
  <c r="P168" i="3"/>
  <c r="T168" i="3"/>
  <c r="U168" i="3"/>
  <c r="M169" i="3"/>
  <c r="N169" i="3" s="1"/>
  <c r="P169" i="3"/>
  <c r="T169" i="3"/>
  <c r="U169" i="3"/>
  <c r="M170" i="3"/>
  <c r="N170" i="3" s="1"/>
  <c r="P170" i="3"/>
  <c r="T170" i="3"/>
  <c r="U170" i="3"/>
  <c r="M171" i="3"/>
  <c r="N171" i="3" s="1"/>
  <c r="P171" i="3"/>
  <c r="T171" i="3"/>
  <c r="U171" i="3"/>
  <c r="M172" i="3"/>
  <c r="P172" i="3"/>
  <c r="T172" i="3"/>
  <c r="U172" i="3"/>
  <c r="M173" i="3"/>
  <c r="P173" i="3"/>
  <c r="T173" i="3"/>
  <c r="U173" i="3"/>
  <c r="M174" i="3"/>
  <c r="N174" i="3" s="1"/>
  <c r="P174" i="3"/>
  <c r="T174" i="3"/>
  <c r="U174" i="3"/>
  <c r="M175" i="3"/>
  <c r="P175" i="3"/>
  <c r="T175" i="3"/>
  <c r="U175" i="3"/>
  <c r="M176" i="3"/>
  <c r="P176" i="3"/>
  <c r="T176" i="3"/>
  <c r="U176" i="3"/>
  <c r="M177" i="3"/>
  <c r="N177" i="3"/>
  <c r="P177" i="3"/>
  <c r="T177" i="3"/>
  <c r="U177" i="3"/>
  <c r="M178" i="3"/>
  <c r="N178" i="3" s="1"/>
  <c r="P178" i="3"/>
  <c r="T178" i="3"/>
  <c r="U178" i="3"/>
  <c r="M179" i="3"/>
  <c r="N179" i="3" s="1"/>
  <c r="P179" i="3"/>
  <c r="T179" i="3"/>
  <c r="U179" i="3"/>
  <c r="M180" i="3"/>
  <c r="P180" i="3"/>
  <c r="T180" i="3"/>
  <c r="U180" i="3"/>
  <c r="M181" i="3"/>
  <c r="P181" i="3"/>
  <c r="T181" i="3"/>
  <c r="U181" i="3"/>
  <c r="M182" i="3"/>
  <c r="N182" i="3" s="1"/>
  <c r="P182" i="3"/>
  <c r="T182" i="3"/>
  <c r="U182" i="3"/>
  <c r="M183" i="3"/>
  <c r="N183" i="3" s="1"/>
  <c r="P183" i="3"/>
  <c r="T183" i="3"/>
  <c r="U183" i="3"/>
  <c r="M184" i="3"/>
  <c r="N184" i="3"/>
  <c r="P184" i="3"/>
  <c r="T184" i="3"/>
  <c r="U184" i="3"/>
  <c r="M185" i="3"/>
  <c r="P185" i="3"/>
  <c r="T185" i="3"/>
  <c r="U185" i="3"/>
  <c r="M186" i="3"/>
  <c r="N186" i="3" s="1"/>
  <c r="P186" i="3"/>
  <c r="T186" i="3"/>
  <c r="U186" i="3"/>
  <c r="M187" i="3"/>
  <c r="N187" i="3" s="1"/>
  <c r="P187" i="3"/>
  <c r="T187" i="3"/>
  <c r="U187" i="3"/>
  <c r="M188" i="3"/>
  <c r="N188" i="3"/>
  <c r="P188" i="3"/>
  <c r="T188" i="3"/>
  <c r="U188" i="3"/>
  <c r="V188" i="3"/>
  <c r="M189" i="3"/>
  <c r="N189" i="3" s="1"/>
  <c r="P189" i="3"/>
  <c r="T189" i="3"/>
  <c r="U189" i="3"/>
  <c r="M190" i="3"/>
  <c r="N190" i="3" s="1"/>
  <c r="P190" i="3"/>
  <c r="T190" i="3"/>
  <c r="U190" i="3"/>
  <c r="V190" i="3" s="1"/>
  <c r="M191" i="3"/>
  <c r="P191" i="3"/>
  <c r="T191" i="3"/>
  <c r="U191" i="3"/>
  <c r="M192" i="3"/>
  <c r="N192" i="3" s="1"/>
  <c r="P192" i="3"/>
  <c r="T192" i="3"/>
  <c r="U192" i="3"/>
  <c r="M193" i="3"/>
  <c r="N193" i="3" s="1"/>
  <c r="P193" i="3"/>
  <c r="T193" i="3"/>
  <c r="U193" i="3"/>
  <c r="M194" i="3"/>
  <c r="N194" i="3" s="1"/>
  <c r="P194" i="3"/>
  <c r="T194" i="3"/>
  <c r="U194" i="3"/>
  <c r="M195" i="3"/>
  <c r="N195" i="3" s="1"/>
  <c r="P195" i="3"/>
  <c r="T195" i="3"/>
  <c r="U195" i="3"/>
  <c r="V195" i="3" s="1"/>
  <c r="M196" i="3"/>
  <c r="P196" i="3"/>
  <c r="T196" i="3"/>
  <c r="U196" i="3"/>
  <c r="M197" i="3"/>
  <c r="P197" i="3"/>
  <c r="T197" i="3"/>
  <c r="U197" i="3"/>
  <c r="M198" i="3"/>
  <c r="N198" i="3" s="1"/>
  <c r="P198" i="3"/>
  <c r="T198" i="3"/>
  <c r="U198" i="3"/>
  <c r="M199" i="3"/>
  <c r="P199" i="3"/>
  <c r="T199" i="3"/>
  <c r="U199" i="3"/>
  <c r="M200" i="3"/>
  <c r="N200" i="3" s="1"/>
  <c r="P200" i="3"/>
  <c r="T200" i="3"/>
  <c r="U200" i="3"/>
  <c r="M201" i="3"/>
  <c r="N201" i="3"/>
  <c r="P201" i="3"/>
  <c r="T201" i="3"/>
  <c r="U201" i="3"/>
  <c r="M202" i="3"/>
  <c r="N202" i="3" s="1"/>
  <c r="P202" i="3"/>
  <c r="T202" i="3"/>
  <c r="U202" i="3"/>
  <c r="M203" i="3"/>
  <c r="P203" i="3"/>
  <c r="T203" i="3"/>
  <c r="U203" i="3"/>
  <c r="M204" i="3"/>
  <c r="P204" i="3"/>
  <c r="T204" i="3"/>
  <c r="U204" i="3"/>
  <c r="M205" i="3"/>
  <c r="P205" i="3"/>
  <c r="T205" i="3"/>
  <c r="U205" i="3"/>
  <c r="M206" i="3"/>
  <c r="N206" i="3" s="1"/>
  <c r="P206" i="3"/>
  <c r="T206" i="3"/>
  <c r="U206" i="3"/>
  <c r="M207" i="3"/>
  <c r="P207" i="3"/>
  <c r="T207" i="3"/>
  <c r="U207" i="3"/>
  <c r="M208" i="3"/>
  <c r="N208" i="3" s="1"/>
  <c r="P208" i="3"/>
  <c r="T208" i="3"/>
  <c r="U208" i="3"/>
  <c r="M209" i="3"/>
  <c r="P209" i="3"/>
  <c r="T209" i="3"/>
  <c r="U209" i="3"/>
  <c r="M210" i="3"/>
  <c r="N210" i="3" s="1"/>
  <c r="P210" i="3"/>
  <c r="T210" i="3"/>
  <c r="U210" i="3"/>
  <c r="M211" i="3"/>
  <c r="N211" i="3" s="1"/>
  <c r="P211" i="3"/>
  <c r="T211" i="3"/>
  <c r="U211" i="3"/>
  <c r="M212" i="3"/>
  <c r="N212" i="3" s="1"/>
  <c r="P212" i="3"/>
  <c r="T212" i="3"/>
  <c r="U212" i="3"/>
  <c r="M213" i="3"/>
  <c r="P213" i="3"/>
  <c r="T213" i="3"/>
  <c r="U213" i="3"/>
  <c r="M214" i="3"/>
  <c r="N214" i="3" s="1"/>
  <c r="P214" i="3"/>
  <c r="T214" i="3"/>
  <c r="U214" i="3"/>
  <c r="M215" i="3"/>
  <c r="P215" i="3"/>
  <c r="T215" i="3"/>
  <c r="U215" i="3"/>
  <c r="M216" i="3"/>
  <c r="N216" i="3" s="1"/>
  <c r="P216" i="3"/>
  <c r="T216" i="3"/>
  <c r="U216" i="3"/>
  <c r="M217" i="3"/>
  <c r="N217" i="3" s="1"/>
  <c r="P217" i="3"/>
  <c r="T217" i="3"/>
  <c r="U217" i="3"/>
  <c r="M218" i="3"/>
  <c r="N218" i="3" s="1"/>
  <c r="P218" i="3"/>
  <c r="R218" i="3" s="1"/>
  <c r="T218" i="3"/>
  <c r="U218" i="3"/>
  <c r="M219" i="3"/>
  <c r="P219" i="3"/>
  <c r="T219" i="3"/>
  <c r="U219" i="3"/>
  <c r="M220" i="3"/>
  <c r="N220" i="3" s="1"/>
  <c r="P220" i="3"/>
  <c r="T220" i="3"/>
  <c r="U220" i="3"/>
  <c r="M221" i="3"/>
  <c r="P221" i="3"/>
  <c r="T221" i="3"/>
  <c r="U221" i="3"/>
  <c r="M222" i="3"/>
  <c r="N222" i="3" s="1"/>
  <c r="P222" i="3"/>
  <c r="T222" i="3"/>
  <c r="U222" i="3"/>
  <c r="M223" i="3"/>
  <c r="N223" i="3" s="1"/>
  <c r="P223" i="3"/>
  <c r="T223" i="3"/>
  <c r="U223" i="3"/>
  <c r="M224" i="3"/>
  <c r="P224" i="3"/>
  <c r="T224" i="3"/>
  <c r="U224" i="3"/>
  <c r="M225" i="3"/>
  <c r="N225" i="3" s="1"/>
  <c r="P225" i="3"/>
  <c r="T225" i="3"/>
  <c r="U225" i="3"/>
  <c r="M226" i="3"/>
  <c r="N226" i="3" s="1"/>
  <c r="P226" i="3"/>
  <c r="T226" i="3"/>
  <c r="U226" i="3"/>
  <c r="M227" i="3"/>
  <c r="N227" i="3"/>
  <c r="P227" i="3"/>
  <c r="T227" i="3"/>
  <c r="U227" i="3"/>
  <c r="M228" i="3"/>
  <c r="N228" i="3" s="1"/>
  <c r="P228" i="3"/>
  <c r="T228" i="3"/>
  <c r="U228" i="3"/>
  <c r="M229" i="3"/>
  <c r="N229" i="3" s="1"/>
  <c r="P229" i="3"/>
  <c r="T229" i="3"/>
  <c r="U229" i="3"/>
  <c r="M230" i="3"/>
  <c r="N230" i="3" s="1"/>
  <c r="P230" i="3"/>
  <c r="T230" i="3"/>
  <c r="U230" i="3"/>
  <c r="M231" i="3"/>
  <c r="P231" i="3"/>
  <c r="T231" i="3"/>
  <c r="U231" i="3"/>
  <c r="M232" i="3"/>
  <c r="N232" i="3" s="1"/>
  <c r="P232" i="3"/>
  <c r="T232" i="3"/>
  <c r="U232" i="3"/>
  <c r="M233" i="3"/>
  <c r="P233" i="3"/>
  <c r="T233" i="3"/>
  <c r="U233" i="3"/>
  <c r="M234" i="3"/>
  <c r="N234" i="3" s="1"/>
  <c r="P234" i="3"/>
  <c r="T234" i="3"/>
  <c r="U234" i="3"/>
  <c r="M235" i="3"/>
  <c r="N235" i="3" s="1"/>
  <c r="P235" i="3"/>
  <c r="T235" i="3"/>
  <c r="U235" i="3"/>
  <c r="M236" i="3"/>
  <c r="N236" i="3" s="1"/>
  <c r="P236" i="3"/>
  <c r="T236" i="3"/>
  <c r="U236" i="3"/>
  <c r="M237" i="3"/>
  <c r="P237" i="3"/>
  <c r="T237" i="3"/>
  <c r="U237" i="3"/>
  <c r="M238" i="3"/>
  <c r="N238" i="3" s="1"/>
  <c r="P238" i="3"/>
  <c r="T238" i="3"/>
  <c r="U238" i="3"/>
  <c r="M239" i="3"/>
  <c r="P239" i="3"/>
  <c r="T239" i="3"/>
  <c r="U239" i="3"/>
  <c r="M240" i="3"/>
  <c r="N240" i="3" s="1"/>
  <c r="P240" i="3"/>
  <c r="T240" i="3"/>
  <c r="U240" i="3"/>
  <c r="M241" i="3"/>
  <c r="N241" i="3" s="1"/>
  <c r="P241" i="3"/>
  <c r="T241" i="3"/>
  <c r="U241" i="3"/>
  <c r="M242" i="3"/>
  <c r="N242" i="3" s="1"/>
  <c r="P242" i="3"/>
  <c r="T242" i="3"/>
  <c r="U242" i="3"/>
  <c r="M243" i="3"/>
  <c r="N243" i="3" s="1"/>
  <c r="P243" i="3"/>
  <c r="T243" i="3"/>
  <c r="U243" i="3"/>
  <c r="M244" i="3"/>
  <c r="N244" i="3" s="1"/>
  <c r="P244" i="3"/>
  <c r="T244" i="3"/>
  <c r="U244" i="3"/>
  <c r="M245" i="3"/>
  <c r="N245" i="3" s="1"/>
  <c r="P245" i="3"/>
  <c r="T245" i="3"/>
  <c r="U245" i="3"/>
  <c r="M246" i="3"/>
  <c r="N246" i="3" s="1"/>
  <c r="P246" i="3"/>
  <c r="T246" i="3"/>
  <c r="U246" i="3"/>
  <c r="M247" i="3"/>
  <c r="N247" i="3" s="1"/>
  <c r="P247" i="3"/>
  <c r="T247" i="3"/>
  <c r="U247" i="3"/>
  <c r="M248" i="3"/>
  <c r="N248" i="3" s="1"/>
  <c r="P248" i="3"/>
  <c r="T248" i="3"/>
  <c r="U248" i="3"/>
  <c r="M249" i="3"/>
  <c r="N249" i="3" s="1"/>
  <c r="P249" i="3"/>
  <c r="T249" i="3"/>
  <c r="U249" i="3"/>
  <c r="M250" i="3"/>
  <c r="N250" i="3" s="1"/>
  <c r="P250" i="3"/>
  <c r="T250" i="3"/>
  <c r="U250" i="3"/>
  <c r="M251" i="3"/>
  <c r="N251" i="3" s="1"/>
  <c r="P251" i="3"/>
  <c r="T251" i="3"/>
  <c r="U251" i="3"/>
  <c r="M252" i="3"/>
  <c r="N252" i="3" s="1"/>
  <c r="P252" i="3"/>
  <c r="T252" i="3"/>
  <c r="U252" i="3"/>
  <c r="M253" i="3"/>
  <c r="N253" i="3" s="1"/>
  <c r="P253" i="3"/>
  <c r="T253" i="3"/>
  <c r="U253" i="3"/>
  <c r="M254" i="3"/>
  <c r="N254" i="3" s="1"/>
  <c r="P254" i="3"/>
  <c r="T254" i="3"/>
  <c r="U254" i="3"/>
  <c r="M255" i="3"/>
  <c r="N255" i="3" s="1"/>
  <c r="P255" i="3"/>
  <c r="T255" i="3"/>
  <c r="U255" i="3"/>
  <c r="M256" i="3"/>
  <c r="N256" i="3" s="1"/>
  <c r="P256" i="3"/>
  <c r="T256" i="3"/>
  <c r="U256" i="3"/>
  <c r="M257" i="3"/>
  <c r="N257" i="3" s="1"/>
  <c r="P257" i="3"/>
  <c r="T257" i="3"/>
  <c r="U257" i="3"/>
  <c r="M258" i="3"/>
  <c r="N258" i="3" s="1"/>
  <c r="P258" i="3"/>
  <c r="T258" i="3"/>
  <c r="U258" i="3"/>
  <c r="M259" i="3"/>
  <c r="N259" i="3" s="1"/>
  <c r="P259" i="3"/>
  <c r="T259" i="3"/>
  <c r="U259" i="3"/>
  <c r="M260" i="3"/>
  <c r="N260" i="3" s="1"/>
  <c r="P260" i="3"/>
  <c r="T260" i="3"/>
  <c r="U260" i="3"/>
  <c r="M261" i="3"/>
  <c r="N261" i="3" s="1"/>
  <c r="P261" i="3"/>
  <c r="T261" i="3"/>
  <c r="V261" i="3" s="1"/>
  <c r="U261" i="3"/>
  <c r="M262" i="3"/>
  <c r="N262" i="3" s="1"/>
  <c r="P262" i="3"/>
  <c r="T262" i="3"/>
  <c r="U262" i="3"/>
  <c r="M263" i="3"/>
  <c r="N263" i="3" s="1"/>
  <c r="P263" i="3"/>
  <c r="T263" i="3"/>
  <c r="V263" i="3" s="1"/>
  <c r="U263" i="3"/>
  <c r="M264" i="3"/>
  <c r="N264" i="3" s="1"/>
  <c r="P264" i="3"/>
  <c r="T264" i="3"/>
  <c r="U264" i="3"/>
  <c r="M265" i="3"/>
  <c r="N265" i="3" s="1"/>
  <c r="P265" i="3"/>
  <c r="T265" i="3"/>
  <c r="U265" i="3"/>
  <c r="M266" i="3"/>
  <c r="N266" i="3" s="1"/>
  <c r="P266" i="3"/>
  <c r="T266" i="3"/>
  <c r="U266" i="3"/>
  <c r="M267" i="3"/>
  <c r="N267" i="3" s="1"/>
  <c r="P267" i="3"/>
  <c r="T267" i="3"/>
  <c r="U267" i="3"/>
  <c r="M268" i="3"/>
  <c r="N268" i="3" s="1"/>
  <c r="P268" i="3"/>
  <c r="T268" i="3"/>
  <c r="U268" i="3"/>
  <c r="M269" i="3"/>
  <c r="N269" i="3" s="1"/>
  <c r="P269" i="3"/>
  <c r="T269" i="3"/>
  <c r="V269" i="3" s="1"/>
  <c r="U269" i="3"/>
  <c r="M270" i="3"/>
  <c r="P270" i="3"/>
  <c r="T270" i="3"/>
  <c r="V270" i="3" s="1"/>
  <c r="U270" i="3"/>
  <c r="M271" i="3"/>
  <c r="N271" i="3" s="1"/>
  <c r="P271" i="3"/>
  <c r="T271" i="3"/>
  <c r="V271" i="3" s="1"/>
  <c r="U271" i="3"/>
  <c r="M272" i="3"/>
  <c r="N272" i="3" s="1"/>
  <c r="P272" i="3"/>
  <c r="T272" i="3"/>
  <c r="U272" i="3"/>
  <c r="M273" i="3"/>
  <c r="P273" i="3"/>
  <c r="T273" i="3"/>
  <c r="U273" i="3"/>
  <c r="M274" i="3"/>
  <c r="P274" i="3"/>
  <c r="T274" i="3"/>
  <c r="U274" i="3"/>
  <c r="M275" i="3"/>
  <c r="P275" i="3"/>
  <c r="T275" i="3"/>
  <c r="U275" i="3"/>
  <c r="M276" i="3"/>
  <c r="P276" i="3"/>
  <c r="T276" i="3"/>
  <c r="U276" i="3"/>
  <c r="M277" i="3"/>
  <c r="P277" i="3"/>
  <c r="T277" i="3"/>
  <c r="U277" i="3"/>
  <c r="M278" i="3"/>
  <c r="P278" i="3"/>
  <c r="T278" i="3"/>
  <c r="U278" i="3"/>
  <c r="M279" i="3"/>
  <c r="P279" i="3"/>
  <c r="T279" i="3"/>
  <c r="U279" i="3"/>
  <c r="M280" i="3"/>
  <c r="P280" i="3"/>
  <c r="T280" i="3"/>
  <c r="U280" i="3"/>
  <c r="M281" i="3"/>
  <c r="P281" i="3"/>
  <c r="T281" i="3"/>
  <c r="U281" i="3"/>
  <c r="M282" i="3"/>
  <c r="P282" i="3"/>
  <c r="T282" i="3"/>
  <c r="U282" i="3"/>
  <c r="M283" i="3"/>
  <c r="P283" i="3"/>
  <c r="T283" i="3"/>
  <c r="U283" i="3"/>
  <c r="M284" i="3"/>
  <c r="P284" i="3"/>
  <c r="T284" i="3"/>
  <c r="U284" i="3"/>
  <c r="M285" i="3"/>
  <c r="P285" i="3"/>
  <c r="T285" i="3"/>
  <c r="U285" i="3"/>
  <c r="M286" i="3"/>
  <c r="P286" i="3"/>
  <c r="T286" i="3"/>
  <c r="U286" i="3"/>
  <c r="M287" i="3"/>
  <c r="P287" i="3"/>
  <c r="T287" i="3"/>
  <c r="U287" i="3"/>
  <c r="M288" i="3"/>
  <c r="P288" i="3"/>
  <c r="T288" i="3"/>
  <c r="V288" i="3" s="1"/>
  <c r="U288" i="3"/>
  <c r="M289" i="3"/>
  <c r="P289" i="3"/>
  <c r="T289" i="3"/>
  <c r="U289" i="3"/>
  <c r="M290" i="3"/>
  <c r="P290" i="3"/>
  <c r="T290" i="3"/>
  <c r="V290" i="3" s="1"/>
  <c r="U290" i="3"/>
  <c r="M291" i="3"/>
  <c r="P291" i="3"/>
  <c r="T291" i="3"/>
  <c r="U291" i="3"/>
  <c r="M292" i="3"/>
  <c r="P292" i="3"/>
  <c r="T292" i="3"/>
  <c r="U292" i="3"/>
  <c r="M293" i="3"/>
  <c r="P293" i="3"/>
  <c r="T293" i="3"/>
  <c r="U293" i="3"/>
  <c r="M294" i="3"/>
  <c r="P294" i="3"/>
  <c r="T294" i="3"/>
  <c r="U294" i="3"/>
  <c r="M295" i="3"/>
  <c r="P295" i="3"/>
  <c r="T295" i="3"/>
  <c r="U295" i="3"/>
  <c r="M296" i="3"/>
  <c r="P296" i="3"/>
  <c r="T296" i="3"/>
  <c r="U296" i="3"/>
  <c r="M297" i="3"/>
  <c r="P297" i="3"/>
  <c r="T297" i="3"/>
  <c r="U297" i="3"/>
  <c r="M298" i="3"/>
  <c r="P298" i="3"/>
  <c r="T298" i="3"/>
  <c r="U298" i="3"/>
  <c r="M299" i="3"/>
  <c r="P299" i="3"/>
  <c r="T299" i="3"/>
  <c r="U299" i="3"/>
  <c r="M300" i="3"/>
  <c r="P300" i="3"/>
  <c r="T300" i="3"/>
  <c r="U300" i="3"/>
  <c r="M301" i="3"/>
  <c r="P301" i="3"/>
  <c r="T301" i="3"/>
  <c r="U301" i="3"/>
  <c r="M302" i="3"/>
  <c r="P302" i="3"/>
  <c r="T302" i="3"/>
  <c r="U302" i="3"/>
  <c r="M303" i="3"/>
  <c r="P303" i="3"/>
  <c r="T303" i="3"/>
  <c r="U303" i="3"/>
  <c r="M304" i="3"/>
  <c r="P304" i="3"/>
  <c r="T304" i="3"/>
  <c r="U304" i="3"/>
  <c r="M305" i="3"/>
  <c r="P305" i="3"/>
  <c r="T305" i="3"/>
  <c r="U305" i="3"/>
  <c r="M306" i="3"/>
  <c r="P306" i="3"/>
  <c r="T306" i="3"/>
  <c r="U306" i="3"/>
  <c r="M307" i="3"/>
  <c r="P307" i="3"/>
  <c r="T307" i="3"/>
  <c r="U307" i="3"/>
  <c r="M308" i="3"/>
  <c r="P308" i="3"/>
  <c r="T308" i="3"/>
  <c r="U308" i="3"/>
  <c r="M309" i="3"/>
  <c r="P309" i="3"/>
  <c r="T309" i="3"/>
  <c r="U309" i="3"/>
  <c r="M310" i="3"/>
  <c r="T310" i="3"/>
  <c r="U310" i="3"/>
  <c r="M311" i="3"/>
  <c r="T311" i="3"/>
  <c r="U311" i="3"/>
  <c r="M312" i="3"/>
  <c r="T312" i="3"/>
  <c r="U312" i="3"/>
  <c r="M313" i="3"/>
  <c r="T313" i="3"/>
  <c r="U313" i="3"/>
  <c r="M314" i="3"/>
  <c r="T314" i="3"/>
  <c r="U314" i="3"/>
  <c r="M315" i="3"/>
  <c r="T315" i="3"/>
  <c r="U315" i="3"/>
  <c r="M316" i="3"/>
  <c r="T316" i="3"/>
  <c r="U316" i="3"/>
  <c r="M317" i="3"/>
  <c r="T317" i="3"/>
  <c r="U317" i="3"/>
  <c r="M318" i="3"/>
  <c r="T318" i="3"/>
  <c r="U318" i="3"/>
  <c r="M319" i="3"/>
  <c r="T319" i="3"/>
  <c r="U319" i="3"/>
  <c r="M320" i="3"/>
  <c r="T320" i="3"/>
  <c r="U320" i="3"/>
  <c r="M321" i="3"/>
  <c r="T321" i="3"/>
  <c r="U321" i="3"/>
  <c r="M322" i="3"/>
  <c r="T322" i="3"/>
  <c r="U322" i="3"/>
  <c r="M323" i="3"/>
  <c r="T323" i="3"/>
  <c r="U323" i="3"/>
  <c r="M324" i="3"/>
  <c r="T324" i="3"/>
  <c r="U324" i="3"/>
  <c r="M325" i="3"/>
  <c r="T325" i="3"/>
  <c r="U325" i="3"/>
  <c r="M326" i="3"/>
  <c r="T326" i="3"/>
  <c r="U326" i="3"/>
  <c r="M327" i="3"/>
  <c r="T327" i="3"/>
  <c r="U327" i="3"/>
  <c r="M328" i="3"/>
  <c r="T328" i="3"/>
  <c r="U328" i="3"/>
  <c r="M329" i="3"/>
  <c r="T329" i="3"/>
  <c r="U329" i="3"/>
  <c r="M330" i="3"/>
  <c r="T330" i="3"/>
  <c r="U330" i="3"/>
  <c r="M331" i="3"/>
  <c r="T331" i="3"/>
  <c r="U331" i="3"/>
  <c r="M332" i="3"/>
  <c r="T332" i="3"/>
  <c r="U332" i="3"/>
  <c r="M333" i="3"/>
  <c r="T333" i="3"/>
  <c r="U333" i="3"/>
  <c r="M334" i="3"/>
  <c r="T334" i="3"/>
  <c r="U334" i="3"/>
  <c r="M335" i="3"/>
  <c r="T335" i="3"/>
  <c r="U335" i="3"/>
  <c r="M336" i="3"/>
  <c r="T336" i="3"/>
  <c r="U336" i="3"/>
  <c r="M337" i="3"/>
  <c r="T337" i="3"/>
  <c r="U337" i="3"/>
  <c r="M338" i="3"/>
  <c r="T338" i="3"/>
  <c r="U338" i="3"/>
  <c r="M339" i="3"/>
  <c r="T339" i="3"/>
  <c r="U339" i="3"/>
  <c r="M340" i="3"/>
  <c r="T340" i="3"/>
  <c r="U340" i="3"/>
  <c r="K3" i="3"/>
  <c r="L3" i="3"/>
  <c r="K4" i="3"/>
  <c r="L4" i="3"/>
  <c r="K5" i="3"/>
  <c r="L5" i="3"/>
  <c r="K6" i="3"/>
  <c r="L6" i="3"/>
  <c r="K7" i="3"/>
  <c r="M7" i="3" s="1"/>
  <c r="L7" i="3"/>
  <c r="K8" i="3"/>
  <c r="L8" i="3"/>
  <c r="K9" i="3"/>
  <c r="L9" i="3"/>
  <c r="K10" i="3"/>
  <c r="L10" i="3"/>
  <c r="K11" i="3"/>
  <c r="M11" i="3" s="1"/>
  <c r="L11" i="3"/>
  <c r="K12" i="3"/>
  <c r="L12" i="3"/>
  <c r="K13" i="3"/>
  <c r="L13" i="3"/>
  <c r="K14" i="3"/>
  <c r="L14" i="3"/>
  <c r="K15" i="3"/>
  <c r="M15" i="3" s="1"/>
  <c r="L15" i="3"/>
  <c r="K16" i="3"/>
  <c r="L16" i="3"/>
  <c r="K17" i="3"/>
  <c r="L17" i="3"/>
  <c r="K18" i="3"/>
  <c r="L18" i="3"/>
  <c r="K19" i="3"/>
  <c r="M19" i="3" s="1"/>
  <c r="L19" i="3"/>
  <c r="K20" i="3"/>
  <c r="L20" i="3"/>
  <c r="K21" i="3"/>
  <c r="L21" i="3"/>
  <c r="K22" i="3"/>
  <c r="L22" i="3"/>
  <c r="K23" i="3"/>
  <c r="M23" i="3" s="1"/>
  <c r="L23" i="3"/>
  <c r="K24" i="3"/>
  <c r="L24" i="3"/>
  <c r="K25" i="3"/>
  <c r="L25" i="3"/>
  <c r="K26" i="3"/>
  <c r="L26" i="3"/>
  <c r="K27" i="3"/>
  <c r="M27" i="3" s="1"/>
  <c r="L27" i="3"/>
  <c r="K28" i="3"/>
  <c r="L28" i="3"/>
  <c r="K29" i="3"/>
  <c r="L29" i="3"/>
  <c r="K30" i="3"/>
  <c r="L30" i="3"/>
  <c r="K31" i="3"/>
  <c r="M31" i="3" s="1"/>
  <c r="L31" i="3"/>
  <c r="K32" i="3"/>
  <c r="L32" i="3"/>
  <c r="K33" i="3"/>
  <c r="L33" i="3"/>
  <c r="K34" i="3"/>
  <c r="L34" i="3"/>
  <c r="K35" i="3"/>
  <c r="M35" i="3" s="1"/>
  <c r="L35" i="3"/>
  <c r="K36" i="3"/>
  <c r="L36" i="3"/>
  <c r="K37" i="3"/>
  <c r="L37" i="3"/>
  <c r="K38" i="3"/>
  <c r="L38" i="3"/>
  <c r="K39" i="3"/>
  <c r="M39" i="3" s="1"/>
  <c r="L39" i="3"/>
  <c r="K40" i="3"/>
  <c r="L40" i="3"/>
  <c r="K41" i="3"/>
  <c r="L41" i="3"/>
  <c r="K42" i="3"/>
  <c r="L42" i="3"/>
  <c r="K43" i="3"/>
  <c r="M43" i="3" s="1"/>
  <c r="L43" i="3"/>
  <c r="K44" i="3"/>
  <c r="L44" i="3"/>
  <c r="K45" i="3"/>
  <c r="L45" i="3"/>
  <c r="K46" i="3"/>
  <c r="L46" i="3"/>
  <c r="K47" i="3"/>
  <c r="M47" i="3" s="1"/>
  <c r="L47" i="3"/>
  <c r="K48" i="3"/>
  <c r="L48" i="3"/>
  <c r="K49" i="3"/>
  <c r="L49" i="3"/>
  <c r="K50" i="3"/>
  <c r="L50" i="3"/>
  <c r="K51" i="3"/>
  <c r="M51" i="3" s="1"/>
  <c r="L51" i="3"/>
  <c r="K52" i="3"/>
  <c r="L52" i="3"/>
  <c r="K53" i="3"/>
  <c r="L53" i="3"/>
  <c r="K54" i="3"/>
  <c r="L54" i="3"/>
  <c r="K55" i="3"/>
  <c r="M55" i="3" s="1"/>
  <c r="L55" i="3"/>
  <c r="K56" i="3"/>
  <c r="L56" i="3"/>
  <c r="K57" i="3"/>
  <c r="L57" i="3"/>
  <c r="K58" i="3"/>
  <c r="L58" i="3"/>
  <c r="K59" i="3"/>
  <c r="M59" i="3" s="1"/>
  <c r="L59" i="3"/>
  <c r="K60" i="3"/>
  <c r="L60" i="3"/>
  <c r="K61" i="3"/>
  <c r="L61" i="3"/>
  <c r="K62" i="3"/>
  <c r="L62" i="3"/>
  <c r="K63" i="3"/>
  <c r="M63" i="3" s="1"/>
  <c r="L63" i="3"/>
  <c r="K64" i="3"/>
  <c r="L64" i="3"/>
  <c r="K65" i="3"/>
  <c r="L65" i="3"/>
  <c r="K66" i="3"/>
  <c r="L66" i="3"/>
  <c r="K67" i="3"/>
  <c r="M67" i="3" s="1"/>
  <c r="L67" i="3"/>
  <c r="K68" i="3"/>
  <c r="L68" i="3"/>
  <c r="K69" i="3"/>
  <c r="L69" i="3"/>
  <c r="K70" i="3"/>
  <c r="L70" i="3"/>
  <c r="K71" i="3"/>
  <c r="M71" i="3" s="1"/>
  <c r="L71" i="3"/>
  <c r="K72" i="3"/>
  <c r="L72" i="3"/>
  <c r="K73" i="3"/>
  <c r="L73" i="3"/>
  <c r="K74" i="3"/>
  <c r="L74" i="3"/>
  <c r="K75" i="3"/>
  <c r="M75" i="3" s="1"/>
  <c r="L75" i="3"/>
  <c r="K76" i="3"/>
  <c r="L76" i="3"/>
  <c r="K77" i="3"/>
  <c r="L77" i="3"/>
  <c r="K78" i="3"/>
  <c r="L78" i="3"/>
  <c r="K79" i="3"/>
  <c r="M79" i="3" s="1"/>
  <c r="L79" i="3"/>
  <c r="K80" i="3"/>
  <c r="L80" i="3"/>
  <c r="K81" i="3"/>
  <c r="L81" i="3"/>
  <c r="K82" i="3"/>
  <c r="L82" i="3"/>
  <c r="K83" i="3"/>
  <c r="M83" i="3" s="1"/>
  <c r="L83" i="3"/>
  <c r="K84" i="3"/>
  <c r="L84" i="3"/>
  <c r="K85" i="3"/>
  <c r="L85" i="3"/>
  <c r="K86" i="3"/>
  <c r="L86" i="3"/>
  <c r="K87" i="3"/>
  <c r="M87" i="3" s="1"/>
  <c r="L87" i="3"/>
  <c r="K88" i="3"/>
  <c r="L88" i="3"/>
  <c r="K89" i="3"/>
  <c r="L89" i="3"/>
  <c r="K90" i="3"/>
  <c r="L90" i="3"/>
  <c r="K91" i="3"/>
  <c r="M91" i="3" s="1"/>
  <c r="L91" i="3"/>
  <c r="K92" i="3"/>
  <c r="L92" i="3"/>
  <c r="K93" i="3"/>
  <c r="L93" i="3"/>
  <c r="K94" i="3"/>
  <c r="L94" i="3"/>
  <c r="K95" i="3"/>
  <c r="M95" i="3" s="1"/>
  <c r="L95" i="3"/>
  <c r="K96" i="3"/>
  <c r="L96" i="3"/>
  <c r="K97" i="3"/>
  <c r="L97" i="3"/>
  <c r="K98" i="3"/>
  <c r="L98" i="3"/>
  <c r="K99" i="3"/>
  <c r="M99" i="3" s="1"/>
  <c r="L99" i="3"/>
  <c r="K100" i="3"/>
  <c r="L100" i="3"/>
  <c r="K101" i="3"/>
  <c r="L101" i="3"/>
  <c r="K102" i="3"/>
  <c r="L102" i="3"/>
  <c r="K103" i="3"/>
  <c r="M103" i="3" s="1"/>
  <c r="L103" i="3"/>
  <c r="K104" i="3"/>
  <c r="L104" i="3"/>
  <c r="K105" i="3"/>
  <c r="L105" i="3"/>
  <c r="K106" i="3"/>
  <c r="L106" i="3"/>
  <c r="K107" i="3"/>
  <c r="L107" i="3"/>
  <c r="K108" i="3"/>
  <c r="L108" i="3"/>
  <c r="K109" i="3"/>
  <c r="L109" i="3"/>
  <c r="K110" i="3"/>
  <c r="L110" i="3"/>
  <c r="K111" i="3"/>
  <c r="M111" i="3" s="1"/>
  <c r="L111" i="3"/>
  <c r="K112" i="3"/>
  <c r="L112" i="3"/>
  <c r="K113" i="3"/>
  <c r="L113" i="3"/>
  <c r="K114" i="3"/>
  <c r="L114" i="3"/>
  <c r="K115" i="3"/>
  <c r="M115" i="3" s="1"/>
  <c r="L115" i="3"/>
  <c r="K116" i="3"/>
  <c r="L116" i="3"/>
  <c r="K117" i="3"/>
  <c r="L117" i="3"/>
  <c r="K118" i="3"/>
  <c r="L118" i="3"/>
  <c r="K119" i="3"/>
  <c r="M119" i="3" s="1"/>
  <c r="L119" i="3"/>
  <c r="K120" i="3"/>
  <c r="L120" i="3"/>
  <c r="K121" i="3"/>
  <c r="L121" i="3"/>
  <c r="K122" i="3"/>
  <c r="L122" i="3"/>
  <c r="K123" i="3"/>
  <c r="L123" i="3"/>
  <c r="K124" i="3"/>
  <c r="L124" i="3"/>
  <c r="K125" i="3"/>
  <c r="L125" i="3"/>
  <c r="K126" i="3"/>
  <c r="L126" i="3"/>
  <c r="K127" i="3"/>
  <c r="M127" i="3" s="1"/>
  <c r="L127" i="3"/>
  <c r="K128" i="3"/>
  <c r="L128" i="3"/>
  <c r="K129" i="3"/>
  <c r="L129" i="3"/>
  <c r="K130" i="3"/>
  <c r="L130" i="3"/>
  <c r="K131" i="3"/>
  <c r="M131" i="3" s="1"/>
  <c r="L131" i="3"/>
  <c r="K132" i="3"/>
  <c r="L132" i="3"/>
  <c r="K133" i="3"/>
  <c r="L133" i="3"/>
  <c r="K134" i="3"/>
  <c r="L134" i="3"/>
  <c r="K135" i="3"/>
  <c r="M135" i="3" s="1"/>
  <c r="L135" i="3"/>
  <c r="K136" i="3"/>
  <c r="L136" i="3"/>
  <c r="K137" i="3"/>
  <c r="L137" i="3"/>
  <c r="K138" i="3"/>
  <c r="L138" i="3"/>
  <c r="K139" i="3"/>
  <c r="L139" i="3"/>
  <c r="K140" i="3"/>
  <c r="L140" i="3"/>
  <c r="K141" i="3"/>
  <c r="L141" i="3"/>
  <c r="K142" i="3"/>
  <c r="L142" i="3"/>
  <c r="K143" i="3"/>
  <c r="M143" i="3" s="1"/>
  <c r="L143" i="3"/>
  <c r="K144" i="3"/>
  <c r="L144" i="3"/>
  <c r="K145" i="3"/>
  <c r="L145" i="3"/>
  <c r="K146" i="3"/>
  <c r="L146" i="3"/>
  <c r="K147" i="3"/>
  <c r="M147" i="3" s="1"/>
  <c r="L147" i="3"/>
  <c r="K148" i="3"/>
  <c r="L148" i="3"/>
  <c r="K149" i="3"/>
  <c r="L149" i="3"/>
  <c r="K150" i="3"/>
  <c r="L150" i="3"/>
  <c r="K151" i="3"/>
  <c r="M151" i="3" s="1"/>
  <c r="L151" i="3"/>
  <c r="K152" i="3"/>
  <c r="L152" i="3"/>
  <c r="K153" i="3"/>
  <c r="L153" i="3"/>
  <c r="K154" i="3"/>
  <c r="L154" i="3"/>
  <c r="L2" i="3"/>
  <c r="M2" i="3" s="1"/>
  <c r="U58" i="3"/>
  <c r="T58" i="3"/>
  <c r="U57" i="3"/>
  <c r="T57" i="3"/>
  <c r="U29" i="3"/>
  <c r="T29" i="3"/>
  <c r="U122" i="3"/>
  <c r="T122" i="3"/>
  <c r="U74" i="3"/>
  <c r="T74" i="3"/>
  <c r="U41" i="3"/>
  <c r="T41" i="3"/>
  <c r="U31" i="3"/>
  <c r="T31" i="3"/>
  <c r="U150" i="3"/>
  <c r="T150" i="3"/>
  <c r="U30" i="3"/>
  <c r="T30" i="3"/>
  <c r="U40" i="3"/>
  <c r="T40" i="3"/>
  <c r="U146" i="3"/>
  <c r="T146" i="3"/>
  <c r="U39" i="3"/>
  <c r="T39" i="3"/>
  <c r="U147" i="3"/>
  <c r="T147" i="3"/>
  <c r="U98" i="3"/>
  <c r="T98" i="3"/>
  <c r="U93" i="3"/>
  <c r="T93" i="3"/>
  <c r="U107" i="3"/>
  <c r="T107" i="3"/>
  <c r="U2" i="3"/>
  <c r="T2" i="3"/>
  <c r="U47" i="3"/>
  <c r="T47" i="3"/>
  <c r="U79" i="3"/>
  <c r="T79" i="3"/>
  <c r="U80" i="3"/>
  <c r="T80" i="3"/>
  <c r="U105" i="3"/>
  <c r="T105" i="3"/>
  <c r="U101" i="3"/>
  <c r="T101" i="3"/>
  <c r="U104" i="3"/>
  <c r="T104" i="3"/>
  <c r="U103" i="3"/>
  <c r="T103" i="3"/>
  <c r="U85" i="3"/>
  <c r="T85" i="3"/>
  <c r="U34" i="3"/>
  <c r="T34" i="3"/>
  <c r="U119" i="3"/>
  <c r="T119" i="3"/>
  <c r="U33" i="3"/>
  <c r="T33" i="3"/>
  <c r="U123" i="3"/>
  <c r="T123" i="3"/>
  <c r="U112" i="3"/>
  <c r="T112" i="3"/>
  <c r="U113" i="3"/>
  <c r="T113" i="3"/>
  <c r="V113" i="3" s="1"/>
  <c r="U54" i="3"/>
  <c r="T54" i="3"/>
  <c r="U10" i="3"/>
  <c r="T10" i="3"/>
  <c r="U35" i="3"/>
  <c r="T35" i="3"/>
  <c r="U44" i="3"/>
  <c r="T44" i="3"/>
  <c r="U82" i="3"/>
  <c r="T82" i="3"/>
  <c r="U24" i="3"/>
  <c r="T24" i="3"/>
  <c r="U129" i="3"/>
  <c r="T129" i="3"/>
  <c r="U14" i="3"/>
  <c r="T14" i="3"/>
  <c r="U94" i="3"/>
  <c r="T94" i="3"/>
  <c r="U43" i="3"/>
  <c r="T43" i="3"/>
  <c r="U143" i="3"/>
  <c r="T143" i="3"/>
  <c r="U120" i="3"/>
  <c r="T120" i="3"/>
  <c r="U7" i="3"/>
  <c r="T7" i="3"/>
  <c r="U64" i="3"/>
  <c r="T64" i="3"/>
  <c r="V64" i="3" s="1"/>
  <c r="U15" i="3"/>
  <c r="T15" i="3"/>
  <c r="U144" i="3"/>
  <c r="T144" i="3"/>
  <c r="U152" i="3"/>
  <c r="T152" i="3"/>
  <c r="U71" i="3"/>
  <c r="T71" i="3"/>
  <c r="V71" i="3" s="1"/>
  <c r="U116" i="3"/>
  <c r="T116" i="3"/>
  <c r="U127" i="3"/>
  <c r="T127" i="3"/>
  <c r="U32" i="3"/>
  <c r="T32" i="3"/>
  <c r="U126" i="3"/>
  <c r="T126" i="3"/>
  <c r="U8" i="3"/>
  <c r="T8" i="3"/>
  <c r="U115" i="3"/>
  <c r="T115" i="3"/>
  <c r="U92" i="3"/>
  <c r="T92" i="3"/>
  <c r="U84" i="3"/>
  <c r="T84" i="3"/>
  <c r="U96" i="3"/>
  <c r="T96" i="3"/>
  <c r="U69" i="3"/>
  <c r="T69" i="3"/>
  <c r="U4" i="3"/>
  <c r="T4" i="3"/>
  <c r="U142" i="3"/>
  <c r="T142" i="3"/>
  <c r="U77" i="3"/>
  <c r="T77" i="3"/>
  <c r="U78" i="3"/>
  <c r="T78" i="3"/>
  <c r="U37" i="3"/>
  <c r="T37" i="3"/>
  <c r="U91" i="3"/>
  <c r="T91" i="3"/>
  <c r="U138" i="3"/>
  <c r="T138" i="3"/>
  <c r="U11" i="3"/>
  <c r="T11" i="3"/>
  <c r="U23" i="3"/>
  <c r="T23" i="3"/>
  <c r="U42" i="3"/>
  <c r="T42" i="3"/>
  <c r="U56" i="3"/>
  <c r="T56" i="3"/>
  <c r="U141" i="3"/>
  <c r="T141" i="3"/>
  <c r="U124" i="3"/>
  <c r="T124" i="3"/>
  <c r="U61" i="3"/>
  <c r="T61" i="3"/>
  <c r="U3" i="3"/>
  <c r="T3" i="3"/>
  <c r="U128" i="3"/>
  <c r="T128" i="3"/>
  <c r="V128" i="3" s="1"/>
  <c r="U5" i="3"/>
  <c r="T5" i="3"/>
  <c r="U95" i="3"/>
  <c r="T95" i="3"/>
  <c r="U81" i="3"/>
  <c r="T81" i="3"/>
  <c r="U63" i="3"/>
  <c r="T63" i="3"/>
  <c r="V63" i="3" s="1"/>
  <c r="U88" i="3"/>
  <c r="T88" i="3"/>
  <c r="U125" i="3"/>
  <c r="T125" i="3"/>
  <c r="U131" i="3"/>
  <c r="T131" i="3"/>
  <c r="U114" i="3"/>
  <c r="T114" i="3"/>
  <c r="V114" i="3" s="1"/>
  <c r="U139" i="3"/>
  <c r="T139" i="3"/>
  <c r="U70" i="3"/>
  <c r="T70" i="3"/>
  <c r="V70" i="3" s="1"/>
  <c r="U62" i="3"/>
  <c r="T62" i="3"/>
  <c r="U52" i="3"/>
  <c r="T52" i="3"/>
  <c r="V52" i="3" s="1"/>
  <c r="U12" i="3"/>
  <c r="T12" i="3"/>
  <c r="U111" i="3"/>
  <c r="T111" i="3"/>
  <c r="U109" i="3"/>
  <c r="T109" i="3"/>
  <c r="U110" i="3"/>
  <c r="T110" i="3"/>
  <c r="V110" i="3" s="1"/>
  <c r="U108" i="3"/>
  <c r="T108" i="3"/>
  <c r="U118" i="3"/>
  <c r="T118" i="3"/>
  <c r="V118" i="3" s="1"/>
  <c r="U48" i="3"/>
  <c r="T48" i="3"/>
  <c r="U53" i="3"/>
  <c r="T53" i="3"/>
  <c r="U149" i="3"/>
  <c r="T149" i="3"/>
  <c r="U121" i="3"/>
  <c r="T121" i="3"/>
  <c r="U148" i="3"/>
  <c r="T148" i="3"/>
  <c r="U134" i="3"/>
  <c r="T134" i="3"/>
  <c r="U133" i="3"/>
  <c r="T133" i="3"/>
  <c r="U20" i="3"/>
  <c r="T20" i="3"/>
  <c r="U151" i="3"/>
  <c r="T151" i="3"/>
  <c r="U28" i="3"/>
  <c r="T28" i="3"/>
  <c r="U135" i="3"/>
  <c r="T135" i="3"/>
  <c r="U9" i="3"/>
  <c r="T9" i="3"/>
  <c r="U102" i="3"/>
  <c r="T102" i="3"/>
  <c r="U97" i="3"/>
  <c r="T97" i="3"/>
  <c r="U130" i="3"/>
  <c r="T130" i="3"/>
  <c r="U25" i="3"/>
  <c r="T25" i="3"/>
  <c r="U60" i="3"/>
  <c r="T60" i="3"/>
  <c r="U68" i="3"/>
  <c r="T68" i="3"/>
  <c r="U19" i="3"/>
  <c r="T19" i="3"/>
  <c r="U50" i="3"/>
  <c r="T50" i="3"/>
  <c r="U66" i="3"/>
  <c r="T66" i="3"/>
  <c r="U21" i="3"/>
  <c r="T21" i="3"/>
  <c r="U67" i="3"/>
  <c r="T67" i="3"/>
  <c r="U18" i="3"/>
  <c r="T18" i="3"/>
  <c r="U140" i="3"/>
  <c r="T140" i="3"/>
  <c r="U65" i="3"/>
  <c r="T65" i="3"/>
  <c r="U16" i="3"/>
  <c r="T16" i="3"/>
  <c r="U154" i="3"/>
  <c r="T154" i="3"/>
  <c r="U73" i="3"/>
  <c r="T73" i="3"/>
  <c r="U117" i="3"/>
  <c r="T117" i="3"/>
  <c r="U38" i="3"/>
  <c r="T38" i="3"/>
  <c r="U153" i="3"/>
  <c r="T153" i="3"/>
  <c r="U72" i="3"/>
  <c r="T72" i="3"/>
  <c r="U76" i="3"/>
  <c r="T76" i="3"/>
  <c r="U90" i="3"/>
  <c r="T90" i="3"/>
  <c r="U36" i="3"/>
  <c r="T36" i="3"/>
  <c r="V36" i="3" s="1"/>
  <c r="U83" i="3"/>
  <c r="T83" i="3"/>
  <c r="U106" i="3"/>
  <c r="T106" i="3"/>
  <c r="U59" i="3"/>
  <c r="T59" i="3"/>
  <c r="U55" i="3"/>
  <c r="T55" i="3"/>
  <c r="U46" i="3"/>
  <c r="T46" i="3"/>
  <c r="U45" i="3"/>
  <c r="T45" i="3"/>
  <c r="U49" i="3"/>
  <c r="T49" i="3"/>
  <c r="U89" i="3"/>
  <c r="T89" i="3"/>
  <c r="V89" i="3" s="1"/>
  <c r="U86" i="3"/>
  <c r="T86" i="3"/>
  <c r="U6" i="3"/>
  <c r="T6" i="3"/>
  <c r="U100" i="3"/>
  <c r="T100" i="3"/>
  <c r="U99" i="3"/>
  <c r="T99" i="3"/>
  <c r="U27" i="3"/>
  <c r="T27" i="3"/>
  <c r="U136" i="3"/>
  <c r="T136" i="3"/>
  <c r="U75" i="3"/>
  <c r="T75" i="3"/>
  <c r="U26" i="3"/>
  <c r="T26" i="3"/>
  <c r="V46" i="3" l="1"/>
  <c r="V142" i="3"/>
  <c r="V3" i="3"/>
  <c r="V37" i="3"/>
  <c r="V82" i="3"/>
  <c r="M139" i="3"/>
  <c r="M123" i="3"/>
  <c r="R123" i="3" s="1"/>
  <c r="S123" i="3" s="1"/>
  <c r="M107" i="3"/>
  <c r="R107" i="3" s="1"/>
  <c r="M3" i="3"/>
  <c r="V105" i="3"/>
  <c r="V79" i="3"/>
  <c r="M154" i="3"/>
  <c r="M152" i="3"/>
  <c r="N152" i="3" s="1"/>
  <c r="M150" i="3"/>
  <c r="M148" i="3"/>
  <c r="M146" i="3"/>
  <c r="M144" i="3"/>
  <c r="M142" i="3"/>
  <c r="M140" i="3"/>
  <c r="M138" i="3"/>
  <c r="M136" i="3"/>
  <c r="M134" i="3"/>
  <c r="M132" i="3"/>
  <c r="M130" i="3"/>
  <c r="M128" i="3"/>
  <c r="M126" i="3"/>
  <c r="M124" i="3"/>
  <c r="M122" i="3"/>
  <c r="M120" i="3"/>
  <c r="M118" i="3"/>
  <c r="N118" i="3" s="1"/>
  <c r="M116" i="3"/>
  <c r="M114" i="3"/>
  <c r="R114" i="3" s="1"/>
  <c r="S114" i="3" s="1"/>
  <c r="M112" i="3"/>
  <c r="M110" i="3"/>
  <c r="M108" i="3"/>
  <c r="M106" i="3"/>
  <c r="M104" i="3"/>
  <c r="M102" i="3"/>
  <c r="M100" i="3"/>
  <c r="M98" i="3"/>
  <c r="M96" i="3"/>
  <c r="M94" i="3"/>
  <c r="M92" i="3"/>
  <c r="M90" i="3"/>
  <c r="M88" i="3"/>
  <c r="M86" i="3"/>
  <c r="R86" i="3" s="1"/>
  <c r="M84" i="3"/>
  <c r="M80" i="3"/>
  <c r="R80" i="3" s="1"/>
  <c r="M78" i="3"/>
  <c r="M76" i="3"/>
  <c r="M74" i="3"/>
  <c r="M72" i="3"/>
  <c r="R72" i="3" s="1"/>
  <c r="S72" i="3" s="1"/>
  <c r="M68" i="3"/>
  <c r="M66" i="3"/>
  <c r="M64" i="3"/>
  <c r="M62" i="3"/>
  <c r="M60" i="3"/>
  <c r="M58" i="3"/>
  <c r="M56" i="3"/>
  <c r="M54" i="3"/>
  <c r="M52" i="3"/>
  <c r="M50" i="3"/>
  <c r="M48" i="3"/>
  <c r="M46" i="3"/>
  <c r="M44" i="3"/>
  <c r="M42" i="3"/>
  <c r="M40" i="3"/>
  <c r="M38" i="3"/>
  <c r="M36" i="3"/>
  <c r="M34" i="3"/>
  <c r="M32" i="3"/>
  <c r="M30" i="3"/>
  <c r="R30" i="3" s="1"/>
  <c r="M28" i="3"/>
  <c r="M26" i="3"/>
  <c r="R26" i="3" s="1"/>
  <c r="M24" i="3"/>
  <c r="M22" i="3"/>
  <c r="M20" i="3"/>
  <c r="M18" i="3"/>
  <c r="N18" i="3" s="1"/>
  <c r="M16" i="3"/>
  <c r="N16" i="3" s="1"/>
  <c r="M14" i="3"/>
  <c r="R14" i="3" s="1"/>
  <c r="M12" i="3"/>
  <c r="M10" i="3"/>
  <c r="M8" i="3"/>
  <c r="M6" i="3"/>
  <c r="M4" i="3"/>
  <c r="R231" i="3"/>
  <c r="R228" i="3"/>
  <c r="V182" i="3"/>
  <c r="V174" i="3"/>
  <c r="M82" i="3"/>
  <c r="R82" i="3" s="1"/>
  <c r="S82" i="3" s="1"/>
  <c r="M70" i="3"/>
  <c r="N70" i="3" s="1"/>
  <c r="V49" i="3"/>
  <c r="V221" i="3"/>
  <c r="V218" i="3"/>
  <c r="R135" i="3"/>
  <c r="S288" i="3"/>
  <c r="V247" i="3"/>
  <c r="V245" i="3"/>
  <c r="V237" i="3"/>
  <c r="V171" i="3"/>
  <c r="R22" i="3"/>
  <c r="S22" i="3" s="1"/>
  <c r="V86" i="3"/>
  <c r="V139" i="3"/>
  <c r="V88" i="3"/>
  <c r="V144" i="3"/>
  <c r="V123" i="3"/>
  <c r="M153" i="3"/>
  <c r="M149" i="3"/>
  <c r="N149" i="3" s="1"/>
  <c r="M145" i="3"/>
  <c r="N145" i="3" s="1"/>
  <c r="M141" i="3"/>
  <c r="M137" i="3"/>
  <c r="R137" i="3" s="1"/>
  <c r="S137" i="3" s="1"/>
  <c r="M133" i="3"/>
  <c r="R133" i="3" s="1"/>
  <c r="M129" i="3"/>
  <c r="N129" i="3" s="1"/>
  <c r="M125" i="3"/>
  <c r="M121" i="3"/>
  <c r="M117" i="3"/>
  <c r="N117" i="3" s="1"/>
  <c r="M113" i="3"/>
  <c r="N113" i="3" s="1"/>
  <c r="M109" i="3"/>
  <c r="N109" i="3" s="1"/>
  <c r="M105" i="3"/>
  <c r="N105" i="3" s="1"/>
  <c r="M101" i="3"/>
  <c r="M97" i="3"/>
  <c r="N97" i="3" s="1"/>
  <c r="M93" i="3"/>
  <c r="N93" i="3" s="1"/>
  <c r="M89" i="3"/>
  <c r="M85" i="3"/>
  <c r="N85" i="3" s="1"/>
  <c r="M81" i="3"/>
  <c r="N81" i="3" s="1"/>
  <c r="M77" i="3"/>
  <c r="N77" i="3" s="1"/>
  <c r="M73" i="3"/>
  <c r="R73" i="3" s="1"/>
  <c r="S73" i="3" s="1"/>
  <c r="M69" i="3"/>
  <c r="R69" i="3" s="1"/>
  <c r="M65" i="3"/>
  <c r="N65" i="3" s="1"/>
  <c r="M61" i="3"/>
  <c r="M57" i="3"/>
  <c r="R57" i="3" s="1"/>
  <c r="M53" i="3"/>
  <c r="M49" i="3"/>
  <c r="N49" i="3" s="1"/>
  <c r="M45" i="3"/>
  <c r="M41" i="3"/>
  <c r="R41" i="3" s="1"/>
  <c r="M37" i="3"/>
  <c r="R37" i="3" s="1"/>
  <c r="M33" i="3"/>
  <c r="N33" i="3" s="1"/>
  <c r="M29" i="3"/>
  <c r="M25" i="3"/>
  <c r="R25" i="3" s="1"/>
  <c r="M21" i="3"/>
  <c r="R21" i="3" s="1"/>
  <c r="M17" i="3"/>
  <c r="M13" i="3"/>
  <c r="M9" i="3"/>
  <c r="N9" i="3" s="1"/>
  <c r="M5" i="3"/>
  <c r="V196" i="3"/>
  <c r="R183" i="3"/>
  <c r="V180" i="3"/>
  <c r="V179" i="3"/>
  <c r="V178" i="3"/>
  <c r="V55" i="3"/>
  <c r="V78" i="3"/>
  <c r="V58" i="3"/>
  <c r="V308" i="3"/>
  <c r="V294" i="3"/>
  <c r="V274" i="3"/>
  <c r="V257" i="3"/>
  <c r="V251" i="3"/>
  <c r="V248" i="3"/>
  <c r="R212" i="3"/>
  <c r="S212" i="3" s="1"/>
  <c r="V204" i="3"/>
  <c r="V198" i="3"/>
  <c r="R189" i="3"/>
  <c r="V185" i="3"/>
  <c r="R166" i="3"/>
  <c r="V163" i="3"/>
  <c r="R13" i="3"/>
  <c r="S13" i="3" s="1"/>
  <c r="R51" i="3"/>
  <c r="S51" i="3" s="1"/>
  <c r="R153" i="3"/>
  <c r="N153" i="3"/>
  <c r="R27" i="3"/>
  <c r="N87" i="3"/>
  <c r="R87" i="3"/>
  <c r="S87" i="3" s="1"/>
  <c r="V73" i="3"/>
  <c r="V16" i="3"/>
  <c r="V65" i="3"/>
  <c r="N21" i="3"/>
  <c r="N88" i="3"/>
  <c r="R88" i="3"/>
  <c r="S88" i="3" s="1"/>
  <c r="N95" i="3"/>
  <c r="R95" i="3"/>
  <c r="N3" i="3"/>
  <c r="R3" i="3"/>
  <c r="S3" i="3" s="1"/>
  <c r="V61" i="3"/>
  <c r="R141" i="3"/>
  <c r="V23" i="3"/>
  <c r="V138" i="3"/>
  <c r="V96" i="3"/>
  <c r="V92" i="3"/>
  <c r="V8" i="3"/>
  <c r="V32" i="3"/>
  <c r="V94" i="3"/>
  <c r="V119" i="3"/>
  <c r="V85" i="3"/>
  <c r="V104" i="3"/>
  <c r="N64" i="3"/>
  <c r="R64" i="3"/>
  <c r="S64" i="3" s="1"/>
  <c r="N36" i="3"/>
  <c r="R36" i="3"/>
  <c r="S36" i="3" s="1"/>
  <c r="N32" i="3"/>
  <c r="R32" i="3"/>
  <c r="S32" i="3" s="1"/>
  <c r="R16" i="3"/>
  <c r="V240" i="3"/>
  <c r="N209" i="3"/>
  <c r="R209" i="3"/>
  <c r="V203" i="3"/>
  <c r="R196" i="3"/>
  <c r="N196" i="3"/>
  <c r="R190" i="3"/>
  <c r="S190" i="3" s="1"/>
  <c r="V166" i="3"/>
  <c r="N99" i="3"/>
  <c r="R99" i="3"/>
  <c r="N131" i="3"/>
  <c r="R131" i="3"/>
  <c r="N61" i="3"/>
  <c r="R61" i="3"/>
  <c r="N23" i="3"/>
  <c r="R23" i="3"/>
  <c r="R185" i="3"/>
  <c r="S185" i="3" s="1"/>
  <c r="N185" i="3"/>
  <c r="N59" i="3"/>
  <c r="R59" i="3"/>
  <c r="R117" i="3"/>
  <c r="N25" i="3"/>
  <c r="R152" i="3"/>
  <c r="N53" i="3"/>
  <c r="R53" i="3"/>
  <c r="S53" i="3" s="1"/>
  <c r="R109" i="3"/>
  <c r="S109" i="3" s="1"/>
  <c r="N43" i="3"/>
  <c r="R43" i="3"/>
  <c r="R223" i="3"/>
  <c r="V136" i="3"/>
  <c r="R45" i="3"/>
  <c r="N83" i="3"/>
  <c r="R83" i="3"/>
  <c r="V154" i="3"/>
  <c r="R9" i="3"/>
  <c r="V135" i="3"/>
  <c r="N133" i="3"/>
  <c r="N12" i="3"/>
  <c r="R12" i="3"/>
  <c r="V81" i="3"/>
  <c r="V11" i="3"/>
  <c r="N91" i="3"/>
  <c r="R91" i="3"/>
  <c r="V69" i="3"/>
  <c r="V84" i="3"/>
  <c r="V115" i="3"/>
  <c r="V126" i="3"/>
  <c r="R127" i="3"/>
  <c r="N15" i="3"/>
  <c r="R15" i="3"/>
  <c r="V80" i="3"/>
  <c r="R47" i="3"/>
  <c r="S47" i="3" s="1"/>
  <c r="N151" i="3"/>
  <c r="R151" i="3"/>
  <c r="N143" i="3"/>
  <c r="R143" i="3"/>
  <c r="S143" i="3" s="1"/>
  <c r="N123" i="3"/>
  <c r="R115" i="3"/>
  <c r="S115" i="3" s="1"/>
  <c r="R105" i="3"/>
  <c r="S105" i="3" s="1"/>
  <c r="R101" i="3"/>
  <c r="N79" i="3"/>
  <c r="R79" i="3"/>
  <c r="S79" i="3" s="1"/>
  <c r="N75" i="3"/>
  <c r="R75" i="3"/>
  <c r="N71" i="3"/>
  <c r="R71" i="3"/>
  <c r="S71" i="3" s="1"/>
  <c r="R63" i="3"/>
  <c r="S63" i="3" s="1"/>
  <c r="R39" i="3"/>
  <c r="N39" i="3"/>
  <c r="N31" i="3"/>
  <c r="R31" i="3"/>
  <c r="N29" i="3"/>
  <c r="R29" i="3"/>
  <c r="N19" i="3"/>
  <c r="R19" i="3"/>
  <c r="R234" i="3"/>
  <c r="N204" i="3"/>
  <c r="R204" i="3"/>
  <c r="S204" i="3" s="1"/>
  <c r="R203" i="3"/>
  <c r="S203" i="3" s="1"/>
  <c r="N203" i="3"/>
  <c r="R70" i="3"/>
  <c r="S70" i="3" s="1"/>
  <c r="V15" i="3"/>
  <c r="V43" i="3"/>
  <c r="V14" i="3"/>
  <c r="V33" i="3"/>
  <c r="V34" i="3"/>
  <c r="V103" i="3"/>
  <c r="V30" i="3"/>
  <c r="V305" i="3"/>
  <c r="V304" i="3"/>
  <c r="V303" i="3"/>
  <c r="V302" i="3"/>
  <c r="V300" i="3"/>
  <c r="V297" i="3"/>
  <c r="S274" i="3"/>
  <c r="V256" i="3"/>
  <c r="V255" i="3"/>
  <c r="V254" i="3"/>
  <c r="V252" i="3"/>
  <c r="V241" i="3"/>
  <c r="V234" i="3"/>
  <c r="V231" i="3"/>
  <c r="R227" i="3"/>
  <c r="S227" i="3" s="1"/>
  <c r="V223" i="3"/>
  <c r="R213" i="3"/>
  <c r="R208" i="3"/>
  <c r="R202" i="3"/>
  <c r="V200" i="3"/>
  <c r="R165" i="3"/>
  <c r="V287" i="3"/>
  <c r="V284" i="3"/>
  <c r="S284" i="3" s="1"/>
  <c r="V282" i="3"/>
  <c r="S282" i="3" s="1"/>
  <c r="V279" i="3"/>
  <c r="S279" i="3" s="1"/>
  <c r="V277" i="3"/>
  <c r="S277" i="3" s="1"/>
  <c r="V273" i="3"/>
  <c r="S273" i="3" s="1"/>
  <c r="V267" i="3"/>
  <c r="V264" i="3"/>
  <c r="V260" i="3"/>
  <c r="V238" i="3"/>
  <c r="S218" i="3"/>
  <c r="V217" i="3"/>
  <c r="V207" i="3"/>
  <c r="V206" i="3"/>
  <c r="V201" i="3"/>
  <c r="R194" i="3"/>
  <c r="V183" i="3"/>
  <c r="S183" i="3" s="1"/>
  <c r="V172" i="3"/>
  <c r="V158" i="3"/>
  <c r="R58" i="3"/>
  <c r="S58" i="3" s="1"/>
  <c r="V296" i="3"/>
  <c r="S296" i="3" s="1"/>
  <c r="N239" i="3"/>
  <c r="R239" i="3"/>
  <c r="N219" i="3"/>
  <c r="R219" i="3"/>
  <c r="V199" i="3"/>
  <c r="V187" i="3"/>
  <c r="N172" i="3"/>
  <c r="R172" i="3"/>
  <c r="V24" i="3"/>
  <c r="V286" i="3"/>
  <c r="V268" i="3"/>
  <c r="V259" i="3"/>
  <c r="V244" i="3"/>
  <c r="V243" i="3"/>
  <c r="V242" i="3"/>
  <c r="N237" i="3"/>
  <c r="R237" i="3"/>
  <c r="V222" i="3"/>
  <c r="N213" i="3"/>
  <c r="N191" i="3"/>
  <c r="R191" i="3"/>
  <c r="V83" i="3"/>
  <c r="V148" i="3"/>
  <c r="V121" i="3"/>
  <c r="V125" i="3"/>
  <c r="V95" i="3"/>
  <c r="V127" i="3"/>
  <c r="V116" i="3"/>
  <c r="V47" i="3"/>
  <c r="V278" i="3"/>
  <c r="S278" i="3" s="1"/>
  <c r="R211" i="3"/>
  <c r="N199" i="3"/>
  <c r="R199" i="3"/>
  <c r="R188" i="3"/>
  <c r="S188" i="3" s="1"/>
  <c r="R160" i="3"/>
  <c r="N160" i="3"/>
  <c r="N224" i="3"/>
  <c r="R224" i="3"/>
  <c r="N180" i="3"/>
  <c r="R180" i="3"/>
  <c r="R168" i="3"/>
  <c r="N168" i="3"/>
  <c r="V191" i="3"/>
  <c r="V176" i="3"/>
  <c r="V175" i="3"/>
  <c r="V168" i="3"/>
  <c r="V157" i="3"/>
  <c r="V249" i="3"/>
  <c r="V239" i="3"/>
  <c r="S239" i="3" s="1"/>
  <c r="V236" i="3"/>
  <c r="R235" i="3"/>
  <c r="R232" i="3"/>
  <c r="R225" i="3"/>
  <c r="V224" i="3"/>
  <c r="S224" i="3" s="1"/>
  <c r="V219" i="3"/>
  <c r="R216" i="3"/>
  <c r="V215" i="3"/>
  <c r="V210" i="3"/>
  <c r="R206" i="3"/>
  <c r="V205" i="3"/>
  <c r="R184" i="3"/>
  <c r="R171" i="3"/>
  <c r="V167" i="3"/>
  <c r="R163" i="3"/>
  <c r="V159" i="3"/>
  <c r="V156" i="3"/>
  <c r="V27" i="3"/>
  <c r="V53" i="3"/>
  <c r="V48" i="3"/>
  <c r="V109" i="3"/>
  <c r="V111" i="3"/>
  <c r="V141" i="3"/>
  <c r="V56" i="3"/>
  <c r="V42" i="3"/>
  <c r="V77" i="3"/>
  <c r="V143" i="3"/>
  <c r="V107" i="3"/>
  <c r="V93" i="3"/>
  <c r="V98" i="3"/>
  <c r="V29" i="3"/>
  <c r="V57" i="3"/>
  <c r="V338" i="3"/>
  <c r="V334" i="3"/>
  <c r="V330" i="3"/>
  <c r="V326" i="3"/>
  <c r="V322" i="3"/>
  <c r="V318" i="3"/>
  <c r="V314" i="3"/>
  <c r="V310" i="3"/>
  <c r="V295" i="3"/>
  <c r="S295" i="3" s="1"/>
  <c r="V292" i="3"/>
  <c r="S292" i="3" s="1"/>
  <c r="V265" i="3"/>
  <c r="R233" i="3"/>
  <c r="S233" i="3" s="1"/>
  <c r="V228" i="3"/>
  <c r="S228" i="3" s="1"/>
  <c r="V227" i="3"/>
  <c r="V212" i="3"/>
  <c r="V211" i="3"/>
  <c r="V194" i="3"/>
  <c r="R192" i="3"/>
  <c r="S192" i="3" s="1"/>
  <c r="R182" i="3"/>
  <c r="V177" i="3"/>
  <c r="R174" i="3"/>
  <c r="S174" i="3" s="1"/>
  <c r="V169" i="3"/>
  <c r="R164" i="3"/>
  <c r="S164" i="3" s="1"/>
  <c r="V161" i="3"/>
  <c r="R161" i="3"/>
  <c r="S161" i="3" s="1"/>
  <c r="V26" i="3"/>
  <c r="S26" i="3" s="1"/>
  <c r="V45" i="3"/>
  <c r="V59" i="3"/>
  <c r="V38" i="3"/>
  <c r="V9" i="3"/>
  <c r="V133" i="3"/>
  <c r="V62" i="3"/>
  <c r="V131" i="3"/>
  <c r="V91" i="3"/>
  <c r="V4" i="3"/>
  <c r="V152" i="3"/>
  <c r="V7" i="3"/>
  <c r="V120" i="3"/>
  <c r="V129" i="3"/>
  <c r="V112" i="3"/>
  <c r="V2" i="3"/>
  <c r="V147" i="3"/>
  <c r="V337" i="3"/>
  <c r="V333" i="3"/>
  <c r="V329" i="3"/>
  <c r="V325" i="3"/>
  <c r="V321" i="3"/>
  <c r="V317" i="3"/>
  <c r="V313" i="3"/>
  <c r="V309" i="3"/>
  <c r="S294" i="3"/>
  <c r="S286" i="3"/>
  <c r="V253" i="3"/>
  <c r="V235" i="3"/>
  <c r="S235" i="3" s="1"/>
  <c r="N233" i="3"/>
  <c r="N231" i="3"/>
  <c r="R230" i="3"/>
  <c r="R217" i="3"/>
  <c r="R200" i="3"/>
  <c r="S200" i="3" s="1"/>
  <c r="N197" i="3"/>
  <c r="R197" i="3"/>
  <c r="V192" i="3"/>
  <c r="N167" i="3"/>
  <c r="R167" i="3"/>
  <c r="S231" i="3"/>
  <c r="N221" i="3"/>
  <c r="R221" i="3"/>
  <c r="N181" i="3"/>
  <c r="R181" i="3"/>
  <c r="N173" i="3"/>
  <c r="R173" i="3"/>
  <c r="N207" i="3"/>
  <c r="R207" i="3"/>
  <c r="S207" i="3" s="1"/>
  <c r="V117" i="3"/>
  <c r="V66" i="3"/>
  <c r="V339" i="3"/>
  <c r="V335" i="3"/>
  <c r="V331" i="3"/>
  <c r="V327" i="3"/>
  <c r="V319" i="3"/>
  <c r="V258" i="3"/>
  <c r="V233" i="3"/>
  <c r="V186" i="3"/>
  <c r="V75" i="3"/>
  <c r="V323" i="3"/>
  <c r="V315" i="3"/>
  <c r="V311" i="3"/>
  <c r="V301" i="3"/>
  <c r="S290" i="3"/>
  <c r="V100" i="3"/>
  <c r="V6" i="3"/>
  <c r="V90" i="3"/>
  <c r="V72" i="3"/>
  <c r="V140" i="3"/>
  <c r="V19" i="3"/>
  <c r="V130" i="3"/>
  <c r="V102" i="3"/>
  <c r="V151" i="3"/>
  <c r="V20" i="3"/>
  <c r="V108" i="3"/>
  <c r="V12" i="3"/>
  <c r="V5" i="3"/>
  <c r="V124" i="3"/>
  <c r="V340" i="3"/>
  <c r="V336" i="3"/>
  <c r="V332" i="3"/>
  <c r="V328" i="3"/>
  <c r="V324" i="3"/>
  <c r="V320" i="3"/>
  <c r="V316" i="3"/>
  <c r="V312" i="3"/>
  <c r="V291" i="3"/>
  <c r="S291" i="3" s="1"/>
  <c r="V283" i="3"/>
  <c r="V272" i="3"/>
  <c r="S272" i="3" s="1"/>
  <c r="V226" i="3"/>
  <c r="R215" i="3"/>
  <c r="N215" i="3"/>
  <c r="N205" i="3"/>
  <c r="R205" i="3"/>
  <c r="R176" i="3"/>
  <c r="N176" i="3"/>
  <c r="N175" i="3"/>
  <c r="R175" i="3"/>
  <c r="R121" i="3"/>
  <c r="S121" i="3" s="1"/>
  <c r="R103" i="3"/>
  <c r="R11" i="3"/>
  <c r="V307" i="3"/>
  <c r="V306" i="3"/>
  <c r="V299" i="3"/>
  <c r="V298" i="3"/>
  <c r="V276" i="3"/>
  <c r="S276" i="3" s="1"/>
  <c r="V262" i="3"/>
  <c r="V246" i="3"/>
  <c r="R229" i="3"/>
  <c r="S229" i="3" s="1"/>
  <c r="R222" i="3"/>
  <c r="R220" i="3"/>
  <c r="V214" i="3"/>
  <c r="V213" i="3"/>
  <c r="R201" i="3"/>
  <c r="S201" i="3" s="1"/>
  <c r="R198" i="3"/>
  <c r="R195" i="3"/>
  <c r="S195" i="3" s="1"/>
  <c r="V184" i="3"/>
  <c r="R179" i="3"/>
  <c r="S179" i="3" s="1"/>
  <c r="R169" i="3"/>
  <c r="V162" i="3"/>
  <c r="V44" i="3"/>
  <c r="V35" i="3"/>
  <c r="V10" i="3"/>
  <c r="V54" i="3"/>
  <c r="V101" i="3"/>
  <c r="V146" i="3"/>
  <c r="V40" i="3"/>
  <c r="V31" i="3"/>
  <c r="V41" i="3"/>
  <c r="V74" i="3"/>
  <c r="R144" i="3"/>
  <c r="R140" i="3"/>
  <c r="S140" i="3" s="1"/>
  <c r="R136" i="3"/>
  <c r="R128" i="3"/>
  <c r="S128" i="3" s="1"/>
  <c r="R120" i="3"/>
  <c r="R110" i="3"/>
  <c r="S110" i="3" s="1"/>
  <c r="R98" i="3"/>
  <c r="S98" i="3" s="1"/>
  <c r="R74" i="3"/>
  <c r="R60" i="3"/>
  <c r="R52" i="3"/>
  <c r="S52" i="3" s="1"/>
  <c r="R44" i="3"/>
  <c r="R40" i="3"/>
  <c r="S40" i="3" s="1"/>
  <c r="R34" i="3"/>
  <c r="S34" i="3" s="1"/>
  <c r="R28" i="3"/>
  <c r="V293" i="3"/>
  <c r="S293" i="3" s="1"/>
  <c r="V289" i="3"/>
  <c r="S289" i="3" s="1"/>
  <c r="V285" i="3"/>
  <c r="S285" i="3" s="1"/>
  <c r="V281" i="3"/>
  <c r="S281" i="3" s="1"/>
  <c r="V280" i="3"/>
  <c r="S280" i="3" s="1"/>
  <c r="V275" i="3"/>
  <c r="S275" i="3" s="1"/>
  <c r="S270" i="3"/>
  <c r="N270" i="3"/>
  <c r="V266" i="3"/>
  <c r="V250" i="3"/>
  <c r="R238" i="3"/>
  <c r="S238" i="3" s="1"/>
  <c r="R236" i="3"/>
  <c r="V230" i="3"/>
  <c r="V229" i="3"/>
  <c r="V220" i="3"/>
  <c r="S220" i="3" s="1"/>
  <c r="R214" i="3"/>
  <c r="V208" i="3"/>
  <c r="V202" i="3"/>
  <c r="V193" i="3"/>
  <c r="R193" i="3"/>
  <c r="R187" i="3"/>
  <c r="S187" i="3" s="1"/>
  <c r="R177" i="3"/>
  <c r="S177" i="3" s="1"/>
  <c r="V170" i="3"/>
  <c r="V160" i="3"/>
  <c r="V155" i="3"/>
  <c r="R186" i="3"/>
  <c r="R178" i="3"/>
  <c r="R170" i="3"/>
  <c r="R162" i="3"/>
  <c r="S162" i="3" s="1"/>
  <c r="S271" i="3"/>
  <c r="V232" i="3"/>
  <c r="R226" i="3"/>
  <c r="V225" i="3"/>
  <c r="V216" i="3"/>
  <c r="R210" i="3"/>
  <c r="S210" i="3" s="1"/>
  <c r="V209" i="3"/>
  <c r="V197" i="3"/>
  <c r="V189" i="3"/>
  <c r="S189" i="3" s="1"/>
  <c r="V181" i="3"/>
  <c r="V173" i="3"/>
  <c r="V165" i="3"/>
  <c r="S287" i="3"/>
  <c r="S283" i="3"/>
  <c r="R267" i="3"/>
  <c r="S267" i="3" s="1"/>
  <c r="R259" i="3"/>
  <c r="R268" i="3"/>
  <c r="S268" i="3" s="1"/>
  <c r="R263" i="3"/>
  <c r="S263" i="3" s="1"/>
  <c r="R262" i="3"/>
  <c r="S262" i="3" s="1"/>
  <c r="R260" i="3"/>
  <c r="S260" i="3" s="1"/>
  <c r="R258" i="3"/>
  <c r="R257" i="3"/>
  <c r="S257" i="3" s="1"/>
  <c r="R256" i="3"/>
  <c r="S256" i="3" s="1"/>
  <c r="R255" i="3"/>
  <c r="R254" i="3"/>
  <c r="S254" i="3" s="1"/>
  <c r="R253" i="3"/>
  <c r="S253" i="3" s="1"/>
  <c r="R252" i="3"/>
  <c r="R250" i="3"/>
  <c r="R243" i="3"/>
  <c r="R242" i="3"/>
  <c r="S242" i="3" s="1"/>
  <c r="S169" i="3"/>
  <c r="S269" i="3"/>
  <c r="R266" i="3"/>
  <c r="S266" i="3" s="1"/>
  <c r="R265" i="3"/>
  <c r="R264" i="3"/>
  <c r="R261" i="3"/>
  <c r="S261" i="3" s="1"/>
  <c r="R251" i="3"/>
  <c r="R249" i="3"/>
  <c r="R248" i="3"/>
  <c r="S248" i="3" s="1"/>
  <c r="R247" i="3"/>
  <c r="R246" i="3"/>
  <c r="S246" i="3" s="1"/>
  <c r="R245" i="3"/>
  <c r="S245" i="3" s="1"/>
  <c r="R244" i="3"/>
  <c r="S244" i="3" s="1"/>
  <c r="R241" i="3"/>
  <c r="R240" i="3"/>
  <c r="S240" i="3" s="1"/>
  <c r="S208" i="3"/>
  <c r="N28" i="3"/>
  <c r="N135" i="3"/>
  <c r="N115" i="3"/>
  <c r="N140" i="3"/>
  <c r="N101" i="3"/>
  <c r="N57" i="3"/>
  <c r="N14" i="3"/>
  <c r="N132" i="3"/>
  <c r="N26" i="3"/>
  <c r="N100" i="3"/>
  <c r="N121" i="3"/>
  <c r="N11" i="3"/>
  <c r="N69" i="3"/>
  <c r="N127" i="3"/>
  <c r="N44" i="3"/>
  <c r="N74" i="3"/>
  <c r="N27" i="3"/>
  <c r="N72" i="3"/>
  <c r="V99" i="3"/>
  <c r="N86" i="3"/>
  <c r="N45" i="3"/>
  <c r="V106" i="3"/>
  <c r="V76" i="3"/>
  <c r="V153" i="3"/>
  <c r="V18" i="3"/>
  <c r="V50" i="3"/>
  <c r="N60" i="3"/>
  <c r="V60" i="3"/>
  <c r="N52" i="3"/>
  <c r="N63" i="3"/>
  <c r="N141" i="3"/>
  <c r="N34" i="3"/>
  <c r="N47" i="3"/>
  <c r="V150" i="3"/>
  <c r="V67" i="3"/>
  <c r="V25" i="3"/>
  <c r="V39" i="3"/>
  <c r="N41" i="3"/>
  <c r="V122" i="3"/>
  <c r="N58" i="3"/>
  <c r="V68" i="3"/>
  <c r="V28" i="3"/>
  <c r="V149" i="3"/>
  <c r="V21" i="3"/>
  <c r="V97" i="3"/>
  <c r="V134" i="3"/>
  <c r="S28" i="3" l="1"/>
  <c r="S181" i="3"/>
  <c r="S39" i="3"/>
  <c r="S127" i="3"/>
  <c r="S166" i="3"/>
  <c r="S21" i="3"/>
  <c r="S37" i="3"/>
  <c r="S133" i="3"/>
  <c r="S211" i="3"/>
  <c r="S107" i="3"/>
  <c r="S199" i="3"/>
  <c r="S194" i="3"/>
  <c r="S217" i="3"/>
  <c r="S213" i="3"/>
  <c r="R49" i="3"/>
  <c r="S49" i="3" s="1"/>
  <c r="S91" i="3"/>
  <c r="S12" i="3"/>
  <c r="S43" i="3"/>
  <c r="S25" i="3"/>
  <c r="S41" i="3"/>
  <c r="S136" i="3"/>
  <c r="S11" i="3"/>
  <c r="N30" i="3"/>
  <c r="R97" i="3"/>
  <c r="S97" i="3" s="1"/>
  <c r="S225" i="3"/>
  <c r="S168" i="3"/>
  <c r="N107" i="3"/>
  <c r="S264" i="3"/>
  <c r="S103" i="3"/>
  <c r="S182" i="3"/>
  <c r="S163" i="3"/>
  <c r="S232" i="3"/>
  <c r="S180" i="3"/>
  <c r="S237" i="3"/>
  <c r="S30" i="3"/>
  <c r="R118" i="3"/>
  <c r="S118" i="3" s="1"/>
  <c r="N37" i="3"/>
  <c r="R85" i="3"/>
  <c r="S151" i="3"/>
  <c r="S15" i="3"/>
  <c r="R65" i="3"/>
  <c r="S65" i="3" s="1"/>
  <c r="S209" i="3"/>
  <c r="R18" i="3"/>
  <c r="S86" i="3"/>
  <c r="R77" i="3"/>
  <c r="R93" i="3"/>
  <c r="R113" i="3"/>
  <c r="S113" i="3" s="1"/>
  <c r="R81" i="3"/>
  <c r="S81" i="3" s="1"/>
  <c r="S165" i="3"/>
  <c r="S226" i="3"/>
  <c r="S60" i="3"/>
  <c r="S184" i="3"/>
  <c r="S222" i="3"/>
  <c r="S205" i="3"/>
  <c r="S29" i="3"/>
  <c r="R33" i="3"/>
  <c r="S33" i="3" s="1"/>
  <c r="S57" i="3"/>
  <c r="S75" i="3"/>
  <c r="S85" i="3"/>
  <c r="S101" i="3"/>
  <c r="S45" i="3"/>
  <c r="S117" i="3"/>
  <c r="S61" i="3"/>
  <c r="S99" i="3"/>
  <c r="S153" i="3"/>
  <c r="S69" i="3"/>
  <c r="S251" i="3"/>
  <c r="S178" i="3"/>
  <c r="S74" i="3"/>
  <c r="S197" i="3"/>
  <c r="S191" i="3"/>
  <c r="S234" i="3"/>
  <c r="R149" i="3"/>
  <c r="S149" i="3" s="1"/>
  <c r="R145" i="3"/>
  <c r="S145" i="3" s="1"/>
  <c r="S9" i="3"/>
  <c r="S77" i="3"/>
  <c r="S152" i="3"/>
  <c r="S196" i="3"/>
  <c r="R129" i="3"/>
  <c r="S129" i="3" s="1"/>
  <c r="S27" i="3"/>
  <c r="S135" i="3"/>
  <c r="N82" i="3"/>
  <c r="N73" i="3"/>
  <c r="S241" i="3"/>
  <c r="S247" i="3"/>
  <c r="S250" i="3"/>
  <c r="S255" i="3"/>
  <c r="S259" i="3"/>
  <c r="S14" i="3"/>
  <c r="S44" i="3"/>
  <c r="S80" i="3"/>
  <c r="S120" i="3"/>
  <c r="S144" i="3"/>
  <c r="S198" i="3"/>
  <c r="S175" i="3"/>
  <c r="S215" i="3"/>
  <c r="S173" i="3"/>
  <c r="S221" i="3"/>
  <c r="S167" i="3"/>
  <c r="S171" i="3"/>
  <c r="S19" i="3"/>
  <c r="S31" i="3"/>
  <c r="S93" i="3"/>
  <c r="S83" i="3"/>
  <c r="S223" i="3"/>
  <c r="S59" i="3"/>
  <c r="S23" i="3"/>
  <c r="S131" i="3"/>
  <c r="S16" i="3"/>
  <c r="S141" i="3"/>
  <c r="S95" i="3"/>
  <c r="S18" i="3"/>
  <c r="N5" i="3"/>
  <c r="R5" i="3"/>
  <c r="S5" i="3" s="1"/>
  <c r="N62" i="3"/>
  <c r="R62" i="3"/>
  <c r="S62" i="3" s="1"/>
  <c r="N76" i="3"/>
  <c r="R76" i="3"/>
  <c r="S76" i="3" s="1"/>
  <c r="N90" i="3"/>
  <c r="R90" i="3"/>
  <c r="S90" i="3" s="1"/>
  <c r="N106" i="3"/>
  <c r="R106" i="3"/>
  <c r="S106" i="3" s="1"/>
  <c r="N124" i="3"/>
  <c r="R124" i="3"/>
  <c r="S124" i="3" s="1"/>
  <c r="R132" i="3"/>
  <c r="S132" i="3" s="1"/>
  <c r="N148" i="3"/>
  <c r="R148" i="3"/>
  <c r="S148" i="3" s="1"/>
  <c r="N35" i="3"/>
  <c r="R35" i="3"/>
  <c r="S35" i="3" s="1"/>
  <c r="N89" i="3"/>
  <c r="R89" i="3"/>
  <c r="S89" i="3" s="1"/>
  <c r="N119" i="3"/>
  <c r="R119" i="3"/>
  <c r="S119" i="3" s="1"/>
  <c r="N147" i="3"/>
  <c r="R147" i="3"/>
  <c r="S147" i="3" s="1"/>
  <c r="N128" i="3"/>
  <c r="N110" i="3"/>
  <c r="N136" i="3"/>
  <c r="N120" i="3"/>
  <c r="R6" i="3"/>
  <c r="S6" i="3" s="1"/>
  <c r="S249" i="3"/>
  <c r="S265" i="3"/>
  <c r="S252" i="3"/>
  <c r="S216" i="3"/>
  <c r="S186" i="3"/>
  <c r="S193" i="3"/>
  <c r="S214" i="3"/>
  <c r="S236" i="3"/>
  <c r="N20" i="3"/>
  <c r="R20" i="3"/>
  <c r="S20" i="3" s="1"/>
  <c r="N38" i="3"/>
  <c r="R38" i="3"/>
  <c r="S38" i="3" s="1"/>
  <c r="R46" i="3"/>
  <c r="S46" i="3" s="1"/>
  <c r="N54" i="3"/>
  <c r="R54" i="3"/>
  <c r="S54" i="3" s="1"/>
  <c r="N66" i="3"/>
  <c r="R66" i="3"/>
  <c r="S66" i="3" s="1"/>
  <c r="N78" i="3"/>
  <c r="R78" i="3"/>
  <c r="S78" i="3" s="1"/>
  <c r="N92" i="3"/>
  <c r="R92" i="3"/>
  <c r="S92" i="3" s="1"/>
  <c r="R100" i="3"/>
  <c r="S100" i="3" s="1"/>
  <c r="N108" i="3"/>
  <c r="R108" i="3"/>
  <c r="S108" i="3" s="1"/>
  <c r="N116" i="3"/>
  <c r="R116" i="3"/>
  <c r="S116" i="3" s="1"/>
  <c r="N126" i="3"/>
  <c r="R126" i="3"/>
  <c r="S126" i="3" s="1"/>
  <c r="N134" i="3"/>
  <c r="R134" i="3"/>
  <c r="S134" i="3" s="1"/>
  <c r="N142" i="3"/>
  <c r="R142" i="3"/>
  <c r="S142" i="3" s="1"/>
  <c r="N150" i="3"/>
  <c r="R150" i="3"/>
  <c r="S150" i="3" s="1"/>
  <c r="N7" i="3"/>
  <c r="R7" i="3"/>
  <c r="S7" i="3" s="1"/>
  <c r="N55" i="3"/>
  <c r="R55" i="3"/>
  <c r="S55" i="3" s="1"/>
  <c r="N2" i="3"/>
  <c r="R2" i="3"/>
  <c r="S2" i="3" s="1"/>
  <c r="S176" i="3"/>
  <c r="S172" i="3"/>
  <c r="N4" i="3"/>
  <c r="R4" i="3"/>
  <c r="S4" i="3" s="1"/>
  <c r="N24" i="3"/>
  <c r="R24" i="3"/>
  <c r="S24" i="3" s="1"/>
  <c r="N48" i="3"/>
  <c r="R48" i="3"/>
  <c r="S48" i="3" s="1"/>
  <c r="N56" i="3"/>
  <c r="R56" i="3"/>
  <c r="S56" i="3" s="1"/>
  <c r="N68" i="3"/>
  <c r="R68" i="3"/>
  <c r="S68" i="3" s="1"/>
  <c r="N94" i="3"/>
  <c r="R94" i="3"/>
  <c r="S94" i="3" s="1"/>
  <c r="N102" i="3"/>
  <c r="R102" i="3"/>
  <c r="S102" i="3" s="1"/>
  <c r="N154" i="3"/>
  <c r="R154" i="3"/>
  <c r="S154" i="3" s="1"/>
  <c r="N67" i="3"/>
  <c r="R67" i="3"/>
  <c r="S67" i="3" s="1"/>
  <c r="N125" i="3"/>
  <c r="R125" i="3"/>
  <c r="S125" i="3" s="1"/>
  <c r="N10" i="3"/>
  <c r="R10" i="3"/>
  <c r="S10" i="3" s="1"/>
  <c r="N114" i="3"/>
  <c r="N80" i="3"/>
  <c r="N103" i="3"/>
  <c r="N40" i="3"/>
  <c r="N144" i="3"/>
  <c r="N98" i="3"/>
  <c r="S243" i="3"/>
  <c r="S258" i="3"/>
  <c r="S160" i="3"/>
  <c r="S202" i="3"/>
  <c r="N8" i="3"/>
  <c r="R8" i="3"/>
  <c r="S8" i="3" s="1"/>
  <c r="N42" i="3"/>
  <c r="R42" i="3"/>
  <c r="S42" i="3" s="1"/>
  <c r="N50" i="3"/>
  <c r="R50" i="3"/>
  <c r="S50" i="3" s="1"/>
  <c r="N84" i="3"/>
  <c r="R84" i="3"/>
  <c r="S84" i="3" s="1"/>
  <c r="N96" i="3"/>
  <c r="R96" i="3"/>
  <c r="S96" i="3" s="1"/>
  <c r="N104" i="3"/>
  <c r="R104" i="3"/>
  <c r="S104" i="3" s="1"/>
  <c r="N112" i="3"/>
  <c r="R112" i="3"/>
  <c r="S112" i="3" s="1"/>
  <c r="N122" i="3"/>
  <c r="R122" i="3"/>
  <c r="S122" i="3" s="1"/>
  <c r="N130" i="3"/>
  <c r="R130" i="3"/>
  <c r="S130" i="3" s="1"/>
  <c r="N138" i="3"/>
  <c r="R138" i="3"/>
  <c r="S138" i="3" s="1"/>
  <c r="N146" i="3"/>
  <c r="R146" i="3"/>
  <c r="S146" i="3" s="1"/>
  <c r="N17" i="3"/>
  <c r="R17" i="3"/>
  <c r="S17" i="3" s="1"/>
  <c r="N111" i="3"/>
  <c r="R111" i="3"/>
  <c r="S111" i="3" s="1"/>
  <c r="N139" i="3"/>
  <c r="R139" i="3"/>
  <c r="S139" i="3" s="1"/>
  <c r="S206" i="3"/>
  <c r="S230" i="3"/>
  <c r="S219" i="3"/>
  <c r="N46" i="3"/>
  <c r="S170" i="3"/>
  <c r="N6" i="3"/>
</calcChain>
</file>

<file path=xl/sharedStrings.xml><?xml version="1.0" encoding="utf-8"?>
<sst xmlns="http://schemas.openxmlformats.org/spreadsheetml/2006/main" count="680" uniqueCount="185">
  <si>
    <t>Metabolite</t>
  </si>
  <si>
    <t>Log2FoldChange</t>
  </si>
  <si>
    <t>Beta-Alanine</t>
  </si>
  <si>
    <t>L-Alanine</t>
  </si>
  <si>
    <t>Sarcosine</t>
  </si>
  <si>
    <t>Betaine</t>
  </si>
  <si>
    <t>L-Valine</t>
  </si>
  <si>
    <t>N-Acetyl-L-alanine</t>
  </si>
  <si>
    <t>4-Hydroxyproline</t>
  </si>
  <si>
    <t>L-Isoleucine</t>
  </si>
  <si>
    <t>L-Leucine</t>
  </si>
  <si>
    <t>Dihydroxyacetone phosphate</t>
  </si>
  <si>
    <t>D-Glyceraldehyde 3-phosphate</t>
  </si>
  <si>
    <t>Ribose 1-phosphate</t>
  </si>
  <si>
    <t>D-Ribose 5-phosphate</t>
  </si>
  <si>
    <t>Fructose 6-phosphate</t>
  </si>
  <si>
    <t>Glucose 6-phosphate</t>
  </si>
  <si>
    <t>N-Acetylserine</t>
  </si>
  <si>
    <t>L-Glutamic acid</t>
  </si>
  <si>
    <t>Creatine</t>
  </si>
  <si>
    <t>L-Lysine</t>
  </si>
  <si>
    <t>L-Arginine</t>
  </si>
  <si>
    <t>L-Kynurenine</t>
  </si>
  <si>
    <t>Inosine</t>
  </si>
  <si>
    <t>Xanthosine</t>
  </si>
  <si>
    <t>Cyclic AMP</t>
  </si>
  <si>
    <t>Orotidylic acid</t>
  </si>
  <si>
    <t>Inosinic acid</t>
  </si>
  <si>
    <t>Xanthylic acid</t>
  </si>
  <si>
    <t>Adenosine</t>
  </si>
  <si>
    <t>Guanosine</t>
  </si>
  <si>
    <t>Thymidine</t>
  </si>
  <si>
    <t>Adenosine monophosphate</t>
  </si>
  <si>
    <t>Guanosine monophosphate</t>
  </si>
  <si>
    <t>ADP</t>
  </si>
  <si>
    <t>Guanosine diphosphate</t>
  </si>
  <si>
    <t>dTDP</t>
  </si>
  <si>
    <t>Adenosine triphosphate</t>
  </si>
  <si>
    <t>Guanosine triphosphate</t>
  </si>
  <si>
    <t>Glutathione</t>
  </si>
  <si>
    <t>Argininosuccinic acid</t>
  </si>
  <si>
    <t>Propionylcarnitine</t>
  </si>
  <si>
    <t>L-Tryptophan</t>
  </si>
  <si>
    <t>N-Acetyl-L-phenylalanine</t>
  </si>
  <si>
    <t>5'-Methylthioadenosine</t>
  </si>
  <si>
    <t>Saccharopine</t>
  </si>
  <si>
    <t>Butyrylcarnitine</t>
  </si>
  <si>
    <t>Valerylcarnitine</t>
  </si>
  <si>
    <t>Adenylsuccinic acid</t>
  </si>
  <si>
    <t>S-Adenosylhomocysteine</t>
  </si>
  <si>
    <t>S-Adenosylmethionine</t>
  </si>
  <si>
    <t>Adenosine diphosphate ribose</t>
  </si>
  <si>
    <t>Uridine diphosphate glucose</t>
  </si>
  <si>
    <t>Palmitic acid</t>
  </si>
  <si>
    <t>Uridine diphosphate-N-acetylglucosamine</t>
  </si>
  <si>
    <t>Folic acid</t>
  </si>
  <si>
    <t>Dihydrofolic acid</t>
  </si>
  <si>
    <t>Oxidized glutathione</t>
  </si>
  <si>
    <t>NAD</t>
  </si>
  <si>
    <t>NADP</t>
  </si>
  <si>
    <t>NADH</t>
  </si>
  <si>
    <t>NADPH</t>
  </si>
  <si>
    <t>Acetyl-CoA</t>
  </si>
  <si>
    <t>FAD</t>
  </si>
  <si>
    <t>Glycine</t>
  </si>
  <si>
    <t>Hypotaurine</t>
  </si>
  <si>
    <t>Taurine</t>
  </si>
  <si>
    <t>O-Phosphoethanolamine</t>
  </si>
  <si>
    <t>Pyruvic acid</t>
  </si>
  <si>
    <t>Phosphoenolpyruvic acid</t>
  </si>
  <si>
    <t>L-Lactic acid</t>
  </si>
  <si>
    <t>Guanidoacetic acid</t>
  </si>
  <si>
    <t>L-Cysteine</t>
  </si>
  <si>
    <t>L-Serine</t>
  </si>
  <si>
    <t>3-Phosphoglyceric acid</t>
  </si>
  <si>
    <t>Phosphoserine</t>
  </si>
  <si>
    <t>2,3-Diphosphoglyceric acid</t>
  </si>
  <si>
    <t>Glycerol 3-phosphate</t>
  </si>
  <si>
    <t>Phosphocreatine</t>
  </si>
  <si>
    <t>Uracil</t>
  </si>
  <si>
    <t>Fumaric acid</t>
  </si>
  <si>
    <t>Cytosine</t>
  </si>
  <si>
    <t>Allantoin</t>
  </si>
  <si>
    <t>Acetoacetic acid</t>
  </si>
  <si>
    <t>Succinic acid</t>
  </si>
  <si>
    <t>L-Malic acid</t>
  </si>
  <si>
    <t>Creatinine</t>
  </si>
  <si>
    <t>L-Aspartic acid</t>
  </si>
  <si>
    <t>L-Asparagine</t>
  </si>
  <si>
    <t>Ureidopropionic acid</t>
  </si>
  <si>
    <t>3-Hydroxybutyric acid</t>
  </si>
  <si>
    <t>Homocysteine</t>
  </si>
  <si>
    <t>L-Threonine</t>
  </si>
  <si>
    <t>L-Glutamine</t>
  </si>
  <si>
    <t>L-Methionine</t>
  </si>
  <si>
    <t>Ornithine</t>
  </si>
  <si>
    <t>5-Phosphoribosylamine</t>
  </si>
  <si>
    <t>Phosphoribosyl pyrophosphate</t>
  </si>
  <si>
    <t>Choline</t>
  </si>
  <si>
    <t>Phosphorylcholine</t>
  </si>
  <si>
    <t>Orotic acid</t>
  </si>
  <si>
    <t>Hypoxanthine</t>
  </si>
  <si>
    <t>Xanthine</t>
  </si>
  <si>
    <t>Uric acid</t>
  </si>
  <si>
    <t>Adenine</t>
  </si>
  <si>
    <t>Guanine</t>
  </si>
  <si>
    <t>4,5-Dihydroorotic acid</t>
  </si>
  <si>
    <t>Oxoglutaric acid</t>
  </si>
  <si>
    <t>Ureidosuccinic acid</t>
  </si>
  <si>
    <t>D-2-Hydroxyglutaric acid</t>
  </si>
  <si>
    <t>L-Proline</t>
  </si>
  <si>
    <t>Acetylcysteine</t>
  </si>
  <si>
    <t>Pipecolic acid</t>
  </si>
  <si>
    <t>Aminoadipic acid</t>
  </si>
  <si>
    <t>L-Cystine</t>
  </si>
  <si>
    <t>D-Glucose</t>
  </si>
  <si>
    <t>Citrulline</t>
  </si>
  <si>
    <t>6-Phosphogluconic acid</t>
  </si>
  <si>
    <t>Fructose 1,6-bisphosphate</t>
  </si>
  <si>
    <t>Nicotinic acid</t>
  </si>
  <si>
    <t>Niacinamide</t>
  </si>
  <si>
    <t>Phenol</t>
  </si>
  <si>
    <t>cis-Aconitic acid</t>
  </si>
  <si>
    <t>Oxoadipic acid</t>
  </si>
  <si>
    <t>Citric acid</t>
  </si>
  <si>
    <t>L-Histidine</t>
  </si>
  <si>
    <t>N-Acetylglutamic acid</t>
  </si>
  <si>
    <t>N-Acetylglutamine</t>
  </si>
  <si>
    <t>N-Acetyl-L-methionine</t>
  </si>
  <si>
    <t>N-Acetylornithine</t>
  </si>
  <si>
    <t>L-Cystathionine</t>
  </si>
  <si>
    <t>L-Carnitine</t>
  </si>
  <si>
    <t>D-Sedoheptulose 7-phosphate</t>
  </si>
  <si>
    <t>1-Methylnicotinamide</t>
  </si>
  <si>
    <t>N6-Acetyl-L-lysine</t>
  </si>
  <si>
    <t>L-Phenylalanine</t>
  </si>
  <si>
    <t>L-Tyrosine</t>
  </si>
  <si>
    <t>Uridine</t>
  </si>
  <si>
    <t>Uridine 5'-monophosphate</t>
  </si>
  <si>
    <t>Cytidine</t>
  </si>
  <si>
    <t>Uridine 5'-diphosphate</t>
  </si>
  <si>
    <t>Cytidine monophosphate</t>
  </si>
  <si>
    <t>Carnosine</t>
  </si>
  <si>
    <t>Uridine triphosphate</t>
  </si>
  <si>
    <t>CDP</t>
  </si>
  <si>
    <t>Cytidine triphosphate</t>
  </si>
  <si>
    <t>L-Acetylcarnitine</t>
  </si>
  <si>
    <t>Pantothenic acid</t>
  </si>
  <si>
    <t>Carbamoyl phosphate</t>
  </si>
  <si>
    <t>GABA</t>
  </si>
  <si>
    <t>GABA-13C-4</t>
  </si>
  <si>
    <t>fold change</t>
  </si>
  <si>
    <t xml:space="preserve">stdev infected </t>
  </si>
  <si>
    <t xml:space="preserve">stdev uninfected </t>
  </si>
  <si>
    <t>stdev ratio</t>
  </si>
  <si>
    <t>SEM log2 fold change</t>
  </si>
  <si>
    <t>count infected</t>
  </si>
  <si>
    <t>count uninfected</t>
  </si>
  <si>
    <t>minimum</t>
  </si>
  <si>
    <t>ttest pvalue</t>
  </si>
  <si>
    <t>uninfected sample 1</t>
  </si>
  <si>
    <t>uninfected sample 2</t>
  </si>
  <si>
    <t>uninfected sample 3</t>
  </si>
  <si>
    <t>uninfected sample 4</t>
  </si>
  <si>
    <t>SV-Tag infected, sample 1</t>
  </si>
  <si>
    <t>SV-Tag infected, sample 2</t>
  </si>
  <si>
    <t>SV-Tag infected, sample 3</t>
  </si>
  <si>
    <t>SV-Tag infected, sample 4</t>
  </si>
  <si>
    <t>infected average</t>
  </si>
  <si>
    <t>uninfected average</t>
  </si>
  <si>
    <t>VGATiCre infected sample 1</t>
  </si>
  <si>
    <t>VGATiCre infected sample 2</t>
  </si>
  <si>
    <t>VGATiCre infected sample 3</t>
  </si>
  <si>
    <t>VGATiCre infected sample 4</t>
  </si>
  <si>
    <t>average uninfected</t>
  </si>
  <si>
    <t>average VGATiCre infected</t>
  </si>
  <si>
    <t>log2 fold change</t>
  </si>
  <si>
    <t>ttest pValue</t>
  </si>
  <si>
    <t>GABA-13C</t>
  </si>
  <si>
    <t>average Adora2aCre infected</t>
  </si>
  <si>
    <t>infected Adora2aCre sample 1</t>
  </si>
  <si>
    <t>infected Adora2aCre sample 2</t>
  </si>
  <si>
    <t>infected Adora2aCre sample 3</t>
  </si>
  <si>
    <t>infected Adora2aCre sample 4</t>
  </si>
  <si>
    <t>average SV-tag infected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</si>
</sst>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9" fillId="0" borderId="0" xfId="0" applyFont="1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287A-5E54-4C4B-94FB-E80F5CA8B9D5}">
  <sheetPr codeName="Sheet1"/>
  <dimension ref="A1:EQ340"/>
  <sheetViews>
    <sheetView workbookViewId="0">
      <selection activeCell="F10" sqref="F10"/>
    </sheetView>
  </sheetViews>
  <sheetFormatPr baseColWidth="10" defaultRowHeight="16"/>
  <cols>
    <col min="1" max="5" width="10.83203125" style="1"/>
    <col min="6" max="6" width="10.83203125" style="2"/>
    <col min="7" max="16384" width="10.83203125" style="1"/>
  </cols>
  <sheetData>
    <row r="1" spans="1:22" s="3" customFormat="1" ht="51">
      <c r="B1" s="3" t="s">
        <v>0</v>
      </c>
      <c r="C1" s="3" t="s">
        <v>164</v>
      </c>
      <c r="D1" s="3" t="s">
        <v>165</v>
      </c>
      <c r="E1" s="3" t="s">
        <v>166</v>
      </c>
      <c r="F1" s="3" t="s">
        <v>167</v>
      </c>
      <c r="G1" s="3" t="s">
        <v>160</v>
      </c>
      <c r="H1" s="3" t="s">
        <v>161</v>
      </c>
      <c r="I1" s="4" t="s">
        <v>162</v>
      </c>
      <c r="J1" s="4" t="s">
        <v>163</v>
      </c>
      <c r="K1" s="3" t="s">
        <v>168</v>
      </c>
      <c r="L1" s="3" t="s">
        <v>169</v>
      </c>
      <c r="M1" s="3" t="s">
        <v>151</v>
      </c>
      <c r="N1" s="3" t="s">
        <v>1</v>
      </c>
      <c r="O1" s="3" t="s">
        <v>159</v>
      </c>
      <c r="P1" s="3" t="s">
        <v>152</v>
      </c>
      <c r="Q1" s="3" t="s">
        <v>153</v>
      </c>
      <c r="R1" s="3" t="s">
        <v>154</v>
      </c>
      <c r="S1" s="3" t="s">
        <v>155</v>
      </c>
      <c r="T1" s="3" t="s">
        <v>156</v>
      </c>
      <c r="U1" s="3" t="s">
        <v>157</v>
      </c>
      <c r="V1" s="3" t="s">
        <v>158</v>
      </c>
    </row>
    <row r="2" spans="1:22">
      <c r="A2" s="1">
        <v>131</v>
      </c>
      <c r="B2" s="1" t="s">
        <v>133</v>
      </c>
      <c r="C2" s="1">
        <v>25194.571428571398</v>
      </c>
      <c r="D2" s="1">
        <v>25194.571428571398</v>
      </c>
      <c r="E2" s="1">
        <v>25194.571428571398</v>
      </c>
      <c r="F2" s="2">
        <v>25194.571428571398</v>
      </c>
      <c r="G2" s="1">
        <v>25194.571428571398</v>
      </c>
      <c r="H2" s="1">
        <v>25194.571428571398</v>
      </c>
      <c r="I2" s="1">
        <v>25194.571428571398</v>
      </c>
      <c r="J2" s="1">
        <v>25194.571428571398</v>
      </c>
      <c r="K2" s="1">
        <f>AVERAGE(C2:F2)</f>
        <v>25194.571428571398</v>
      </c>
      <c r="L2" s="1">
        <f>AVERAGE(G2:J2)</f>
        <v>25194.571428571398</v>
      </c>
      <c r="M2" s="1">
        <f>K2/L2</f>
        <v>1</v>
      </c>
      <c r="N2" s="1">
        <f t="shared" ref="N2:N12" si="0">LOG(M2,2)</f>
        <v>0</v>
      </c>
      <c r="O2" s="1" t="e">
        <f>TTEST(C2:F2, G2:J2, 2,2)</f>
        <v>#DIV/0!</v>
      </c>
      <c r="P2" s="1">
        <f>STDEV(C2:F2)</f>
        <v>0</v>
      </c>
      <c r="Q2" s="1">
        <f>STDEV(G2:J2)</f>
        <v>0</v>
      </c>
      <c r="R2" s="1">
        <f>M2*SQRT((P2/K2)^2+(Q2/L2)^2)</f>
        <v>0</v>
      </c>
      <c r="S2" s="1">
        <f t="shared" ref="S2:S33" si="1">(R2/(M2*LN(2)))/SQRT(V2)</f>
        <v>0</v>
      </c>
      <c r="T2" s="1">
        <f t="shared" ref="T2:T12" si="2">COUNT(C2:F2)</f>
        <v>4</v>
      </c>
      <c r="U2" s="1">
        <f t="shared" ref="U2:U12" si="3">COUNT(G2:J2)</f>
        <v>4</v>
      </c>
      <c r="V2" s="1">
        <f t="shared" ref="V2:V12" si="4">MIN(T2,U2)</f>
        <v>4</v>
      </c>
    </row>
    <row r="3" spans="1:22">
      <c r="A3" s="1">
        <v>74</v>
      </c>
      <c r="B3" s="1" t="s">
        <v>76</v>
      </c>
      <c r="C3" s="1">
        <v>10000</v>
      </c>
      <c r="D3" s="1">
        <v>10000</v>
      </c>
      <c r="E3" s="1">
        <v>10000</v>
      </c>
      <c r="F3" s="2">
        <v>10000</v>
      </c>
      <c r="G3" s="1">
        <v>10000</v>
      </c>
      <c r="H3" s="1">
        <v>10000</v>
      </c>
      <c r="I3" s="1">
        <v>10000</v>
      </c>
      <c r="J3" s="1">
        <v>10000</v>
      </c>
      <c r="K3" s="1">
        <f t="shared" ref="K3:K66" si="5">AVERAGE(C3:F3)</f>
        <v>10000</v>
      </c>
      <c r="L3" s="1">
        <f t="shared" ref="L3:L66" si="6">AVERAGE(G3:J3)</f>
        <v>10000</v>
      </c>
      <c r="M3" s="1">
        <f t="shared" ref="M3:M66" si="7">K3/L3</f>
        <v>1</v>
      </c>
      <c r="N3" s="1">
        <f t="shared" si="0"/>
        <v>0</v>
      </c>
      <c r="O3" s="1" t="e">
        <f t="shared" ref="O3:O66" si="8">TTEST(C3:F3, G3:J3, 2,2)</f>
        <v>#DIV/0!</v>
      </c>
      <c r="P3" s="1">
        <f t="shared" ref="P3:P66" si="9">STDEV(C3:F3)</f>
        <v>0</v>
      </c>
      <c r="Q3" s="1">
        <f t="shared" ref="Q3:Q66" si="10">STDEV(G3:J3)</f>
        <v>0</v>
      </c>
      <c r="R3" s="1">
        <f t="shared" ref="R3:R66" si="11">M3*SQRT((P3/K3)^2+(Q3/L3)^2)</f>
        <v>0</v>
      </c>
      <c r="S3" s="1">
        <f t="shared" si="1"/>
        <v>0</v>
      </c>
      <c r="T3" s="1">
        <f t="shared" si="2"/>
        <v>4</v>
      </c>
      <c r="U3" s="1">
        <f t="shared" si="3"/>
        <v>4</v>
      </c>
      <c r="V3" s="1">
        <f t="shared" si="4"/>
        <v>4</v>
      </c>
    </row>
    <row r="4" spans="1:22">
      <c r="A4" s="1">
        <v>88</v>
      </c>
      <c r="B4" s="1" t="s">
        <v>90</v>
      </c>
      <c r="C4" s="1">
        <v>117423.142857142</v>
      </c>
      <c r="D4" s="1">
        <v>117423.142857142</v>
      </c>
      <c r="E4" s="1">
        <v>117423.142857142</v>
      </c>
      <c r="F4" s="2">
        <v>117423.142857142</v>
      </c>
      <c r="G4" s="1">
        <v>117423.142857142</v>
      </c>
      <c r="H4" s="1">
        <v>117423.142857142</v>
      </c>
      <c r="I4" s="1">
        <v>117423.142857142</v>
      </c>
      <c r="J4" s="1">
        <v>117423.142857142</v>
      </c>
      <c r="K4" s="1">
        <f t="shared" si="5"/>
        <v>117423.142857142</v>
      </c>
      <c r="L4" s="1">
        <f t="shared" si="6"/>
        <v>117423.142857142</v>
      </c>
      <c r="M4" s="1">
        <f t="shared" si="7"/>
        <v>1</v>
      </c>
      <c r="N4" s="1">
        <f t="shared" si="0"/>
        <v>0</v>
      </c>
      <c r="O4" s="1" t="e">
        <f t="shared" si="8"/>
        <v>#DIV/0!</v>
      </c>
      <c r="P4" s="1">
        <f t="shared" si="9"/>
        <v>0</v>
      </c>
      <c r="Q4" s="1">
        <f t="shared" si="10"/>
        <v>0</v>
      </c>
      <c r="R4" s="1">
        <f t="shared" si="11"/>
        <v>0</v>
      </c>
      <c r="S4" s="1">
        <f t="shared" si="1"/>
        <v>0</v>
      </c>
      <c r="T4" s="1">
        <f t="shared" si="2"/>
        <v>4</v>
      </c>
      <c r="U4" s="1">
        <f t="shared" si="3"/>
        <v>4</v>
      </c>
      <c r="V4" s="1">
        <f t="shared" si="4"/>
        <v>4</v>
      </c>
    </row>
    <row r="5" spans="1:22">
      <c r="A5" s="1">
        <v>72</v>
      </c>
      <c r="B5" s="1" t="s">
        <v>74</v>
      </c>
      <c r="C5" s="1">
        <v>10000</v>
      </c>
      <c r="D5" s="1">
        <v>10000</v>
      </c>
      <c r="E5" s="1">
        <v>10000</v>
      </c>
      <c r="F5" s="2">
        <v>10000</v>
      </c>
      <c r="G5" s="1">
        <v>10000</v>
      </c>
      <c r="H5" s="1">
        <v>10000</v>
      </c>
      <c r="I5" s="1">
        <v>10000</v>
      </c>
      <c r="J5" s="1">
        <v>10000</v>
      </c>
      <c r="K5" s="1">
        <f t="shared" si="5"/>
        <v>10000</v>
      </c>
      <c r="L5" s="1">
        <f t="shared" si="6"/>
        <v>10000</v>
      </c>
      <c r="M5" s="1">
        <f t="shared" si="7"/>
        <v>1</v>
      </c>
      <c r="N5" s="1">
        <f t="shared" si="0"/>
        <v>0</v>
      </c>
      <c r="O5" s="1" t="e">
        <f t="shared" si="8"/>
        <v>#DIV/0!</v>
      </c>
      <c r="P5" s="1">
        <f t="shared" si="9"/>
        <v>0</v>
      </c>
      <c r="Q5" s="1">
        <f t="shared" si="10"/>
        <v>0</v>
      </c>
      <c r="R5" s="1">
        <f t="shared" si="11"/>
        <v>0</v>
      </c>
      <c r="S5" s="1">
        <f t="shared" si="1"/>
        <v>0</v>
      </c>
      <c r="T5" s="1">
        <f t="shared" si="2"/>
        <v>4</v>
      </c>
      <c r="U5" s="1">
        <f t="shared" si="3"/>
        <v>4</v>
      </c>
      <c r="V5" s="1">
        <f t="shared" si="4"/>
        <v>4</v>
      </c>
    </row>
    <row r="6" spans="1:22">
      <c r="A6" s="1">
        <v>6</v>
      </c>
      <c r="B6" s="1" t="s">
        <v>8</v>
      </c>
      <c r="C6" s="1">
        <v>61846.857142857101</v>
      </c>
      <c r="D6" s="1">
        <v>61846.857142857101</v>
      </c>
      <c r="E6" s="1">
        <v>61846.857142857101</v>
      </c>
      <c r="F6" s="2">
        <v>61846.857142857101</v>
      </c>
      <c r="G6" s="1">
        <v>61846.857142857101</v>
      </c>
      <c r="H6" s="1">
        <v>61846.857142857101</v>
      </c>
      <c r="I6" s="1">
        <v>61846.857142857101</v>
      </c>
      <c r="J6" s="1">
        <v>61846.857142857101</v>
      </c>
      <c r="K6" s="1">
        <f t="shared" si="5"/>
        <v>61846.857142857101</v>
      </c>
      <c r="L6" s="1">
        <f t="shared" si="6"/>
        <v>61846.857142857101</v>
      </c>
      <c r="M6" s="1">
        <f t="shared" si="7"/>
        <v>1</v>
      </c>
      <c r="N6" s="1">
        <f t="shared" si="0"/>
        <v>0</v>
      </c>
      <c r="O6" s="1" t="e">
        <f t="shared" si="8"/>
        <v>#DIV/0!</v>
      </c>
      <c r="P6" s="1">
        <f t="shared" si="9"/>
        <v>0</v>
      </c>
      <c r="Q6" s="1">
        <f t="shared" si="10"/>
        <v>0</v>
      </c>
      <c r="R6" s="1">
        <f t="shared" si="11"/>
        <v>0</v>
      </c>
      <c r="S6" s="1">
        <f t="shared" si="1"/>
        <v>0</v>
      </c>
      <c r="T6" s="1">
        <f t="shared" si="2"/>
        <v>4</v>
      </c>
      <c r="U6" s="1">
        <f t="shared" si="3"/>
        <v>4</v>
      </c>
      <c r="V6" s="1">
        <f t="shared" si="4"/>
        <v>4</v>
      </c>
    </row>
    <row r="7" spans="1:22">
      <c r="A7" s="1">
        <v>104</v>
      </c>
      <c r="B7" s="1" t="s">
        <v>106</v>
      </c>
      <c r="C7" s="1">
        <v>11873.285714285699</v>
      </c>
      <c r="D7" s="1">
        <v>11873.285714285699</v>
      </c>
      <c r="E7" s="1">
        <v>11873.285714285699</v>
      </c>
      <c r="F7" s="2">
        <v>11873.285714285699</v>
      </c>
      <c r="G7" s="1">
        <v>11873.285714285699</v>
      </c>
      <c r="H7" s="1">
        <v>11873.285714285699</v>
      </c>
      <c r="I7" s="1">
        <v>11873.285714285699</v>
      </c>
      <c r="J7" s="1">
        <v>11873.285714285699</v>
      </c>
      <c r="K7" s="1">
        <f t="shared" si="5"/>
        <v>11873.285714285699</v>
      </c>
      <c r="L7" s="1">
        <f t="shared" si="6"/>
        <v>11873.285714285699</v>
      </c>
      <c r="M7" s="1">
        <f t="shared" si="7"/>
        <v>1</v>
      </c>
      <c r="N7" s="1">
        <f t="shared" si="0"/>
        <v>0</v>
      </c>
      <c r="O7" s="1" t="e">
        <f t="shared" si="8"/>
        <v>#DIV/0!</v>
      </c>
      <c r="P7" s="1">
        <f t="shared" si="9"/>
        <v>0</v>
      </c>
      <c r="Q7" s="1">
        <f t="shared" si="10"/>
        <v>0</v>
      </c>
      <c r="R7" s="1">
        <f t="shared" si="11"/>
        <v>0</v>
      </c>
      <c r="S7" s="1">
        <f t="shared" si="1"/>
        <v>0</v>
      </c>
      <c r="T7" s="1">
        <f t="shared" si="2"/>
        <v>4</v>
      </c>
      <c r="U7" s="1">
        <f t="shared" si="3"/>
        <v>4</v>
      </c>
      <c r="V7" s="1">
        <f t="shared" si="4"/>
        <v>4</v>
      </c>
    </row>
    <row r="8" spans="1:22">
      <c r="A8" s="1">
        <v>94</v>
      </c>
      <c r="B8" s="1" t="s">
        <v>96</v>
      </c>
      <c r="C8" s="1">
        <v>10000</v>
      </c>
      <c r="D8" s="1">
        <v>10000</v>
      </c>
      <c r="E8" s="1">
        <v>10000</v>
      </c>
      <c r="F8" s="2">
        <v>10000</v>
      </c>
      <c r="G8" s="1">
        <v>10000</v>
      </c>
      <c r="H8" s="1">
        <v>10000</v>
      </c>
      <c r="I8" s="1">
        <v>10000</v>
      </c>
      <c r="J8" s="1">
        <v>10000</v>
      </c>
      <c r="K8" s="1">
        <f t="shared" si="5"/>
        <v>10000</v>
      </c>
      <c r="L8" s="1">
        <f t="shared" si="6"/>
        <v>10000</v>
      </c>
      <c r="M8" s="1">
        <f t="shared" si="7"/>
        <v>1</v>
      </c>
      <c r="N8" s="1">
        <f t="shared" si="0"/>
        <v>0</v>
      </c>
      <c r="O8" s="1" t="e">
        <f t="shared" si="8"/>
        <v>#DIV/0!</v>
      </c>
      <c r="P8" s="1">
        <f t="shared" si="9"/>
        <v>0</v>
      </c>
      <c r="Q8" s="1">
        <f t="shared" si="10"/>
        <v>0</v>
      </c>
      <c r="R8" s="1">
        <f t="shared" si="11"/>
        <v>0</v>
      </c>
      <c r="S8" s="1">
        <f t="shared" si="1"/>
        <v>0</v>
      </c>
      <c r="T8" s="1">
        <f t="shared" si="2"/>
        <v>4</v>
      </c>
      <c r="U8" s="1">
        <f t="shared" si="3"/>
        <v>4</v>
      </c>
      <c r="V8" s="1">
        <f t="shared" si="4"/>
        <v>4</v>
      </c>
    </row>
    <row r="9" spans="1:22">
      <c r="A9" s="1">
        <v>42</v>
      </c>
      <c r="B9" s="1" t="s">
        <v>44</v>
      </c>
      <c r="C9" s="1">
        <v>10000</v>
      </c>
      <c r="D9" s="1">
        <v>10000</v>
      </c>
      <c r="E9" s="1">
        <v>10000</v>
      </c>
      <c r="F9" s="2">
        <v>10000</v>
      </c>
      <c r="G9" s="1">
        <v>10000</v>
      </c>
      <c r="H9" s="1">
        <v>10000</v>
      </c>
      <c r="I9" s="1">
        <v>10000</v>
      </c>
      <c r="J9" s="1">
        <v>10000</v>
      </c>
      <c r="K9" s="1">
        <f t="shared" si="5"/>
        <v>10000</v>
      </c>
      <c r="L9" s="1">
        <f t="shared" si="6"/>
        <v>10000</v>
      </c>
      <c r="M9" s="1">
        <f t="shared" si="7"/>
        <v>1</v>
      </c>
      <c r="N9" s="1">
        <f t="shared" si="0"/>
        <v>0</v>
      </c>
      <c r="O9" s="1" t="e">
        <f t="shared" si="8"/>
        <v>#DIV/0!</v>
      </c>
      <c r="P9" s="1">
        <f t="shared" si="9"/>
        <v>0</v>
      </c>
      <c r="Q9" s="1">
        <f t="shared" si="10"/>
        <v>0</v>
      </c>
      <c r="R9" s="1">
        <f t="shared" si="11"/>
        <v>0</v>
      </c>
      <c r="S9" s="1">
        <f t="shared" si="1"/>
        <v>0</v>
      </c>
      <c r="T9" s="1">
        <f t="shared" si="2"/>
        <v>4</v>
      </c>
      <c r="U9" s="1">
        <f t="shared" si="3"/>
        <v>4</v>
      </c>
      <c r="V9" s="1">
        <f t="shared" si="4"/>
        <v>4</v>
      </c>
    </row>
    <row r="10" spans="1:22">
      <c r="A10" s="1">
        <v>115</v>
      </c>
      <c r="B10" s="1" t="s">
        <v>117</v>
      </c>
      <c r="C10" s="1">
        <v>10459.857142857099</v>
      </c>
      <c r="D10" s="1">
        <v>10459.857142857099</v>
      </c>
      <c r="E10" s="1">
        <v>10459.857142857099</v>
      </c>
      <c r="F10" s="2">
        <v>10459.857142857099</v>
      </c>
      <c r="G10" s="1">
        <v>10459.857142857099</v>
      </c>
      <c r="H10" s="1">
        <v>10459.857142857099</v>
      </c>
      <c r="I10" s="1">
        <v>10459.857142857099</v>
      </c>
      <c r="J10" s="1">
        <v>10459.857142857099</v>
      </c>
      <c r="K10" s="1">
        <f t="shared" si="5"/>
        <v>10459.857142857099</v>
      </c>
      <c r="L10" s="1">
        <f t="shared" si="6"/>
        <v>10459.857142857099</v>
      </c>
      <c r="M10" s="1">
        <f t="shared" si="7"/>
        <v>1</v>
      </c>
      <c r="N10" s="1">
        <f t="shared" si="0"/>
        <v>0</v>
      </c>
      <c r="O10" s="1" t="e">
        <f t="shared" si="8"/>
        <v>#DIV/0!</v>
      </c>
      <c r="P10" s="1">
        <f t="shared" si="9"/>
        <v>0</v>
      </c>
      <c r="Q10" s="1">
        <f t="shared" si="10"/>
        <v>0</v>
      </c>
      <c r="R10" s="1">
        <f t="shared" si="11"/>
        <v>0</v>
      </c>
      <c r="S10" s="1">
        <f t="shared" si="1"/>
        <v>0</v>
      </c>
      <c r="T10" s="1">
        <f t="shared" si="2"/>
        <v>4</v>
      </c>
      <c r="U10" s="1">
        <f t="shared" si="3"/>
        <v>4</v>
      </c>
      <c r="V10" s="1">
        <f t="shared" si="4"/>
        <v>4</v>
      </c>
    </row>
    <row r="11" spans="1:22">
      <c r="A11" s="1">
        <v>81</v>
      </c>
      <c r="B11" s="1" t="s">
        <v>83</v>
      </c>
      <c r="C11" s="1">
        <v>43141</v>
      </c>
      <c r="D11" s="1">
        <v>43141</v>
      </c>
      <c r="E11" s="1">
        <v>43141</v>
      </c>
      <c r="F11" s="2">
        <v>43141</v>
      </c>
      <c r="G11" s="1">
        <v>43141</v>
      </c>
      <c r="H11" s="1">
        <v>43141</v>
      </c>
      <c r="I11" s="1">
        <v>43141</v>
      </c>
      <c r="J11" s="1">
        <v>43141</v>
      </c>
      <c r="K11" s="1">
        <f t="shared" si="5"/>
        <v>43141</v>
      </c>
      <c r="L11" s="1">
        <f t="shared" si="6"/>
        <v>43141</v>
      </c>
      <c r="M11" s="1">
        <f t="shared" si="7"/>
        <v>1</v>
      </c>
      <c r="N11" s="1">
        <f t="shared" si="0"/>
        <v>0</v>
      </c>
      <c r="O11" s="1" t="e">
        <f t="shared" si="8"/>
        <v>#DIV/0!</v>
      </c>
      <c r="P11" s="1">
        <f t="shared" si="9"/>
        <v>0</v>
      </c>
      <c r="Q11" s="1">
        <f t="shared" si="10"/>
        <v>0</v>
      </c>
      <c r="R11" s="1">
        <f t="shared" si="11"/>
        <v>0</v>
      </c>
      <c r="S11" s="1">
        <f t="shared" si="1"/>
        <v>0</v>
      </c>
      <c r="T11" s="1">
        <f t="shared" si="2"/>
        <v>4</v>
      </c>
      <c r="U11" s="1">
        <f t="shared" si="3"/>
        <v>4</v>
      </c>
      <c r="V11" s="1">
        <f t="shared" si="4"/>
        <v>4</v>
      </c>
    </row>
    <row r="12" spans="1:22">
      <c r="A12" s="1">
        <v>60</v>
      </c>
      <c r="B12" s="1" t="s">
        <v>62</v>
      </c>
      <c r="C12" s="1">
        <v>10000</v>
      </c>
      <c r="D12" s="1">
        <v>10000</v>
      </c>
      <c r="E12" s="1">
        <v>10000</v>
      </c>
      <c r="F12" s="2">
        <v>10000</v>
      </c>
      <c r="G12" s="1">
        <v>10000</v>
      </c>
      <c r="H12" s="1">
        <v>10000</v>
      </c>
      <c r="I12" s="1">
        <v>10000</v>
      </c>
      <c r="J12" s="1">
        <v>10000</v>
      </c>
      <c r="K12" s="1">
        <f t="shared" si="5"/>
        <v>10000</v>
      </c>
      <c r="L12" s="1">
        <f t="shared" si="6"/>
        <v>10000</v>
      </c>
      <c r="M12" s="1">
        <f t="shared" si="7"/>
        <v>1</v>
      </c>
      <c r="N12" s="1">
        <f t="shared" si="0"/>
        <v>0</v>
      </c>
      <c r="O12" s="1" t="e">
        <f t="shared" si="8"/>
        <v>#DIV/0!</v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"/>
        <v>0</v>
      </c>
      <c r="T12" s="1">
        <f t="shared" si="2"/>
        <v>4</v>
      </c>
      <c r="U12" s="1">
        <f t="shared" si="3"/>
        <v>4</v>
      </c>
      <c r="V12" s="1">
        <f t="shared" si="4"/>
        <v>4</v>
      </c>
    </row>
    <row r="13" spans="1:22">
      <c r="K13" s="1" t="e">
        <f t="shared" si="5"/>
        <v>#DIV/0!</v>
      </c>
      <c r="L13" s="1" t="e">
        <f t="shared" si="6"/>
        <v>#DIV/0!</v>
      </c>
      <c r="M13" s="1" t="e">
        <f t="shared" si="7"/>
        <v>#DIV/0!</v>
      </c>
      <c r="O13" s="1" t="e">
        <f t="shared" si="8"/>
        <v>#DIV/0!</v>
      </c>
      <c r="P13" s="1" t="e">
        <f t="shared" si="9"/>
        <v>#DIV/0!</v>
      </c>
      <c r="Q13" s="1" t="e">
        <f t="shared" si="10"/>
        <v>#DIV/0!</v>
      </c>
      <c r="R13" s="1" t="e">
        <f t="shared" si="11"/>
        <v>#DIV/0!</v>
      </c>
      <c r="S13" s="1" t="e">
        <f t="shared" si="1"/>
        <v>#DIV/0!</v>
      </c>
    </row>
    <row r="14" spans="1:22">
      <c r="A14" s="1">
        <v>109</v>
      </c>
      <c r="B14" s="1" t="s">
        <v>111</v>
      </c>
      <c r="C14" s="1">
        <v>10000</v>
      </c>
      <c r="D14" s="1">
        <v>10000</v>
      </c>
      <c r="E14" s="1">
        <v>10000</v>
      </c>
      <c r="F14" s="2">
        <v>10000</v>
      </c>
      <c r="G14" s="1">
        <v>10000</v>
      </c>
      <c r="H14" s="1">
        <v>10000</v>
      </c>
      <c r="I14" s="1">
        <v>10000</v>
      </c>
      <c r="J14" s="1">
        <v>10000</v>
      </c>
      <c r="K14" s="1">
        <f t="shared" si="5"/>
        <v>10000</v>
      </c>
      <c r="L14" s="1">
        <f t="shared" si="6"/>
        <v>10000</v>
      </c>
      <c r="M14" s="1">
        <f t="shared" si="7"/>
        <v>1</v>
      </c>
      <c r="N14" s="1">
        <f t="shared" ref="N14:N21" si="12">LOG(M14,2)</f>
        <v>0</v>
      </c>
      <c r="O14" s="1" t="e">
        <f t="shared" si="8"/>
        <v>#DIV/0!</v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"/>
        <v>0</v>
      </c>
      <c r="T14" s="1">
        <f>COUNT(C14:F14)</f>
        <v>4</v>
      </c>
      <c r="U14" s="1">
        <f>COUNT(G14:J14)</f>
        <v>4</v>
      </c>
      <c r="V14" s="1">
        <f>MIN(T14,U14)</f>
        <v>4</v>
      </c>
    </row>
    <row r="15" spans="1:22">
      <c r="A15" s="1">
        <v>102</v>
      </c>
      <c r="B15" s="1" t="s">
        <v>104</v>
      </c>
      <c r="C15" s="1">
        <v>23126752</v>
      </c>
      <c r="D15" s="1">
        <v>20996116</v>
      </c>
      <c r="E15" s="1">
        <v>32827322</v>
      </c>
      <c r="F15" s="2">
        <v>34211836</v>
      </c>
      <c r="G15" s="1">
        <v>18283658</v>
      </c>
      <c r="H15" s="1">
        <v>20104790</v>
      </c>
      <c r="I15" s="1">
        <v>26791398</v>
      </c>
      <c r="J15" s="1">
        <v>27244302</v>
      </c>
      <c r="K15" s="1">
        <f t="shared" si="5"/>
        <v>27790506.5</v>
      </c>
      <c r="L15" s="1">
        <f t="shared" si="6"/>
        <v>23106037</v>
      </c>
      <c r="M15" s="1">
        <f t="shared" si="7"/>
        <v>1.2027379035184613</v>
      </c>
      <c r="N15" s="1">
        <f t="shared" si="12"/>
        <v>0.26632228965361071</v>
      </c>
      <c r="O15" s="1">
        <f t="shared" si="8"/>
        <v>0.29210855206719322</v>
      </c>
      <c r="P15" s="1">
        <f t="shared" si="9"/>
        <v>6696201.1925013876</v>
      </c>
      <c r="Q15" s="1">
        <f t="shared" si="10"/>
        <v>4581482.4997008704</v>
      </c>
      <c r="R15" s="1">
        <f t="shared" si="11"/>
        <v>0.37531112962473956</v>
      </c>
      <c r="S15" s="1">
        <f t="shared" si="1"/>
        <v>0.22509455464738981</v>
      </c>
      <c r="T15" s="1">
        <f>COUNT(C15:F15)</f>
        <v>4</v>
      </c>
      <c r="U15" s="1">
        <f>COUNT(G15:J15)</f>
        <v>4</v>
      </c>
      <c r="V15" s="1">
        <f>MIN(T15,U15)</f>
        <v>4</v>
      </c>
    </row>
    <row r="16" spans="1:22">
      <c r="A16" s="1">
        <v>27</v>
      </c>
      <c r="B16" s="1" t="s">
        <v>29</v>
      </c>
      <c r="C16" s="1">
        <v>19880252</v>
      </c>
      <c r="D16" s="1">
        <v>20504496</v>
      </c>
      <c r="E16" s="1">
        <v>33041118</v>
      </c>
      <c r="F16" s="2">
        <v>33405498</v>
      </c>
      <c r="G16" s="1">
        <v>18136496</v>
      </c>
      <c r="H16" s="1">
        <v>20166434</v>
      </c>
      <c r="I16" s="1">
        <v>26544662</v>
      </c>
      <c r="J16" s="1">
        <v>26047792</v>
      </c>
      <c r="K16" s="1">
        <f t="shared" si="5"/>
        <v>26707841</v>
      </c>
      <c r="L16" s="1">
        <f t="shared" si="6"/>
        <v>22723846</v>
      </c>
      <c r="M16" s="1">
        <f t="shared" si="7"/>
        <v>1.1753222143821958</v>
      </c>
      <c r="N16" s="1">
        <f t="shared" si="12"/>
        <v>0.23305632561174522</v>
      </c>
      <c r="O16" s="1">
        <f t="shared" si="8"/>
        <v>0.39134173494587926</v>
      </c>
      <c r="P16" s="1">
        <f t="shared" si="9"/>
        <v>7529198.0004584817</v>
      </c>
      <c r="Q16" s="1">
        <f t="shared" si="10"/>
        <v>4212338.5459471326</v>
      </c>
      <c r="R16" s="1">
        <f t="shared" si="11"/>
        <v>0.39654786084372973</v>
      </c>
      <c r="S16" s="1">
        <f t="shared" si="1"/>
        <v>0.24337906036052287</v>
      </c>
      <c r="T16" s="1">
        <f>COUNT(C16:F16)</f>
        <v>4</v>
      </c>
      <c r="U16" s="1">
        <f>COUNT(G16:J16)</f>
        <v>4</v>
      </c>
      <c r="V16" s="1">
        <f>MIN(T16,U16)</f>
        <v>4</v>
      </c>
    </row>
    <row r="17" spans="1:22">
      <c r="A17" s="1">
        <v>49</v>
      </c>
      <c r="B17" s="1" t="s">
        <v>51</v>
      </c>
      <c r="C17" s="1">
        <v>10000</v>
      </c>
      <c r="D17" s="1">
        <v>10000</v>
      </c>
      <c r="E17" s="1">
        <v>10000</v>
      </c>
      <c r="F17" s="2">
        <v>10000</v>
      </c>
      <c r="G17" s="1">
        <v>10000</v>
      </c>
      <c r="H17" s="1">
        <v>10000</v>
      </c>
      <c r="I17" s="1">
        <v>10000</v>
      </c>
      <c r="J17" s="1">
        <v>10000</v>
      </c>
      <c r="K17" s="1">
        <f t="shared" si="5"/>
        <v>10000</v>
      </c>
      <c r="L17" s="1">
        <f t="shared" si="6"/>
        <v>10000</v>
      </c>
      <c r="M17" s="1">
        <f t="shared" si="7"/>
        <v>1</v>
      </c>
      <c r="N17" s="1">
        <f t="shared" si="12"/>
        <v>0</v>
      </c>
      <c r="O17" s="1" t="e">
        <f t="shared" si="8"/>
        <v>#DIV/0!</v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 t="e">
        <f t="shared" si="1"/>
        <v>#DIV/0!</v>
      </c>
    </row>
    <row r="18" spans="1:22">
      <c r="A18" s="1">
        <v>30</v>
      </c>
      <c r="B18" s="1" t="s">
        <v>32</v>
      </c>
      <c r="C18" s="1">
        <v>81373</v>
      </c>
      <c r="D18" s="1">
        <v>409510</v>
      </c>
      <c r="E18" s="1">
        <v>2216440</v>
      </c>
      <c r="F18" s="2">
        <v>2363430</v>
      </c>
      <c r="G18" s="1">
        <v>89472</v>
      </c>
      <c r="H18" s="1">
        <v>81373</v>
      </c>
      <c r="I18" s="1">
        <v>99030</v>
      </c>
      <c r="J18" s="1">
        <v>3406420</v>
      </c>
      <c r="K18" s="1">
        <f t="shared" si="5"/>
        <v>1267688.25</v>
      </c>
      <c r="L18" s="1">
        <f t="shared" si="6"/>
        <v>919073.75</v>
      </c>
      <c r="M18" s="1">
        <f t="shared" si="7"/>
        <v>1.3793106918786442</v>
      </c>
      <c r="N18" s="1">
        <f t="shared" si="12"/>
        <v>0.46394746275915377</v>
      </c>
      <c r="O18" s="1">
        <f t="shared" si="8"/>
        <v>0.74425950185445067</v>
      </c>
      <c r="P18" s="1">
        <f t="shared" si="9"/>
        <v>1189480.7896692783</v>
      </c>
      <c r="Q18" s="1">
        <f t="shared" si="10"/>
        <v>1658246.5367024241</v>
      </c>
      <c r="R18" s="1">
        <f t="shared" si="11"/>
        <v>2.8050474428141681</v>
      </c>
      <c r="S18" s="1">
        <f t="shared" si="1"/>
        <v>1.4669747936537856</v>
      </c>
      <c r="T18" s="1">
        <f>COUNT(C18:F18)</f>
        <v>4</v>
      </c>
      <c r="U18" s="1">
        <f>COUNT(G18:J18)</f>
        <v>4</v>
      </c>
      <c r="V18" s="1">
        <f>MIN(T18,U18)</f>
        <v>4</v>
      </c>
    </row>
    <row r="19" spans="1:22">
      <c r="A19" s="1">
        <v>35</v>
      </c>
      <c r="B19" s="1" t="s">
        <v>37</v>
      </c>
      <c r="C19" s="1">
        <v>13421.285714285699</v>
      </c>
      <c r="D19" s="1">
        <v>13421.285714285699</v>
      </c>
      <c r="E19" s="1">
        <v>13421.285714285699</v>
      </c>
      <c r="F19" s="2">
        <v>13421.285714285699</v>
      </c>
      <c r="G19" s="1">
        <v>13421.285714285699</v>
      </c>
      <c r="H19" s="1">
        <v>13421.285714285699</v>
      </c>
      <c r="I19" s="1">
        <v>13421.285714285699</v>
      </c>
      <c r="J19" s="1">
        <v>13421.285714285699</v>
      </c>
      <c r="K19" s="1">
        <f t="shared" si="5"/>
        <v>13421.285714285699</v>
      </c>
      <c r="L19" s="1">
        <f t="shared" si="6"/>
        <v>13421.285714285699</v>
      </c>
      <c r="M19" s="1">
        <f t="shared" si="7"/>
        <v>1</v>
      </c>
      <c r="N19" s="1">
        <f t="shared" si="12"/>
        <v>0</v>
      </c>
      <c r="O19" s="1" t="e">
        <f t="shared" si="8"/>
        <v>#DIV/0!</v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"/>
        <v>0</v>
      </c>
      <c r="T19" s="1">
        <f>COUNT(C19:F19)</f>
        <v>4</v>
      </c>
      <c r="U19" s="1">
        <f>COUNT(G19:J19)</f>
        <v>4</v>
      </c>
      <c r="V19" s="1">
        <f>MIN(T19,U19)</f>
        <v>4</v>
      </c>
    </row>
    <row r="20" spans="1:22">
      <c r="A20" s="1">
        <v>46</v>
      </c>
      <c r="B20" s="1" t="s">
        <v>48</v>
      </c>
      <c r="C20" s="1">
        <v>10000</v>
      </c>
      <c r="D20" s="1">
        <v>10000</v>
      </c>
      <c r="E20" s="1">
        <v>10000</v>
      </c>
      <c r="F20" s="2">
        <v>10000</v>
      </c>
      <c r="G20" s="1">
        <v>10000</v>
      </c>
      <c r="H20" s="1">
        <v>10000</v>
      </c>
      <c r="I20" s="1">
        <v>10000</v>
      </c>
      <c r="J20" s="1">
        <v>10000</v>
      </c>
      <c r="K20" s="1">
        <f t="shared" si="5"/>
        <v>10000</v>
      </c>
      <c r="L20" s="1">
        <f t="shared" si="6"/>
        <v>10000</v>
      </c>
      <c r="M20" s="1">
        <f t="shared" si="7"/>
        <v>1</v>
      </c>
      <c r="N20" s="1">
        <f t="shared" si="12"/>
        <v>0</v>
      </c>
      <c r="O20" s="1" t="e">
        <f t="shared" si="8"/>
        <v>#DIV/0!</v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"/>
        <v>0</v>
      </c>
      <c r="T20" s="1">
        <f>COUNT(C20:F20)</f>
        <v>4</v>
      </c>
      <c r="U20" s="1">
        <f>COUNT(G20:J20)</f>
        <v>4</v>
      </c>
      <c r="V20" s="1">
        <f>MIN(T20,U20)</f>
        <v>4</v>
      </c>
    </row>
    <row r="21" spans="1:22">
      <c r="A21" s="1">
        <v>32</v>
      </c>
      <c r="B21" s="1" t="s">
        <v>34</v>
      </c>
      <c r="C21" s="1">
        <v>10000</v>
      </c>
      <c r="D21" s="1">
        <v>10000</v>
      </c>
      <c r="E21" s="1">
        <v>10000</v>
      </c>
      <c r="F21" s="2">
        <v>10000</v>
      </c>
      <c r="G21" s="1">
        <v>10000</v>
      </c>
      <c r="H21" s="1">
        <v>10000</v>
      </c>
      <c r="I21" s="1">
        <v>10000</v>
      </c>
      <c r="J21" s="1">
        <v>10000</v>
      </c>
      <c r="K21" s="1">
        <f t="shared" si="5"/>
        <v>10000</v>
      </c>
      <c r="L21" s="1">
        <f t="shared" si="6"/>
        <v>10000</v>
      </c>
      <c r="M21" s="1">
        <f t="shared" si="7"/>
        <v>1</v>
      </c>
      <c r="N21" s="1">
        <f t="shared" si="12"/>
        <v>0</v>
      </c>
      <c r="O21" s="1" t="e">
        <f t="shared" si="8"/>
        <v>#DIV/0!</v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"/>
        <v>0</v>
      </c>
      <c r="T21" s="1">
        <f>COUNT(C21:F21)</f>
        <v>4</v>
      </c>
      <c r="U21" s="1">
        <f>COUNT(G21:J21)</f>
        <v>4</v>
      </c>
      <c r="V21" s="1">
        <f>MIN(T21,U21)</f>
        <v>4</v>
      </c>
    </row>
    <row r="22" spans="1:22">
      <c r="K22" s="1" t="e">
        <f t="shared" si="5"/>
        <v>#DIV/0!</v>
      </c>
      <c r="L22" s="1" t="e">
        <f t="shared" si="6"/>
        <v>#DIV/0!</v>
      </c>
      <c r="M22" s="1" t="e">
        <f t="shared" si="7"/>
        <v>#DIV/0!</v>
      </c>
      <c r="O22" s="1" t="e">
        <f t="shared" si="8"/>
        <v>#DIV/0!</v>
      </c>
      <c r="P22" s="1" t="e">
        <f t="shared" si="9"/>
        <v>#DIV/0!</v>
      </c>
      <c r="Q22" s="1" t="e">
        <f t="shared" si="10"/>
        <v>#DIV/0!</v>
      </c>
      <c r="R22" s="1" t="e">
        <f t="shared" si="11"/>
        <v>#DIV/0!</v>
      </c>
      <c r="S22" s="1" t="e">
        <f t="shared" si="1"/>
        <v>#DIV/0!</v>
      </c>
    </row>
    <row r="23" spans="1:22">
      <c r="A23" s="1">
        <v>80</v>
      </c>
      <c r="B23" s="1" t="s">
        <v>82</v>
      </c>
      <c r="C23" s="1">
        <v>14856.1428571428</v>
      </c>
      <c r="D23" s="1">
        <v>14856.1428571428</v>
      </c>
      <c r="E23" s="1">
        <v>14856.1428571428</v>
      </c>
      <c r="F23" s="2">
        <v>14856.1428571428</v>
      </c>
      <c r="G23" s="1">
        <v>14856.1428571428</v>
      </c>
      <c r="H23" s="1">
        <v>14856.1428571428</v>
      </c>
      <c r="I23" s="1">
        <v>14856.1428571428</v>
      </c>
      <c r="J23" s="1">
        <v>14856.1428571428</v>
      </c>
      <c r="K23" s="1">
        <f t="shared" si="5"/>
        <v>14856.1428571428</v>
      </c>
      <c r="L23" s="1">
        <f t="shared" si="6"/>
        <v>14856.1428571428</v>
      </c>
      <c r="M23" s="1">
        <f t="shared" si="7"/>
        <v>1</v>
      </c>
      <c r="N23" s="1">
        <f t="shared" ref="N23:N50" si="13">LOG(M23,2)</f>
        <v>0</v>
      </c>
      <c r="O23" s="1" t="e">
        <f t="shared" si="8"/>
        <v>#DIV/0!</v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"/>
        <v>0</v>
      </c>
      <c r="T23" s="1">
        <f t="shared" ref="T23:T50" si="14">COUNT(C23:F23)</f>
        <v>4</v>
      </c>
      <c r="U23" s="1">
        <f t="shared" ref="U23:U50" si="15">COUNT(G23:J23)</f>
        <v>4</v>
      </c>
      <c r="V23" s="1">
        <f t="shared" ref="V23:V50" si="16">MIN(T23,U23)</f>
        <v>4</v>
      </c>
    </row>
    <row r="24" spans="1:22">
      <c r="A24" s="1">
        <v>111</v>
      </c>
      <c r="B24" s="1" t="s">
        <v>113</v>
      </c>
      <c r="C24" s="1">
        <v>25713.571428571398</v>
      </c>
      <c r="D24" s="1">
        <v>25713.571428571398</v>
      </c>
      <c r="E24" s="1">
        <v>25713.571428571398</v>
      </c>
      <c r="F24" s="2">
        <v>25713.571428571398</v>
      </c>
      <c r="G24" s="1">
        <v>25713.571428571398</v>
      </c>
      <c r="H24" s="1">
        <v>25713.571428571398</v>
      </c>
      <c r="I24" s="1">
        <v>25713.571428571398</v>
      </c>
      <c r="J24" s="1">
        <v>25713.571428571398</v>
      </c>
      <c r="K24" s="1">
        <f t="shared" si="5"/>
        <v>25713.571428571398</v>
      </c>
      <c r="L24" s="1">
        <f t="shared" si="6"/>
        <v>25713.571428571398</v>
      </c>
      <c r="M24" s="1">
        <f t="shared" si="7"/>
        <v>1</v>
      </c>
      <c r="N24" s="1">
        <f t="shared" si="13"/>
        <v>0</v>
      </c>
      <c r="O24" s="1" t="e">
        <f t="shared" si="8"/>
        <v>#DIV/0!</v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"/>
        <v>0</v>
      </c>
      <c r="T24" s="1">
        <f t="shared" si="14"/>
        <v>4</v>
      </c>
      <c r="U24" s="1">
        <f t="shared" si="15"/>
        <v>4</v>
      </c>
      <c r="V24" s="1">
        <f t="shared" si="16"/>
        <v>4</v>
      </c>
    </row>
    <row r="25" spans="1:22">
      <c r="A25" s="1">
        <v>38</v>
      </c>
      <c r="B25" s="1" t="s">
        <v>40</v>
      </c>
      <c r="C25" s="1">
        <v>10000</v>
      </c>
      <c r="D25" s="1">
        <v>10000</v>
      </c>
      <c r="E25" s="1">
        <v>10000</v>
      </c>
      <c r="F25" s="2">
        <v>10000</v>
      </c>
      <c r="G25" s="1">
        <v>10000</v>
      </c>
      <c r="H25" s="1">
        <v>10000</v>
      </c>
      <c r="I25" s="1">
        <v>10000</v>
      </c>
      <c r="J25" s="1">
        <v>10000</v>
      </c>
      <c r="K25" s="1">
        <f t="shared" si="5"/>
        <v>10000</v>
      </c>
      <c r="L25" s="1">
        <f t="shared" si="6"/>
        <v>10000</v>
      </c>
      <c r="M25" s="1">
        <f t="shared" si="7"/>
        <v>1</v>
      </c>
      <c r="N25" s="1">
        <f t="shared" si="13"/>
        <v>0</v>
      </c>
      <c r="O25" s="1" t="e">
        <f t="shared" si="8"/>
        <v>#DIV/0!</v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"/>
        <v>0</v>
      </c>
      <c r="T25" s="1">
        <f t="shared" si="14"/>
        <v>4</v>
      </c>
      <c r="U25" s="1">
        <f t="shared" si="15"/>
        <v>4</v>
      </c>
      <c r="V25" s="1">
        <f t="shared" si="16"/>
        <v>4</v>
      </c>
    </row>
    <row r="26" spans="1:22">
      <c r="A26" s="1">
        <v>0</v>
      </c>
      <c r="B26" s="1" t="s">
        <v>2</v>
      </c>
      <c r="C26" s="1">
        <v>95665.857142857101</v>
      </c>
      <c r="D26" s="1">
        <v>95665.857142857101</v>
      </c>
      <c r="E26" s="1">
        <v>95665.857142857101</v>
      </c>
      <c r="F26" s="2">
        <v>95665.857142857101</v>
      </c>
      <c r="G26" s="1">
        <v>95665.857142857101</v>
      </c>
      <c r="H26" s="1">
        <v>95665.857142857101</v>
      </c>
      <c r="I26" s="1">
        <v>95665.857142857101</v>
      </c>
      <c r="J26" s="1">
        <v>95665.857142857101</v>
      </c>
      <c r="K26" s="1">
        <f t="shared" si="5"/>
        <v>95665.857142857101</v>
      </c>
      <c r="L26" s="1">
        <f t="shared" si="6"/>
        <v>95665.857142857101</v>
      </c>
      <c r="M26" s="1">
        <f t="shared" si="7"/>
        <v>1</v>
      </c>
      <c r="N26" s="1">
        <f t="shared" si="13"/>
        <v>0</v>
      </c>
      <c r="O26" s="1" t="e">
        <f t="shared" si="8"/>
        <v>#DIV/0!</v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"/>
        <v>0</v>
      </c>
      <c r="T26" s="1">
        <f t="shared" si="14"/>
        <v>4</v>
      </c>
      <c r="U26" s="1">
        <f t="shared" si="15"/>
        <v>4</v>
      </c>
      <c r="V26" s="1">
        <f t="shared" si="16"/>
        <v>4</v>
      </c>
    </row>
    <row r="27" spans="1:22">
      <c r="A27" s="1">
        <v>3</v>
      </c>
      <c r="B27" s="1" t="s">
        <v>5</v>
      </c>
      <c r="C27" s="1">
        <v>1557120</v>
      </c>
      <c r="D27" s="1">
        <v>1196716.42857142</v>
      </c>
      <c r="E27" s="1">
        <v>1196716.42857142</v>
      </c>
      <c r="F27" s="2">
        <v>1196716.42857142</v>
      </c>
      <c r="G27" s="1">
        <v>1196716.42857142</v>
      </c>
      <c r="H27" s="1">
        <v>1196716.42857142</v>
      </c>
      <c r="I27" s="1">
        <v>1196716.42857142</v>
      </c>
      <c r="J27" s="1">
        <v>1196716.42857142</v>
      </c>
      <c r="K27" s="1">
        <f t="shared" si="5"/>
        <v>1286817.3214285648</v>
      </c>
      <c r="L27" s="1">
        <f t="shared" si="6"/>
        <v>1196716.42857142</v>
      </c>
      <c r="M27" s="1">
        <f t="shared" si="7"/>
        <v>1.075290094383264</v>
      </c>
      <c r="N27" s="1">
        <f t="shared" si="13"/>
        <v>0.1047259261111827</v>
      </c>
      <c r="O27" s="1">
        <f t="shared" si="8"/>
        <v>0.35591768374958305</v>
      </c>
      <c r="P27" s="1">
        <f t="shared" si="9"/>
        <v>180201.78571429069</v>
      </c>
      <c r="Q27" s="1">
        <f t="shared" si="10"/>
        <v>0</v>
      </c>
      <c r="R27" s="1">
        <f t="shared" si="11"/>
        <v>0.15058018876652887</v>
      </c>
      <c r="S27" s="1">
        <f t="shared" si="1"/>
        <v>0.10101520172293349</v>
      </c>
      <c r="T27" s="1">
        <f t="shared" si="14"/>
        <v>4</v>
      </c>
      <c r="U27" s="1">
        <f t="shared" si="15"/>
        <v>4</v>
      </c>
      <c r="V27" s="1">
        <f t="shared" si="16"/>
        <v>4</v>
      </c>
    </row>
    <row r="28" spans="1:22">
      <c r="A28" s="1">
        <v>44</v>
      </c>
      <c r="B28" s="1" t="s">
        <v>46</v>
      </c>
      <c r="C28" s="1">
        <v>76567.857142857101</v>
      </c>
      <c r="D28" s="1">
        <v>76567.857142857101</v>
      </c>
      <c r="E28" s="1">
        <v>76567.857142857101</v>
      </c>
      <c r="F28" s="2">
        <v>76567.857142857101</v>
      </c>
      <c r="G28" s="1">
        <v>76567.857142857101</v>
      </c>
      <c r="H28" s="1">
        <v>76567.857142857101</v>
      </c>
      <c r="I28" s="1">
        <v>76567.857142857101</v>
      </c>
      <c r="J28" s="1">
        <v>76567.857142857101</v>
      </c>
      <c r="K28" s="1">
        <f t="shared" si="5"/>
        <v>76567.857142857101</v>
      </c>
      <c r="L28" s="1">
        <f t="shared" si="6"/>
        <v>76567.857142857101</v>
      </c>
      <c r="M28" s="1">
        <f t="shared" si="7"/>
        <v>1</v>
      </c>
      <c r="N28" s="1">
        <f t="shared" si="13"/>
        <v>0</v>
      </c>
      <c r="O28" s="1" t="e">
        <f t="shared" si="8"/>
        <v>#DIV/0!</v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"/>
        <v>0</v>
      </c>
      <c r="T28" s="1">
        <f t="shared" si="14"/>
        <v>4</v>
      </c>
      <c r="U28" s="1">
        <f t="shared" si="15"/>
        <v>4</v>
      </c>
      <c r="V28" s="1">
        <f t="shared" si="16"/>
        <v>4</v>
      </c>
    </row>
    <row r="29" spans="1:22">
      <c r="A29" s="1">
        <v>146</v>
      </c>
      <c r="B29" s="1" t="s">
        <v>148</v>
      </c>
      <c r="C29" s="1">
        <v>9513053</v>
      </c>
      <c r="D29" s="1">
        <v>9105062</v>
      </c>
      <c r="E29" s="1">
        <v>10192296</v>
      </c>
      <c r="F29" s="2">
        <v>10229030</v>
      </c>
      <c r="G29" s="1">
        <v>9638264</v>
      </c>
      <c r="H29" s="1">
        <v>8528675</v>
      </c>
      <c r="I29" s="1">
        <v>8990681</v>
      </c>
      <c r="J29" s="1">
        <v>10328799</v>
      </c>
      <c r="K29" s="1">
        <f t="shared" si="5"/>
        <v>9759860.25</v>
      </c>
      <c r="L29" s="1">
        <f t="shared" si="6"/>
        <v>9371604.75</v>
      </c>
      <c r="M29" s="1">
        <f t="shared" si="7"/>
        <v>1.0414289238990793</v>
      </c>
      <c r="N29" s="1">
        <f t="shared" si="13"/>
        <v>5.8564380773287801E-2</v>
      </c>
      <c r="O29" s="1">
        <f t="shared" si="8"/>
        <v>0.44750625055611493</v>
      </c>
      <c r="P29" s="1">
        <f t="shared" si="9"/>
        <v>546746.58939608396</v>
      </c>
      <c r="Q29" s="1">
        <f t="shared" si="10"/>
        <v>783785.99430217559</v>
      </c>
      <c r="R29" s="1">
        <f t="shared" si="11"/>
        <v>0.1048326318267256</v>
      </c>
      <c r="S29" s="1">
        <f t="shared" si="1"/>
        <v>7.2612501241809069E-2</v>
      </c>
      <c r="T29" s="1">
        <f t="shared" si="14"/>
        <v>4</v>
      </c>
      <c r="U29" s="1">
        <f t="shared" si="15"/>
        <v>4</v>
      </c>
      <c r="V29" s="1">
        <f t="shared" si="16"/>
        <v>4</v>
      </c>
    </row>
    <row r="30" spans="1:22">
      <c r="A30" s="1">
        <v>140</v>
      </c>
      <c r="B30" s="1" t="s">
        <v>142</v>
      </c>
      <c r="C30" s="1">
        <v>10000</v>
      </c>
      <c r="D30" s="1">
        <v>10000</v>
      </c>
      <c r="E30" s="1">
        <v>10000</v>
      </c>
      <c r="F30" s="2">
        <v>10000</v>
      </c>
      <c r="G30" s="1">
        <v>10000</v>
      </c>
      <c r="H30" s="1">
        <v>10000</v>
      </c>
      <c r="I30" s="1">
        <v>10000</v>
      </c>
      <c r="J30" s="1">
        <v>10000</v>
      </c>
      <c r="K30" s="1">
        <f t="shared" si="5"/>
        <v>10000</v>
      </c>
      <c r="L30" s="1">
        <f t="shared" si="6"/>
        <v>10000</v>
      </c>
      <c r="M30" s="1">
        <f t="shared" si="7"/>
        <v>1</v>
      </c>
      <c r="N30" s="1">
        <f t="shared" si="13"/>
        <v>0</v>
      </c>
      <c r="O30" s="1" t="e">
        <f t="shared" si="8"/>
        <v>#DIV/0!</v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"/>
        <v>0</v>
      </c>
      <c r="T30" s="1">
        <f t="shared" si="14"/>
        <v>4</v>
      </c>
      <c r="U30" s="1">
        <f t="shared" si="15"/>
        <v>4</v>
      </c>
      <c r="V30" s="1">
        <f t="shared" si="16"/>
        <v>4</v>
      </c>
    </row>
    <row r="31" spans="1:22">
      <c r="A31" s="1">
        <v>142</v>
      </c>
      <c r="B31" s="1" t="s">
        <v>144</v>
      </c>
      <c r="C31" s="1">
        <v>10000</v>
      </c>
      <c r="D31" s="1">
        <v>10000</v>
      </c>
      <c r="E31" s="1">
        <v>10000</v>
      </c>
      <c r="F31" s="2">
        <v>10000</v>
      </c>
      <c r="G31" s="1">
        <v>10000</v>
      </c>
      <c r="H31" s="1">
        <v>10000</v>
      </c>
      <c r="I31" s="1">
        <v>10000</v>
      </c>
      <c r="J31" s="1">
        <v>10000</v>
      </c>
      <c r="K31" s="1">
        <f t="shared" si="5"/>
        <v>10000</v>
      </c>
      <c r="L31" s="1">
        <f t="shared" si="6"/>
        <v>10000</v>
      </c>
      <c r="M31" s="1">
        <f t="shared" si="7"/>
        <v>1</v>
      </c>
      <c r="N31" s="1">
        <f t="shared" si="13"/>
        <v>0</v>
      </c>
      <c r="O31" s="1" t="e">
        <f t="shared" si="8"/>
        <v>#DIV/0!</v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"/>
        <v>0</v>
      </c>
      <c r="T31" s="1">
        <f t="shared" si="14"/>
        <v>4</v>
      </c>
      <c r="U31" s="1">
        <f t="shared" si="15"/>
        <v>4</v>
      </c>
      <c r="V31" s="1">
        <f t="shared" si="16"/>
        <v>4</v>
      </c>
    </row>
    <row r="32" spans="1:22">
      <c r="A32" s="1">
        <v>96</v>
      </c>
      <c r="B32" s="1" t="s">
        <v>98</v>
      </c>
      <c r="C32" s="1">
        <v>654276</v>
      </c>
      <c r="D32" s="1">
        <v>539069</v>
      </c>
      <c r="E32" s="1">
        <v>671390</v>
      </c>
      <c r="F32" s="2">
        <v>744653</v>
      </c>
      <c r="G32" s="1">
        <v>937569</v>
      </c>
      <c r="H32" s="1">
        <v>286449</v>
      </c>
      <c r="I32" s="1">
        <v>584038</v>
      </c>
      <c r="J32" s="1">
        <v>773824</v>
      </c>
      <c r="K32" s="1">
        <f t="shared" si="5"/>
        <v>652347</v>
      </c>
      <c r="L32" s="1">
        <f t="shared" si="6"/>
        <v>645470</v>
      </c>
      <c r="M32" s="1">
        <f t="shared" si="7"/>
        <v>1.0106542519404464</v>
      </c>
      <c r="N32" s="1">
        <f t="shared" si="13"/>
        <v>1.5289531045806175E-2</v>
      </c>
      <c r="O32" s="1">
        <f t="shared" si="8"/>
        <v>0.96398766718889894</v>
      </c>
      <c r="P32" s="1">
        <f t="shared" si="9"/>
        <v>85085.564404310091</v>
      </c>
      <c r="Q32" s="1">
        <f t="shared" si="10"/>
        <v>279563.07826201466</v>
      </c>
      <c r="R32" s="1">
        <f t="shared" si="11"/>
        <v>0.45714766540950391</v>
      </c>
      <c r="S32" s="1">
        <f t="shared" si="1"/>
        <v>0.32628600165386795</v>
      </c>
      <c r="T32" s="1">
        <f t="shared" si="14"/>
        <v>4</v>
      </c>
      <c r="U32" s="1">
        <f t="shared" si="15"/>
        <v>4</v>
      </c>
      <c r="V32" s="1">
        <f t="shared" si="16"/>
        <v>4</v>
      </c>
    </row>
    <row r="33" spans="1:22">
      <c r="A33" s="1">
        <v>120</v>
      </c>
      <c r="B33" s="1" t="s">
        <v>122</v>
      </c>
      <c r="C33" s="1">
        <v>14418.5714285714</v>
      </c>
      <c r="D33" s="1">
        <v>14418.5714285714</v>
      </c>
      <c r="E33" s="1">
        <v>14418.5714285714</v>
      </c>
      <c r="F33" s="2">
        <v>14418.5714285714</v>
      </c>
      <c r="G33" s="1">
        <v>14418.5714285714</v>
      </c>
      <c r="H33" s="1">
        <v>14418.5714285714</v>
      </c>
      <c r="I33" s="1">
        <v>14418.5714285714</v>
      </c>
      <c r="J33" s="1">
        <v>14418.5714285714</v>
      </c>
      <c r="K33" s="1">
        <f t="shared" si="5"/>
        <v>14418.5714285714</v>
      </c>
      <c r="L33" s="1">
        <f t="shared" si="6"/>
        <v>14418.5714285714</v>
      </c>
      <c r="M33" s="1">
        <f t="shared" si="7"/>
        <v>1</v>
      </c>
      <c r="N33" s="1">
        <f t="shared" si="13"/>
        <v>0</v>
      </c>
      <c r="O33" s="1" t="e">
        <f t="shared" si="8"/>
        <v>#DIV/0!</v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"/>
        <v>0</v>
      </c>
      <c r="T33" s="1">
        <f t="shared" si="14"/>
        <v>4</v>
      </c>
      <c r="U33" s="1">
        <f t="shared" si="15"/>
        <v>4</v>
      </c>
      <c r="V33" s="1">
        <f t="shared" si="16"/>
        <v>4</v>
      </c>
    </row>
    <row r="34" spans="1:22">
      <c r="A34" s="1">
        <v>122</v>
      </c>
      <c r="B34" s="1" t="s">
        <v>124</v>
      </c>
      <c r="C34" s="1">
        <v>29186.714285714199</v>
      </c>
      <c r="D34" s="1">
        <v>29186.714285714199</v>
      </c>
      <c r="E34" s="1">
        <v>29186.714285714199</v>
      </c>
      <c r="F34" s="2">
        <v>29186.714285714199</v>
      </c>
      <c r="G34" s="1">
        <v>29186.714285714199</v>
      </c>
      <c r="H34" s="1">
        <v>29186.714285714199</v>
      </c>
      <c r="I34" s="1">
        <v>29186.714285714199</v>
      </c>
      <c r="J34" s="1">
        <v>29186.714285714199</v>
      </c>
      <c r="K34" s="1">
        <f t="shared" si="5"/>
        <v>29186.714285714199</v>
      </c>
      <c r="L34" s="1">
        <f t="shared" si="6"/>
        <v>29186.714285714199</v>
      </c>
      <c r="M34" s="1">
        <f t="shared" si="7"/>
        <v>1</v>
      </c>
      <c r="N34" s="1">
        <f t="shared" si="13"/>
        <v>0</v>
      </c>
      <c r="O34" s="1" t="e">
        <f t="shared" si="8"/>
        <v>#DIV/0!</v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ref="S34:S65" si="17">(R34/(M34*LN(2)))/SQRT(V34)</f>
        <v>0</v>
      </c>
      <c r="T34" s="1">
        <f t="shared" si="14"/>
        <v>4</v>
      </c>
      <c r="U34" s="1">
        <f t="shared" si="15"/>
        <v>4</v>
      </c>
      <c r="V34" s="1">
        <f t="shared" si="16"/>
        <v>4</v>
      </c>
    </row>
    <row r="35" spans="1:22">
      <c r="A35" s="1">
        <v>114</v>
      </c>
      <c r="B35" s="1" t="s">
        <v>116</v>
      </c>
      <c r="C35" s="1">
        <v>150989</v>
      </c>
      <c r="D35" s="1">
        <v>85877.285714285696</v>
      </c>
      <c r="E35" s="1">
        <v>85877.285714285696</v>
      </c>
      <c r="F35" s="2">
        <v>106572</v>
      </c>
      <c r="G35" s="1">
        <v>1002075</v>
      </c>
      <c r="H35" s="1">
        <v>154516</v>
      </c>
      <c r="I35" s="1">
        <v>1944952</v>
      </c>
      <c r="J35" s="1">
        <v>112427</v>
      </c>
      <c r="K35" s="1">
        <f t="shared" si="5"/>
        <v>107328.89285714284</v>
      </c>
      <c r="L35" s="1">
        <f t="shared" si="6"/>
        <v>803492.5</v>
      </c>
      <c r="M35" s="1">
        <f t="shared" si="7"/>
        <v>0.13357796476898395</v>
      </c>
      <c r="N35" s="1">
        <f t="shared" si="13"/>
        <v>-2.9042460566894803</v>
      </c>
      <c r="O35" s="1">
        <f t="shared" si="8"/>
        <v>0.15854682911693824</v>
      </c>
      <c r="P35" s="1">
        <f t="shared" si="9"/>
        <v>30698.103853201974</v>
      </c>
      <c r="Q35" s="1">
        <f t="shared" si="10"/>
        <v>864312.21640658681</v>
      </c>
      <c r="R35" s="1">
        <f t="shared" si="11"/>
        <v>0.14868162806934393</v>
      </c>
      <c r="S35" s="1">
        <f t="shared" si="17"/>
        <v>0.80291029983092699</v>
      </c>
      <c r="T35" s="1">
        <f t="shared" si="14"/>
        <v>4</v>
      </c>
      <c r="U35" s="1">
        <f t="shared" si="15"/>
        <v>4</v>
      </c>
      <c r="V35" s="1">
        <f t="shared" si="16"/>
        <v>4</v>
      </c>
    </row>
    <row r="36" spans="1:22">
      <c r="A36" s="1">
        <v>17</v>
      </c>
      <c r="B36" s="1" t="s">
        <v>19</v>
      </c>
      <c r="C36" s="1">
        <v>4888989</v>
      </c>
      <c r="D36" s="1">
        <v>3285465</v>
      </c>
      <c r="E36" s="1">
        <v>6379420</v>
      </c>
      <c r="F36" s="2">
        <v>4318036</v>
      </c>
      <c r="G36" s="1">
        <v>2824729</v>
      </c>
      <c r="H36" s="1">
        <v>1508425</v>
      </c>
      <c r="I36" s="1">
        <v>2252496</v>
      </c>
      <c r="J36" s="1">
        <v>10695648</v>
      </c>
      <c r="K36" s="1">
        <f t="shared" si="5"/>
        <v>4717977.5</v>
      </c>
      <c r="L36" s="1">
        <f t="shared" si="6"/>
        <v>4320324.5</v>
      </c>
      <c r="M36" s="1">
        <f t="shared" si="7"/>
        <v>1.0920423917231217</v>
      </c>
      <c r="N36" s="1">
        <f t="shared" si="13"/>
        <v>0.1270288609662471</v>
      </c>
      <c r="O36" s="1">
        <f t="shared" si="8"/>
        <v>0.86477735636301412</v>
      </c>
      <c r="P36" s="1">
        <f t="shared" si="9"/>
        <v>1291211.4957172328</v>
      </c>
      <c r="Q36" s="1">
        <f t="shared" si="10"/>
        <v>4284244.357051583</v>
      </c>
      <c r="R36" s="1">
        <f t="shared" si="11"/>
        <v>1.1234072293070949</v>
      </c>
      <c r="S36" s="1">
        <f t="shared" si="17"/>
        <v>0.74206553285116428</v>
      </c>
      <c r="T36" s="1">
        <f t="shared" si="14"/>
        <v>4</v>
      </c>
      <c r="U36" s="1">
        <f t="shared" si="15"/>
        <v>4</v>
      </c>
      <c r="V36" s="1">
        <f t="shared" si="16"/>
        <v>4</v>
      </c>
    </row>
    <row r="37" spans="1:22">
      <c r="A37" s="1">
        <v>84</v>
      </c>
      <c r="B37" s="1" t="s">
        <v>86</v>
      </c>
      <c r="C37" s="1">
        <v>381713</v>
      </c>
      <c r="D37" s="1">
        <v>149439.142857142</v>
      </c>
      <c r="E37" s="1">
        <v>195997</v>
      </c>
      <c r="F37" s="2">
        <v>790986</v>
      </c>
      <c r="G37" s="1">
        <v>546445</v>
      </c>
      <c r="H37" s="1">
        <v>209482</v>
      </c>
      <c r="I37" s="1">
        <v>744468</v>
      </c>
      <c r="J37" s="1">
        <v>149439.142857142</v>
      </c>
      <c r="K37" s="1">
        <f t="shared" si="5"/>
        <v>379533.78571428551</v>
      </c>
      <c r="L37" s="1">
        <f t="shared" si="6"/>
        <v>412458.53571428551</v>
      </c>
      <c r="M37" s="1">
        <f t="shared" si="7"/>
        <v>0.92017440021460162</v>
      </c>
      <c r="N37" s="1">
        <f t="shared" si="13"/>
        <v>-0.12002077450052057</v>
      </c>
      <c r="O37" s="1">
        <f t="shared" si="8"/>
        <v>0.87647733136031436</v>
      </c>
      <c r="P37" s="1">
        <f t="shared" si="9"/>
        <v>292077.0275101008</v>
      </c>
      <c r="Q37" s="1">
        <f t="shared" si="10"/>
        <v>281993.69499842083</v>
      </c>
      <c r="R37" s="1">
        <f t="shared" si="11"/>
        <v>0.9472285001704529</v>
      </c>
      <c r="S37" s="1">
        <f t="shared" si="17"/>
        <v>0.74255589998259874</v>
      </c>
      <c r="T37" s="1">
        <f t="shared" si="14"/>
        <v>4</v>
      </c>
      <c r="U37" s="1">
        <f t="shared" si="15"/>
        <v>4</v>
      </c>
      <c r="V37" s="1">
        <f t="shared" si="16"/>
        <v>4</v>
      </c>
    </row>
    <row r="38" spans="1:22">
      <c r="A38" s="1">
        <v>23</v>
      </c>
      <c r="B38" s="1" t="s">
        <v>25</v>
      </c>
      <c r="C38" s="1">
        <v>10000</v>
      </c>
      <c r="D38" s="1">
        <v>10000</v>
      </c>
      <c r="E38" s="1">
        <v>13790</v>
      </c>
      <c r="F38" s="2">
        <v>11542</v>
      </c>
      <c r="G38" s="1">
        <v>10000</v>
      </c>
      <c r="H38" s="1">
        <v>10000</v>
      </c>
      <c r="I38" s="1">
        <v>10786</v>
      </c>
      <c r="J38" s="1">
        <v>10000</v>
      </c>
      <c r="K38" s="1">
        <f t="shared" si="5"/>
        <v>11333</v>
      </c>
      <c r="L38" s="1">
        <f t="shared" si="6"/>
        <v>10196.5</v>
      </c>
      <c r="M38" s="1">
        <f t="shared" si="7"/>
        <v>1.1114598146422792</v>
      </c>
      <c r="N38" s="1">
        <f t="shared" si="13"/>
        <v>0.15245578798312312</v>
      </c>
      <c r="O38" s="1">
        <f t="shared" si="8"/>
        <v>0.26163442226312672</v>
      </c>
      <c r="P38" s="1">
        <f t="shared" si="9"/>
        <v>1792.0479904288277</v>
      </c>
      <c r="Q38" s="1">
        <f t="shared" si="10"/>
        <v>393</v>
      </c>
      <c r="R38" s="1">
        <f t="shared" si="11"/>
        <v>0.18089682037408258</v>
      </c>
      <c r="S38" s="1">
        <f t="shared" si="17"/>
        <v>0.11740368037969327</v>
      </c>
      <c r="T38" s="1">
        <f t="shared" si="14"/>
        <v>4</v>
      </c>
      <c r="U38" s="1">
        <f t="shared" si="15"/>
        <v>4</v>
      </c>
      <c r="V38" s="1">
        <f t="shared" si="16"/>
        <v>4</v>
      </c>
    </row>
    <row r="39" spans="1:22">
      <c r="A39" s="1">
        <v>137</v>
      </c>
      <c r="B39" s="1" t="s">
        <v>139</v>
      </c>
      <c r="C39" s="1">
        <v>13480.857142857099</v>
      </c>
      <c r="D39" s="1">
        <v>13480.857142857099</v>
      </c>
      <c r="E39" s="1">
        <v>13480.857142857099</v>
      </c>
      <c r="F39" s="2">
        <v>13480.857142857099</v>
      </c>
      <c r="G39" s="1">
        <v>13480.857142857099</v>
      </c>
      <c r="H39" s="1">
        <v>13480.857142857099</v>
      </c>
      <c r="I39" s="1">
        <v>13480.857142857099</v>
      </c>
      <c r="J39" s="1">
        <v>13480.857142857099</v>
      </c>
      <c r="K39" s="1">
        <f t="shared" si="5"/>
        <v>13480.857142857099</v>
      </c>
      <c r="L39" s="1">
        <f t="shared" si="6"/>
        <v>13480.857142857099</v>
      </c>
      <c r="M39" s="1">
        <f t="shared" si="7"/>
        <v>1</v>
      </c>
      <c r="N39" s="1">
        <f t="shared" si="13"/>
        <v>0</v>
      </c>
      <c r="O39" s="1" t="e">
        <f t="shared" si="8"/>
        <v>#DIV/0!</v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7"/>
        <v>0</v>
      </c>
      <c r="T39" s="1">
        <f t="shared" si="14"/>
        <v>4</v>
      </c>
      <c r="U39" s="1">
        <f t="shared" si="15"/>
        <v>4</v>
      </c>
      <c r="V39" s="1">
        <f t="shared" si="16"/>
        <v>4</v>
      </c>
    </row>
    <row r="40" spans="1:22">
      <c r="A40" s="1">
        <v>139</v>
      </c>
      <c r="B40" s="1" t="s">
        <v>141</v>
      </c>
      <c r="C40" s="1">
        <v>10000</v>
      </c>
      <c r="D40" s="1">
        <v>10000</v>
      </c>
      <c r="E40" s="1">
        <v>10000</v>
      </c>
      <c r="F40" s="2">
        <v>10000</v>
      </c>
      <c r="G40" s="1">
        <v>10000</v>
      </c>
      <c r="H40" s="1">
        <v>10000</v>
      </c>
      <c r="I40" s="1">
        <v>10000</v>
      </c>
      <c r="J40" s="1">
        <v>10000</v>
      </c>
      <c r="K40" s="1">
        <f t="shared" si="5"/>
        <v>10000</v>
      </c>
      <c r="L40" s="1">
        <f t="shared" si="6"/>
        <v>10000</v>
      </c>
      <c r="M40" s="1">
        <f t="shared" si="7"/>
        <v>1</v>
      </c>
      <c r="N40" s="1">
        <f t="shared" si="13"/>
        <v>0</v>
      </c>
      <c r="O40" s="1" t="e">
        <f t="shared" si="8"/>
        <v>#DIV/0!</v>
      </c>
      <c r="P40" s="1">
        <f t="shared" si="9"/>
        <v>0</v>
      </c>
      <c r="Q40" s="1">
        <f t="shared" si="10"/>
        <v>0</v>
      </c>
      <c r="R40" s="1">
        <f t="shared" si="11"/>
        <v>0</v>
      </c>
      <c r="S40" s="1">
        <f t="shared" si="17"/>
        <v>0</v>
      </c>
      <c r="T40" s="1">
        <f t="shared" si="14"/>
        <v>4</v>
      </c>
      <c r="U40" s="1">
        <f t="shared" si="15"/>
        <v>4</v>
      </c>
      <c r="V40" s="1">
        <f t="shared" si="16"/>
        <v>4</v>
      </c>
    </row>
    <row r="41" spans="1:22">
      <c r="A41" s="1">
        <v>143</v>
      </c>
      <c r="B41" s="1" t="s">
        <v>145</v>
      </c>
      <c r="C41" s="1">
        <v>10000</v>
      </c>
      <c r="D41" s="1">
        <v>10000</v>
      </c>
      <c r="E41" s="1">
        <v>10000</v>
      </c>
      <c r="F41" s="2">
        <v>10000</v>
      </c>
      <c r="G41" s="1">
        <v>10000</v>
      </c>
      <c r="H41" s="1">
        <v>10000</v>
      </c>
      <c r="I41" s="1">
        <v>10000</v>
      </c>
      <c r="J41" s="1">
        <v>10000</v>
      </c>
      <c r="K41" s="1">
        <f t="shared" si="5"/>
        <v>10000</v>
      </c>
      <c r="L41" s="1">
        <f t="shared" si="6"/>
        <v>10000</v>
      </c>
      <c r="M41" s="1">
        <f t="shared" si="7"/>
        <v>1</v>
      </c>
      <c r="N41" s="1">
        <f t="shared" si="13"/>
        <v>0</v>
      </c>
      <c r="O41" s="1" t="e">
        <f t="shared" si="8"/>
        <v>#DIV/0!</v>
      </c>
      <c r="P41" s="1">
        <f t="shared" si="9"/>
        <v>0</v>
      </c>
      <c r="Q41" s="1">
        <f t="shared" si="10"/>
        <v>0</v>
      </c>
      <c r="R41" s="1">
        <f t="shared" si="11"/>
        <v>0</v>
      </c>
      <c r="S41" s="1">
        <f t="shared" si="17"/>
        <v>0</v>
      </c>
      <c r="T41" s="1">
        <f t="shared" si="14"/>
        <v>4</v>
      </c>
      <c r="U41" s="1">
        <f t="shared" si="15"/>
        <v>4</v>
      </c>
      <c r="V41" s="1">
        <f t="shared" si="16"/>
        <v>4</v>
      </c>
    </row>
    <row r="42" spans="1:22">
      <c r="A42" s="1">
        <v>79</v>
      </c>
      <c r="B42" s="1" t="s">
        <v>81</v>
      </c>
      <c r="C42" s="1">
        <v>61069.4285714285</v>
      </c>
      <c r="D42" s="1">
        <v>61069.4285714285</v>
      </c>
      <c r="E42" s="1">
        <v>61069.4285714285</v>
      </c>
      <c r="F42" s="2">
        <v>61069.4285714285</v>
      </c>
      <c r="G42" s="1">
        <v>61069.4285714285</v>
      </c>
      <c r="H42" s="1">
        <v>61069.4285714285</v>
      </c>
      <c r="I42" s="1">
        <v>61069.4285714285</v>
      </c>
      <c r="J42" s="1">
        <v>61069.4285714285</v>
      </c>
      <c r="K42" s="1">
        <f t="shared" si="5"/>
        <v>61069.4285714285</v>
      </c>
      <c r="L42" s="1">
        <f t="shared" si="6"/>
        <v>61069.4285714285</v>
      </c>
      <c r="M42" s="1">
        <f t="shared" si="7"/>
        <v>1</v>
      </c>
      <c r="N42" s="1">
        <f t="shared" si="13"/>
        <v>0</v>
      </c>
      <c r="O42" s="1" t="e">
        <f t="shared" si="8"/>
        <v>#DIV/0!</v>
      </c>
      <c r="P42" s="1">
        <f t="shared" si="9"/>
        <v>0</v>
      </c>
      <c r="Q42" s="1">
        <f t="shared" si="10"/>
        <v>0</v>
      </c>
      <c r="R42" s="1">
        <f t="shared" si="11"/>
        <v>0</v>
      </c>
      <c r="S42" s="1">
        <f t="shared" si="17"/>
        <v>0</v>
      </c>
      <c r="T42" s="1">
        <f t="shared" si="14"/>
        <v>4</v>
      </c>
      <c r="U42" s="1">
        <f t="shared" si="15"/>
        <v>4</v>
      </c>
      <c r="V42" s="1">
        <f t="shared" si="16"/>
        <v>4</v>
      </c>
    </row>
    <row r="43" spans="1:22">
      <c r="A43" s="1">
        <v>107</v>
      </c>
      <c r="B43" s="1" t="s">
        <v>109</v>
      </c>
      <c r="C43" s="1">
        <v>64549.857142857101</v>
      </c>
      <c r="D43" s="1">
        <v>64549.857142857101</v>
      </c>
      <c r="E43" s="1">
        <v>88071</v>
      </c>
      <c r="F43" s="2">
        <v>83967</v>
      </c>
      <c r="G43" s="1">
        <v>64549.857142857101</v>
      </c>
      <c r="H43" s="1">
        <v>64549.857142857101</v>
      </c>
      <c r="I43" s="1">
        <v>64549.857142857101</v>
      </c>
      <c r="J43" s="1">
        <v>86738</v>
      </c>
      <c r="K43" s="1">
        <f t="shared" si="5"/>
        <v>75284.428571428551</v>
      </c>
      <c r="L43" s="1">
        <f t="shared" si="6"/>
        <v>70096.892857142826</v>
      </c>
      <c r="M43" s="1">
        <f t="shared" si="7"/>
        <v>1.0740052162491411</v>
      </c>
      <c r="N43" s="1">
        <f t="shared" si="13"/>
        <v>0.10300100024929673</v>
      </c>
      <c r="O43" s="1">
        <f t="shared" si="8"/>
        <v>0.5577133619759852</v>
      </c>
      <c r="P43" s="1">
        <f t="shared" si="9"/>
        <v>12507.9375201031</v>
      </c>
      <c r="Q43" s="1">
        <f t="shared" si="10"/>
        <v>11094.071428571488</v>
      </c>
      <c r="R43" s="1">
        <f t="shared" si="11"/>
        <v>0.2464413936256846</v>
      </c>
      <c r="S43" s="1">
        <f t="shared" si="17"/>
        <v>0.16552050729102988</v>
      </c>
      <c r="T43" s="1">
        <f t="shared" si="14"/>
        <v>4</v>
      </c>
      <c r="U43" s="1">
        <f t="shared" si="15"/>
        <v>4</v>
      </c>
      <c r="V43" s="1">
        <f t="shared" si="16"/>
        <v>4</v>
      </c>
    </row>
    <row r="44" spans="1:22">
      <c r="A44" s="1">
        <v>113</v>
      </c>
      <c r="B44" s="1" t="s">
        <v>115</v>
      </c>
      <c r="C44" s="1">
        <v>23348.285714285699</v>
      </c>
      <c r="D44" s="1">
        <v>23348.285714285699</v>
      </c>
      <c r="E44" s="1">
        <v>23348.285714285699</v>
      </c>
      <c r="F44" s="2">
        <v>23348.285714285699</v>
      </c>
      <c r="G44" s="1">
        <v>24204</v>
      </c>
      <c r="H44" s="1">
        <v>23348.285714285699</v>
      </c>
      <c r="I44" s="1">
        <v>23348.285714285699</v>
      </c>
      <c r="J44" s="1">
        <v>23348.285714285699</v>
      </c>
      <c r="K44" s="1">
        <f t="shared" si="5"/>
        <v>23348.285714285699</v>
      </c>
      <c r="L44" s="1">
        <f t="shared" si="6"/>
        <v>23562.214285714272</v>
      </c>
      <c r="M44" s="1">
        <f t="shared" si="7"/>
        <v>0.99092069324069099</v>
      </c>
      <c r="N44" s="1">
        <f t="shared" si="13"/>
        <v>-1.3158496654985178E-2</v>
      </c>
      <c r="O44" s="1">
        <f t="shared" si="8"/>
        <v>0.35591768374958799</v>
      </c>
      <c r="P44" s="1">
        <f t="shared" si="9"/>
        <v>0</v>
      </c>
      <c r="Q44" s="1">
        <f t="shared" si="10"/>
        <v>427.85714285715039</v>
      </c>
      <c r="R44" s="1">
        <f t="shared" si="11"/>
        <v>1.7993745896158944E-2</v>
      </c>
      <c r="S44" s="1">
        <f t="shared" si="17"/>
        <v>1.3098670836364896E-2</v>
      </c>
      <c r="T44" s="1">
        <f t="shared" si="14"/>
        <v>4</v>
      </c>
      <c r="U44" s="1">
        <f t="shared" si="15"/>
        <v>4</v>
      </c>
      <c r="V44" s="1">
        <f t="shared" si="16"/>
        <v>4</v>
      </c>
    </row>
    <row r="45" spans="1:22">
      <c r="A45" s="1">
        <v>10</v>
      </c>
      <c r="B45" s="1" t="s">
        <v>12</v>
      </c>
      <c r="C45" s="1">
        <v>10368.5714285714</v>
      </c>
      <c r="D45" s="1">
        <v>10368.5714285714</v>
      </c>
      <c r="E45" s="1">
        <v>10368.5714285714</v>
      </c>
      <c r="F45" s="2">
        <v>10368.5714285714</v>
      </c>
      <c r="G45" s="1">
        <v>10368.5714285714</v>
      </c>
      <c r="H45" s="1">
        <v>10368.5714285714</v>
      </c>
      <c r="I45" s="1">
        <v>10368.5714285714</v>
      </c>
      <c r="J45" s="1">
        <v>10368.5714285714</v>
      </c>
      <c r="K45" s="1">
        <f t="shared" si="5"/>
        <v>10368.5714285714</v>
      </c>
      <c r="L45" s="1">
        <f t="shared" si="6"/>
        <v>10368.5714285714</v>
      </c>
      <c r="M45" s="1">
        <f t="shared" si="7"/>
        <v>1</v>
      </c>
      <c r="N45" s="1">
        <f t="shared" si="13"/>
        <v>0</v>
      </c>
      <c r="O45" s="1" t="e">
        <f t="shared" si="8"/>
        <v>#DIV/0!</v>
      </c>
      <c r="P45" s="1">
        <f t="shared" si="9"/>
        <v>0</v>
      </c>
      <c r="Q45" s="1">
        <f t="shared" si="10"/>
        <v>0</v>
      </c>
      <c r="R45" s="1">
        <f t="shared" si="11"/>
        <v>0</v>
      </c>
      <c r="S45" s="1">
        <f t="shared" si="17"/>
        <v>0</v>
      </c>
      <c r="T45" s="1">
        <f t="shared" si="14"/>
        <v>4</v>
      </c>
      <c r="U45" s="1">
        <f t="shared" si="15"/>
        <v>4</v>
      </c>
      <c r="V45" s="1">
        <f t="shared" si="16"/>
        <v>4</v>
      </c>
    </row>
    <row r="46" spans="1:22">
      <c r="A46" s="1">
        <v>12</v>
      </c>
      <c r="B46" s="1" t="s">
        <v>14</v>
      </c>
      <c r="C46" s="1">
        <v>10000</v>
      </c>
      <c r="D46" s="1">
        <v>10000</v>
      </c>
      <c r="E46" s="1">
        <v>10000</v>
      </c>
      <c r="F46" s="2">
        <v>10000</v>
      </c>
      <c r="G46" s="1">
        <v>10000</v>
      </c>
      <c r="H46" s="1">
        <v>10000</v>
      </c>
      <c r="I46" s="1">
        <v>10000</v>
      </c>
      <c r="J46" s="1">
        <v>10000</v>
      </c>
      <c r="K46" s="1">
        <f t="shared" si="5"/>
        <v>10000</v>
      </c>
      <c r="L46" s="1">
        <f t="shared" si="6"/>
        <v>10000</v>
      </c>
      <c r="M46" s="1">
        <f t="shared" si="7"/>
        <v>1</v>
      </c>
      <c r="N46" s="1">
        <f t="shared" si="13"/>
        <v>0</v>
      </c>
      <c r="O46" s="1" t="e">
        <f t="shared" si="8"/>
        <v>#DIV/0!</v>
      </c>
      <c r="P46" s="1">
        <f t="shared" si="9"/>
        <v>0</v>
      </c>
      <c r="Q46" s="1">
        <f t="shared" si="10"/>
        <v>0</v>
      </c>
      <c r="R46" s="1">
        <f t="shared" si="11"/>
        <v>0</v>
      </c>
      <c r="S46" s="1">
        <f t="shared" si="17"/>
        <v>0</v>
      </c>
      <c r="T46" s="1">
        <f t="shared" si="14"/>
        <v>4</v>
      </c>
      <c r="U46" s="1">
        <f t="shared" si="15"/>
        <v>4</v>
      </c>
      <c r="V46" s="1">
        <f t="shared" si="16"/>
        <v>4</v>
      </c>
    </row>
    <row r="47" spans="1:22">
      <c r="A47" s="1">
        <v>130</v>
      </c>
      <c r="B47" s="1" t="s">
        <v>132</v>
      </c>
      <c r="C47" s="1">
        <v>10000</v>
      </c>
      <c r="D47" s="1">
        <v>10000</v>
      </c>
      <c r="E47" s="1">
        <v>10000</v>
      </c>
      <c r="F47" s="2">
        <v>10000</v>
      </c>
      <c r="G47" s="1">
        <v>10000</v>
      </c>
      <c r="H47" s="1">
        <v>10000</v>
      </c>
      <c r="I47" s="1">
        <v>10000</v>
      </c>
      <c r="J47" s="1">
        <v>10000</v>
      </c>
      <c r="K47" s="1">
        <f t="shared" si="5"/>
        <v>10000</v>
      </c>
      <c r="L47" s="1">
        <f t="shared" si="6"/>
        <v>10000</v>
      </c>
      <c r="M47" s="1">
        <f t="shared" si="7"/>
        <v>1</v>
      </c>
      <c r="N47" s="1">
        <f t="shared" si="13"/>
        <v>0</v>
      </c>
      <c r="O47" s="1" t="e">
        <f t="shared" si="8"/>
        <v>#DIV/0!</v>
      </c>
      <c r="P47" s="1">
        <f t="shared" si="9"/>
        <v>0</v>
      </c>
      <c r="Q47" s="1">
        <f t="shared" si="10"/>
        <v>0</v>
      </c>
      <c r="R47" s="1">
        <f t="shared" si="11"/>
        <v>0</v>
      </c>
      <c r="S47" s="1">
        <f t="shared" si="17"/>
        <v>0</v>
      </c>
      <c r="T47" s="1">
        <f t="shared" si="14"/>
        <v>4</v>
      </c>
      <c r="U47" s="1">
        <f t="shared" si="15"/>
        <v>4</v>
      </c>
      <c r="V47" s="1">
        <f t="shared" si="16"/>
        <v>4</v>
      </c>
    </row>
    <row r="48" spans="1:22">
      <c r="A48" s="1">
        <v>54</v>
      </c>
      <c r="B48" s="1" t="s">
        <v>56</v>
      </c>
      <c r="C48" s="1">
        <v>15246.5714285714</v>
      </c>
      <c r="D48" s="1">
        <v>15246.5714285714</v>
      </c>
      <c r="E48" s="1">
        <v>15246.5714285714</v>
      </c>
      <c r="F48" s="2">
        <v>15246.5714285714</v>
      </c>
      <c r="G48" s="1">
        <v>15246.5714285714</v>
      </c>
      <c r="H48" s="1">
        <v>15246.5714285714</v>
      </c>
      <c r="I48" s="1">
        <v>15246.5714285714</v>
      </c>
      <c r="J48" s="1">
        <v>15246.5714285714</v>
      </c>
      <c r="K48" s="1">
        <f t="shared" si="5"/>
        <v>15246.5714285714</v>
      </c>
      <c r="L48" s="1">
        <f t="shared" si="6"/>
        <v>15246.5714285714</v>
      </c>
      <c r="M48" s="1">
        <f t="shared" si="7"/>
        <v>1</v>
      </c>
      <c r="N48" s="1">
        <f t="shared" si="13"/>
        <v>0</v>
      </c>
      <c r="O48" s="1" t="e">
        <f t="shared" si="8"/>
        <v>#DIV/0!</v>
      </c>
      <c r="P48" s="1">
        <f t="shared" si="9"/>
        <v>0</v>
      </c>
      <c r="Q48" s="1">
        <f t="shared" si="10"/>
        <v>0</v>
      </c>
      <c r="R48" s="1">
        <f t="shared" si="11"/>
        <v>0</v>
      </c>
      <c r="S48" s="1">
        <f t="shared" si="17"/>
        <v>0</v>
      </c>
      <c r="T48" s="1">
        <f t="shared" si="14"/>
        <v>4</v>
      </c>
      <c r="U48" s="1">
        <f t="shared" si="15"/>
        <v>4</v>
      </c>
      <c r="V48" s="1">
        <f t="shared" si="16"/>
        <v>4</v>
      </c>
    </row>
    <row r="49" spans="1:22">
      <c r="A49" s="1">
        <v>9</v>
      </c>
      <c r="B49" s="1" t="s">
        <v>11</v>
      </c>
      <c r="C49" s="1">
        <v>10000</v>
      </c>
      <c r="D49" s="1">
        <v>10000</v>
      </c>
      <c r="E49" s="1">
        <v>10000</v>
      </c>
      <c r="F49" s="2">
        <v>10000</v>
      </c>
      <c r="G49" s="1">
        <v>10000</v>
      </c>
      <c r="H49" s="1">
        <v>10000</v>
      </c>
      <c r="I49" s="1">
        <v>10000</v>
      </c>
      <c r="J49" s="1">
        <v>10000</v>
      </c>
      <c r="K49" s="1">
        <f t="shared" si="5"/>
        <v>10000</v>
      </c>
      <c r="L49" s="1">
        <f t="shared" si="6"/>
        <v>10000</v>
      </c>
      <c r="M49" s="1">
        <f t="shared" si="7"/>
        <v>1</v>
      </c>
      <c r="N49" s="1">
        <f t="shared" si="13"/>
        <v>0</v>
      </c>
      <c r="O49" s="1" t="e">
        <f t="shared" si="8"/>
        <v>#DIV/0!</v>
      </c>
      <c r="P49" s="1">
        <f t="shared" si="9"/>
        <v>0</v>
      </c>
      <c r="Q49" s="1">
        <f t="shared" si="10"/>
        <v>0</v>
      </c>
      <c r="R49" s="1">
        <f t="shared" si="11"/>
        <v>0</v>
      </c>
      <c r="S49" s="1">
        <f t="shared" si="17"/>
        <v>0</v>
      </c>
      <c r="T49" s="1">
        <f t="shared" si="14"/>
        <v>4</v>
      </c>
      <c r="U49" s="1">
        <f t="shared" si="15"/>
        <v>4</v>
      </c>
      <c r="V49" s="1">
        <f t="shared" si="16"/>
        <v>4</v>
      </c>
    </row>
    <row r="50" spans="1:22">
      <c r="A50" s="1">
        <v>34</v>
      </c>
      <c r="B50" s="1" t="s">
        <v>36</v>
      </c>
      <c r="C50" s="1">
        <v>10000</v>
      </c>
      <c r="D50" s="1">
        <v>10000</v>
      </c>
      <c r="E50" s="1">
        <v>10000</v>
      </c>
      <c r="F50" s="2">
        <v>10000</v>
      </c>
      <c r="G50" s="1">
        <v>10000</v>
      </c>
      <c r="H50" s="1">
        <v>10000</v>
      </c>
      <c r="I50" s="1">
        <v>10000</v>
      </c>
      <c r="J50" s="1">
        <v>10000</v>
      </c>
      <c r="K50" s="1">
        <f t="shared" si="5"/>
        <v>10000</v>
      </c>
      <c r="L50" s="1">
        <f t="shared" si="6"/>
        <v>10000</v>
      </c>
      <c r="M50" s="1">
        <f t="shared" si="7"/>
        <v>1</v>
      </c>
      <c r="N50" s="1">
        <f t="shared" si="13"/>
        <v>0</v>
      </c>
      <c r="O50" s="1" t="e">
        <f t="shared" si="8"/>
        <v>#DIV/0!</v>
      </c>
      <c r="P50" s="1">
        <f t="shared" si="9"/>
        <v>0</v>
      </c>
      <c r="Q50" s="1">
        <f t="shared" si="10"/>
        <v>0</v>
      </c>
      <c r="R50" s="1">
        <f t="shared" si="11"/>
        <v>0</v>
      </c>
      <c r="S50" s="1">
        <f t="shared" si="17"/>
        <v>0</v>
      </c>
      <c r="T50" s="1">
        <f t="shared" si="14"/>
        <v>4</v>
      </c>
      <c r="U50" s="1">
        <f t="shared" si="15"/>
        <v>4</v>
      </c>
      <c r="V50" s="1">
        <f t="shared" si="16"/>
        <v>4</v>
      </c>
    </row>
    <row r="51" spans="1:22">
      <c r="K51" s="1" t="e">
        <f t="shared" si="5"/>
        <v>#DIV/0!</v>
      </c>
      <c r="L51" s="1" t="e">
        <f t="shared" si="6"/>
        <v>#DIV/0!</v>
      </c>
      <c r="M51" s="1" t="e">
        <f t="shared" si="7"/>
        <v>#DIV/0!</v>
      </c>
      <c r="O51" s="1" t="e">
        <f t="shared" si="8"/>
        <v>#DIV/0!</v>
      </c>
      <c r="P51" s="1" t="e">
        <f t="shared" si="9"/>
        <v>#DIV/0!</v>
      </c>
      <c r="Q51" s="1" t="e">
        <f t="shared" si="10"/>
        <v>#DIV/0!</v>
      </c>
      <c r="R51" s="1" t="e">
        <f t="shared" si="11"/>
        <v>#DIV/0!</v>
      </c>
      <c r="S51" s="1" t="e">
        <f t="shared" si="17"/>
        <v>#DIV/0!</v>
      </c>
    </row>
    <row r="52" spans="1:22">
      <c r="A52" s="1">
        <v>61</v>
      </c>
      <c r="B52" s="1" t="s">
        <v>63</v>
      </c>
      <c r="C52" s="1">
        <v>10000</v>
      </c>
      <c r="D52" s="1">
        <v>11516</v>
      </c>
      <c r="E52" s="1">
        <v>10000</v>
      </c>
      <c r="F52" s="2">
        <v>10000</v>
      </c>
      <c r="G52" s="1">
        <v>10000</v>
      </c>
      <c r="H52" s="1">
        <v>10000</v>
      </c>
      <c r="I52" s="1">
        <v>10000</v>
      </c>
      <c r="J52" s="1">
        <v>10000</v>
      </c>
      <c r="K52" s="1">
        <f t="shared" si="5"/>
        <v>10379</v>
      </c>
      <c r="L52" s="1">
        <f t="shared" si="6"/>
        <v>10000</v>
      </c>
      <c r="M52" s="1">
        <f t="shared" si="7"/>
        <v>1.0379</v>
      </c>
      <c r="N52" s="1">
        <f t="shared" ref="N52:N83" si="18">LOG(M52,2)</f>
        <v>5.3667449038825303E-2</v>
      </c>
      <c r="O52" s="1">
        <f t="shared" si="8"/>
        <v>0.35591768374958205</v>
      </c>
      <c r="P52" s="1">
        <f t="shared" si="9"/>
        <v>758</v>
      </c>
      <c r="Q52" s="1">
        <f t="shared" si="10"/>
        <v>0</v>
      </c>
      <c r="R52" s="1">
        <f t="shared" si="11"/>
        <v>7.5800000000000006E-2</v>
      </c>
      <c r="S52" s="1">
        <f t="shared" si="17"/>
        <v>5.2681512717691226E-2</v>
      </c>
      <c r="T52" s="1">
        <f t="shared" ref="T52:T86" si="19">COUNT(C52:F52)</f>
        <v>4</v>
      </c>
      <c r="U52" s="1">
        <f t="shared" ref="U52:U86" si="20">COUNT(G52:J52)</f>
        <v>4</v>
      </c>
      <c r="V52" s="1">
        <f t="shared" ref="V52:V86" si="21">MIN(T52,U52)</f>
        <v>4</v>
      </c>
    </row>
    <row r="53" spans="1:22">
      <c r="A53" s="1">
        <v>53</v>
      </c>
      <c r="B53" s="1" t="s">
        <v>55</v>
      </c>
      <c r="C53" s="1">
        <v>10000</v>
      </c>
      <c r="D53" s="1">
        <v>10000</v>
      </c>
      <c r="E53" s="1">
        <v>10000</v>
      </c>
      <c r="F53" s="2">
        <v>10000</v>
      </c>
      <c r="G53" s="1">
        <v>10000</v>
      </c>
      <c r="H53" s="1">
        <v>10000</v>
      </c>
      <c r="I53" s="1">
        <v>10000</v>
      </c>
      <c r="J53" s="1">
        <v>10000</v>
      </c>
      <c r="K53" s="1">
        <f t="shared" si="5"/>
        <v>10000</v>
      </c>
      <c r="L53" s="1">
        <f t="shared" si="6"/>
        <v>10000</v>
      </c>
      <c r="M53" s="1">
        <f t="shared" si="7"/>
        <v>1</v>
      </c>
      <c r="N53" s="1">
        <f t="shared" si="18"/>
        <v>0</v>
      </c>
      <c r="O53" s="1" t="e">
        <f t="shared" si="8"/>
        <v>#DIV/0!</v>
      </c>
      <c r="P53" s="1">
        <f t="shared" si="9"/>
        <v>0</v>
      </c>
      <c r="Q53" s="1">
        <f t="shared" si="10"/>
        <v>0</v>
      </c>
      <c r="R53" s="1">
        <f t="shared" si="11"/>
        <v>0</v>
      </c>
      <c r="S53" s="1">
        <f t="shared" si="17"/>
        <v>0</v>
      </c>
      <c r="T53" s="1">
        <f t="shared" si="19"/>
        <v>4</v>
      </c>
      <c r="U53" s="1">
        <f t="shared" si="20"/>
        <v>4</v>
      </c>
      <c r="V53" s="1">
        <f t="shared" si="21"/>
        <v>4</v>
      </c>
    </row>
    <row r="54" spans="1:22">
      <c r="A54" s="1">
        <v>116</v>
      </c>
      <c r="B54" s="1" t="s">
        <v>118</v>
      </c>
      <c r="C54" s="1">
        <v>10000</v>
      </c>
      <c r="D54" s="1">
        <v>10000</v>
      </c>
      <c r="E54" s="1">
        <v>10000</v>
      </c>
      <c r="F54" s="2">
        <v>10000</v>
      </c>
      <c r="G54" s="1">
        <v>10000</v>
      </c>
      <c r="H54" s="1">
        <v>10000</v>
      </c>
      <c r="I54" s="1">
        <v>10000</v>
      </c>
      <c r="J54" s="1">
        <v>10000</v>
      </c>
      <c r="K54" s="1">
        <f t="shared" si="5"/>
        <v>10000</v>
      </c>
      <c r="L54" s="1">
        <f t="shared" si="6"/>
        <v>10000</v>
      </c>
      <c r="M54" s="1">
        <f t="shared" si="7"/>
        <v>1</v>
      </c>
      <c r="N54" s="1">
        <f t="shared" si="18"/>
        <v>0</v>
      </c>
      <c r="O54" s="1" t="e">
        <f t="shared" si="8"/>
        <v>#DIV/0!</v>
      </c>
      <c r="P54" s="1">
        <f t="shared" si="9"/>
        <v>0</v>
      </c>
      <c r="Q54" s="1">
        <f t="shared" si="10"/>
        <v>0</v>
      </c>
      <c r="R54" s="1">
        <f t="shared" si="11"/>
        <v>0</v>
      </c>
      <c r="S54" s="1">
        <f t="shared" si="17"/>
        <v>0</v>
      </c>
      <c r="T54" s="1">
        <f t="shared" si="19"/>
        <v>4</v>
      </c>
      <c r="U54" s="1">
        <f t="shared" si="20"/>
        <v>4</v>
      </c>
      <c r="V54" s="1">
        <f t="shared" si="21"/>
        <v>4</v>
      </c>
    </row>
    <row r="55" spans="1:22">
      <c r="A55" s="1">
        <v>13</v>
      </c>
      <c r="B55" s="1" t="s">
        <v>15</v>
      </c>
      <c r="C55" s="1">
        <v>10000</v>
      </c>
      <c r="D55" s="1">
        <v>10000</v>
      </c>
      <c r="E55" s="1">
        <v>10000</v>
      </c>
      <c r="F55" s="2">
        <v>10000</v>
      </c>
      <c r="G55" s="1">
        <v>10000</v>
      </c>
      <c r="H55" s="1">
        <v>10000</v>
      </c>
      <c r="I55" s="1">
        <v>10000</v>
      </c>
      <c r="J55" s="1">
        <v>10000</v>
      </c>
      <c r="K55" s="1">
        <f t="shared" si="5"/>
        <v>10000</v>
      </c>
      <c r="L55" s="1">
        <f t="shared" si="6"/>
        <v>10000</v>
      </c>
      <c r="M55" s="1">
        <f t="shared" si="7"/>
        <v>1</v>
      </c>
      <c r="N55" s="1">
        <f t="shared" si="18"/>
        <v>0</v>
      </c>
      <c r="O55" s="1" t="e">
        <f t="shared" si="8"/>
        <v>#DIV/0!</v>
      </c>
      <c r="P55" s="1">
        <f t="shared" si="9"/>
        <v>0</v>
      </c>
      <c r="Q55" s="1">
        <f t="shared" si="10"/>
        <v>0</v>
      </c>
      <c r="R55" s="1">
        <f t="shared" si="11"/>
        <v>0</v>
      </c>
      <c r="S55" s="1">
        <f t="shared" si="17"/>
        <v>0</v>
      </c>
      <c r="T55" s="1">
        <f t="shared" si="19"/>
        <v>4</v>
      </c>
      <c r="U55" s="1">
        <f t="shared" si="20"/>
        <v>4</v>
      </c>
      <c r="V55" s="1">
        <f t="shared" si="21"/>
        <v>4</v>
      </c>
    </row>
    <row r="56" spans="1:22">
      <c r="A56" s="1">
        <v>78</v>
      </c>
      <c r="B56" s="1" t="s">
        <v>80</v>
      </c>
      <c r="C56" s="1">
        <v>32452.4285714285</v>
      </c>
      <c r="D56" s="1">
        <v>32452.4285714285</v>
      </c>
      <c r="E56" s="1">
        <v>32452.4285714285</v>
      </c>
      <c r="F56" s="2">
        <v>32452.4285714285</v>
      </c>
      <c r="G56" s="1">
        <v>32452.4285714285</v>
      </c>
      <c r="H56" s="1">
        <v>32452.4285714285</v>
      </c>
      <c r="I56" s="1">
        <v>32452.4285714285</v>
      </c>
      <c r="J56" s="1">
        <v>32452.4285714285</v>
      </c>
      <c r="K56" s="1">
        <f t="shared" si="5"/>
        <v>32452.4285714285</v>
      </c>
      <c r="L56" s="1">
        <f t="shared" si="6"/>
        <v>32452.4285714285</v>
      </c>
      <c r="M56" s="1">
        <f t="shared" si="7"/>
        <v>1</v>
      </c>
      <c r="N56" s="1">
        <f t="shared" si="18"/>
        <v>0</v>
      </c>
      <c r="O56" s="1" t="e">
        <f t="shared" si="8"/>
        <v>#DIV/0!</v>
      </c>
      <c r="P56" s="1">
        <f t="shared" si="9"/>
        <v>0</v>
      </c>
      <c r="Q56" s="1">
        <f t="shared" si="10"/>
        <v>0</v>
      </c>
      <c r="R56" s="1">
        <f t="shared" si="11"/>
        <v>0</v>
      </c>
      <c r="S56" s="1">
        <f t="shared" si="17"/>
        <v>0</v>
      </c>
      <c r="T56" s="1">
        <f t="shared" si="19"/>
        <v>4</v>
      </c>
      <c r="U56" s="1">
        <f t="shared" si="20"/>
        <v>4</v>
      </c>
      <c r="V56" s="1">
        <f t="shared" si="21"/>
        <v>4</v>
      </c>
    </row>
    <row r="57" spans="1:22">
      <c r="A57" s="1">
        <v>147</v>
      </c>
      <c r="B57" s="1" t="s">
        <v>149</v>
      </c>
      <c r="C57" s="1">
        <v>4347146</v>
      </c>
      <c r="D57" s="1">
        <v>4947084</v>
      </c>
      <c r="E57" s="1">
        <v>8147632</v>
      </c>
      <c r="F57" s="2">
        <v>7893019</v>
      </c>
      <c r="G57" s="1">
        <v>3272203.8571428498</v>
      </c>
      <c r="H57" s="1">
        <v>3272203.8571428498</v>
      </c>
      <c r="I57" s="1">
        <v>3272203.8571428498</v>
      </c>
      <c r="J57" s="1">
        <v>3272203.8571428498</v>
      </c>
      <c r="K57" s="1">
        <f t="shared" si="5"/>
        <v>6333720.25</v>
      </c>
      <c r="L57" s="1">
        <f t="shared" si="6"/>
        <v>3272203.8571428498</v>
      </c>
      <c r="M57" s="1">
        <f t="shared" si="7"/>
        <v>1.935612977221516</v>
      </c>
      <c r="N57" s="1">
        <f t="shared" si="18"/>
        <v>0.95279051683735394</v>
      </c>
      <c r="O57" s="1">
        <f t="shared" si="8"/>
        <v>2.0714508700118858E-2</v>
      </c>
      <c r="P57" s="1">
        <f t="shared" si="9"/>
        <v>1965614.8969314708</v>
      </c>
      <c r="Q57" s="1">
        <f t="shared" si="10"/>
        <v>0</v>
      </c>
      <c r="R57" s="1">
        <f t="shared" si="11"/>
        <v>0.6007006234164648</v>
      </c>
      <c r="S57" s="1">
        <f t="shared" si="17"/>
        <v>0.223863918216194</v>
      </c>
      <c r="T57" s="1">
        <f t="shared" si="19"/>
        <v>4</v>
      </c>
      <c r="U57" s="1">
        <f t="shared" si="20"/>
        <v>4</v>
      </c>
      <c r="V57" s="1">
        <f t="shared" si="21"/>
        <v>4</v>
      </c>
    </row>
    <row r="58" spans="1:22">
      <c r="A58" s="1">
        <v>148</v>
      </c>
      <c r="B58" s="1" t="s">
        <v>150</v>
      </c>
      <c r="C58" s="1">
        <v>1295852</v>
      </c>
      <c r="D58" s="1">
        <v>1342134</v>
      </c>
      <c r="E58" s="1">
        <v>1591225</v>
      </c>
      <c r="F58" s="2">
        <v>1395384</v>
      </c>
      <c r="G58" s="1">
        <v>1625204</v>
      </c>
      <c r="H58" s="1">
        <v>947112</v>
      </c>
      <c r="I58" s="1">
        <v>1519539</v>
      </c>
      <c r="J58" s="1">
        <v>1350842</v>
      </c>
      <c r="K58" s="1">
        <f t="shared" si="5"/>
        <v>1406148.75</v>
      </c>
      <c r="L58" s="1">
        <f t="shared" si="6"/>
        <v>1360674.25</v>
      </c>
      <c r="M58" s="1">
        <f t="shared" si="7"/>
        <v>1.0334205633714315</v>
      </c>
      <c r="N58" s="1">
        <f t="shared" si="18"/>
        <v>4.7427496422176176E-2</v>
      </c>
      <c r="O58" s="1">
        <f t="shared" si="8"/>
        <v>0.78902797816763348</v>
      </c>
      <c r="P58" s="1">
        <f t="shared" si="9"/>
        <v>129913.25238372207</v>
      </c>
      <c r="Q58" s="1">
        <f t="shared" si="10"/>
        <v>297962.19289967534</v>
      </c>
      <c r="R58" s="1">
        <f t="shared" si="11"/>
        <v>0.24561649229075241</v>
      </c>
      <c r="S58" s="1">
        <f t="shared" si="17"/>
        <v>0.17144505729225101</v>
      </c>
      <c r="T58" s="1">
        <f t="shared" si="19"/>
        <v>4</v>
      </c>
      <c r="U58" s="1">
        <f t="shared" si="20"/>
        <v>4</v>
      </c>
      <c r="V58" s="1">
        <f t="shared" si="21"/>
        <v>4</v>
      </c>
    </row>
    <row r="59" spans="1:22">
      <c r="A59" s="1">
        <v>14</v>
      </c>
      <c r="B59" s="1" t="s">
        <v>16</v>
      </c>
      <c r="C59" s="1">
        <v>10000</v>
      </c>
      <c r="D59" s="1">
        <v>10000</v>
      </c>
      <c r="E59" s="1">
        <v>10000</v>
      </c>
      <c r="F59" s="2">
        <v>10000</v>
      </c>
      <c r="G59" s="1">
        <v>10000</v>
      </c>
      <c r="H59" s="1">
        <v>10000</v>
      </c>
      <c r="I59" s="1">
        <v>10000</v>
      </c>
      <c r="J59" s="1">
        <v>10000</v>
      </c>
      <c r="K59" s="1">
        <f t="shared" si="5"/>
        <v>10000</v>
      </c>
      <c r="L59" s="1">
        <f t="shared" si="6"/>
        <v>10000</v>
      </c>
      <c r="M59" s="1">
        <f t="shared" si="7"/>
        <v>1</v>
      </c>
      <c r="N59" s="1">
        <f t="shared" si="18"/>
        <v>0</v>
      </c>
      <c r="O59" s="1" t="e">
        <f t="shared" si="8"/>
        <v>#DIV/0!</v>
      </c>
      <c r="P59" s="1">
        <f t="shared" si="9"/>
        <v>0</v>
      </c>
      <c r="Q59" s="1">
        <f t="shared" si="10"/>
        <v>0</v>
      </c>
      <c r="R59" s="1">
        <f t="shared" si="11"/>
        <v>0</v>
      </c>
      <c r="S59" s="1">
        <f t="shared" si="17"/>
        <v>0</v>
      </c>
      <c r="T59" s="1">
        <f t="shared" si="19"/>
        <v>4</v>
      </c>
      <c r="U59" s="1">
        <f t="shared" si="20"/>
        <v>4</v>
      </c>
      <c r="V59" s="1">
        <f t="shared" si="21"/>
        <v>4</v>
      </c>
    </row>
    <row r="60" spans="1:22">
      <c r="A60" s="1">
        <v>37</v>
      </c>
      <c r="B60" s="1" t="s">
        <v>39</v>
      </c>
      <c r="C60" s="1">
        <v>10000</v>
      </c>
      <c r="D60" s="1">
        <v>10000</v>
      </c>
      <c r="E60" s="1">
        <v>10000</v>
      </c>
      <c r="F60" s="2">
        <v>10000</v>
      </c>
      <c r="G60" s="1">
        <v>10000</v>
      </c>
      <c r="H60" s="1">
        <v>10000</v>
      </c>
      <c r="I60" s="1">
        <v>10000</v>
      </c>
      <c r="J60" s="1">
        <v>10000</v>
      </c>
      <c r="K60" s="1">
        <f t="shared" si="5"/>
        <v>10000</v>
      </c>
      <c r="L60" s="1">
        <f t="shared" si="6"/>
        <v>10000</v>
      </c>
      <c r="M60" s="1">
        <f t="shared" si="7"/>
        <v>1</v>
      </c>
      <c r="N60" s="1">
        <f t="shared" si="18"/>
        <v>0</v>
      </c>
      <c r="O60" s="1" t="e">
        <f t="shared" si="8"/>
        <v>#DIV/0!</v>
      </c>
      <c r="P60" s="1">
        <f t="shared" si="9"/>
        <v>0</v>
      </c>
      <c r="Q60" s="1">
        <f t="shared" si="10"/>
        <v>0</v>
      </c>
      <c r="R60" s="1">
        <f t="shared" si="11"/>
        <v>0</v>
      </c>
      <c r="S60" s="1">
        <f t="shared" si="17"/>
        <v>0</v>
      </c>
      <c r="T60" s="1">
        <f t="shared" si="19"/>
        <v>4</v>
      </c>
      <c r="U60" s="1">
        <f t="shared" si="20"/>
        <v>4</v>
      </c>
      <c r="V60" s="1">
        <f t="shared" si="21"/>
        <v>4</v>
      </c>
    </row>
    <row r="61" spans="1:22">
      <c r="A61" s="1">
        <v>75</v>
      </c>
      <c r="B61" s="1" t="s">
        <v>77</v>
      </c>
      <c r="C61" s="1">
        <v>10000</v>
      </c>
      <c r="D61" s="1">
        <v>10000</v>
      </c>
      <c r="E61" s="1">
        <v>10000</v>
      </c>
      <c r="F61" s="2">
        <v>10000</v>
      </c>
      <c r="G61" s="1">
        <v>10000</v>
      </c>
      <c r="H61" s="1">
        <v>10000</v>
      </c>
      <c r="I61" s="1">
        <v>10000</v>
      </c>
      <c r="J61" s="1">
        <v>10000</v>
      </c>
      <c r="K61" s="1">
        <f t="shared" si="5"/>
        <v>10000</v>
      </c>
      <c r="L61" s="1">
        <f t="shared" si="6"/>
        <v>10000</v>
      </c>
      <c r="M61" s="1">
        <f t="shared" si="7"/>
        <v>1</v>
      </c>
      <c r="N61" s="1">
        <f t="shared" si="18"/>
        <v>0</v>
      </c>
      <c r="O61" s="1" t="e">
        <f t="shared" si="8"/>
        <v>#DIV/0!</v>
      </c>
      <c r="P61" s="1">
        <f t="shared" si="9"/>
        <v>0</v>
      </c>
      <c r="Q61" s="1">
        <f t="shared" si="10"/>
        <v>0</v>
      </c>
      <c r="R61" s="1">
        <f t="shared" si="11"/>
        <v>0</v>
      </c>
      <c r="S61" s="1">
        <f t="shared" si="17"/>
        <v>0</v>
      </c>
      <c r="T61" s="1">
        <f t="shared" si="19"/>
        <v>4</v>
      </c>
      <c r="U61" s="1">
        <f t="shared" si="20"/>
        <v>4</v>
      </c>
      <c r="V61" s="1">
        <f t="shared" si="21"/>
        <v>4</v>
      </c>
    </row>
    <row r="62" spans="1:22">
      <c r="A62" s="1">
        <v>62</v>
      </c>
      <c r="B62" s="1" t="s">
        <v>64</v>
      </c>
      <c r="C62" s="1">
        <v>549870</v>
      </c>
      <c r="D62" s="1">
        <v>131452.85714285701</v>
      </c>
      <c r="E62" s="1">
        <v>153834</v>
      </c>
      <c r="F62" s="2">
        <v>382645</v>
      </c>
      <c r="G62" s="1">
        <v>431988</v>
      </c>
      <c r="H62" s="1">
        <v>261991</v>
      </c>
      <c r="I62" s="1">
        <v>310792</v>
      </c>
      <c r="J62" s="1">
        <v>136067</v>
      </c>
      <c r="K62" s="1">
        <f t="shared" si="5"/>
        <v>304450.46428571426</v>
      </c>
      <c r="L62" s="1">
        <f t="shared" si="6"/>
        <v>285209.5</v>
      </c>
      <c r="M62" s="1">
        <f t="shared" si="7"/>
        <v>1.0674625644858051</v>
      </c>
      <c r="N62" s="1">
        <f t="shared" si="18"/>
        <v>9.4185475955656309E-2</v>
      </c>
      <c r="O62" s="1">
        <f t="shared" si="8"/>
        <v>0.87465106025472872</v>
      </c>
      <c r="P62" s="1">
        <f t="shared" si="9"/>
        <v>199130.2968049417</v>
      </c>
      <c r="Q62" s="1">
        <f t="shared" si="10"/>
        <v>122448.59658512492</v>
      </c>
      <c r="R62" s="1">
        <f t="shared" si="11"/>
        <v>0.83516490677609301</v>
      </c>
      <c r="S62" s="1">
        <f t="shared" si="17"/>
        <v>0.56437026899896736</v>
      </c>
      <c r="T62" s="1">
        <f t="shared" si="19"/>
        <v>4</v>
      </c>
      <c r="U62" s="1">
        <f t="shared" si="20"/>
        <v>4</v>
      </c>
      <c r="V62" s="1">
        <f t="shared" si="21"/>
        <v>4</v>
      </c>
    </row>
    <row r="63" spans="1:22">
      <c r="A63" s="1">
        <v>69</v>
      </c>
      <c r="B63" s="1" t="s">
        <v>71</v>
      </c>
      <c r="C63" s="1">
        <v>17980.4285714285</v>
      </c>
      <c r="D63" s="1">
        <v>17980.4285714285</v>
      </c>
      <c r="E63" s="1">
        <v>17980.4285714285</v>
      </c>
      <c r="F63" s="2">
        <v>17980.4285714285</v>
      </c>
      <c r="G63" s="1">
        <v>17980.4285714285</v>
      </c>
      <c r="H63" s="1">
        <v>17980.4285714285</v>
      </c>
      <c r="I63" s="1">
        <v>17980.4285714285</v>
      </c>
      <c r="J63" s="1">
        <v>17980.4285714285</v>
      </c>
      <c r="K63" s="1">
        <f t="shared" si="5"/>
        <v>17980.4285714285</v>
      </c>
      <c r="L63" s="1">
        <f t="shared" si="6"/>
        <v>17980.4285714285</v>
      </c>
      <c r="M63" s="1">
        <f t="shared" si="7"/>
        <v>1</v>
      </c>
      <c r="N63" s="1">
        <f t="shared" si="18"/>
        <v>0</v>
      </c>
      <c r="O63" s="1" t="e">
        <f t="shared" si="8"/>
        <v>#DIV/0!</v>
      </c>
      <c r="P63" s="1">
        <f t="shared" si="9"/>
        <v>0</v>
      </c>
      <c r="Q63" s="1">
        <f t="shared" si="10"/>
        <v>0</v>
      </c>
      <c r="R63" s="1">
        <f t="shared" si="11"/>
        <v>0</v>
      </c>
      <c r="S63" s="1">
        <f t="shared" si="17"/>
        <v>0</v>
      </c>
      <c r="T63" s="1">
        <f t="shared" si="19"/>
        <v>4</v>
      </c>
      <c r="U63" s="1">
        <f t="shared" si="20"/>
        <v>4</v>
      </c>
      <c r="V63" s="1">
        <f t="shared" si="21"/>
        <v>4</v>
      </c>
    </row>
    <row r="64" spans="1:22">
      <c r="A64" s="1">
        <v>103</v>
      </c>
      <c r="B64" s="1" t="s">
        <v>105</v>
      </c>
      <c r="C64" s="1">
        <v>24130.857142857101</v>
      </c>
      <c r="D64" s="1">
        <v>24130.857142857101</v>
      </c>
      <c r="E64" s="1">
        <v>24130.857142857101</v>
      </c>
      <c r="F64" s="2">
        <v>24130.857142857101</v>
      </c>
      <c r="G64" s="1">
        <v>24130.857142857101</v>
      </c>
      <c r="H64" s="1">
        <v>24130.857142857101</v>
      </c>
      <c r="I64" s="1">
        <v>24130.857142857101</v>
      </c>
      <c r="J64" s="1">
        <v>24130.857142857101</v>
      </c>
      <c r="K64" s="1">
        <f t="shared" si="5"/>
        <v>24130.857142857101</v>
      </c>
      <c r="L64" s="1">
        <f t="shared" si="6"/>
        <v>24130.857142857101</v>
      </c>
      <c r="M64" s="1">
        <f t="shared" si="7"/>
        <v>1</v>
      </c>
      <c r="N64" s="1">
        <f t="shared" si="18"/>
        <v>0</v>
      </c>
      <c r="O64" s="1" t="e">
        <f t="shared" si="8"/>
        <v>#DIV/0!</v>
      </c>
      <c r="P64" s="1">
        <f t="shared" si="9"/>
        <v>0</v>
      </c>
      <c r="Q64" s="1">
        <f t="shared" si="10"/>
        <v>0</v>
      </c>
      <c r="R64" s="1">
        <f t="shared" si="11"/>
        <v>0</v>
      </c>
      <c r="S64" s="1">
        <f t="shared" si="17"/>
        <v>0</v>
      </c>
      <c r="T64" s="1">
        <f t="shared" si="19"/>
        <v>4</v>
      </c>
      <c r="U64" s="1">
        <f t="shared" si="20"/>
        <v>4</v>
      </c>
      <c r="V64" s="1">
        <f t="shared" si="21"/>
        <v>4</v>
      </c>
    </row>
    <row r="65" spans="1:22">
      <c r="A65" s="1">
        <v>28</v>
      </c>
      <c r="B65" s="1" t="s">
        <v>30</v>
      </c>
      <c r="C65" s="1">
        <v>10835.714285714201</v>
      </c>
      <c r="D65" s="1">
        <v>10835.714285714201</v>
      </c>
      <c r="E65" s="1">
        <v>10835.714285714201</v>
      </c>
      <c r="F65" s="2">
        <v>10835.714285714201</v>
      </c>
      <c r="G65" s="1">
        <v>10835.714285714201</v>
      </c>
      <c r="H65" s="1">
        <v>10835.714285714201</v>
      </c>
      <c r="I65" s="1">
        <v>10835.714285714201</v>
      </c>
      <c r="J65" s="1">
        <v>10835.714285714201</v>
      </c>
      <c r="K65" s="1">
        <f t="shared" si="5"/>
        <v>10835.714285714201</v>
      </c>
      <c r="L65" s="1">
        <f t="shared" si="6"/>
        <v>10835.714285714201</v>
      </c>
      <c r="M65" s="1">
        <f t="shared" si="7"/>
        <v>1</v>
      </c>
      <c r="N65" s="1">
        <f t="shared" si="18"/>
        <v>0</v>
      </c>
      <c r="O65" s="1" t="e">
        <f t="shared" si="8"/>
        <v>#DIV/0!</v>
      </c>
      <c r="P65" s="1">
        <f t="shared" si="9"/>
        <v>0</v>
      </c>
      <c r="Q65" s="1">
        <f t="shared" si="10"/>
        <v>0</v>
      </c>
      <c r="R65" s="1">
        <f t="shared" si="11"/>
        <v>0</v>
      </c>
      <c r="S65" s="1">
        <f t="shared" si="17"/>
        <v>0</v>
      </c>
      <c r="T65" s="1">
        <f t="shared" si="19"/>
        <v>4</v>
      </c>
      <c r="U65" s="1">
        <f t="shared" si="20"/>
        <v>4</v>
      </c>
      <c r="V65" s="1">
        <f t="shared" si="21"/>
        <v>4</v>
      </c>
    </row>
    <row r="66" spans="1:22">
      <c r="A66" s="1">
        <v>33</v>
      </c>
      <c r="B66" s="1" t="s">
        <v>35</v>
      </c>
      <c r="C66" s="1">
        <v>10000</v>
      </c>
      <c r="D66" s="1">
        <v>10000</v>
      </c>
      <c r="E66" s="1">
        <v>10000</v>
      </c>
      <c r="F66" s="2">
        <v>10000</v>
      </c>
      <c r="G66" s="1">
        <v>10000</v>
      </c>
      <c r="H66" s="1">
        <v>10000</v>
      </c>
      <c r="I66" s="1">
        <v>10000</v>
      </c>
      <c r="J66" s="1">
        <v>10000</v>
      </c>
      <c r="K66" s="1">
        <f t="shared" si="5"/>
        <v>10000</v>
      </c>
      <c r="L66" s="1">
        <f t="shared" si="6"/>
        <v>10000</v>
      </c>
      <c r="M66" s="1">
        <f t="shared" si="7"/>
        <v>1</v>
      </c>
      <c r="N66" s="1">
        <f t="shared" si="18"/>
        <v>0</v>
      </c>
      <c r="O66" s="1" t="e">
        <f t="shared" si="8"/>
        <v>#DIV/0!</v>
      </c>
      <c r="P66" s="1">
        <f t="shared" si="9"/>
        <v>0</v>
      </c>
      <c r="Q66" s="1">
        <f t="shared" si="10"/>
        <v>0</v>
      </c>
      <c r="R66" s="1">
        <f t="shared" si="11"/>
        <v>0</v>
      </c>
      <c r="S66" s="1">
        <f t="shared" ref="S66:S97" si="22">(R66/(M66*LN(2)))/SQRT(V66)</f>
        <v>0</v>
      </c>
      <c r="T66" s="1">
        <f t="shared" si="19"/>
        <v>4</v>
      </c>
      <c r="U66" s="1">
        <f t="shared" si="20"/>
        <v>4</v>
      </c>
      <c r="V66" s="1">
        <f t="shared" si="21"/>
        <v>4</v>
      </c>
    </row>
    <row r="67" spans="1:22">
      <c r="A67" s="1">
        <v>31</v>
      </c>
      <c r="B67" s="1" t="s">
        <v>33</v>
      </c>
      <c r="C67" s="1">
        <v>10000</v>
      </c>
      <c r="D67" s="1">
        <v>10000</v>
      </c>
      <c r="E67" s="1">
        <v>10000</v>
      </c>
      <c r="F67" s="2">
        <v>10000</v>
      </c>
      <c r="G67" s="1">
        <v>10000</v>
      </c>
      <c r="H67" s="1">
        <v>10000</v>
      </c>
      <c r="I67" s="1">
        <v>10000</v>
      </c>
      <c r="J67" s="1">
        <v>10000</v>
      </c>
      <c r="K67" s="1">
        <f t="shared" ref="K67:K130" si="23">AVERAGE(C67:F67)</f>
        <v>10000</v>
      </c>
      <c r="L67" s="1">
        <f t="shared" ref="L67:L130" si="24">AVERAGE(G67:J67)</f>
        <v>10000</v>
      </c>
      <c r="M67" s="1">
        <f t="shared" ref="M67:M130" si="25">K67/L67</f>
        <v>1</v>
      </c>
      <c r="N67" s="1">
        <f t="shared" si="18"/>
        <v>0</v>
      </c>
      <c r="O67" s="1" t="e">
        <f t="shared" ref="O67:O130" si="26">TTEST(C67:F67, G67:J67, 2,2)</f>
        <v>#DIV/0!</v>
      </c>
      <c r="P67" s="1">
        <f t="shared" ref="P67:P130" si="27">STDEV(C67:F67)</f>
        <v>0</v>
      </c>
      <c r="Q67" s="1">
        <f t="shared" ref="Q67:Q130" si="28">STDEV(G67:J67)</f>
        <v>0</v>
      </c>
      <c r="R67" s="1">
        <f t="shared" ref="R67:R130" si="29">M67*SQRT((P67/K67)^2+(Q67/L67)^2)</f>
        <v>0</v>
      </c>
      <c r="S67" s="1">
        <f t="shared" si="22"/>
        <v>0</v>
      </c>
      <c r="T67" s="1">
        <f t="shared" si="19"/>
        <v>4</v>
      </c>
      <c r="U67" s="1">
        <f t="shared" si="20"/>
        <v>4</v>
      </c>
      <c r="V67" s="1">
        <f t="shared" si="21"/>
        <v>4</v>
      </c>
    </row>
    <row r="68" spans="1:22">
      <c r="A68" s="1">
        <v>36</v>
      </c>
      <c r="B68" s="1" t="s">
        <v>38</v>
      </c>
      <c r="C68" s="1">
        <v>10000</v>
      </c>
      <c r="D68" s="1">
        <v>10000</v>
      </c>
      <c r="E68" s="1">
        <v>10000</v>
      </c>
      <c r="F68" s="2">
        <v>10000</v>
      </c>
      <c r="G68" s="1">
        <v>10000</v>
      </c>
      <c r="H68" s="1">
        <v>10000</v>
      </c>
      <c r="I68" s="1">
        <v>10000</v>
      </c>
      <c r="J68" s="1">
        <v>10000</v>
      </c>
      <c r="K68" s="1">
        <f t="shared" si="23"/>
        <v>10000</v>
      </c>
      <c r="L68" s="1">
        <f t="shared" si="24"/>
        <v>10000</v>
      </c>
      <c r="M68" s="1">
        <f t="shared" si="25"/>
        <v>1</v>
      </c>
      <c r="N68" s="1">
        <f t="shared" si="18"/>
        <v>0</v>
      </c>
      <c r="O68" s="1" t="e">
        <f t="shared" si="26"/>
        <v>#DIV/0!</v>
      </c>
      <c r="P68" s="1">
        <f t="shared" si="27"/>
        <v>0</v>
      </c>
      <c r="Q68" s="1">
        <f t="shared" si="28"/>
        <v>0</v>
      </c>
      <c r="R68" s="1">
        <f t="shared" si="29"/>
        <v>0</v>
      </c>
      <c r="S68" s="1">
        <f t="shared" si="22"/>
        <v>0</v>
      </c>
      <c r="T68" s="1">
        <f t="shared" si="19"/>
        <v>4</v>
      </c>
      <c r="U68" s="1">
        <f t="shared" si="20"/>
        <v>4</v>
      </c>
      <c r="V68" s="1">
        <f t="shared" si="21"/>
        <v>4</v>
      </c>
    </row>
    <row r="69" spans="1:22">
      <c r="A69" s="1">
        <v>89</v>
      </c>
      <c r="B69" s="1" t="s">
        <v>91</v>
      </c>
      <c r="C69" s="1">
        <v>10000</v>
      </c>
      <c r="D69" s="1">
        <v>10000</v>
      </c>
      <c r="E69" s="1">
        <v>10000</v>
      </c>
      <c r="F69" s="2">
        <v>10000</v>
      </c>
      <c r="G69" s="1">
        <v>10000</v>
      </c>
      <c r="H69" s="1">
        <v>10000</v>
      </c>
      <c r="I69" s="1">
        <v>10000</v>
      </c>
      <c r="J69" s="1">
        <v>10000</v>
      </c>
      <c r="K69" s="1">
        <f t="shared" si="23"/>
        <v>10000</v>
      </c>
      <c r="L69" s="1">
        <f t="shared" si="24"/>
        <v>10000</v>
      </c>
      <c r="M69" s="1">
        <f t="shared" si="25"/>
        <v>1</v>
      </c>
      <c r="N69" s="1">
        <f t="shared" si="18"/>
        <v>0</v>
      </c>
      <c r="O69" s="1" t="e">
        <f t="shared" si="26"/>
        <v>#DIV/0!</v>
      </c>
      <c r="P69" s="1">
        <f t="shared" si="27"/>
        <v>0</v>
      </c>
      <c r="Q69" s="1">
        <f t="shared" si="28"/>
        <v>0</v>
      </c>
      <c r="R69" s="1">
        <f t="shared" si="29"/>
        <v>0</v>
      </c>
      <c r="S69" s="1">
        <f t="shared" si="22"/>
        <v>0</v>
      </c>
      <c r="T69" s="1">
        <f t="shared" si="19"/>
        <v>4</v>
      </c>
      <c r="U69" s="1">
        <f t="shared" si="20"/>
        <v>4</v>
      </c>
      <c r="V69" s="1">
        <f t="shared" si="21"/>
        <v>4</v>
      </c>
    </row>
    <row r="70" spans="1:22">
      <c r="A70" s="1">
        <v>63</v>
      </c>
      <c r="B70" s="1" t="s">
        <v>65</v>
      </c>
      <c r="C70" s="1">
        <v>10000</v>
      </c>
      <c r="D70" s="1">
        <v>10000</v>
      </c>
      <c r="E70" s="1">
        <v>10000</v>
      </c>
      <c r="F70" s="2">
        <v>10000</v>
      </c>
      <c r="G70" s="1">
        <v>10000</v>
      </c>
      <c r="H70" s="1">
        <v>10000</v>
      </c>
      <c r="I70" s="1">
        <v>10000</v>
      </c>
      <c r="J70" s="1">
        <v>10000</v>
      </c>
      <c r="K70" s="1">
        <f t="shared" si="23"/>
        <v>10000</v>
      </c>
      <c r="L70" s="1">
        <f t="shared" si="24"/>
        <v>10000</v>
      </c>
      <c r="M70" s="1">
        <f t="shared" si="25"/>
        <v>1</v>
      </c>
      <c r="N70" s="1">
        <f t="shared" si="18"/>
        <v>0</v>
      </c>
      <c r="O70" s="1" t="e">
        <f t="shared" si="26"/>
        <v>#DIV/0!</v>
      </c>
      <c r="P70" s="1">
        <f t="shared" si="27"/>
        <v>0</v>
      </c>
      <c r="Q70" s="1">
        <f t="shared" si="28"/>
        <v>0</v>
      </c>
      <c r="R70" s="1">
        <f t="shared" si="29"/>
        <v>0</v>
      </c>
      <c r="S70" s="1">
        <f t="shared" si="22"/>
        <v>0</v>
      </c>
      <c r="T70" s="1">
        <f t="shared" si="19"/>
        <v>4</v>
      </c>
      <c r="U70" s="1">
        <f t="shared" si="20"/>
        <v>4</v>
      </c>
      <c r="V70" s="1">
        <f t="shared" si="21"/>
        <v>4</v>
      </c>
    </row>
    <row r="71" spans="1:22">
      <c r="A71" s="1">
        <v>99</v>
      </c>
      <c r="B71" s="1" t="s">
        <v>101</v>
      </c>
      <c r="C71" s="1">
        <v>696777</v>
      </c>
      <c r="D71" s="1">
        <v>577292</v>
      </c>
      <c r="E71" s="1">
        <v>1104409</v>
      </c>
      <c r="F71" s="2">
        <v>1129913</v>
      </c>
      <c r="G71" s="1">
        <v>599116</v>
      </c>
      <c r="H71" s="1">
        <v>538862</v>
      </c>
      <c r="I71" s="1">
        <v>922029</v>
      </c>
      <c r="J71" s="1">
        <v>1019818</v>
      </c>
      <c r="K71" s="1">
        <f t="shared" si="23"/>
        <v>877097.75</v>
      </c>
      <c r="L71" s="1">
        <f t="shared" si="24"/>
        <v>769956.25</v>
      </c>
      <c r="M71" s="1">
        <f t="shared" si="25"/>
        <v>1.1391527115988733</v>
      </c>
      <c r="N71" s="1">
        <f t="shared" si="18"/>
        <v>0.18796116363797588</v>
      </c>
      <c r="O71" s="1">
        <f t="shared" si="26"/>
        <v>0.58151257143648449</v>
      </c>
      <c r="P71" s="1">
        <f t="shared" si="27"/>
        <v>281652.86886683165</v>
      </c>
      <c r="Q71" s="1">
        <f t="shared" si="28"/>
        <v>236747.37507080552</v>
      </c>
      <c r="R71" s="1">
        <f t="shared" si="29"/>
        <v>0.50645867129214484</v>
      </c>
      <c r="S71" s="1">
        <f t="shared" si="22"/>
        <v>0.32070564641980948</v>
      </c>
      <c r="T71" s="1">
        <f t="shared" si="19"/>
        <v>4</v>
      </c>
      <c r="U71" s="1">
        <f t="shared" si="20"/>
        <v>4</v>
      </c>
      <c r="V71" s="1">
        <f t="shared" si="21"/>
        <v>4</v>
      </c>
    </row>
    <row r="72" spans="1:22">
      <c r="A72" s="1">
        <v>21</v>
      </c>
      <c r="B72" s="1" t="s">
        <v>23</v>
      </c>
      <c r="C72" s="1">
        <v>32984</v>
      </c>
      <c r="D72" s="1">
        <v>46369</v>
      </c>
      <c r="E72" s="1">
        <v>68296</v>
      </c>
      <c r="F72" s="2">
        <v>56697</v>
      </c>
      <c r="G72" s="1">
        <v>24193</v>
      </c>
      <c r="H72" s="1">
        <v>31699</v>
      </c>
      <c r="I72" s="1">
        <v>44468</v>
      </c>
      <c r="J72" s="1">
        <v>59042</v>
      </c>
      <c r="K72" s="1">
        <f t="shared" si="23"/>
        <v>51086.5</v>
      </c>
      <c r="L72" s="1">
        <f t="shared" si="24"/>
        <v>39850.5</v>
      </c>
      <c r="M72" s="1">
        <f t="shared" si="25"/>
        <v>1.2819538023362316</v>
      </c>
      <c r="N72" s="1">
        <f t="shared" si="18"/>
        <v>0.35834427261085078</v>
      </c>
      <c r="O72" s="1">
        <f t="shared" si="26"/>
        <v>0.33492118935457915</v>
      </c>
      <c r="P72" s="1">
        <f t="shared" si="27"/>
        <v>15028.860158597081</v>
      </c>
      <c r="Q72" s="1">
        <f t="shared" si="28"/>
        <v>15288.76752172435</v>
      </c>
      <c r="R72" s="1">
        <f t="shared" si="29"/>
        <v>0.61977429430955788</v>
      </c>
      <c r="S72" s="1">
        <f t="shared" si="22"/>
        <v>0.34874318374085184</v>
      </c>
      <c r="T72" s="1">
        <f t="shared" si="19"/>
        <v>4</v>
      </c>
      <c r="U72" s="1">
        <f t="shared" si="20"/>
        <v>4</v>
      </c>
      <c r="V72" s="1">
        <f t="shared" si="21"/>
        <v>4</v>
      </c>
    </row>
    <row r="73" spans="1:22">
      <c r="A73" s="1">
        <v>25</v>
      </c>
      <c r="B73" s="1" t="s">
        <v>27</v>
      </c>
      <c r="C73" s="1">
        <v>10000</v>
      </c>
      <c r="D73" s="1">
        <v>10000</v>
      </c>
      <c r="E73" s="1">
        <v>10000</v>
      </c>
      <c r="F73" s="2">
        <v>10000</v>
      </c>
      <c r="G73" s="1">
        <v>10000</v>
      </c>
      <c r="H73" s="1">
        <v>10000</v>
      </c>
      <c r="I73" s="1">
        <v>10000</v>
      </c>
      <c r="J73" s="1">
        <v>10000</v>
      </c>
      <c r="K73" s="1">
        <f t="shared" si="23"/>
        <v>10000</v>
      </c>
      <c r="L73" s="1">
        <f t="shared" si="24"/>
        <v>10000</v>
      </c>
      <c r="M73" s="1">
        <f t="shared" si="25"/>
        <v>1</v>
      </c>
      <c r="N73" s="1">
        <f t="shared" si="18"/>
        <v>0</v>
      </c>
      <c r="O73" s="1" t="e">
        <f t="shared" si="26"/>
        <v>#DIV/0!</v>
      </c>
      <c r="P73" s="1">
        <f t="shared" si="27"/>
        <v>0</v>
      </c>
      <c r="Q73" s="1">
        <f t="shared" si="28"/>
        <v>0</v>
      </c>
      <c r="R73" s="1">
        <f t="shared" si="29"/>
        <v>0</v>
      </c>
      <c r="S73" s="1">
        <f t="shared" si="22"/>
        <v>0</v>
      </c>
      <c r="T73" s="1">
        <f t="shared" si="19"/>
        <v>4</v>
      </c>
      <c r="U73" s="1">
        <f t="shared" si="20"/>
        <v>4</v>
      </c>
      <c r="V73" s="1">
        <f t="shared" si="21"/>
        <v>4</v>
      </c>
    </row>
    <row r="74" spans="1:22">
      <c r="A74" s="1">
        <v>144</v>
      </c>
      <c r="B74" s="1" t="s">
        <v>146</v>
      </c>
      <c r="C74" s="1">
        <v>50632.857142857101</v>
      </c>
      <c r="D74" s="1">
        <v>50632.857142857101</v>
      </c>
      <c r="E74" s="1">
        <v>50632.857142857101</v>
      </c>
      <c r="F74" s="2">
        <v>50632.857142857101</v>
      </c>
      <c r="G74" s="1">
        <v>50632.857142857101</v>
      </c>
      <c r="H74" s="1">
        <v>50632.857142857101</v>
      </c>
      <c r="I74" s="1">
        <v>50632.857142857101</v>
      </c>
      <c r="J74" s="1">
        <v>50632.857142857101</v>
      </c>
      <c r="K74" s="1">
        <f t="shared" si="23"/>
        <v>50632.857142857101</v>
      </c>
      <c r="L74" s="1">
        <f t="shared" si="24"/>
        <v>50632.857142857101</v>
      </c>
      <c r="M74" s="1">
        <f t="shared" si="25"/>
        <v>1</v>
      </c>
      <c r="N74" s="1">
        <f t="shared" si="18"/>
        <v>0</v>
      </c>
      <c r="O74" s="1" t="e">
        <f t="shared" si="26"/>
        <v>#DIV/0!</v>
      </c>
      <c r="P74" s="1">
        <f t="shared" si="27"/>
        <v>0</v>
      </c>
      <c r="Q74" s="1">
        <f t="shared" si="28"/>
        <v>0</v>
      </c>
      <c r="R74" s="1">
        <f t="shared" si="29"/>
        <v>0</v>
      </c>
      <c r="S74" s="1">
        <f t="shared" si="22"/>
        <v>0</v>
      </c>
      <c r="T74" s="1">
        <f t="shared" si="19"/>
        <v>4</v>
      </c>
      <c r="U74" s="1">
        <f t="shared" si="20"/>
        <v>4</v>
      </c>
      <c r="V74" s="1">
        <f t="shared" si="21"/>
        <v>4</v>
      </c>
    </row>
    <row r="75" spans="1:22">
      <c r="A75" s="1">
        <v>1</v>
      </c>
      <c r="B75" s="1" t="s">
        <v>3</v>
      </c>
      <c r="C75" s="1">
        <v>482165</v>
      </c>
      <c r="D75" s="1">
        <v>294311</v>
      </c>
      <c r="E75" s="1">
        <v>285954.14285714203</v>
      </c>
      <c r="F75" s="2">
        <v>352918</v>
      </c>
      <c r="G75" s="1">
        <v>564868</v>
      </c>
      <c r="H75" s="1">
        <v>359301</v>
      </c>
      <c r="I75" s="1">
        <v>864963</v>
      </c>
      <c r="J75" s="1">
        <v>372184</v>
      </c>
      <c r="K75" s="1">
        <f t="shared" si="23"/>
        <v>353837.03571428551</v>
      </c>
      <c r="L75" s="1">
        <f t="shared" si="24"/>
        <v>540329</v>
      </c>
      <c r="M75" s="1">
        <f t="shared" si="25"/>
        <v>0.65485479349486242</v>
      </c>
      <c r="N75" s="1">
        <f t="shared" si="18"/>
        <v>-0.61075305377773792</v>
      </c>
      <c r="O75" s="1">
        <f t="shared" si="26"/>
        <v>0.19048298438692007</v>
      </c>
      <c r="P75" s="1">
        <f t="shared" si="27"/>
        <v>90591.293023249134</v>
      </c>
      <c r="Q75" s="1">
        <f t="shared" si="28"/>
        <v>235961.34873180679</v>
      </c>
      <c r="R75" s="1">
        <f t="shared" si="29"/>
        <v>0.33149846952010509</v>
      </c>
      <c r="S75" s="1">
        <f t="shared" si="22"/>
        <v>0.36515820208521454</v>
      </c>
      <c r="T75" s="1">
        <f t="shared" si="19"/>
        <v>4</v>
      </c>
      <c r="U75" s="1">
        <f t="shared" si="20"/>
        <v>4</v>
      </c>
      <c r="V75" s="1">
        <f t="shared" si="21"/>
        <v>4</v>
      </c>
    </row>
    <row r="76" spans="1:22">
      <c r="A76" s="1">
        <v>19</v>
      </c>
      <c r="B76" s="1" t="s">
        <v>21</v>
      </c>
      <c r="C76" s="1">
        <v>110978.714285714</v>
      </c>
      <c r="D76" s="1">
        <v>110978.714285714</v>
      </c>
      <c r="E76" s="1">
        <v>110978.714285714</v>
      </c>
      <c r="F76" s="2">
        <v>110978.714285714</v>
      </c>
      <c r="G76" s="1">
        <v>113367</v>
      </c>
      <c r="H76" s="1">
        <v>110978.714285714</v>
      </c>
      <c r="I76" s="1">
        <v>154420</v>
      </c>
      <c r="J76" s="1">
        <v>110978.714285714</v>
      </c>
      <c r="K76" s="1">
        <f t="shared" si="23"/>
        <v>110978.714285714</v>
      </c>
      <c r="L76" s="1">
        <f t="shared" si="24"/>
        <v>122436.10714285698</v>
      </c>
      <c r="M76" s="1">
        <f t="shared" si="25"/>
        <v>0.90642145422204057</v>
      </c>
      <c r="N76" s="1">
        <f t="shared" si="18"/>
        <v>-0.14174608596476934</v>
      </c>
      <c r="O76" s="1">
        <f t="shared" si="26"/>
        <v>0.32444571303876535</v>
      </c>
      <c r="P76" s="1">
        <f t="shared" si="27"/>
        <v>0</v>
      </c>
      <c r="Q76" s="1">
        <f t="shared" si="28"/>
        <v>21352.297369226708</v>
      </c>
      <c r="R76" s="1">
        <f t="shared" si="29"/>
        <v>0.15807575791195075</v>
      </c>
      <c r="S76" s="1">
        <f t="shared" si="22"/>
        <v>0.12579970992636633</v>
      </c>
      <c r="T76" s="1">
        <f t="shared" si="19"/>
        <v>4</v>
      </c>
      <c r="U76" s="1">
        <f t="shared" si="20"/>
        <v>4</v>
      </c>
      <c r="V76" s="1">
        <f t="shared" si="21"/>
        <v>4</v>
      </c>
    </row>
    <row r="77" spans="1:22">
      <c r="A77" s="1">
        <v>86</v>
      </c>
      <c r="B77" s="1" t="s">
        <v>88</v>
      </c>
      <c r="C77" s="1">
        <v>18919.4285714285</v>
      </c>
      <c r="D77" s="1">
        <v>18919.4285714285</v>
      </c>
      <c r="E77" s="1">
        <v>18919.4285714285</v>
      </c>
      <c r="F77" s="2">
        <v>18919.4285714285</v>
      </c>
      <c r="G77" s="1">
        <v>18919.4285714285</v>
      </c>
      <c r="H77" s="1">
        <v>18919.4285714285</v>
      </c>
      <c r="I77" s="1">
        <v>18919.4285714285</v>
      </c>
      <c r="J77" s="1">
        <v>18919.4285714285</v>
      </c>
      <c r="K77" s="1">
        <f t="shared" si="23"/>
        <v>18919.4285714285</v>
      </c>
      <c r="L77" s="1">
        <f t="shared" si="24"/>
        <v>18919.4285714285</v>
      </c>
      <c r="M77" s="1">
        <f t="shared" si="25"/>
        <v>1</v>
      </c>
      <c r="N77" s="1">
        <f t="shared" si="18"/>
        <v>0</v>
      </c>
      <c r="O77" s="1" t="e">
        <f t="shared" si="26"/>
        <v>#DIV/0!</v>
      </c>
      <c r="P77" s="1">
        <f t="shared" si="27"/>
        <v>0</v>
      </c>
      <c r="Q77" s="1">
        <f t="shared" si="28"/>
        <v>0</v>
      </c>
      <c r="R77" s="1">
        <f t="shared" si="29"/>
        <v>0</v>
      </c>
      <c r="S77" s="1">
        <f t="shared" si="22"/>
        <v>0</v>
      </c>
      <c r="T77" s="1">
        <f t="shared" si="19"/>
        <v>4</v>
      </c>
      <c r="U77" s="1">
        <f t="shared" si="20"/>
        <v>4</v>
      </c>
      <c r="V77" s="1">
        <f t="shared" si="21"/>
        <v>4</v>
      </c>
    </row>
    <row r="78" spans="1:22">
      <c r="A78" s="1">
        <v>85</v>
      </c>
      <c r="B78" s="1" t="s">
        <v>87</v>
      </c>
      <c r="C78" s="1">
        <v>16369.4285714285</v>
      </c>
      <c r="D78" s="1">
        <v>16369.4285714285</v>
      </c>
      <c r="E78" s="1">
        <v>23716</v>
      </c>
      <c r="F78" s="2">
        <v>25455</v>
      </c>
      <c r="G78" s="1">
        <v>16369.4285714285</v>
      </c>
      <c r="H78" s="1">
        <v>16369.4285714285</v>
      </c>
      <c r="I78" s="1">
        <v>16369.4285714285</v>
      </c>
      <c r="J78" s="1">
        <v>28819</v>
      </c>
      <c r="K78" s="1">
        <f t="shared" si="23"/>
        <v>20477.46428571425</v>
      </c>
      <c r="L78" s="1">
        <f t="shared" si="24"/>
        <v>19481.821428571377</v>
      </c>
      <c r="M78" s="1">
        <f t="shared" si="25"/>
        <v>1.0511062510655547</v>
      </c>
      <c r="N78" s="1">
        <f t="shared" si="18"/>
        <v>7.1908511486153764E-2</v>
      </c>
      <c r="O78" s="1">
        <f t="shared" si="26"/>
        <v>0.80841961252197658</v>
      </c>
      <c r="P78" s="1">
        <f t="shared" si="27"/>
        <v>4796.3837148206067</v>
      </c>
      <c r="Q78" s="1">
        <f t="shared" si="28"/>
        <v>6224.785714285742</v>
      </c>
      <c r="R78" s="1">
        <f t="shared" si="29"/>
        <v>0.41642119850215742</v>
      </c>
      <c r="S78" s="1">
        <f t="shared" si="22"/>
        <v>0.28577929081435594</v>
      </c>
      <c r="T78" s="1">
        <f t="shared" si="19"/>
        <v>4</v>
      </c>
      <c r="U78" s="1">
        <f t="shared" si="20"/>
        <v>4</v>
      </c>
      <c r="V78" s="1">
        <f t="shared" si="21"/>
        <v>4</v>
      </c>
    </row>
    <row r="79" spans="1:22">
      <c r="A79" s="1">
        <v>129</v>
      </c>
      <c r="B79" s="1" t="s">
        <v>131</v>
      </c>
      <c r="C79" s="1">
        <v>151793</v>
      </c>
      <c r="D79" s="1">
        <v>63296</v>
      </c>
      <c r="E79" s="1">
        <v>165565</v>
      </c>
      <c r="F79" s="2">
        <v>94160</v>
      </c>
      <c r="G79" s="1">
        <v>105073</v>
      </c>
      <c r="H79" s="1">
        <v>56474.285714285703</v>
      </c>
      <c r="I79" s="1">
        <v>162952</v>
      </c>
      <c r="J79" s="1">
        <v>177008</v>
      </c>
      <c r="K79" s="1">
        <f t="shared" si="23"/>
        <v>118703.5</v>
      </c>
      <c r="L79" s="1">
        <f t="shared" si="24"/>
        <v>125376.82142857142</v>
      </c>
      <c r="M79" s="1">
        <f t="shared" si="25"/>
        <v>0.94677388250448435</v>
      </c>
      <c r="N79" s="1">
        <f t="shared" si="18"/>
        <v>-7.8908186133134633E-2</v>
      </c>
      <c r="O79" s="1">
        <f t="shared" si="26"/>
        <v>0.86186088403803318</v>
      </c>
      <c r="P79" s="1">
        <f t="shared" si="27"/>
        <v>48177.759879429846</v>
      </c>
      <c r="Q79" s="1">
        <f t="shared" si="28"/>
        <v>55490.171014968175</v>
      </c>
      <c r="R79" s="1">
        <f t="shared" si="29"/>
        <v>0.56854612043637498</v>
      </c>
      <c r="S79" s="1">
        <f t="shared" si="22"/>
        <v>0.43317558903317788</v>
      </c>
      <c r="T79" s="1">
        <f t="shared" si="19"/>
        <v>4</v>
      </c>
      <c r="U79" s="1">
        <f t="shared" si="20"/>
        <v>4</v>
      </c>
      <c r="V79" s="1">
        <f t="shared" si="21"/>
        <v>4</v>
      </c>
    </row>
    <row r="80" spans="1:22">
      <c r="A80" s="1">
        <v>128</v>
      </c>
      <c r="B80" s="1" t="s">
        <v>130</v>
      </c>
      <c r="C80" s="1">
        <v>10000</v>
      </c>
      <c r="D80" s="1">
        <v>10000</v>
      </c>
      <c r="E80" s="1">
        <v>10000</v>
      </c>
      <c r="F80" s="2">
        <v>10000</v>
      </c>
      <c r="G80" s="1">
        <v>10000</v>
      </c>
      <c r="H80" s="1">
        <v>10000</v>
      </c>
      <c r="I80" s="1">
        <v>10000</v>
      </c>
      <c r="J80" s="1">
        <v>10000</v>
      </c>
      <c r="K80" s="1">
        <f t="shared" si="23"/>
        <v>10000</v>
      </c>
      <c r="L80" s="1">
        <f t="shared" si="24"/>
        <v>10000</v>
      </c>
      <c r="M80" s="1">
        <f t="shared" si="25"/>
        <v>1</v>
      </c>
      <c r="N80" s="1">
        <f t="shared" si="18"/>
        <v>0</v>
      </c>
      <c r="O80" s="1" t="e">
        <f t="shared" si="26"/>
        <v>#DIV/0!</v>
      </c>
      <c r="P80" s="1">
        <f t="shared" si="27"/>
        <v>0</v>
      </c>
      <c r="Q80" s="1">
        <f t="shared" si="28"/>
        <v>0</v>
      </c>
      <c r="R80" s="1">
        <f t="shared" si="29"/>
        <v>0</v>
      </c>
      <c r="S80" s="1">
        <f t="shared" si="22"/>
        <v>0</v>
      </c>
      <c r="T80" s="1">
        <f t="shared" si="19"/>
        <v>4</v>
      </c>
      <c r="U80" s="1">
        <f t="shared" si="20"/>
        <v>4</v>
      </c>
      <c r="V80" s="1">
        <f t="shared" si="21"/>
        <v>4</v>
      </c>
    </row>
    <row r="81" spans="1:22">
      <c r="A81" s="1">
        <v>70</v>
      </c>
      <c r="B81" s="1" t="s">
        <v>72</v>
      </c>
      <c r="C81" s="1">
        <v>10819</v>
      </c>
      <c r="D81" s="1">
        <v>10819</v>
      </c>
      <c r="E81" s="1">
        <v>10819</v>
      </c>
      <c r="F81" s="2">
        <v>10819</v>
      </c>
      <c r="G81" s="1">
        <v>10819</v>
      </c>
      <c r="H81" s="1">
        <v>10819</v>
      </c>
      <c r="I81" s="1">
        <v>10819</v>
      </c>
      <c r="J81" s="1">
        <v>10819</v>
      </c>
      <c r="K81" s="1">
        <f t="shared" si="23"/>
        <v>10819</v>
      </c>
      <c r="L81" s="1">
        <f t="shared" si="24"/>
        <v>10819</v>
      </c>
      <c r="M81" s="1">
        <f t="shared" si="25"/>
        <v>1</v>
      </c>
      <c r="N81" s="1">
        <f t="shared" si="18"/>
        <v>0</v>
      </c>
      <c r="O81" s="1" t="e">
        <f t="shared" si="26"/>
        <v>#DIV/0!</v>
      </c>
      <c r="P81" s="1">
        <f t="shared" si="27"/>
        <v>0</v>
      </c>
      <c r="Q81" s="1">
        <f t="shared" si="28"/>
        <v>0</v>
      </c>
      <c r="R81" s="1">
        <f t="shared" si="29"/>
        <v>0</v>
      </c>
      <c r="S81" s="1">
        <f t="shared" si="22"/>
        <v>0</v>
      </c>
      <c r="T81" s="1">
        <f t="shared" si="19"/>
        <v>4</v>
      </c>
      <c r="U81" s="1">
        <f t="shared" si="20"/>
        <v>4</v>
      </c>
      <c r="V81" s="1">
        <f t="shared" si="21"/>
        <v>4</v>
      </c>
    </row>
    <row r="82" spans="1:22">
      <c r="A82" s="1">
        <v>112</v>
      </c>
      <c r="B82" s="1" t="s">
        <v>114</v>
      </c>
      <c r="C82" s="1">
        <v>10000</v>
      </c>
      <c r="D82" s="1">
        <v>10000</v>
      </c>
      <c r="E82" s="1">
        <v>10000</v>
      </c>
      <c r="F82" s="2">
        <v>10000</v>
      </c>
      <c r="G82" s="1">
        <v>10000</v>
      </c>
      <c r="H82" s="1">
        <v>10000</v>
      </c>
      <c r="I82" s="1">
        <v>10000</v>
      </c>
      <c r="J82" s="1">
        <v>10000</v>
      </c>
      <c r="K82" s="1">
        <f t="shared" si="23"/>
        <v>10000</v>
      </c>
      <c r="L82" s="1">
        <f t="shared" si="24"/>
        <v>10000</v>
      </c>
      <c r="M82" s="1">
        <f t="shared" si="25"/>
        <v>1</v>
      </c>
      <c r="N82" s="1">
        <f t="shared" si="18"/>
        <v>0</v>
      </c>
      <c r="O82" s="1" t="e">
        <f t="shared" si="26"/>
        <v>#DIV/0!</v>
      </c>
      <c r="P82" s="1">
        <f t="shared" si="27"/>
        <v>0</v>
      </c>
      <c r="Q82" s="1">
        <f t="shared" si="28"/>
        <v>0</v>
      </c>
      <c r="R82" s="1">
        <f t="shared" si="29"/>
        <v>0</v>
      </c>
      <c r="S82" s="1">
        <f t="shared" si="22"/>
        <v>0</v>
      </c>
      <c r="T82" s="1">
        <f t="shared" si="19"/>
        <v>4</v>
      </c>
      <c r="U82" s="1">
        <f t="shared" si="20"/>
        <v>4</v>
      </c>
      <c r="V82" s="1">
        <f t="shared" si="21"/>
        <v>4</v>
      </c>
    </row>
    <row r="83" spans="1:22">
      <c r="A83" s="1">
        <v>16</v>
      </c>
      <c r="B83" s="1" t="s">
        <v>18</v>
      </c>
      <c r="C83" s="1">
        <v>4980716</v>
      </c>
      <c r="D83" s="1">
        <v>4127857</v>
      </c>
      <c r="E83" s="1">
        <v>9490548</v>
      </c>
      <c r="F83" s="2">
        <v>9733846</v>
      </c>
      <c r="G83" s="1">
        <v>839216</v>
      </c>
      <c r="H83" s="1">
        <v>380150</v>
      </c>
      <c r="I83" s="1">
        <v>1196714</v>
      </c>
      <c r="J83" s="1">
        <v>2284206</v>
      </c>
      <c r="K83" s="1">
        <f t="shared" si="23"/>
        <v>7083241.75</v>
      </c>
      <c r="L83" s="1">
        <f t="shared" si="24"/>
        <v>1175071.5</v>
      </c>
      <c r="M83" s="1">
        <f>K83/L83</f>
        <v>6.0279240454729779</v>
      </c>
      <c r="N83" s="1">
        <f t="shared" si="18"/>
        <v>2.5916612384503623</v>
      </c>
      <c r="O83" s="1">
        <f t="shared" si="26"/>
        <v>8.2545059802720255E-3</v>
      </c>
      <c r="P83" s="1">
        <f t="shared" si="27"/>
        <v>2942546.5060812407</v>
      </c>
      <c r="Q83" s="1">
        <f t="shared" si="28"/>
        <v>811448.6726300068</v>
      </c>
      <c r="R83" s="1">
        <f t="shared" si="29"/>
        <v>4.8577728180162572</v>
      </c>
      <c r="S83" s="1">
        <f t="shared" si="22"/>
        <v>0.58131826989264579</v>
      </c>
      <c r="T83" s="1">
        <f t="shared" si="19"/>
        <v>4</v>
      </c>
      <c r="U83" s="1">
        <f t="shared" si="20"/>
        <v>4</v>
      </c>
      <c r="V83" s="1">
        <f t="shared" si="21"/>
        <v>4</v>
      </c>
    </row>
    <row r="84" spans="1:22">
      <c r="A84" s="1">
        <v>91</v>
      </c>
      <c r="B84" s="1" t="s">
        <v>93</v>
      </c>
      <c r="C84" s="1">
        <v>1261808</v>
      </c>
      <c r="D84" s="1">
        <v>933898</v>
      </c>
      <c r="E84" s="1">
        <v>2153521</v>
      </c>
      <c r="F84" s="2">
        <v>1799989</v>
      </c>
      <c r="G84" s="1">
        <v>781452</v>
      </c>
      <c r="H84" s="1">
        <v>311788</v>
      </c>
      <c r="I84" s="1">
        <v>582472</v>
      </c>
      <c r="J84" s="1">
        <v>2744395</v>
      </c>
      <c r="K84" s="1">
        <f t="shared" si="23"/>
        <v>1537304</v>
      </c>
      <c r="L84" s="1">
        <f t="shared" si="24"/>
        <v>1105026.75</v>
      </c>
      <c r="M84" s="1">
        <f t="shared" si="25"/>
        <v>1.3911916611973421</v>
      </c>
      <c r="N84" s="1">
        <f t="shared" ref="N84:N115" si="30">LOG(M84,2)</f>
        <v>0.47632119026914438</v>
      </c>
      <c r="O84" s="1">
        <f t="shared" si="26"/>
        <v>0.5104540756812852</v>
      </c>
      <c r="P84" s="1">
        <f t="shared" si="27"/>
        <v>544280.45686208503</v>
      </c>
      <c r="Q84" s="1">
        <f t="shared" si="28"/>
        <v>1109732.7094387414</v>
      </c>
      <c r="R84" s="1">
        <f t="shared" si="29"/>
        <v>1.4813976705748688</v>
      </c>
      <c r="S84" s="1">
        <f t="shared" si="22"/>
        <v>0.76812028584308079</v>
      </c>
      <c r="T84" s="1">
        <f t="shared" si="19"/>
        <v>4</v>
      </c>
      <c r="U84" s="1">
        <f t="shared" si="20"/>
        <v>4</v>
      </c>
      <c r="V84" s="1">
        <f t="shared" si="21"/>
        <v>4</v>
      </c>
    </row>
    <row r="85" spans="1:22">
      <c r="A85" s="1">
        <v>123</v>
      </c>
      <c r="B85" s="1" t="s">
        <v>125</v>
      </c>
      <c r="C85" s="1">
        <v>51743.714285714203</v>
      </c>
      <c r="D85" s="1">
        <v>51921</v>
      </c>
      <c r="E85" s="1">
        <v>69863</v>
      </c>
      <c r="F85" s="2">
        <v>64425</v>
      </c>
      <c r="G85" s="1">
        <v>51743.714285714203</v>
      </c>
      <c r="H85" s="1">
        <v>51743.714285714203</v>
      </c>
      <c r="I85" s="1">
        <v>51743.714285714203</v>
      </c>
      <c r="J85" s="1">
        <v>79736</v>
      </c>
      <c r="K85" s="1">
        <f t="shared" si="23"/>
        <v>59488.178571428551</v>
      </c>
      <c r="L85" s="1">
        <f t="shared" si="24"/>
        <v>58741.785714285652</v>
      </c>
      <c r="M85" s="1">
        <f t="shared" si="25"/>
        <v>1.0127063358402701</v>
      </c>
      <c r="N85" s="1">
        <f t="shared" si="30"/>
        <v>1.8215882679522979E-2</v>
      </c>
      <c r="O85" s="1">
        <f t="shared" si="26"/>
        <v>0.93169274160756466</v>
      </c>
      <c r="P85" s="1">
        <f t="shared" si="27"/>
        <v>9114.9701790870586</v>
      </c>
      <c r="Q85" s="1">
        <f t="shared" si="28"/>
        <v>13996.142857142915</v>
      </c>
      <c r="R85" s="1">
        <f t="shared" si="29"/>
        <v>0.28687991604820612</v>
      </c>
      <c r="S85" s="1">
        <f t="shared" si="22"/>
        <v>0.20434365697434953</v>
      </c>
      <c r="T85" s="1">
        <f t="shared" si="19"/>
        <v>4</v>
      </c>
      <c r="U85" s="1">
        <f t="shared" si="20"/>
        <v>4</v>
      </c>
      <c r="V85" s="1">
        <f t="shared" si="21"/>
        <v>4</v>
      </c>
    </row>
    <row r="86" spans="1:22">
      <c r="A86" s="1">
        <v>7</v>
      </c>
      <c r="B86" s="1" t="s">
        <v>9</v>
      </c>
      <c r="C86" s="1">
        <v>236064</v>
      </c>
      <c r="D86" s="1">
        <v>230893.85714285701</v>
      </c>
      <c r="E86" s="1">
        <v>230893.85714285701</v>
      </c>
      <c r="F86" s="2">
        <v>230893.85714285701</v>
      </c>
      <c r="G86" s="1">
        <v>429102</v>
      </c>
      <c r="H86" s="1">
        <v>230893.85714285701</v>
      </c>
      <c r="I86" s="1">
        <v>376226</v>
      </c>
      <c r="J86" s="1">
        <v>230893.85714285701</v>
      </c>
      <c r="K86" s="1">
        <f t="shared" si="23"/>
        <v>232186.39285714278</v>
      </c>
      <c r="L86" s="1">
        <f t="shared" si="24"/>
        <v>316778.92857142852</v>
      </c>
      <c r="M86" s="1">
        <f t="shared" si="25"/>
        <v>0.73296034526105958</v>
      </c>
      <c r="N86" s="1">
        <f t="shared" si="30"/>
        <v>-0.44819294733696996</v>
      </c>
      <c r="O86" s="1">
        <f t="shared" si="26"/>
        <v>0.14668127382497861</v>
      </c>
      <c r="P86" s="1">
        <f t="shared" si="27"/>
        <v>2585.071428571493</v>
      </c>
      <c r="Q86" s="1">
        <f t="shared" si="28"/>
        <v>101493.70697267099</v>
      </c>
      <c r="R86" s="1">
        <f t="shared" si="29"/>
        <v>0.23497700656144768</v>
      </c>
      <c r="S86" s="1">
        <f t="shared" si="22"/>
        <v>0.23125409463208529</v>
      </c>
      <c r="T86" s="1">
        <f t="shared" si="19"/>
        <v>4</v>
      </c>
      <c r="U86" s="1">
        <f t="shared" si="20"/>
        <v>4</v>
      </c>
      <c r="V86" s="1">
        <f t="shared" si="21"/>
        <v>4</v>
      </c>
    </row>
    <row r="87" spans="1:22">
      <c r="A87" s="1">
        <v>20</v>
      </c>
      <c r="B87" s="1" t="s">
        <v>22</v>
      </c>
      <c r="C87" s="1">
        <v>11080.857142857099</v>
      </c>
      <c r="D87" s="1">
        <v>11080.857142857099</v>
      </c>
      <c r="E87" s="1">
        <v>11080.857142857099</v>
      </c>
      <c r="F87" s="2">
        <v>11080.857142857099</v>
      </c>
      <c r="G87" s="1">
        <v>11080.857142857099</v>
      </c>
      <c r="H87" s="1">
        <v>11080.857142857099</v>
      </c>
      <c r="I87" s="1">
        <v>11080.857142857099</v>
      </c>
      <c r="J87" s="1">
        <v>11080.857142857099</v>
      </c>
      <c r="K87" s="1">
        <f t="shared" si="23"/>
        <v>11080.857142857099</v>
      </c>
      <c r="L87" s="1">
        <f t="shared" si="24"/>
        <v>11080.857142857099</v>
      </c>
      <c r="M87" s="1">
        <f t="shared" si="25"/>
        <v>1</v>
      </c>
      <c r="N87" s="1">
        <f t="shared" si="30"/>
        <v>0</v>
      </c>
      <c r="O87" s="1" t="e">
        <f t="shared" si="26"/>
        <v>#DIV/0!</v>
      </c>
      <c r="P87" s="1">
        <f t="shared" si="27"/>
        <v>0</v>
      </c>
      <c r="Q87" s="1">
        <f t="shared" si="28"/>
        <v>0</v>
      </c>
      <c r="R87" s="1">
        <f t="shared" si="29"/>
        <v>0</v>
      </c>
      <c r="S87" s="1" t="e">
        <f t="shared" si="22"/>
        <v>#DIV/0!</v>
      </c>
    </row>
    <row r="88" spans="1:22">
      <c r="A88" s="1">
        <v>68</v>
      </c>
      <c r="B88" s="1" t="s">
        <v>70</v>
      </c>
      <c r="C88" s="1">
        <v>2115882.57142857</v>
      </c>
      <c r="D88" s="1">
        <v>2115882.57142857</v>
      </c>
      <c r="E88" s="1">
        <v>2115882.57142857</v>
      </c>
      <c r="F88" s="2">
        <v>2115882.57142857</v>
      </c>
      <c r="G88" s="1">
        <v>2115882.57142857</v>
      </c>
      <c r="H88" s="1">
        <v>2115882.57142857</v>
      </c>
      <c r="I88" s="1">
        <v>2115882.57142857</v>
      </c>
      <c r="J88" s="1">
        <v>2115882.57142857</v>
      </c>
      <c r="K88" s="1">
        <f t="shared" si="23"/>
        <v>2115882.57142857</v>
      </c>
      <c r="L88" s="1">
        <f t="shared" si="24"/>
        <v>2115882.57142857</v>
      </c>
      <c r="M88" s="1">
        <f t="shared" si="25"/>
        <v>1</v>
      </c>
      <c r="N88" s="1">
        <f t="shared" si="30"/>
        <v>0</v>
      </c>
      <c r="O88" s="1" t="e">
        <f t="shared" si="26"/>
        <v>#DIV/0!</v>
      </c>
      <c r="P88" s="1">
        <f t="shared" si="27"/>
        <v>0</v>
      </c>
      <c r="Q88" s="1">
        <f t="shared" si="28"/>
        <v>0</v>
      </c>
      <c r="R88" s="1">
        <f t="shared" si="29"/>
        <v>0</v>
      </c>
      <c r="S88" s="1">
        <f t="shared" si="22"/>
        <v>0</v>
      </c>
      <c r="T88" s="1">
        <f t="shared" ref="T88:T131" si="31">COUNT(C88:F88)</f>
        <v>4</v>
      </c>
      <c r="U88" s="1">
        <f t="shared" ref="U88:U131" si="32">COUNT(G88:J88)</f>
        <v>4</v>
      </c>
      <c r="V88" s="1">
        <f t="shared" ref="V88:V131" si="33">MIN(T88,U88)</f>
        <v>4</v>
      </c>
    </row>
    <row r="89" spans="1:22">
      <c r="A89" s="1">
        <v>8</v>
      </c>
      <c r="B89" s="1" t="s">
        <v>10</v>
      </c>
      <c r="C89" s="1">
        <v>231972.57142857101</v>
      </c>
      <c r="D89" s="1">
        <v>231972.57142857101</v>
      </c>
      <c r="E89" s="1">
        <v>231972.57142857101</v>
      </c>
      <c r="F89" s="2">
        <v>231972.57142857101</v>
      </c>
      <c r="G89" s="1">
        <v>332369</v>
      </c>
      <c r="H89" s="1">
        <v>231972.57142857101</v>
      </c>
      <c r="I89" s="1">
        <v>475413</v>
      </c>
      <c r="J89" s="1">
        <v>231972.57142857101</v>
      </c>
      <c r="K89" s="1">
        <f t="shared" si="23"/>
        <v>231972.57142857101</v>
      </c>
      <c r="L89" s="1">
        <f t="shared" si="24"/>
        <v>317931.78571428551</v>
      </c>
      <c r="M89" s="1">
        <f t="shared" si="25"/>
        <v>0.72963000823402058</v>
      </c>
      <c r="N89" s="1">
        <f t="shared" si="30"/>
        <v>-0.45476302898103027</v>
      </c>
      <c r="O89" s="1">
        <f t="shared" si="26"/>
        <v>0.18608636028570472</v>
      </c>
      <c r="P89" s="1">
        <f t="shared" si="27"/>
        <v>0</v>
      </c>
      <c r="Q89" s="1">
        <f t="shared" si="28"/>
        <v>115161.82679237289</v>
      </c>
      <c r="R89" s="1">
        <f t="shared" si="29"/>
        <v>0.26428790201642427</v>
      </c>
      <c r="S89" s="1">
        <f t="shared" si="22"/>
        <v>0.2612878043002243</v>
      </c>
      <c r="T89" s="1">
        <f t="shared" si="31"/>
        <v>4</v>
      </c>
      <c r="U89" s="1">
        <f t="shared" si="32"/>
        <v>4</v>
      </c>
      <c r="V89" s="1">
        <f t="shared" si="33"/>
        <v>4</v>
      </c>
    </row>
    <row r="90" spans="1:22">
      <c r="A90" s="1">
        <v>18</v>
      </c>
      <c r="B90" s="1" t="s">
        <v>20</v>
      </c>
      <c r="C90" s="1">
        <v>29461</v>
      </c>
      <c r="D90" s="1">
        <v>29461</v>
      </c>
      <c r="E90" s="1">
        <v>29461</v>
      </c>
      <c r="F90" s="2">
        <v>29461</v>
      </c>
      <c r="G90" s="1">
        <v>29461</v>
      </c>
      <c r="H90" s="1">
        <v>29461</v>
      </c>
      <c r="I90" s="1">
        <v>29461</v>
      </c>
      <c r="J90" s="1">
        <v>29461</v>
      </c>
      <c r="K90" s="1">
        <f t="shared" si="23"/>
        <v>29461</v>
      </c>
      <c r="L90" s="1">
        <f t="shared" si="24"/>
        <v>29461</v>
      </c>
      <c r="M90" s="1">
        <f t="shared" si="25"/>
        <v>1</v>
      </c>
      <c r="N90" s="1">
        <f t="shared" si="30"/>
        <v>0</v>
      </c>
      <c r="O90" s="1" t="e">
        <f t="shared" si="26"/>
        <v>#DIV/0!</v>
      </c>
      <c r="P90" s="1">
        <f t="shared" si="27"/>
        <v>0</v>
      </c>
      <c r="Q90" s="1">
        <f t="shared" si="28"/>
        <v>0</v>
      </c>
      <c r="R90" s="1">
        <f t="shared" si="29"/>
        <v>0</v>
      </c>
      <c r="S90" s="1">
        <f t="shared" si="22"/>
        <v>0</v>
      </c>
      <c r="T90" s="1">
        <f t="shared" si="31"/>
        <v>4</v>
      </c>
      <c r="U90" s="1">
        <f t="shared" si="32"/>
        <v>4</v>
      </c>
      <c r="V90" s="1">
        <f t="shared" si="33"/>
        <v>4</v>
      </c>
    </row>
    <row r="91" spans="1:22">
      <c r="A91" s="1">
        <v>83</v>
      </c>
      <c r="B91" s="1" t="s">
        <v>85</v>
      </c>
      <c r="C91" s="1">
        <v>82304.714285714203</v>
      </c>
      <c r="D91" s="1">
        <v>82304.714285714203</v>
      </c>
      <c r="E91" s="1">
        <v>96250</v>
      </c>
      <c r="F91" s="2">
        <v>94084</v>
      </c>
      <c r="G91" s="1">
        <v>82304.714285714203</v>
      </c>
      <c r="H91" s="1">
        <v>82304.714285714203</v>
      </c>
      <c r="I91" s="1">
        <v>82304.714285714203</v>
      </c>
      <c r="J91" s="1">
        <v>152933</v>
      </c>
      <c r="K91" s="1">
        <f t="shared" si="23"/>
        <v>88735.857142857101</v>
      </c>
      <c r="L91" s="1">
        <f t="shared" si="24"/>
        <v>99961.785714285652</v>
      </c>
      <c r="M91" s="1">
        <f t="shared" si="25"/>
        <v>0.88769779880168509</v>
      </c>
      <c r="N91" s="1">
        <f t="shared" si="30"/>
        <v>-0.1718594750387091</v>
      </c>
      <c r="O91" s="1">
        <f t="shared" si="26"/>
        <v>0.55683477684753635</v>
      </c>
      <c r="P91" s="1">
        <f t="shared" si="27"/>
        <v>7478.5063525617761</v>
      </c>
      <c r="Q91" s="1">
        <f t="shared" si="28"/>
        <v>35314.142857142913</v>
      </c>
      <c r="R91" s="1">
        <f t="shared" si="29"/>
        <v>0.32240307427358661</v>
      </c>
      <c r="S91" s="1">
        <f t="shared" si="22"/>
        <v>0.26198629592736611</v>
      </c>
      <c r="T91" s="1">
        <f t="shared" si="31"/>
        <v>4</v>
      </c>
      <c r="U91" s="1">
        <f t="shared" si="32"/>
        <v>4</v>
      </c>
      <c r="V91" s="1">
        <f t="shared" si="33"/>
        <v>4</v>
      </c>
    </row>
    <row r="92" spans="1:22">
      <c r="A92" s="1">
        <v>92</v>
      </c>
      <c r="B92" s="1" t="s">
        <v>94</v>
      </c>
      <c r="C92" s="1">
        <v>29585</v>
      </c>
      <c r="D92" s="1">
        <v>20462.714285714199</v>
      </c>
      <c r="E92" s="1">
        <v>20462.714285714199</v>
      </c>
      <c r="F92" s="2">
        <v>20462.714285714199</v>
      </c>
      <c r="G92" s="1">
        <v>27856</v>
      </c>
      <c r="H92" s="1">
        <v>20462.714285714199</v>
      </c>
      <c r="I92" s="1">
        <v>22811</v>
      </c>
      <c r="J92" s="1">
        <v>20462.714285714199</v>
      </c>
      <c r="K92" s="1">
        <f t="shared" si="23"/>
        <v>22743.285714285652</v>
      </c>
      <c r="L92" s="1">
        <f t="shared" si="24"/>
        <v>22898.107142857101</v>
      </c>
      <c r="M92" s="1">
        <f t="shared" si="25"/>
        <v>0.99323868005309146</v>
      </c>
      <c r="N92" s="1">
        <f t="shared" si="30"/>
        <v>-9.78764888391148E-3</v>
      </c>
      <c r="O92" s="1">
        <f t="shared" si="26"/>
        <v>0.95873463971581807</v>
      </c>
      <c r="P92" s="1">
        <f t="shared" si="27"/>
        <v>4561.1428571428833</v>
      </c>
      <c r="Q92" s="1">
        <f t="shared" si="28"/>
        <v>3485.7120733307088</v>
      </c>
      <c r="R92" s="1">
        <f t="shared" si="29"/>
        <v>0.25007726376474854</v>
      </c>
      <c r="S92" s="1">
        <f t="shared" si="22"/>
        <v>0.18162060918388667</v>
      </c>
      <c r="T92" s="1">
        <f t="shared" si="31"/>
        <v>4</v>
      </c>
      <c r="U92" s="1">
        <f t="shared" si="32"/>
        <v>4</v>
      </c>
      <c r="V92" s="1">
        <f t="shared" si="33"/>
        <v>4</v>
      </c>
    </row>
    <row r="93" spans="1:22">
      <c r="A93" s="1">
        <v>133</v>
      </c>
      <c r="B93" s="1" t="s">
        <v>135</v>
      </c>
      <c r="C93" s="1">
        <v>70908</v>
      </c>
      <c r="D93" s="1">
        <v>65144.714285714203</v>
      </c>
      <c r="E93" s="1">
        <v>65144.714285714203</v>
      </c>
      <c r="F93" s="2">
        <v>65144.714285714203</v>
      </c>
      <c r="G93" s="1">
        <v>182738</v>
      </c>
      <c r="H93" s="1">
        <v>65144.714285714203</v>
      </c>
      <c r="I93" s="1">
        <v>162889</v>
      </c>
      <c r="J93" s="1">
        <v>71442</v>
      </c>
      <c r="K93" s="1">
        <f t="shared" si="23"/>
        <v>66585.535714285652</v>
      </c>
      <c r="L93" s="1">
        <f t="shared" si="24"/>
        <v>120553.42857142855</v>
      </c>
      <c r="M93" s="1">
        <f t="shared" si="25"/>
        <v>0.55233216096241811</v>
      </c>
      <c r="N93" s="1">
        <f t="shared" si="30"/>
        <v>-0.85639196039866616</v>
      </c>
      <c r="O93" s="1">
        <f t="shared" si="26"/>
        <v>0.12726723350931385</v>
      </c>
      <c r="P93" s="1">
        <f t="shared" si="27"/>
        <v>2881.6428571428987</v>
      </c>
      <c r="Q93" s="1">
        <f t="shared" si="28"/>
        <v>60940.625658808924</v>
      </c>
      <c r="R93" s="1">
        <f t="shared" si="29"/>
        <v>0.280229220997121</v>
      </c>
      <c r="S93" s="1">
        <f t="shared" si="22"/>
        <v>0.36598023437587979</v>
      </c>
      <c r="T93" s="1">
        <f t="shared" si="31"/>
        <v>4</v>
      </c>
      <c r="U93" s="1">
        <f t="shared" si="32"/>
        <v>4</v>
      </c>
      <c r="V93" s="1">
        <f t="shared" si="33"/>
        <v>4</v>
      </c>
    </row>
    <row r="94" spans="1:22">
      <c r="A94" s="1">
        <v>108</v>
      </c>
      <c r="B94" s="1" t="s">
        <v>110</v>
      </c>
      <c r="C94" s="1">
        <v>1708344</v>
      </c>
      <c r="D94" s="1">
        <v>981752.71428571397</v>
      </c>
      <c r="E94" s="1">
        <v>981752.71428571397</v>
      </c>
      <c r="F94" s="2">
        <v>981752.71428571397</v>
      </c>
      <c r="G94" s="1">
        <v>2220463</v>
      </c>
      <c r="H94" s="1">
        <v>981752.71428571397</v>
      </c>
      <c r="I94" s="1">
        <v>2626606</v>
      </c>
      <c r="J94" s="1">
        <v>1520248</v>
      </c>
      <c r="K94" s="1">
        <f t="shared" si="23"/>
        <v>1163400.5357142854</v>
      </c>
      <c r="L94" s="1">
        <f t="shared" si="24"/>
        <v>1837267.4285714286</v>
      </c>
      <c r="M94" s="1">
        <f t="shared" si="25"/>
        <v>0.63322329543439959</v>
      </c>
      <c r="N94" s="1">
        <f t="shared" si="30"/>
        <v>-0.65921376362345641</v>
      </c>
      <c r="O94" s="1">
        <f t="shared" si="26"/>
        <v>0.14975669571975059</v>
      </c>
      <c r="P94" s="1">
        <f t="shared" si="27"/>
        <v>363295.64285714284</v>
      </c>
      <c r="Q94" s="1">
        <f t="shared" si="28"/>
        <v>730821.67700894235</v>
      </c>
      <c r="R94" s="1">
        <f t="shared" si="29"/>
        <v>0.32022505857394162</v>
      </c>
      <c r="S94" s="1">
        <f t="shared" si="22"/>
        <v>0.36479004113081004</v>
      </c>
      <c r="T94" s="1">
        <f t="shared" si="31"/>
        <v>4</v>
      </c>
      <c r="U94" s="1">
        <f t="shared" si="32"/>
        <v>4</v>
      </c>
      <c r="V94" s="1">
        <f t="shared" si="33"/>
        <v>4</v>
      </c>
    </row>
    <row r="95" spans="1:22">
      <c r="A95" s="1">
        <v>71</v>
      </c>
      <c r="B95" s="1" t="s">
        <v>73</v>
      </c>
      <c r="C95" s="1">
        <v>160267</v>
      </c>
      <c r="D95" s="1">
        <v>53110.857142857101</v>
      </c>
      <c r="E95" s="1">
        <v>53110.857142857101</v>
      </c>
      <c r="F95" s="2">
        <v>74654</v>
      </c>
      <c r="G95" s="1">
        <v>358280</v>
      </c>
      <c r="H95" s="1">
        <v>94581</v>
      </c>
      <c r="I95" s="1">
        <v>535965</v>
      </c>
      <c r="J95" s="1">
        <v>94723</v>
      </c>
      <c r="K95" s="1">
        <f t="shared" si="23"/>
        <v>85285.678571428551</v>
      </c>
      <c r="L95" s="1">
        <f t="shared" si="24"/>
        <v>270887.25</v>
      </c>
      <c r="M95" s="1">
        <f t="shared" si="25"/>
        <v>0.31483828999492797</v>
      </c>
      <c r="N95" s="1">
        <f t="shared" si="30"/>
        <v>-1.6673170857239012</v>
      </c>
      <c r="O95" s="1">
        <f t="shared" si="26"/>
        <v>0.14550986580138031</v>
      </c>
      <c r="P95" s="1">
        <f t="shared" si="27"/>
        <v>51008.722849926504</v>
      </c>
      <c r="Q95" s="1">
        <f t="shared" si="28"/>
        <v>216041.23299712178</v>
      </c>
      <c r="R95" s="1">
        <f t="shared" si="29"/>
        <v>0.31385632099494098</v>
      </c>
      <c r="S95" s="1">
        <f t="shared" si="22"/>
        <v>0.71909766416650056</v>
      </c>
      <c r="T95" s="1">
        <f t="shared" si="31"/>
        <v>4</v>
      </c>
      <c r="U95" s="1">
        <f t="shared" si="32"/>
        <v>4</v>
      </c>
      <c r="V95" s="1">
        <f t="shared" si="33"/>
        <v>4</v>
      </c>
    </row>
    <row r="96" spans="1:22">
      <c r="A96" s="1">
        <v>90</v>
      </c>
      <c r="B96" s="1" t="s">
        <v>92</v>
      </c>
      <c r="C96" s="1">
        <v>27339.1428571428</v>
      </c>
      <c r="D96" s="1">
        <v>27339.1428571428</v>
      </c>
      <c r="E96" s="1">
        <v>27339.1428571428</v>
      </c>
      <c r="F96" s="2">
        <v>27339.1428571428</v>
      </c>
      <c r="G96" s="1">
        <v>27339.1428571428</v>
      </c>
      <c r="H96" s="1">
        <v>27339.1428571428</v>
      </c>
      <c r="I96" s="1">
        <v>36954</v>
      </c>
      <c r="J96" s="1">
        <v>27339.1428571428</v>
      </c>
      <c r="K96" s="1">
        <f t="shared" si="23"/>
        <v>27339.1428571428</v>
      </c>
      <c r="L96" s="1">
        <f t="shared" si="24"/>
        <v>29742.857142857098</v>
      </c>
      <c r="M96" s="1">
        <f t="shared" si="25"/>
        <v>0.91918347742555184</v>
      </c>
      <c r="N96" s="1">
        <f t="shared" si="30"/>
        <v>-0.12157522950827129</v>
      </c>
      <c r="O96" s="1">
        <f t="shared" si="26"/>
        <v>0.35591768374958244</v>
      </c>
      <c r="P96" s="1">
        <f t="shared" si="27"/>
        <v>0</v>
      </c>
      <c r="Q96" s="1">
        <f t="shared" si="28"/>
        <v>4807.4285714286307</v>
      </c>
      <c r="R96" s="1">
        <f t="shared" si="29"/>
        <v>0.14857042450684485</v>
      </c>
      <c r="S96" s="1">
        <f t="shared" si="22"/>
        <v>0.11659359634004819</v>
      </c>
      <c r="T96" s="1">
        <f t="shared" si="31"/>
        <v>4</v>
      </c>
      <c r="U96" s="1">
        <f t="shared" si="32"/>
        <v>4</v>
      </c>
      <c r="V96" s="1">
        <f t="shared" si="33"/>
        <v>4</v>
      </c>
    </row>
    <row r="97" spans="1:22">
      <c r="A97" s="1">
        <v>40</v>
      </c>
      <c r="B97" s="1" t="s">
        <v>42</v>
      </c>
      <c r="C97" s="1">
        <v>17860</v>
      </c>
      <c r="D97" s="1">
        <v>17860</v>
      </c>
      <c r="E97" s="1">
        <v>17860</v>
      </c>
      <c r="F97" s="2">
        <v>17860</v>
      </c>
      <c r="G97" s="1">
        <v>19565</v>
      </c>
      <c r="H97" s="1">
        <v>17860</v>
      </c>
      <c r="I97" s="1">
        <v>25683</v>
      </c>
      <c r="J97" s="1">
        <v>17860</v>
      </c>
      <c r="K97" s="1">
        <f t="shared" si="23"/>
        <v>17860</v>
      </c>
      <c r="L97" s="1">
        <f t="shared" si="24"/>
        <v>20242</v>
      </c>
      <c r="M97" s="1">
        <f t="shared" si="25"/>
        <v>0.88232388103942294</v>
      </c>
      <c r="N97" s="1">
        <f t="shared" si="30"/>
        <v>-0.18061976132863919</v>
      </c>
      <c r="O97" s="1">
        <f t="shared" si="26"/>
        <v>0.24706229262724685</v>
      </c>
      <c r="P97" s="1">
        <f t="shared" si="27"/>
        <v>0</v>
      </c>
      <c r="Q97" s="1">
        <f t="shared" si="28"/>
        <v>3715.3132662894882</v>
      </c>
      <c r="R97" s="1">
        <f t="shared" si="29"/>
        <v>0.16194593520352715</v>
      </c>
      <c r="S97" s="1">
        <f t="shared" si="22"/>
        <v>0.13239956586861035</v>
      </c>
      <c r="T97" s="1">
        <f t="shared" si="31"/>
        <v>4</v>
      </c>
      <c r="U97" s="1">
        <f t="shared" si="32"/>
        <v>4</v>
      </c>
      <c r="V97" s="1">
        <f t="shared" si="33"/>
        <v>4</v>
      </c>
    </row>
    <row r="98" spans="1:22">
      <c r="A98" s="1">
        <v>134</v>
      </c>
      <c r="B98" s="1" t="s">
        <v>136</v>
      </c>
      <c r="C98" s="1">
        <v>37819</v>
      </c>
      <c r="D98" s="1">
        <v>37808.285714285703</v>
      </c>
      <c r="E98" s="1">
        <v>37808.285714285703</v>
      </c>
      <c r="F98" s="2">
        <v>37808.285714285703</v>
      </c>
      <c r="G98" s="1">
        <v>53207</v>
      </c>
      <c r="H98" s="1">
        <v>37808.285714285703</v>
      </c>
      <c r="I98" s="1">
        <v>71828</v>
      </c>
      <c r="J98" s="1">
        <v>37808.285714285703</v>
      </c>
      <c r="K98" s="1">
        <f t="shared" si="23"/>
        <v>37810.964285714283</v>
      </c>
      <c r="L98" s="1">
        <f t="shared" si="24"/>
        <v>50162.892857142855</v>
      </c>
      <c r="M98" s="1">
        <f t="shared" si="25"/>
        <v>0.7537636314834314</v>
      </c>
      <c r="N98" s="1">
        <f t="shared" si="30"/>
        <v>-0.40781590713405058</v>
      </c>
      <c r="O98" s="1">
        <f t="shared" si="26"/>
        <v>0.17731646590232503</v>
      </c>
      <c r="P98" s="1">
        <f t="shared" si="27"/>
        <v>5.357142857148574</v>
      </c>
      <c r="Q98" s="1">
        <f t="shared" si="28"/>
        <v>16164.942428161708</v>
      </c>
      <c r="R98" s="1">
        <f t="shared" si="29"/>
        <v>0.24289960548629369</v>
      </c>
      <c r="S98" s="1">
        <f t="shared" ref="S98:S129" si="34">(R98/(M98*LN(2)))/SQRT(V98)</f>
        <v>0.23245354487274994</v>
      </c>
      <c r="T98" s="1">
        <f t="shared" si="31"/>
        <v>4</v>
      </c>
      <c r="U98" s="1">
        <f t="shared" si="32"/>
        <v>4</v>
      </c>
      <c r="V98" s="1">
        <f t="shared" si="33"/>
        <v>4</v>
      </c>
    </row>
    <row r="99" spans="1:22">
      <c r="A99" s="1">
        <v>4</v>
      </c>
      <c r="B99" s="1" t="s">
        <v>6</v>
      </c>
      <c r="C99" s="1">
        <v>403859</v>
      </c>
      <c r="D99" s="1">
        <v>287938</v>
      </c>
      <c r="E99" s="1">
        <v>287938</v>
      </c>
      <c r="F99" s="2">
        <v>287938</v>
      </c>
      <c r="G99" s="1">
        <v>700883</v>
      </c>
      <c r="H99" s="1">
        <v>287938</v>
      </c>
      <c r="I99" s="1">
        <v>793840</v>
      </c>
      <c r="J99" s="1">
        <v>287938</v>
      </c>
      <c r="K99" s="1">
        <f t="shared" si="23"/>
        <v>316918.25</v>
      </c>
      <c r="L99" s="1">
        <f t="shared" si="24"/>
        <v>517649.75</v>
      </c>
      <c r="M99" s="1">
        <f t="shared" si="25"/>
        <v>0.61222525462438648</v>
      </c>
      <c r="N99" s="1">
        <f t="shared" si="30"/>
        <v>-0.70786553684069453</v>
      </c>
      <c r="O99" s="1">
        <f t="shared" si="26"/>
        <v>0.19342223495872479</v>
      </c>
      <c r="P99" s="1">
        <f t="shared" si="27"/>
        <v>57960.5</v>
      </c>
      <c r="Q99" s="1">
        <f t="shared" si="28"/>
        <v>267949.28268657485</v>
      </c>
      <c r="R99" s="1">
        <f t="shared" si="29"/>
        <v>0.33610289443543684</v>
      </c>
      <c r="S99" s="1">
        <f t="shared" si="34"/>
        <v>0.39600945515382613</v>
      </c>
      <c r="T99" s="1">
        <f t="shared" si="31"/>
        <v>4</v>
      </c>
      <c r="U99" s="1">
        <f t="shared" si="32"/>
        <v>4</v>
      </c>
      <c r="V99" s="1">
        <f t="shared" si="33"/>
        <v>4</v>
      </c>
    </row>
    <row r="100" spans="1:22">
      <c r="A100" s="1">
        <v>5</v>
      </c>
      <c r="B100" s="1" t="s">
        <v>7</v>
      </c>
      <c r="C100" s="1">
        <v>94617</v>
      </c>
      <c r="D100" s="1">
        <v>70260.571428571406</v>
      </c>
      <c r="E100" s="1">
        <v>84212</v>
      </c>
      <c r="F100" s="2">
        <v>93407</v>
      </c>
      <c r="G100" s="1">
        <v>76846</v>
      </c>
      <c r="H100" s="1">
        <v>70260.571428571406</v>
      </c>
      <c r="I100" s="1">
        <v>80730</v>
      </c>
      <c r="J100" s="1">
        <v>83671</v>
      </c>
      <c r="K100" s="1">
        <f t="shared" si="23"/>
        <v>85624.142857142855</v>
      </c>
      <c r="L100" s="1">
        <f t="shared" si="24"/>
        <v>77876.892857142855</v>
      </c>
      <c r="M100" s="1">
        <f t="shared" si="25"/>
        <v>1.099480728053847</v>
      </c>
      <c r="N100" s="1">
        <f t="shared" si="30"/>
        <v>0.13682231653047525</v>
      </c>
      <c r="O100" s="1">
        <f t="shared" si="26"/>
        <v>0.26661518799838679</v>
      </c>
      <c r="P100" s="1">
        <f t="shared" si="27"/>
        <v>11246.893191570025</v>
      </c>
      <c r="Q100" s="1">
        <f t="shared" si="28"/>
        <v>5796.0615978368005</v>
      </c>
      <c r="R100" s="1">
        <f t="shared" si="29"/>
        <v>0.16599079210339102</v>
      </c>
      <c r="S100" s="1">
        <f t="shared" si="34"/>
        <v>0.10890326973928774</v>
      </c>
      <c r="T100" s="1">
        <f t="shared" si="31"/>
        <v>4</v>
      </c>
      <c r="U100" s="1">
        <f t="shared" si="32"/>
        <v>4</v>
      </c>
      <c r="V100" s="1">
        <f t="shared" si="33"/>
        <v>4</v>
      </c>
    </row>
    <row r="101" spans="1:22">
      <c r="A101" s="1">
        <v>126</v>
      </c>
      <c r="B101" s="1" t="s">
        <v>128</v>
      </c>
      <c r="C101" s="1">
        <v>10000</v>
      </c>
      <c r="D101" s="1">
        <v>10000</v>
      </c>
      <c r="E101" s="1">
        <v>10000</v>
      </c>
      <c r="F101" s="2">
        <v>10000</v>
      </c>
      <c r="G101" s="1">
        <v>10000</v>
      </c>
      <c r="H101" s="1">
        <v>10000</v>
      </c>
      <c r="I101" s="1">
        <v>10000</v>
      </c>
      <c r="J101" s="1">
        <v>10000</v>
      </c>
      <c r="K101" s="1">
        <f t="shared" si="23"/>
        <v>10000</v>
      </c>
      <c r="L101" s="1">
        <f t="shared" si="24"/>
        <v>10000</v>
      </c>
      <c r="M101" s="1">
        <f t="shared" si="25"/>
        <v>1</v>
      </c>
      <c r="N101" s="1">
        <f t="shared" si="30"/>
        <v>0</v>
      </c>
      <c r="O101" s="1" t="e">
        <f t="shared" si="26"/>
        <v>#DIV/0!</v>
      </c>
      <c r="P101" s="1">
        <f t="shared" si="27"/>
        <v>0</v>
      </c>
      <c r="Q101" s="1">
        <f t="shared" si="28"/>
        <v>0</v>
      </c>
      <c r="R101" s="1">
        <f t="shared" si="29"/>
        <v>0</v>
      </c>
      <c r="S101" s="1">
        <f t="shared" si="34"/>
        <v>0</v>
      </c>
      <c r="T101" s="1">
        <f t="shared" si="31"/>
        <v>4</v>
      </c>
      <c r="U101" s="1">
        <f t="shared" si="32"/>
        <v>4</v>
      </c>
      <c r="V101" s="1">
        <f t="shared" si="33"/>
        <v>4</v>
      </c>
    </row>
    <row r="102" spans="1:22">
      <c r="A102" s="1">
        <v>41</v>
      </c>
      <c r="B102" s="1" t="s">
        <v>43</v>
      </c>
      <c r="C102" s="1">
        <v>48260.714285714203</v>
      </c>
      <c r="D102" s="1">
        <v>48260.714285714203</v>
      </c>
      <c r="E102" s="1">
        <v>48260.714285714203</v>
      </c>
      <c r="F102" s="2">
        <v>48260.714285714203</v>
      </c>
      <c r="G102" s="1">
        <v>48260.714285714203</v>
      </c>
      <c r="H102" s="1">
        <v>48260.714285714203</v>
      </c>
      <c r="I102" s="1">
        <v>48260.714285714203</v>
      </c>
      <c r="J102" s="1">
        <v>48260.714285714203</v>
      </c>
      <c r="K102" s="1">
        <f t="shared" si="23"/>
        <v>48260.714285714203</v>
      </c>
      <c r="L102" s="1">
        <f t="shared" si="24"/>
        <v>48260.714285714203</v>
      </c>
      <c r="M102" s="1">
        <f t="shared" si="25"/>
        <v>1</v>
      </c>
      <c r="N102" s="1">
        <f t="shared" si="30"/>
        <v>0</v>
      </c>
      <c r="O102" s="1" t="e">
        <f t="shared" si="26"/>
        <v>#DIV/0!</v>
      </c>
      <c r="P102" s="1">
        <f t="shared" si="27"/>
        <v>0</v>
      </c>
      <c r="Q102" s="1">
        <f t="shared" si="28"/>
        <v>0</v>
      </c>
      <c r="R102" s="1">
        <f t="shared" si="29"/>
        <v>0</v>
      </c>
      <c r="S102" s="1">
        <f t="shared" si="34"/>
        <v>0</v>
      </c>
      <c r="T102" s="1">
        <f t="shared" si="31"/>
        <v>4</v>
      </c>
      <c r="U102" s="1">
        <f t="shared" si="32"/>
        <v>4</v>
      </c>
      <c r="V102" s="1">
        <f t="shared" si="33"/>
        <v>4</v>
      </c>
    </row>
    <row r="103" spans="1:22">
      <c r="A103" s="1">
        <v>124</v>
      </c>
      <c r="B103" s="1" t="s">
        <v>126</v>
      </c>
      <c r="C103" s="1">
        <v>16731.1428571428</v>
      </c>
      <c r="D103" s="1">
        <v>16731.1428571428</v>
      </c>
      <c r="E103" s="1">
        <v>16731.1428571428</v>
      </c>
      <c r="F103" s="2">
        <v>16731.1428571428</v>
      </c>
      <c r="G103" s="1">
        <v>16731.1428571428</v>
      </c>
      <c r="H103" s="1">
        <v>16731.1428571428</v>
      </c>
      <c r="I103" s="1">
        <v>16731.1428571428</v>
      </c>
      <c r="J103" s="1">
        <v>16731.1428571428</v>
      </c>
      <c r="K103" s="1">
        <f t="shared" si="23"/>
        <v>16731.1428571428</v>
      </c>
      <c r="L103" s="1">
        <f t="shared" si="24"/>
        <v>16731.1428571428</v>
      </c>
      <c r="M103" s="1">
        <f t="shared" si="25"/>
        <v>1</v>
      </c>
      <c r="N103" s="1">
        <f t="shared" si="30"/>
        <v>0</v>
      </c>
      <c r="O103" s="1" t="e">
        <f t="shared" si="26"/>
        <v>#DIV/0!</v>
      </c>
      <c r="P103" s="1">
        <f t="shared" si="27"/>
        <v>0</v>
      </c>
      <c r="Q103" s="1">
        <f t="shared" si="28"/>
        <v>0</v>
      </c>
      <c r="R103" s="1">
        <f t="shared" si="29"/>
        <v>0</v>
      </c>
      <c r="S103" s="1">
        <f t="shared" si="34"/>
        <v>0</v>
      </c>
      <c r="T103" s="1">
        <f t="shared" si="31"/>
        <v>4</v>
      </c>
      <c r="U103" s="1">
        <f t="shared" si="32"/>
        <v>4</v>
      </c>
      <c r="V103" s="1">
        <f t="shared" si="33"/>
        <v>4</v>
      </c>
    </row>
    <row r="104" spans="1:22">
      <c r="A104" s="1">
        <v>125</v>
      </c>
      <c r="B104" s="1" t="s">
        <v>127</v>
      </c>
      <c r="C104" s="1">
        <v>11761</v>
      </c>
      <c r="D104" s="1">
        <v>11761</v>
      </c>
      <c r="E104" s="1">
        <v>11761</v>
      </c>
      <c r="F104" s="2">
        <v>11761</v>
      </c>
      <c r="G104" s="1">
        <v>11761</v>
      </c>
      <c r="H104" s="1">
        <v>11761</v>
      </c>
      <c r="I104" s="1">
        <v>11761</v>
      </c>
      <c r="J104" s="1">
        <v>11761</v>
      </c>
      <c r="K104" s="1">
        <f t="shared" si="23"/>
        <v>11761</v>
      </c>
      <c r="L104" s="1">
        <f t="shared" si="24"/>
        <v>11761</v>
      </c>
      <c r="M104" s="1">
        <f t="shared" si="25"/>
        <v>1</v>
      </c>
      <c r="N104" s="1">
        <f t="shared" si="30"/>
        <v>0</v>
      </c>
      <c r="O104" s="1" t="e">
        <f t="shared" si="26"/>
        <v>#DIV/0!</v>
      </c>
      <c r="P104" s="1">
        <f t="shared" si="27"/>
        <v>0</v>
      </c>
      <c r="Q104" s="1">
        <f t="shared" si="28"/>
        <v>0</v>
      </c>
      <c r="R104" s="1">
        <f t="shared" si="29"/>
        <v>0</v>
      </c>
      <c r="S104" s="1">
        <f t="shared" si="34"/>
        <v>0</v>
      </c>
      <c r="T104" s="1">
        <f t="shared" si="31"/>
        <v>4</v>
      </c>
      <c r="U104" s="1">
        <f t="shared" si="32"/>
        <v>4</v>
      </c>
      <c r="V104" s="1">
        <f t="shared" si="33"/>
        <v>4</v>
      </c>
    </row>
    <row r="105" spans="1:22">
      <c r="A105" s="1">
        <v>127</v>
      </c>
      <c r="B105" s="1" t="s">
        <v>129</v>
      </c>
      <c r="C105" s="1">
        <v>24500.714285714199</v>
      </c>
      <c r="D105" s="1">
        <v>24500.714285714199</v>
      </c>
      <c r="E105" s="1">
        <v>24500.714285714199</v>
      </c>
      <c r="F105" s="2">
        <v>24500.714285714199</v>
      </c>
      <c r="G105" s="1">
        <v>24500.714285714199</v>
      </c>
      <c r="H105" s="1">
        <v>24500.714285714199</v>
      </c>
      <c r="I105" s="1">
        <v>24500.714285714199</v>
      </c>
      <c r="J105" s="1">
        <v>24500.714285714199</v>
      </c>
      <c r="K105" s="1">
        <f t="shared" si="23"/>
        <v>24500.714285714199</v>
      </c>
      <c r="L105" s="1">
        <f t="shared" si="24"/>
        <v>24500.714285714199</v>
      </c>
      <c r="M105" s="1">
        <f t="shared" si="25"/>
        <v>1</v>
      </c>
      <c r="N105" s="1">
        <f t="shared" si="30"/>
        <v>0</v>
      </c>
      <c r="O105" s="1" t="e">
        <f t="shared" si="26"/>
        <v>#DIV/0!</v>
      </c>
      <c r="P105" s="1">
        <f t="shared" si="27"/>
        <v>0</v>
      </c>
      <c r="Q105" s="1">
        <f t="shared" si="28"/>
        <v>0</v>
      </c>
      <c r="R105" s="1">
        <f t="shared" si="29"/>
        <v>0</v>
      </c>
      <c r="S105" s="1">
        <f t="shared" si="34"/>
        <v>0</v>
      </c>
      <c r="T105" s="1">
        <f t="shared" si="31"/>
        <v>4</v>
      </c>
      <c r="U105" s="1">
        <f t="shared" si="32"/>
        <v>4</v>
      </c>
      <c r="V105" s="1">
        <f t="shared" si="33"/>
        <v>4</v>
      </c>
    </row>
    <row r="106" spans="1:22">
      <c r="A106" s="1">
        <v>15</v>
      </c>
      <c r="B106" s="1" t="s">
        <v>17</v>
      </c>
      <c r="C106" s="1">
        <v>20948.285714285699</v>
      </c>
      <c r="D106" s="1">
        <v>20948.285714285699</v>
      </c>
      <c r="E106" s="1">
        <v>20948.285714285699</v>
      </c>
      <c r="F106" s="2">
        <v>20948.285714285699</v>
      </c>
      <c r="G106" s="1">
        <v>20948.285714285699</v>
      </c>
      <c r="H106" s="1">
        <v>20948.285714285699</v>
      </c>
      <c r="I106" s="1">
        <v>20948.285714285699</v>
      </c>
      <c r="J106" s="1">
        <v>20948.285714285699</v>
      </c>
      <c r="K106" s="1">
        <f t="shared" si="23"/>
        <v>20948.285714285699</v>
      </c>
      <c r="L106" s="1">
        <f t="shared" si="24"/>
        <v>20948.285714285699</v>
      </c>
      <c r="M106" s="1">
        <f t="shared" si="25"/>
        <v>1</v>
      </c>
      <c r="N106" s="1">
        <f t="shared" si="30"/>
        <v>0</v>
      </c>
      <c r="O106" s="1" t="e">
        <f t="shared" si="26"/>
        <v>#DIV/0!</v>
      </c>
      <c r="P106" s="1">
        <f t="shared" si="27"/>
        <v>0</v>
      </c>
      <c r="Q106" s="1">
        <f t="shared" si="28"/>
        <v>0</v>
      </c>
      <c r="R106" s="1">
        <f t="shared" si="29"/>
        <v>0</v>
      </c>
      <c r="S106" s="1">
        <f t="shared" si="34"/>
        <v>0</v>
      </c>
      <c r="T106" s="1">
        <f t="shared" si="31"/>
        <v>4</v>
      </c>
      <c r="U106" s="1">
        <f t="shared" si="32"/>
        <v>4</v>
      </c>
      <c r="V106" s="1">
        <f t="shared" si="33"/>
        <v>4</v>
      </c>
    </row>
    <row r="107" spans="1:22">
      <c r="A107" s="1">
        <v>132</v>
      </c>
      <c r="B107" s="1" t="s">
        <v>134</v>
      </c>
      <c r="C107" s="1">
        <v>100492</v>
      </c>
      <c r="D107" s="1">
        <v>188490</v>
      </c>
      <c r="E107" s="1">
        <v>145907</v>
      </c>
      <c r="F107" s="2">
        <v>79108</v>
      </c>
      <c r="G107" s="1">
        <v>452300</v>
      </c>
      <c r="H107" s="1">
        <v>238511</v>
      </c>
      <c r="I107" s="1">
        <v>176234</v>
      </c>
      <c r="J107" s="1">
        <v>50783</v>
      </c>
      <c r="K107" s="1">
        <f t="shared" si="23"/>
        <v>128499.25</v>
      </c>
      <c r="L107" s="1">
        <f t="shared" si="24"/>
        <v>229457</v>
      </c>
      <c r="M107" s="1">
        <f t="shared" si="25"/>
        <v>0.56001451252304357</v>
      </c>
      <c r="N107" s="1">
        <f t="shared" si="30"/>
        <v>-0.83646388044259368</v>
      </c>
      <c r="O107" s="1">
        <f t="shared" si="26"/>
        <v>0.29186208978532108</v>
      </c>
      <c r="P107" s="1">
        <f t="shared" si="27"/>
        <v>48736.781027440316</v>
      </c>
      <c r="Q107" s="1">
        <f t="shared" si="28"/>
        <v>167827.35530896028</v>
      </c>
      <c r="R107" s="1">
        <f t="shared" si="29"/>
        <v>0.46139649870482075</v>
      </c>
      <c r="S107" s="1">
        <f t="shared" si="34"/>
        <v>0.59431892002761755</v>
      </c>
      <c r="T107" s="1">
        <f t="shared" si="31"/>
        <v>4</v>
      </c>
      <c r="U107" s="1">
        <f t="shared" si="32"/>
        <v>4</v>
      </c>
      <c r="V107" s="1">
        <f t="shared" si="33"/>
        <v>4</v>
      </c>
    </row>
    <row r="108" spans="1:22">
      <c r="A108" s="1">
        <v>56</v>
      </c>
      <c r="B108" s="1" t="s">
        <v>58</v>
      </c>
      <c r="C108" s="1">
        <v>10000</v>
      </c>
      <c r="D108" s="1">
        <v>10000</v>
      </c>
      <c r="E108" s="1">
        <v>10000</v>
      </c>
      <c r="F108" s="2">
        <v>10000</v>
      </c>
      <c r="G108" s="1">
        <v>10000</v>
      </c>
      <c r="H108" s="1">
        <v>10000</v>
      </c>
      <c r="I108" s="1">
        <v>10000</v>
      </c>
      <c r="J108" s="1">
        <v>10000</v>
      </c>
      <c r="K108" s="1">
        <f t="shared" si="23"/>
        <v>10000</v>
      </c>
      <c r="L108" s="1">
        <f t="shared" si="24"/>
        <v>10000</v>
      </c>
      <c r="M108" s="1">
        <f t="shared" si="25"/>
        <v>1</v>
      </c>
      <c r="N108" s="1">
        <f t="shared" si="30"/>
        <v>0</v>
      </c>
      <c r="O108" s="1" t="e">
        <f t="shared" si="26"/>
        <v>#DIV/0!</v>
      </c>
      <c r="P108" s="1">
        <f t="shared" si="27"/>
        <v>0</v>
      </c>
      <c r="Q108" s="1">
        <f t="shared" si="28"/>
        <v>0</v>
      </c>
      <c r="R108" s="1">
        <f t="shared" si="29"/>
        <v>0</v>
      </c>
      <c r="S108" s="1">
        <f t="shared" si="34"/>
        <v>0</v>
      </c>
      <c r="T108" s="1">
        <f t="shared" si="31"/>
        <v>4</v>
      </c>
      <c r="U108" s="1">
        <f t="shared" si="32"/>
        <v>4</v>
      </c>
      <c r="V108" s="1">
        <f t="shared" si="33"/>
        <v>4</v>
      </c>
    </row>
    <row r="109" spans="1:22">
      <c r="A109" s="1">
        <v>58</v>
      </c>
      <c r="B109" s="1" t="s">
        <v>60</v>
      </c>
      <c r="C109" s="1">
        <v>10000</v>
      </c>
      <c r="D109" s="1">
        <v>10000</v>
      </c>
      <c r="E109" s="1">
        <v>10000</v>
      </c>
      <c r="F109" s="2">
        <v>10000</v>
      </c>
      <c r="G109" s="1">
        <v>10000</v>
      </c>
      <c r="H109" s="1">
        <v>10000</v>
      </c>
      <c r="I109" s="1">
        <v>10000</v>
      </c>
      <c r="J109" s="1">
        <v>10000</v>
      </c>
      <c r="K109" s="1">
        <f t="shared" si="23"/>
        <v>10000</v>
      </c>
      <c r="L109" s="1">
        <f t="shared" si="24"/>
        <v>10000</v>
      </c>
      <c r="M109" s="1">
        <f t="shared" si="25"/>
        <v>1</v>
      </c>
      <c r="N109" s="1">
        <f t="shared" si="30"/>
        <v>0</v>
      </c>
      <c r="O109" s="1" t="e">
        <f t="shared" si="26"/>
        <v>#DIV/0!</v>
      </c>
      <c r="P109" s="1">
        <f t="shared" si="27"/>
        <v>0</v>
      </c>
      <c r="Q109" s="1">
        <f t="shared" si="28"/>
        <v>0</v>
      </c>
      <c r="R109" s="1">
        <f t="shared" si="29"/>
        <v>0</v>
      </c>
      <c r="S109" s="1">
        <f t="shared" si="34"/>
        <v>0</v>
      </c>
      <c r="T109" s="1">
        <f t="shared" si="31"/>
        <v>4</v>
      </c>
      <c r="U109" s="1">
        <f t="shared" si="32"/>
        <v>4</v>
      </c>
      <c r="V109" s="1">
        <f t="shared" si="33"/>
        <v>4</v>
      </c>
    </row>
    <row r="110" spans="1:22">
      <c r="A110" s="1">
        <v>57</v>
      </c>
      <c r="B110" s="1" t="s">
        <v>59</v>
      </c>
      <c r="C110" s="1">
        <v>10000</v>
      </c>
      <c r="D110" s="1">
        <v>10000</v>
      </c>
      <c r="E110" s="1">
        <v>10000</v>
      </c>
      <c r="F110" s="2">
        <v>10000</v>
      </c>
      <c r="G110" s="1">
        <v>10000</v>
      </c>
      <c r="H110" s="1">
        <v>10000</v>
      </c>
      <c r="I110" s="1">
        <v>10000</v>
      </c>
      <c r="J110" s="1">
        <v>10000</v>
      </c>
      <c r="K110" s="1">
        <f t="shared" si="23"/>
        <v>10000</v>
      </c>
      <c r="L110" s="1">
        <f t="shared" si="24"/>
        <v>10000</v>
      </c>
      <c r="M110" s="1">
        <f t="shared" si="25"/>
        <v>1</v>
      </c>
      <c r="N110" s="1">
        <f t="shared" si="30"/>
        <v>0</v>
      </c>
      <c r="O110" s="1" t="e">
        <f t="shared" si="26"/>
        <v>#DIV/0!</v>
      </c>
      <c r="P110" s="1">
        <f t="shared" si="27"/>
        <v>0</v>
      </c>
      <c r="Q110" s="1">
        <f t="shared" si="28"/>
        <v>0</v>
      </c>
      <c r="R110" s="1">
        <f t="shared" si="29"/>
        <v>0</v>
      </c>
      <c r="S110" s="1">
        <f t="shared" si="34"/>
        <v>0</v>
      </c>
      <c r="T110" s="1">
        <f t="shared" si="31"/>
        <v>4</v>
      </c>
      <c r="U110" s="1">
        <f t="shared" si="32"/>
        <v>4</v>
      </c>
      <c r="V110" s="1">
        <f t="shared" si="33"/>
        <v>4</v>
      </c>
    </row>
    <row r="111" spans="1:22">
      <c r="A111" s="1">
        <v>59</v>
      </c>
      <c r="B111" s="1" t="s">
        <v>61</v>
      </c>
      <c r="C111" s="1">
        <v>10500.1428571428</v>
      </c>
      <c r="D111" s="1">
        <v>10500.1428571428</v>
      </c>
      <c r="E111" s="1">
        <v>10500.1428571428</v>
      </c>
      <c r="F111" s="2">
        <v>10500.1428571428</v>
      </c>
      <c r="G111" s="1">
        <v>10500.1428571428</v>
      </c>
      <c r="H111" s="1">
        <v>10500.1428571428</v>
      </c>
      <c r="I111" s="1">
        <v>10500.1428571428</v>
      </c>
      <c r="J111" s="1">
        <v>10500.1428571428</v>
      </c>
      <c r="K111" s="1">
        <f t="shared" si="23"/>
        <v>10500.1428571428</v>
      </c>
      <c r="L111" s="1">
        <f t="shared" si="24"/>
        <v>10500.1428571428</v>
      </c>
      <c r="M111" s="1">
        <f t="shared" si="25"/>
        <v>1</v>
      </c>
      <c r="N111" s="1">
        <f t="shared" si="30"/>
        <v>0</v>
      </c>
      <c r="O111" s="1" t="e">
        <f t="shared" si="26"/>
        <v>#DIV/0!</v>
      </c>
      <c r="P111" s="1">
        <f t="shared" si="27"/>
        <v>0</v>
      </c>
      <c r="Q111" s="1">
        <f t="shared" si="28"/>
        <v>0</v>
      </c>
      <c r="R111" s="1">
        <f t="shared" si="29"/>
        <v>0</v>
      </c>
      <c r="S111" s="1">
        <f t="shared" si="34"/>
        <v>0</v>
      </c>
      <c r="T111" s="1">
        <f t="shared" si="31"/>
        <v>4</v>
      </c>
      <c r="U111" s="1">
        <f t="shared" si="32"/>
        <v>4</v>
      </c>
      <c r="V111" s="1">
        <f t="shared" si="33"/>
        <v>4</v>
      </c>
    </row>
    <row r="112" spans="1:22">
      <c r="A112" s="1">
        <v>118</v>
      </c>
      <c r="B112" s="1" t="s">
        <v>120</v>
      </c>
      <c r="C112" s="1">
        <v>2222886</v>
      </c>
      <c r="D112" s="1">
        <v>1117585</v>
      </c>
      <c r="E112" s="1">
        <v>1771973</v>
      </c>
      <c r="F112" s="2">
        <v>1223086</v>
      </c>
      <c r="G112" s="1">
        <v>753144</v>
      </c>
      <c r="H112" s="1">
        <v>1051728</v>
      </c>
      <c r="I112" s="1">
        <v>1003351</v>
      </c>
      <c r="J112" s="1">
        <v>2533264</v>
      </c>
      <c r="K112" s="1">
        <f t="shared" si="23"/>
        <v>1583882.5</v>
      </c>
      <c r="L112" s="1">
        <f t="shared" si="24"/>
        <v>1335371.75</v>
      </c>
      <c r="M112" s="1">
        <f t="shared" si="25"/>
        <v>1.1860985527063905</v>
      </c>
      <c r="N112" s="1">
        <f t="shared" si="30"/>
        <v>0.2462238881248062</v>
      </c>
      <c r="O112" s="1">
        <f t="shared" si="26"/>
        <v>0.62262732625735318</v>
      </c>
      <c r="P112" s="1">
        <f t="shared" si="27"/>
        <v>513585.75464440859</v>
      </c>
      <c r="Q112" s="1">
        <f t="shared" si="28"/>
        <v>809243.79326725972</v>
      </c>
      <c r="R112" s="1">
        <f t="shared" si="29"/>
        <v>0.81521015364593397</v>
      </c>
      <c r="S112" s="1">
        <f t="shared" si="34"/>
        <v>0.49578495954815199</v>
      </c>
      <c r="T112" s="1">
        <f t="shared" si="31"/>
        <v>4</v>
      </c>
      <c r="U112" s="1">
        <f t="shared" si="32"/>
        <v>4</v>
      </c>
      <c r="V112" s="1">
        <f t="shared" si="33"/>
        <v>4</v>
      </c>
    </row>
    <row r="113" spans="1:22">
      <c r="A113" s="1">
        <v>117</v>
      </c>
      <c r="B113" s="1" t="s">
        <v>119</v>
      </c>
      <c r="C113" s="1">
        <v>26995.857142857101</v>
      </c>
      <c r="D113" s="1">
        <v>26995.857142857101</v>
      </c>
      <c r="E113" s="1">
        <v>26995.857142857101</v>
      </c>
      <c r="F113" s="2">
        <v>26995.857142857101</v>
      </c>
      <c r="G113" s="1">
        <v>26995.857142857101</v>
      </c>
      <c r="H113" s="1">
        <v>26995.857142857101</v>
      </c>
      <c r="I113" s="1">
        <v>26995.857142857101</v>
      </c>
      <c r="J113" s="1">
        <v>26995.857142857101</v>
      </c>
      <c r="K113" s="1">
        <f t="shared" si="23"/>
        <v>26995.857142857101</v>
      </c>
      <c r="L113" s="1">
        <f t="shared" si="24"/>
        <v>26995.857142857101</v>
      </c>
      <c r="M113" s="1">
        <f t="shared" si="25"/>
        <v>1</v>
      </c>
      <c r="N113" s="1">
        <f t="shared" si="30"/>
        <v>0</v>
      </c>
      <c r="O113" s="1" t="e">
        <f t="shared" si="26"/>
        <v>#DIV/0!</v>
      </c>
      <c r="P113" s="1">
        <f t="shared" si="27"/>
        <v>0</v>
      </c>
      <c r="Q113" s="1">
        <f t="shared" si="28"/>
        <v>0</v>
      </c>
      <c r="R113" s="1">
        <f t="shared" si="29"/>
        <v>0</v>
      </c>
      <c r="S113" s="1">
        <f t="shared" si="34"/>
        <v>0</v>
      </c>
      <c r="T113" s="1">
        <f t="shared" si="31"/>
        <v>4</v>
      </c>
      <c r="U113" s="1">
        <f t="shared" si="32"/>
        <v>4</v>
      </c>
      <c r="V113" s="1">
        <f t="shared" si="33"/>
        <v>4</v>
      </c>
    </row>
    <row r="114" spans="1:22">
      <c r="A114" s="1">
        <v>65</v>
      </c>
      <c r="B114" s="1" t="s">
        <v>67</v>
      </c>
      <c r="C114" s="1">
        <v>10000</v>
      </c>
      <c r="D114" s="1">
        <v>10000</v>
      </c>
      <c r="E114" s="1">
        <v>10000</v>
      </c>
      <c r="F114" s="2">
        <v>10000</v>
      </c>
      <c r="G114" s="1">
        <v>10000</v>
      </c>
      <c r="H114" s="1">
        <v>10000</v>
      </c>
      <c r="I114" s="1">
        <v>10000</v>
      </c>
      <c r="J114" s="1">
        <v>10000</v>
      </c>
      <c r="K114" s="1">
        <f t="shared" si="23"/>
        <v>10000</v>
      </c>
      <c r="L114" s="1">
        <f t="shared" si="24"/>
        <v>10000</v>
      </c>
      <c r="M114" s="1">
        <f t="shared" si="25"/>
        <v>1</v>
      </c>
      <c r="N114" s="1">
        <f t="shared" si="30"/>
        <v>0</v>
      </c>
      <c r="O114" s="1" t="e">
        <f t="shared" si="26"/>
        <v>#DIV/0!</v>
      </c>
      <c r="P114" s="1">
        <f t="shared" si="27"/>
        <v>0</v>
      </c>
      <c r="Q114" s="1">
        <f t="shared" si="28"/>
        <v>0</v>
      </c>
      <c r="R114" s="1">
        <f t="shared" si="29"/>
        <v>0</v>
      </c>
      <c r="S114" s="1">
        <f t="shared" si="34"/>
        <v>0</v>
      </c>
      <c r="T114" s="1">
        <f t="shared" si="31"/>
        <v>4</v>
      </c>
      <c r="U114" s="1">
        <f t="shared" si="32"/>
        <v>4</v>
      </c>
      <c r="V114" s="1">
        <f t="shared" si="33"/>
        <v>4</v>
      </c>
    </row>
    <row r="115" spans="1:22">
      <c r="A115" s="1">
        <v>93</v>
      </c>
      <c r="B115" s="1" t="s">
        <v>95</v>
      </c>
      <c r="C115" s="1">
        <v>38817.571428571398</v>
      </c>
      <c r="D115" s="1">
        <v>38817.571428571398</v>
      </c>
      <c r="E115" s="1">
        <v>38817.571428571398</v>
      </c>
      <c r="F115" s="2">
        <v>38817.571428571398</v>
      </c>
      <c r="G115" s="1">
        <v>51225</v>
      </c>
      <c r="H115" s="1">
        <v>38817.571428571398</v>
      </c>
      <c r="I115" s="1">
        <v>38817.571428571398</v>
      </c>
      <c r="J115" s="1">
        <v>38817.571428571398</v>
      </c>
      <c r="K115" s="1">
        <f t="shared" si="23"/>
        <v>38817.571428571398</v>
      </c>
      <c r="L115" s="1">
        <f t="shared" si="24"/>
        <v>41919.428571428543</v>
      </c>
      <c r="M115" s="1">
        <f t="shared" si="25"/>
        <v>0.9260043075832548</v>
      </c>
      <c r="N115" s="1">
        <f t="shared" si="30"/>
        <v>-0.11090919026303259</v>
      </c>
      <c r="O115" s="1">
        <f t="shared" si="26"/>
        <v>0.35591768374958299</v>
      </c>
      <c r="P115" s="1">
        <f t="shared" si="27"/>
        <v>0</v>
      </c>
      <c r="Q115" s="1">
        <f t="shared" si="28"/>
        <v>6203.7142857143526</v>
      </c>
      <c r="R115" s="1">
        <f t="shared" si="29"/>
        <v>0.13704065984102456</v>
      </c>
      <c r="S115" s="1">
        <f t="shared" si="34"/>
        <v>0.10675321849678439</v>
      </c>
      <c r="T115" s="1">
        <f t="shared" si="31"/>
        <v>4</v>
      </c>
      <c r="U115" s="1">
        <f t="shared" si="32"/>
        <v>4</v>
      </c>
      <c r="V115" s="1">
        <f t="shared" si="33"/>
        <v>4</v>
      </c>
    </row>
    <row r="116" spans="1:22">
      <c r="A116" s="1">
        <v>98</v>
      </c>
      <c r="B116" s="1" t="s">
        <v>100</v>
      </c>
      <c r="C116" s="1">
        <v>11775.1428571428</v>
      </c>
      <c r="D116" s="1">
        <v>11775.1428571428</v>
      </c>
      <c r="E116" s="1">
        <v>11775.1428571428</v>
      </c>
      <c r="F116" s="2">
        <v>11775.1428571428</v>
      </c>
      <c r="G116" s="1">
        <v>11775.1428571428</v>
      </c>
      <c r="H116" s="1">
        <v>11775.1428571428</v>
      </c>
      <c r="I116" s="1">
        <v>11775.1428571428</v>
      </c>
      <c r="J116" s="1">
        <v>11775.1428571428</v>
      </c>
      <c r="K116" s="1">
        <f t="shared" si="23"/>
        <v>11775.1428571428</v>
      </c>
      <c r="L116" s="1">
        <f t="shared" si="24"/>
        <v>11775.1428571428</v>
      </c>
      <c r="M116" s="1">
        <f t="shared" si="25"/>
        <v>1</v>
      </c>
      <c r="N116" s="1">
        <f t="shared" ref="N116:N136" si="35">LOG(M116,2)</f>
        <v>0</v>
      </c>
      <c r="O116" s="1" t="e">
        <f t="shared" si="26"/>
        <v>#DIV/0!</v>
      </c>
      <c r="P116" s="1">
        <f t="shared" si="27"/>
        <v>0</v>
      </c>
      <c r="Q116" s="1">
        <f t="shared" si="28"/>
        <v>0</v>
      </c>
      <c r="R116" s="1">
        <f t="shared" si="29"/>
        <v>0</v>
      </c>
      <c r="S116" s="1">
        <f t="shared" si="34"/>
        <v>0</v>
      </c>
      <c r="T116" s="1">
        <f t="shared" si="31"/>
        <v>4</v>
      </c>
      <c r="U116" s="1">
        <f t="shared" si="32"/>
        <v>4</v>
      </c>
      <c r="V116" s="1">
        <f t="shared" si="33"/>
        <v>4</v>
      </c>
    </row>
    <row r="117" spans="1:22">
      <c r="A117" s="1">
        <v>24</v>
      </c>
      <c r="B117" s="1" t="s">
        <v>26</v>
      </c>
      <c r="C117" s="1">
        <v>10000</v>
      </c>
      <c r="D117" s="1">
        <v>10000</v>
      </c>
      <c r="E117" s="1">
        <v>10000</v>
      </c>
      <c r="F117" s="2">
        <v>10000</v>
      </c>
      <c r="G117" s="1">
        <v>10000</v>
      </c>
      <c r="H117" s="1">
        <v>10000</v>
      </c>
      <c r="I117" s="1">
        <v>10000</v>
      </c>
      <c r="J117" s="1">
        <v>10000</v>
      </c>
      <c r="K117" s="1">
        <f t="shared" si="23"/>
        <v>10000</v>
      </c>
      <c r="L117" s="1">
        <f t="shared" si="24"/>
        <v>10000</v>
      </c>
      <c r="M117" s="1">
        <f t="shared" si="25"/>
        <v>1</v>
      </c>
      <c r="N117" s="1">
        <f t="shared" si="35"/>
        <v>0</v>
      </c>
      <c r="O117" s="1" t="e">
        <f t="shared" si="26"/>
        <v>#DIV/0!</v>
      </c>
      <c r="P117" s="1">
        <f t="shared" si="27"/>
        <v>0</v>
      </c>
      <c r="Q117" s="1">
        <f t="shared" si="28"/>
        <v>0</v>
      </c>
      <c r="R117" s="1">
        <f t="shared" si="29"/>
        <v>0</v>
      </c>
      <c r="S117" s="1">
        <f t="shared" si="34"/>
        <v>0</v>
      </c>
      <c r="T117" s="1">
        <f t="shared" si="31"/>
        <v>4</v>
      </c>
      <c r="U117" s="1">
        <f t="shared" si="32"/>
        <v>4</v>
      </c>
      <c r="V117" s="1">
        <f t="shared" si="33"/>
        <v>4</v>
      </c>
    </row>
    <row r="118" spans="1:22">
      <c r="A118" s="1">
        <v>55</v>
      </c>
      <c r="B118" s="1" t="s">
        <v>57</v>
      </c>
      <c r="C118" s="1">
        <v>10000</v>
      </c>
      <c r="D118" s="1">
        <v>10000</v>
      </c>
      <c r="E118" s="1">
        <v>10000</v>
      </c>
      <c r="F118" s="2">
        <v>10000</v>
      </c>
      <c r="G118" s="1">
        <v>10000</v>
      </c>
      <c r="H118" s="1">
        <v>10000</v>
      </c>
      <c r="I118" s="1">
        <v>10000</v>
      </c>
      <c r="J118" s="1">
        <v>10000</v>
      </c>
      <c r="K118" s="1">
        <f t="shared" si="23"/>
        <v>10000</v>
      </c>
      <c r="L118" s="1">
        <f t="shared" si="24"/>
        <v>10000</v>
      </c>
      <c r="M118" s="1">
        <f t="shared" si="25"/>
        <v>1</v>
      </c>
      <c r="N118" s="1">
        <f t="shared" si="35"/>
        <v>0</v>
      </c>
      <c r="O118" s="1" t="e">
        <f t="shared" si="26"/>
        <v>#DIV/0!</v>
      </c>
      <c r="P118" s="1">
        <f t="shared" si="27"/>
        <v>0</v>
      </c>
      <c r="Q118" s="1">
        <f t="shared" si="28"/>
        <v>0</v>
      </c>
      <c r="R118" s="1">
        <f t="shared" si="29"/>
        <v>0</v>
      </c>
      <c r="S118" s="1">
        <f t="shared" si="34"/>
        <v>0</v>
      </c>
      <c r="T118" s="1">
        <f t="shared" si="31"/>
        <v>4</v>
      </c>
      <c r="U118" s="1">
        <f t="shared" si="32"/>
        <v>4</v>
      </c>
      <c r="V118" s="1">
        <f t="shared" si="33"/>
        <v>4</v>
      </c>
    </row>
    <row r="119" spans="1:22">
      <c r="A119" s="1">
        <v>121</v>
      </c>
      <c r="B119" s="1" t="s">
        <v>123</v>
      </c>
      <c r="C119" s="1">
        <v>18802.4285714285</v>
      </c>
      <c r="D119" s="1">
        <v>18802.4285714285</v>
      </c>
      <c r="E119" s="1">
        <v>18802.4285714285</v>
      </c>
      <c r="F119" s="2">
        <v>18802.4285714285</v>
      </c>
      <c r="G119" s="1">
        <v>18802.4285714285</v>
      </c>
      <c r="H119" s="1">
        <v>18802.4285714285</v>
      </c>
      <c r="I119" s="1">
        <v>18802.4285714285</v>
      </c>
      <c r="J119" s="1">
        <v>18802.4285714285</v>
      </c>
      <c r="K119" s="1">
        <f t="shared" si="23"/>
        <v>18802.4285714285</v>
      </c>
      <c r="L119" s="1">
        <f t="shared" si="24"/>
        <v>18802.4285714285</v>
      </c>
      <c r="M119" s="1">
        <f t="shared" si="25"/>
        <v>1</v>
      </c>
      <c r="N119" s="1">
        <f t="shared" si="35"/>
        <v>0</v>
      </c>
      <c r="O119" s="1" t="e">
        <f t="shared" si="26"/>
        <v>#DIV/0!</v>
      </c>
      <c r="P119" s="1">
        <f t="shared" si="27"/>
        <v>0</v>
      </c>
      <c r="Q119" s="1">
        <f t="shared" si="28"/>
        <v>0</v>
      </c>
      <c r="R119" s="1">
        <f t="shared" si="29"/>
        <v>0</v>
      </c>
      <c r="S119" s="1">
        <f t="shared" si="34"/>
        <v>0</v>
      </c>
      <c r="T119" s="1">
        <f t="shared" si="31"/>
        <v>4</v>
      </c>
      <c r="U119" s="1">
        <f t="shared" si="32"/>
        <v>4</v>
      </c>
      <c r="V119" s="1">
        <f t="shared" si="33"/>
        <v>4</v>
      </c>
    </row>
    <row r="120" spans="1:22">
      <c r="A120" s="1">
        <v>105</v>
      </c>
      <c r="B120" s="1" t="s">
        <v>107</v>
      </c>
      <c r="C120" s="1">
        <v>19525.4285714285</v>
      </c>
      <c r="D120" s="1">
        <v>19525.4285714285</v>
      </c>
      <c r="E120" s="1">
        <v>19525.4285714285</v>
      </c>
      <c r="F120" s="2">
        <v>19525.4285714285</v>
      </c>
      <c r="G120" s="1">
        <v>19525.4285714285</v>
      </c>
      <c r="H120" s="1">
        <v>19525.4285714285</v>
      </c>
      <c r="I120" s="1">
        <v>19525.4285714285</v>
      </c>
      <c r="J120" s="1">
        <v>19525.4285714285</v>
      </c>
      <c r="K120" s="1">
        <f t="shared" si="23"/>
        <v>19525.4285714285</v>
      </c>
      <c r="L120" s="1">
        <f t="shared" si="24"/>
        <v>19525.4285714285</v>
      </c>
      <c r="M120" s="1">
        <f t="shared" si="25"/>
        <v>1</v>
      </c>
      <c r="N120" s="1">
        <f t="shared" si="35"/>
        <v>0</v>
      </c>
      <c r="O120" s="1" t="e">
        <f t="shared" si="26"/>
        <v>#DIV/0!</v>
      </c>
      <c r="P120" s="1">
        <f t="shared" si="27"/>
        <v>0</v>
      </c>
      <c r="Q120" s="1">
        <f t="shared" si="28"/>
        <v>0</v>
      </c>
      <c r="R120" s="1">
        <f t="shared" si="29"/>
        <v>0</v>
      </c>
      <c r="S120" s="1">
        <f t="shared" si="34"/>
        <v>0</v>
      </c>
      <c r="T120" s="1">
        <f t="shared" si="31"/>
        <v>4</v>
      </c>
      <c r="U120" s="1">
        <f t="shared" si="32"/>
        <v>4</v>
      </c>
      <c r="V120" s="1">
        <f t="shared" si="33"/>
        <v>4</v>
      </c>
    </row>
    <row r="121" spans="1:22">
      <c r="A121" s="1">
        <v>51</v>
      </c>
      <c r="B121" s="1" t="s">
        <v>53</v>
      </c>
      <c r="C121" s="1">
        <v>74343896</v>
      </c>
      <c r="D121" s="1">
        <v>65775748</v>
      </c>
      <c r="E121" s="1">
        <v>56282512</v>
      </c>
      <c r="F121" s="2">
        <v>71057608</v>
      </c>
      <c r="G121" s="1">
        <v>77904848</v>
      </c>
      <c r="H121" s="1">
        <v>58553840</v>
      </c>
      <c r="I121" s="1">
        <v>58745944</v>
      </c>
      <c r="J121" s="1">
        <v>70851840</v>
      </c>
      <c r="K121" s="1">
        <f t="shared" si="23"/>
        <v>66864941</v>
      </c>
      <c r="L121" s="1">
        <f t="shared" si="24"/>
        <v>66514118</v>
      </c>
      <c r="M121" s="1">
        <f t="shared" si="25"/>
        <v>1.0052744140725132</v>
      </c>
      <c r="N121" s="1">
        <f t="shared" si="35"/>
        <v>7.5893738240611491E-3</v>
      </c>
      <c r="O121" s="1">
        <f t="shared" si="26"/>
        <v>0.95660455945812806</v>
      </c>
      <c r="P121" s="1">
        <f t="shared" si="27"/>
        <v>7888543.7903372254</v>
      </c>
      <c r="Q121" s="1">
        <f t="shared" si="28"/>
        <v>9526718.8337808456</v>
      </c>
      <c r="R121" s="1">
        <f t="shared" si="29"/>
        <v>0.18654016764031817</v>
      </c>
      <c r="S121" s="1">
        <f t="shared" si="34"/>
        <v>0.13385428446897213</v>
      </c>
      <c r="T121" s="1">
        <f t="shared" si="31"/>
        <v>4</v>
      </c>
      <c r="U121" s="1">
        <f t="shared" si="32"/>
        <v>4</v>
      </c>
      <c r="V121" s="1">
        <f t="shared" si="33"/>
        <v>4</v>
      </c>
    </row>
    <row r="122" spans="1:22">
      <c r="A122" s="1">
        <v>145</v>
      </c>
      <c r="B122" s="1" t="s">
        <v>147</v>
      </c>
      <c r="C122" s="1">
        <v>61231</v>
      </c>
      <c r="D122" s="1">
        <v>61231</v>
      </c>
      <c r="E122" s="1">
        <v>61231</v>
      </c>
      <c r="F122" s="2">
        <v>61231</v>
      </c>
      <c r="G122" s="1">
        <v>61231</v>
      </c>
      <c r="H122" s="1">
        <v>61231</v>
      </c>
      <c r="I122" s="1">
        <v>61231</v>
      </c>
      <c r="J122" s="1">
        <v>61231</v>
      </c>
      <c r="K122" s="1">
        <f t="shared" si="23"/>
        <v>61231</v>
      </c>
      <c r="L122" s="1">
        <f t="shared" si="24"/>
        <v>61231</v>
      </c>
      <c r="M122" s="1">
        <f t="shared" si="25"/>
        <v>1</v>
      </c>
      <c r="N122" s="1">
        <f t="shared" si="35"/>
        <v>0</v>
      </c>
      <c r="O122" s="1" t="e">
        <f t="shared" si="26"/>
        <v>#DIV/0!</v>
      </c>
      <c r="P122" s="1">
        <f t="shared" si="27"/>
        <v>0</v>
      </c>
      <c r="Q122" s="1">
        <f t="shared" si="28"/>
        <v>0</v>
      </c>
      <c r="R122" s="1">
        <f t="shared" si="29"/>
        <v>0</v>
      </c>
      <c r="S122" s="1">
        <f t="shared" si="34"/>
        <v>0</v>
      </c>
      <c r="T122" s="1">
        <f t="shared" si="31"/>
        <v>4</v>
      </c>
      <c r="U122" s="1">
        <f t="shared" si="32"/>
        <v>4</v>
      </c>
      <c r="V122" s="1">
        <f t="shared" si="33"/>
        <v>4</v>
      </c>
    </row>
    <row r="123" spans="1:22">
      <c r="A123" s="1">
        <v>119</v>
      </c>
      <c r="B123" s="1" t="s">
        <v>121</v>
      </c>
      <c r="C123" s="1">
        <v>13680.1428571428</v>
      </c>
      <c r="D123" s="1">
        <v>13680.1428571428</v>
      </c>
      <c r="E123" s="1">
        <v>13680.1428571428</v>
      </c>
      <c r="F123" s="2">
        <v>13680.1428571428</v>
      </c>
      <c r="G123" s="1">
        <v>13680.1428571428</v>
      </c>
      <c r="H123" s="1">
        <v>13680.1428571428</v>
      </c>
      <c r="I123" s="1">
        <v>13680.1428571428</v>
      </c>
      <c r="J123" s="1">
        <v>13680.1428571428</v>
      </c>
      <c r="K123" s="1">
        <f t="shared" si="23"/>
        <v>13680.1428571428</v>
      </c>
      <c r="L123" s="1">
        <f t="shared" si="24"/>
        <v>13680.1428571428</v>
      </c>
      <c r="M123" s="1">
        <f t="shared" si="25"/>
        <v>1</v>
      </c>
      <c r="N123" s="1">
        <f t="shared" si="35"/>
        <v>0</v>
      </c>
      <c r="O123" s="1" t="e">
        <f t="shared" si="26"/>
        <v>#DIV/0!</v>
      </c>
      <c r="P123" s="1">
        <f t="shared" si="27"/>
        <v>0</v>
      </c>
      <c r="Q123" s="1">
        <f t="shared" si="28"/>
        <v>0</v>
      </c>
      <c r="R123" s="1">
        <f t="shared" si="29"/>
        <v>0</v>
      </c>
      <c r="S123" s="1">
        <f t="shared" si="34"/>
        <v>0</v>
      </c>
      <c r="T123" s="1">
        <f t="shared" si="31"/>
        <v>4</v>
      </c>
      <c r="U123" s="1">
        <f t="shared" si="32"/>
        <v>4</v>
      </c>
      <c r="V123" s="1">
        <f t="shared" si="33"/>
        <v>4</v>
      </c>
    </row>
    <row r="124" spans="1:22">
      <c r="A124" s="1">
        <v>76</v>
      </c>
      <c r="B124" s="1" t="s">
        <v>78</v>
      </c>
      <c r="C124" s="1">
        <v>10000</v>
      </c>
      <c r="D124" s="1">
        <v>10000</v>
      </c>
      <c r="E124" s="1">
        <v>10000</v>
      </c>
      <c r="F124" s="2">
        <v>10000</v>
      </c>
      <c r="G124" s="1">
        <v>10000</v>
      </c>
      <c r="H124" s="1">
        <v>10000</v>
      </c>
      <c r="I124" s="1">
        <v>10000</v>
      </c>
      <c r="J124" s="1">
        <v>10000</v>
      </c>
      <c r="K124" s="1">
        <f t="shared" si="23"/>
        <v>10000</v>
      </c>
      <c r="L124" s="1">
        <f t="shared" si="24"/>
        <v>10000</v>
      </c>
      <c r="M124" s="1">
        <f t="shared" si="25"/>
        <v>1</v>
      </c>
      <c r="N124" s="1">
        <f t="shared" si="35"/>
        <v>0</v>
      </c>
      <c r="O124" s="1" t="e">
        <f t="shared" si="26"/>
        <v>#DIV/0!</v>
      </c>
      <c r="P124" s="1">
        <f t="shared" si="27"/>
        <v>0</v>
      </c>
      <c r="Q124" s="1">
        <f t="shared" si="28"/>
        <v>0</v>
      </c>
      <c r="R124" s="1">
        <f t="shared" si="29"/>
        <v>0</v>
      </c>
      <c r="S124" s="1">
        <f t="shared" si="34"/>
        <v>0</v>
      </c>
      <c r="T124" s="1">
        <f t="shared" si="31"/>
        <v>4</v>
      </c>
      <c r="U124" s="1">
        <f t="shared" si="32"/>
        <v>4</v>
      </c>
      <c r="V124" s="1">
        <f t="shared" si="33"/>
        <v>4</v>
      </c>
    </row>
    <row r="125" spans="1:22">
      <c r="A125" s="1">
        <v>67</v>
      </c>
      <c r="B125" s="1" t="s">
        <v>69</v>
      </c>
      <c r="C125" s="1">
        <v>10000</v>
      </c>
      <c r="D125" s="1">
        <v>10000</v>
      </c>
      <c r="E125" s="1">
        <v>10000</v>
      </c>
      <c r="F125" s="2">
        <v>10000</v>
      </c>
      <c r="G125" s="1">
        <v>10000</v>
      </c>
      <c r="H125" s="1">
        <v>10000</v>
      </c>
      <c r="I125" s="1">
        <v>10000</v>
      </c>
      <c r="J125" s="1">
        <v>10000</v>
      </c>
      <c r="K125" s="1">
        <f t="shared" si="23"/>
        <v>10000</v>
      </c>
      <c r="L125" s="1">
        <f t="shared" si="24"/>
        <v>10000</v>
      </c>
      <c r="M125" s="1">
        <f t="shared" si="25"/>
        <v>1</v>
      </c>
      <c r="N125" s="1">
        <f t="shared" si="35"/>
        <v>0</v>
      </c>
      <c r="O125" s="1" t="e">
        <f t="shared" si="26"/>
        <v>#DIV/0!</v>
      </c>
      <c r="P125" s="1">
        <f t="shared" si="27"/>
        <v>0</v>
      </c>
      <c r="Q125" s="1">
        <f t="shared" si="28"/>
        <v>0</v>
      </c>
      <c r="R125" s="1">
        <f t="shared" si="29"/>
        <v>0</v>
      </c>
      <c r="S125" s="1">
        <f t="shared" si="34"/>
        <v>0</v>
      </c>
      <c r="T125" s="1">
        <f t="shared" si="31"/>
        <v>4</v>
      </c>
      <c r="U125" s="1">
        <f t="shared" si="32"/>
        <v>4</v>
      </c>
      <c r="V125" s="1">
        <f t="shared" si="33"/>
        <v>4</v>
      </c>
    </row>
    <row r="126" spans="1:22">
      <c r="A126" s="1">
        <v>95</v>
      </c>
      <c r="B126" s="1" t="s">
        <v>97</v>
      </c>
      <c r="C126" s="1">
        <v>10000</v>
      </c>
      <c r="D126" s="1">
        <v>10000</v>
      </c>
      <c r="E126" s="1">
        <v>10000</v>
      </c>
      <c r="F126" s="2">
        <v>10000</v>
      </c>
      <c r="G126" s="1">
        <v>10000</v>
      </c>
      <c r="H126" s="1">
        <v>10000</v>
      </c>
      <c r="I126" s="1">
        <v>10000</v>
      </c>
      <c r="J126" s="1">
        <v>10000</v>
      </c>
      <c r="K126" s="1">
        <f t="shared" si="23"/>
        <v>10000</v>
      </c>
      <c r="L126" s="1">
        <f t="shared" si="24"/>
        <v>10000</v>
      </c>
      <c r="M126" s="1">
        <f t="shared" si="25"/>
        <v>1</v>
      </c>
      <c r="N126" s="1">
        <f t="shared" si="35"/>
        <v>0</v>
      </c>
      <c r="O126" s="1" t="e">
        <f t="shared" si="26"/>
        <v>#DIV/0!</v>
      </c>
      <c r="P126" s="1">
        <f t="shared" si="27"/>
        <v>0</v>
      </c>
      <c r="Q126" s="1">
        <f t="shared" si="28"/>
        <v>0</v>
      </c>
      <c r="R126" s="1">
        <f t="shared" si="29"/>
        <v>0</v>
      </c>
      <c r="S126" s="1">
        <f t="shared" si="34"/>
        <v>0</v>
      </c>
      <c r="T126" s="1">
        <f t="shared" si="31"/>
        <v>4</v>
      </c>
      <c r="U126" s="1">
        <f t="shared" si="32"/>
        <v>4</v>
      </c>
      <c r="V126" s="1">
        <f t="shared" si="33"/>
        <v>4</v>
      </c>
    </row>
    <row r="127" spans="1:22">
      <c r="A127" s="1">
        <v>97</v>
      </c>
      <c r="B127" s="1" t="s">
        <v>99</v>
      </c>
      <c r="C127" s="1">
        <v>19047.1428571428</v>
      </c>
      <c r="D127" s="1">
        <v>19047.1428571428</v>
      </c>
      <c r="E127" s="1">
        <v>19047.1428571428</v>
      </c>
      <c r="F127" s="2">
        <v>19047.1428571428</v>
      </c>
      <c r="G127" s="1">
        <v>19047.1428571428</v>
      </c>
      <c r="H127" s="1">
        <v>19047.1428571428</v>
      </c>
      <c r="I127" s="1">
        <v>19047.1428571428</v>
      </c>
      <c r="J127" s="1">
        <v>19047.1428571428</v>
      </c>
      <c r="K127" s="1">
        <f t="shared" si="23"/>
        <v>19047.1428571428</v>
      </c>
      <c r="L127" s="1">
        <f t="shared" si="24"/>
        <v>19047.1428571428</v>
      </c>
      <c r="M127" s="1">
        <f t="shared" si="25"/>
        <v>1</v>
      </c>
      <c r="N127" s="1">
        <f t="shared" si="35"/>
        <v>0</v>
      </c>
      <c r="O127" s="1" t="e">
        <f t="shared" si="26"/>
        <v>#DIV/0!</v>
      </c>
      <c r="P127" s="1">
        <f t="shared" si="27"/>
        <v>0</v>
      </c>
      <c r="Q127" s="1">
        <f t="shared" si="28"/>
        <v>0</v>
      </c>
      <c r="R127" s="1">
        <f t="shared" si="29"/>
        <v>0</v>
      </c>
      <c r="S127" s="1">
        <f t="shared" si="34"/>
        <v>0</v>
      </c>
      <c r="T127" s="1">
        <f t="shared" si="31"/>
        <v>4</v>
      </c>
      <c r="U127" s="1">
        <f t="shared" si="32"/>
        <v>4</v>
      </c>
      <c r="V127" s="1">
        <f t="shared" si="33"/>
        <v>4</v>
      </c>
    </row>
    <row r="128" spans="1:22">
      <c r="A128" s="1">
        <v>73</v>
      </c>
      <c r="B128" s="1" t="s">
        <v>75</v>
      </c>
      <c r="C128" s="1">
        <v>10000</v>
      </c>
      <c r="D128" s="1">
        <v>10000</v>
      </c>
      <c r="E128" s="1">
        <v>11464</v>
      </c>
      <c r="F128" s="2">
        <v>14284</v>
      </c>
      <c r="G128" s="1">
        <v>10000</v>
      </c>
      <c r="H128" s="1">
        <v>10000</v>
      </c>
      <c r="I128" s="1">
        <v>10000</v>
      </c>
      <c r="J128" s="1">
        <v>10000</v>
      </c>
      <c r="K128" s="1">
        <f t="shared" si="23"/>
        <v>11437</v>
      </c>
      <c r="L128" s="1">
        <f t="shared" si="24"/>
        <v>10000</v>
      </c>
      <c r="M128" s="1">
        <f t="shared" si="25"/>
        <v>1.1436999999999999</v>
      </c>
      <c r="N128" s="1">
        <f t="shared" si="35"/>
        <v>0.19370867338242315</v>
      </c>
      <c r="O128" s="1">
        <f t="shared" si="26"/>
        <v>0.20456789928811378</v>
      </c>
      <c r="P128" s="1">
        <f t="shared" si="27"/>
        <v>2019.5771834718275</v>
      </c>
      <c r="Q128" s="1">
        <f t="shared" si="28"/>
        <v>0</v>
      </c>
      <c r="R128" s="1">
        <f t="shared" si="29"/>
        <v>0.20195771834718274</v>
      </c>
      <c r="S128" s="1">
        <f t="shared" si="34"/>
        <v>0.12737754600364193</v>
      </c>
      <c r="T128" s="1">
        <f t="shared" si="31"/>
        <v>4</v>
      </c>
      <c r="U128" s="1">
        <f t="shared" si="32"/>
        <v>4</v>
      </c>
      <c r="V128" s="1">
        <f t="shared" si="33"/>
        <v>4</v>
      </c>
    </row>
    <row r="129" spans="1:22">
      <c r="A129" s="1">
        <v>110</v>
      </c>
      <c r="B129" s="1" t="s">
        <v>112</v>
      </c>
      <c r="C129" s="1">
        <v>218786.714285714</v>
      </c>
      <c r="D129" s="1">
        <v>218786.714285714</v>
      </c>
      <c r="E129" s="1">
        <v>218786.714285714</v>
      </c>
      <c r="F129" s="2">
        <v>218786.714285714</v>
      </c>
      <c r="G129" s="1">
        <v>218786.714285714</v>
      </c>
      <c r="H129" s="1">
        <v>218786.714285714</v>
      </c>
      <c r="I129" s="1">
        <v>218786.714285714</v>
      </c>
      <c r="J129" s="1">
        <v>218786.714285714</v>
      </c>
      <c r="K129" s="1">
        <f t="shared" si="23"/>
        <v>218786.714285714</v>
      </c>
      <c r="L129" s="1">
        <f t="shared" si="24"/>
        <v>218786.714285714</v>
      </c>
      <c r="M129" s="1">
        <f t="shared" si="25"/>
        <v>1</v>
      </c>
      <c r="N129" s="1">
        <f t="shared" si="35"/>
        <v>0</v>
      </c>
      <c r="O129" s="1" t="e">
        <f t="shared" si="26"/>
        <v>#DIV/0!</v>
      </c>
      <c r="P129" s="1">
        <f t="shared" si="27"/>
        <v>0</v>
      </c>
      <c r="Q129" s="1">
        <f t="shared" si="28"/>
        <v>0</v>
      </c>
      <c r="R129" s="1">
        <f t="shared" si="29"/>
        <v>0</v>
      </c>
      <c r="S129" s="1">
        <f t="shared" si="34"/>
        <v>0</v>
      </c>
      <c r="T129" s="1">
        <f t="shared" si="31"/>
        <v>4</v>
      </c>
      <c r="U129" s="1">
        <f t="shared" si="32"/>
        <v>4</v>
      </c>
      <c r="V129" s="1">
        <f t="shared" si="33"/>
        <v>4</v>
      </c>
    </row>
    <row r="130" spans="1:22">
      <c r="A130" s="1">
        <v>39</v>
      </c>
      <c r="B130" s="1" t="s">
        <v>41</v>
      </c>
      <c r="C130" s="1">
        <v>94201.428571428507</v>
      </c>
      <c r="D130" s="1">
        <v>94201.428571428507</v>
      </c>
      <c r="E130" s="1">
        <v>94201.428571428507</v>
      </c>
      <c r="F130" s="2">
        <v>94201.428571428507</v>
      </c>
      <c r="G130" s="1">
        <v>94201.428571428507</v>
      </c>
      <c r="H130" s="1">
        <v>94201.428571428507</v>
      </c>
      <c r="I130" s="1">
        <v>94201.428571428507</v>
      </c>
      <c r="J130" s="1">
        <v>94201.428571428507</v>
      </c>
      <c r="K130" s="1">
        <f t="shared" si="23"/>
        <v>94201.428571428507</v>
      </c>
      <c r="L130" s="1">
        <f t="shared" si="24"/>
        <v>94201.428571428507</v>
      </c>
      <c r="M130" s="1">
        <f t="shared" si="25"/>
        <v>1</v>
      </c>
      <c r="N130" s="1">
        <f t="shared" si="35"/>
        <v>0</v>
      </c>
      <c r="O130" s="1" t="e">
        <f t="shared" si="26"/>
        <v>#DIV/0!</v>
      </c>
      <c r="P130" s="1">
        <f t="shared" si="27"/>
        <v>0</v>
      </c>
      <c r="Q130" s="1">
        <f t="shared" si="28"/>
        <v>0</v>
      </c>
      <c r="R130" s="1">
        <f t="shared" si="29"/>
        <v>0</v>
      </c>
      <c r="S130" s="1">
        <f t="shared" ref="S130:S161" si="36">(R130/(M130*LN(2)))/SQRT(V130)</f>
        <v>0</v>
      </c>
      <c r="T130" s="1">
        <f t="shared" si="31"/>
        <v>4</v>
      </c>
      <c r="U130" s="1">
        <f t="shared" si="32"/>
        <v>4</v>
      </c>
      <c r="V130" s="1">
        <f t="shared" si="33"/>
        <v>4</v>
      </c>
    </row>
    <row r="131" spans="1:22">
      <c r="A131" s="1">
        <v>66</v>
      </c>
      <c r="B131" s="1" t="s">
        <v>68</v>
      </c>
      <c r="C131" s="1">
        <v>92509</v>
      </c>
      <c r="D131" s="1">
        <v>108739</v>
      </c>
      <c r="E131" s="1">
        <v>99718</v>
      </c>
      <c r="F131" s="2">
        <v>93019</v>
      </c>
      <c r="G131" s="1">
        <v>76114</v>
      </c>
      <c r="H131" s="1">
        <v>72938</v>
      </c>
      <c r="I131" s="1">
        <v>104682</v>
      </c>
      <c r="J131" s="1">
        <v>71851</v>
      </c>
      <c r="K131" s="1">
        <f t="shared" ref="K131:K154" si="37">AVERAGE(C131:F131)</f>
        <v>98496.25</v>
      </c>
      <c r="L131" s="1">
        <f t="shared" ref="L131:L154" si="38">AVERAGE(G131:J131)</f>
        <v>81396.25</v>
      </c>
      <c r="M131" s="1">
        <f t="shared" ref="M131:M154" si="39">K131/L131</f>
        <v>1.210083388362486</v>
      </c>
      <c r="N131" s="1">
        <f t="shared" si="35"/>
        <v>0.27510646884845019</v>
      </c>
      <c r="O131" s="1">
        <f t="shared" ref="O131:O153" si="40">TTEST(C131:F131, G131:J131, 2,2)</f>
        <v>9.6478986261221852E-2</v>
      </c>
      <c r="P131" s="1">
        <f t="shared" ref="P131:P154" si="41">STDEV(C131:F131)</f>
        <v>7577.4672714568687</v>
      </c>
      <c r="Q131" s="1">
        <f t="shared" ref="Q131:Q154" si="42">STDEV(G131:J131)</f>
        <v>15628.842020977327</v>
      </c>
      <c r="R131" s="1">
        <f t="shared" ref="R131:R154" si="43">M131*SQRT((P131/K131)^2+(Q131/L131)^2)</f>
        <v>0.25030321271557915</v>
      </c>
      <c r="S131" s="1">
        <f t="shared" si="36"/>
        <v>0.14920922275943552</v>
      </c>
      <c r="T131" s="1">
        <f t="shared" si="31"/>
        <v>4</v>
      </c>
      <c r="U131" s="1">
        <f t="shared" si="32"/>
        <v>4</v>
      </c>
      <c r="V131" s="1">
        <f t="shared" si="33"/>
        <v>4</v>
      </c>
    </row>
    <row r="132" spans="1:22">
      <c r="A132" s="1">
        <v>11</v>
      </c>
      <c r="B132" s="1" t="s">
        <v>13</v>
      </c>
      <c r="C132" s="1">
        <v>10000</v>
      </c>
      <c r="D132" s="1">
        <v>10000</v>
      </c>
      <c r="E132" s="1">
        <v>10000</v>
      </c>
      <c r="F132" s="2">
        <v>10000</v>
      </c>
      <c r="G132" s="1">
        <v>10000</v>
      </c>
      <c r="H132" s="1">
        <v>10000</v>
      </c>
      <c r="I132" s="1">
        <v>10000</v>
      </c>
      <c r="J132" s="1">
        <v>10000</v>
      </c>
      <c r="K132" s="1">
        <f t="shared" si="37"/>
        <v>10000</v>
      </c>
      <c r="L132" s="1">
        <f t="shared" si="38"/>
        <v>10000</v>
      </c>
      <c r="M132" s="1">
        <f t="shared" si="39"/>
        <v>1</v>
      </c>
      <c r="N132" s="1">
        <f t="shared" si="35"/>
        <v>0</v>
      </c>
      <c r="O132" s="1" t="e">
        <f t="shared" si="40"/>
        <v>#DIV/0!</v>
      </c>
      <c r="P132" s="1">
        <f t="shared" si="41"/>
        <v>0</v>
      </c>
      <c r="Q132" s="1">
        <f t="shared" si="42"/>
        <v>0</v>
      </c>
      <c r="R132" s="1">
        <f t="shared" si="43"/>
        <v>0</v>
      </c>
      <c r="S132" s="1" t="e">
        <f t="shared" si="36"/>
        <v>#DIV/0!</v>
      </c>
    </row>
    <row r="133" spans="1:22">
      <c r="A133" s="1">
        <v>47</v>
      </c>
      <c r="B133" s="1" t="s">
        <v>49</v>
      </c>
      <c r="C133" s="1">
        <v>10418.285714285699</v>
      </c>
      <c r="D133" s="1">
        <v>10418.285714285699</v>
      </c>
      <c r="E133" s="1">
        <v>10418.285714285699</v>
      </c>
      <c r="F133" s="2">
        <v>10418.285714285699</v>
      </c>
      <c r="G133" s="1">
        <v>10418.285714285699</v>
      </c>
      <c r="H133" s="1">
        <v>10418.285714285699</v>
      </c>
      <c r="I133" s="1">
        <v>10418.285714285699</v>
      </c>
      <c r="J133" s="1">
        <v>10418.285714285699</v>
      </c>
      <c r="K133" s="1">
        <f t="shared" si="37"/>
        <v>10418.285714285699</v>
      </c>
      <c r="L133" s="1">
        <f t="shared" si="38"/>
        <v>10418.285714285699</v>
      </c>
      <c r="M133" s="1">
        <f t="shared" si="39"/>
        <v>1</v>
      </c>
      <c r="N133" s="1">
        <f t="shared" si="35"/>
        <v>0</v>
      </c>
      <c r="O133" s="1" t="e">
        <f t="shared" si="40"/>
        <v>#DIV/0!</v>
      </c>
      <c r="P133" s="1">
        <f t="shared" si="41"/>
        <v>0</v>
      </c>
      <c r="Q133" s="1">
        <f t="shared" si="42"/>
        <v>0</v>
      </c>
      <c r="R133" s="1">
        <f t="shared" si="43"/>
        <v>0</v>
      </c>
      <c r="S133" s="1">
        <f t="shared" si="36"/>
        <v>0</v>
      </c>
      <c r="T133" s="1">
        <f>COUNT(C133:F133)</f>
        <v>4</v>
      </c>
      <c r="U133" s="1">
        <f>COUNT(G133:J133)</f>
        <v>4</v>
      </c>
      <c r="V133" s="1">
        <f>MIN(T133,U133)</f>
        <v>4</v>
      </c>
    </row>
    <row r="134" spans="1:22">
      <c r="A134" s="1">
        <v>48</v>
      </c>
      <c r="B134" s="1" t="s">
        <v>50</v>
      </c>
      <c r="C134" s="1">
        <v>10000</v>
      </c>
      <c r="D134" s="1">
        <v>10000</v>
      </c>
      <c r="E134" s="1">
        <v>10000</v>
      </c>
      <c r="F134" s="2">
        <v>10000</v>
      </c>
      <c r="G134" s="1">
        <v>10000</v>
      </c>
      <c r="H134" s="1">
        <v>10000</v>
      </c>
      <c r="I134" s="1">
        <v>10000</v>
      </c>
      <c r="J134" s="1">
        <v>10000</v>
      </c>
      <c r="K134" s="1">
        <f t="shared" si="37"/>
        <v>10000</v>
      </c>
      <c r="L134" s="1">
        <f t="shared" si="38"/>
        <v>10000</v>
      </c>
      <c r="M134" s="1">
        <f t="shared" si="39"/>
        <v>1</v>
      </c>
      <c r="N134" s="1">
        <f t="shared" si="35"/>
        <v>0</v>
      </c>
      <c r="O134" s="1" t="e">
        <f t="shared" si="40"/>
        <v>#DIV/0!</v>
      </c>
      <c r="P134" s="1">
        <f t="shared" si="41"/>
        <v>0</v>
      </c>
      <c r="Q134" s="1">
        <f t="shared" si="42"/>
        <v>0</v>
      </c>
      <c r="R134" s="1">
        <f t="shared" si="43"/>
        <v>0</v>
      </c>
      <c r="S134" s="1">
        <f t="shared" si="36"/>
        <v>0</v>
      </c>
      <c r="T134" s="1">
        <f>COUNT(C134:F134)</f>
        <v>4</v>
      </c>
      <c r="U134" s="1">
        <f>COUNT(G134:J134)</f>
        <v>4</v>
      </c>
      <c r="V134" s="1">
        <f>MIN(T134,U134)</f>
        <v>4</v>
      </c>
    </row>
    <row r="135" spans="1:22">
      <c r="A135" s="1">
        <v>43</v>
      </c>
      <c r="B135" s="1" t="s">
        <v>45</v>
      </c>
      <c r="C135" s="1">
        <v>10000</v>
      </c>
      <c r="D135" s="1">
        <v>10000</v>
      </c>
      <c r="E135" s="1">
        <v>10000</v>
      </c>
      <c r="F135" s="2">
        <v>10000</v>
      </c>
      <c r="G135" s="1">
        <v>10000</v>
      </c>
      <c r="H135" s="1">
        <v>10000</v>
      </c>
      <c r="I135" s="1">
        <v>10000</v>
      </c>
      <c r="J135" s="1">
        <v>10000</v>
      </c>
      <c r="K135" s="1">
        <f t="shared" si="37"/>
        <v>10000</v>
      </c>
      <c r="L135" s="1">
        <f t="shared" si="38"/>
        <v>10000</v>
      </c>
      <c r="M135" s="1">
        <f t="shared" si="39"/>
        <v>1</v>
      </c>
      <c r="N135" s="1">
        <f t="shared" si="35"/>
        <v>0</v>
      </c>
      <c r="O135" s="1" t="e">
        <f t="shared" si="40"/>
        <v>#DIV/0!</v>
      </c>
      <c r="P135" s="1">
        <f t="shared" si="41"/>
        <v>0</v>
      </c>
      <c r="Q135" s="1">
        <f t="shared" si="42"/>
        <v>0</v>
      </c>
      <c r="R135" s="1">
        <f t="shared" si="43"/>
        <v>0</v>
      </c>
      <c r="S135" s="1">
        <f t="shared" si="36"/>
        <v>0</v>
      </c>
      <c r="T135" s="1">
        <f>COUNT(C135:F135)</f>
        <v>4</v>
      </c>
      <c r="U135" s="1">
        <f>COUNT(G135:J135)</f>
        <v>4</v>
      </c>
      <c r="V135" s="1">
        <f>MIN(T135,U135)</f>
        <v>4</v>
      </c>
    </row>
    <row r="136" spans="1:22">
      <c r="A136" s="1">
        <v>2</v>
      </c>
      <c r="B136" s="1" t="s">
        <v>4</v>
      </c>
      <c r="C136" s="1">
        <v>152313.57142857101</v>
      </c>
      <c r="D136" s="1">
        <v>152313.57142857101</v>
      </c>
      <c r="E136" s="1">
        <v>152313.57142857101</v>
      </c>
      <c r="F136" s="2">
        <v>152313.57142857101</v>
      </c>
      <c r="G136" s="1">
        <v>152313.57142857101</v>
      </c>
      <c r="H136" s="1">
        <v>152313.57142857101</v>
      </c>
      <c r="I136" s="1">
        <v>152313.57142857101</v>
      </c>
      <c r="J136" s="1">
        <v>152313.57142857101</v>
      </c>
      <c r="K136" s="1">
        <f t="shared" si="37"/>
        <v>152313.57142857101</v>
      </c>
      <c r="L136" s="1">
        <f t="shared" si="38"/>
        <v>152313.57142857101</v>
      </c>
      <c r="M136" s="1">
        <f t="shared" si="39"/>
        <v>1</v>
      </c>
      <c r="N136" s="1">
        <f t="shared" si="35"/>
        <v>0</v>
      </c>
      <c r="O136" s="1" t="e">
        <f t="shared" si="40"/>
        <v>#DIV/0!</v>
      </c>
      <c r="P136" s="1">
        <f t="shared" si="41"/>
        <v>0</v>
      </c>
      <c r="Q136" s="1">
        <f t="shared" si="42"/>
        <v>0</v>
      </c>
      <c r="R136" s="1">
        <f t="shared" si="43"/>
        <v>0</v>
      </c>
      <c r="S136" s="1">
        <f t="shared" si="36"/>
        <v>0</v>
      </c>
      <c r="T136" s="1">
        <f>COUNT(C136:F136)</f>
        <v>4</v>
      </c>
      <c r="U136" s="1">
        <f>COUNT(G136:J136)</f>
        <v>4</v>
      </c>
      <c r="V136" s="1">
        <f>MIN(T136,U136)</f>
        <v>4</v>
      </c>
    </row>
    <row r="137" spans="1:22">
      <c r="K137" s="1" t="e">
        <f t="shared" si="37"/>
        <v>#DIV/0!</v>
      </c>
      <c r="L137" s="1" t="e">
        <f t="shared" si="38"/>
        <v>#DIV/0!</v>
      </c>
      <c r="M137" s="1" t="e">
        <f t="shared" si="39"/>
        <v>#DIV/0!</v>
      </c>
      <c r="O137" s="1" t="e">
        <f t="shared" si="40"/>
        <v>#DIV/0!</v>
      </c>
      <c r="P137" s="1" t="e">
        <f t="shared" si="41"/>
        <v>#DIV/0!</v>
      </c>
      <c r="Q137" s="1" t="e">
        <f t="shared" si="42"/>
        <v>#DIV/0!</v>
      </c>
      <c r="R137" s="1" t="e">
        <f t="shared" si="43"/>
        <v>#DIV/0!</v>
      </c>
      <c r="S137" s="1" t="e">
        <f t="shared" si="36"/>
        <v>#DIV/0!</v>
      </c>
    </row>
    <row r="138" spans="1:22">
      <c r="A138" s="1">
        <v>82</v>
      </c>
      <c r="B138" s="1" t="s">
        <v>84</v>
      </c>
      <c r="C138" s="1">
        <v>97072</v>
      </c>
      <c r="D138" s="1">
        <v>123076</v>
      </c>
      <c r="E138" s="1">
        <v>159711</v>
      </c>
      <c r="F138" s="2">
        <v>177169</v>
      </c>
      <c r="G138" s="1">
        <v>133028</v>
      </c>
      <c r="H138" s="1">
        <v>97072</v>
      </c>
      <c r="I138" s="1">
        <v>147302</v>
      </c>
      <c r="J138" s="1">
        <v>135346</v>
      </c>
      <c r="K138" s="1">
        <f t="shared" si="37"/>
        <v>139257</v>
      </c>
      <c r="L138" s="1">
        <f t="shared" si="38"/>
        <v>128187</v>
      </c>
      <c r="M138" s="1">
        <f t="shared" si="39"/>
        <v>1.0863582110510426</v>
      </c>
      <c r="N138" s="1">
        <f t="shared" ref="N138:N154" si="44">LOG(M138,2)</f>
        <v>0.11949988960233958</v>
      </c>
      <c r="O138" s="1">
        <f t="shared" si="40"/>
        <v>0.61743969140468313</v>
      </c>
      <c r="P138" s="1">
        <f t="shared" si="41"/>
        <v>36042.034931451912</v>
      </c>
      <c r="Q138" s="1">
        <f t="shared" si="42"/>
        <v>21665.741098179249</v>
      </c>
      <c r="R138" s="1">
        <f t="shared" si="43"/>
        <v>0.33581072637727066</v>
      </c>
      <c r="S138" s="1">
        <f t="shared" si="36"/>
        <v>0.22298007447888019</v>
      </c>
      <c r="T138" s="1">
        <f t="shared" ref="T138:T144" si="45">COUNT(C138:F138)</f>
        <v>4</v>
      </c>
      <c r="U138" s="1">
        <f t="shared" ref="U138:U144" si="46">COUNT(G138:J138)</f>
        <v>4</v>
      </c>
      <c r="V138" s="1">
        <f t="shared" ref="V138:V144" si="47">MIN(T138,U138)</f>
        <v>4</v>
      </c>
    </row>
    <row r="139" spans="1:22">
      <c r="A139" s="1">
        <v>64</v>
      </c>
      <c r="B139" s="1" t="s">
        <v>66</v>
      </c>
      <c r="C139" s="1">
        <v>125062</v>
      </c>
      <c r="D139" s="1">
        <v>56126</v>
      </c>
      <c r="E139" s="1">
        <v>217318</v>
      </c>
      <c r="F139" s="2">
        <v>125675</v>
      </c>
      <c r="G139" s="1">
        <v>57385</v>
      </c>
      <c r="H139" s="1">
        <v>21931</v>
      </c>
      <c r="I139" s="1">
        <v>28320</v>
      </c>
      <c r="J139" s="1">
        <v>327722</v>
      </c>
      <c r="K139" s="1">
        <f t="shared" si="37"/>
        <v>131045.25</v>
      </c>
      <c r="L139" s="1">
        <f t="shared" si="38"/>
        <v>108839.5</v>
      </c>
      <c r="M139" s="1">
        <f t="shared" si="39"/>
        <v>1.2040228960993022</v>
      </c>
      <c r="N139" s="1">
        <f t="shared" si="44"/>
        <v>0.26786282712655396</v>
      </c>
      <c r="O139" s="1">
        <f t="shared" si="40"/>
        <v>0.79185597738691937</v>
      </c>
      <c r="P139" s="1">
        <f t="shared" si="41"/>
        <v>66132.493976738348</v>
      </c>
      <c r="Q139" s="1">
        <f t="shared" si="42"/>
        <v>146735.12602532044</v>
      </c>
      <c r="R139" s="1">
        <f t="shared" si="43"/>
        <v>1.7332335529089913</v>
      </c>
      <c r="S139" s="1">
        <f t="shared" si="36"/>
        <v>1.0384052743453513</v>
      </c>
      <c r="T139" s="1">
        <f t="shared" si="45"/>
        <v>4</v>
      </c>
      <c r="U139" s="1">
        <f t="shared" si="46"/>
        <v>4</v>
      </c>
      <c r="V139" s="1">
        <f t="shared" si="47"/>
        <v>4</v>
      </c>
    </row>
    <row r="140" spans="1:22">
      <c r="A140" s="1">
        <v>29</v>
      </c>
      <c r="B140" s="1" t="s">
        <v>31</v>
      </c>
      <c r="C140" s="1">
        <v>10988.285714285699</v>
      </c>
      <c r="D140" s="1">
        <v>10988.285714285699</v>
      </c>
      <c r="E140" s="1">
        <v>10988.285714285699</v>
      </c>
      <c r="F140" s="2">
        <v>10988.285714285699</v>
      </c>
      <c r="G140" s="1">
        <v>10988.285714285699</v>
      </c>
      <c r="H140" s="1">
        <v>10988.285714285699</v>
      </c>
      <c r="I140" s="1">
        <v>10988.285714285699</v>
      </c>
      <c r="J140" s="1">
        <v>10988.285714285699</v>
      </c>
      <c r="K140" s="1">
        <f t="shared" si="37"/>
        <v>10988.285714285699</v>
      </c>
      <c r="L140" s="1">
        <f t="shared" si="38"/>
        <v>10988.285714285699</v>
      </c>
      <c r="M140" s="1">
        <f t="shared" si="39"/>
        <v>1</v>
      </c>
      <c r="N140" s="1">
        <f t="shared" si="44"/>
        <v>0</v>
      </c>
      <c r="O140" s="1" t="e">
        <f t="shared" si="40"/>
        <v>#DIV/0!</v>
      </c>
      <c r="P140" s="1">
        <f t="shared" si="41"/>
        <v>0</v>
      </c>
      <c r="Q140" s="1">
        <f t="shared" si="42"/>
        <v>0</v>
      </c>
      <c r="R140" s="1">
        <f t="shared" si="43"/>
        <v>0</v>
      </c>
      <c r="S140" s="1">
        <f t="shared" si="36"/>
        <v>0</v>
      </c>
      <c r="T140" s="1">
        <f t="shared" si="45"/>
        <v>4</v>
      </c>
      <c r="U140" s="1">
        <f t="shared" si="46"/>
        <v>4</v>
      </c>
      <c r="V140" s="1">
        <f t="shared" si="47"/>
        <v>4</v>
      </c>
    </row>
    <row r="141" spans="1:22">
      <c r="A141" s="1">
        <v>77</v>
      </c>
      <c r="B141" s="1" t="s">
        <v>79</v>
      </c>
      <c r="C141" s="1">
        <v>20882.285714285699</v>
      </c>
      <c r="D141" s="1">
        <v>20882.285714285699</v>
      </c>
      <c r="E141" s="1">
        <v>20882.285714285699</v>
      </c>
      <c r="F141" s="2">
        <v>20882.285714285699</v>
      </c>
      <c r="G141" s="1">
        <v>20882.285714285699</v>
      </c>
      <c r="H141" s="1">
        <v>20882.285714285699</v>
      </c>
      <c r="I141" s="1">
        <v>20882.285714285699</v>
      </c>
      <c r="J141" s="1">
        <v>20882.285714285699</v>
      </c>
      <c r="K141" s="1">
        <f t="shared" si="37"/>
        <v>20882.285714285699</v>
      </c>
      <c r="L141" s="1">
        <f t="shared" si="38"/>
        <v>20882.285714285699</v>
      </c>
      <c r="M141" s="1">
        <f t="shared" si="39"/>
        <v>1</v>
      </c>
      <c r="N141" s="1">
        <f t="shared" si="44"/>
        <v>0</v>
      </c>
      <c r="O141" s="1" t="e">
        <f t="shared" si="40"/>
        <v>#DIV/0!</v>
      </c>
      <c r="P141" s="1">
        <f t="shared" si="41"/>
        <v>0</v>
      </c>
      <c r="Q141" s="1">
        <f t="shared" si="42"/>
        <v>0</v>
      </c>
      <c r="R141" s="1">
        <f t="shared" si="43"/>
        <v>0</v>
      </c>
      <c r="S141" s="1">
        <f t="shared" si="36"/>
        <v>0</v>
      </c>
      <c r="T141" s="1">
        <f t="shared" si="45"/>
        <v>4</v>
      </c>
      <c r="U141" s="1">
        <f t="shared" si="46"/>
        <v>4</v>
      </c>
      <c r="V141" s="1">
        <f t="shared" si="47"/>
        <v>4</v>
      </c>
    </row>
    <row r="142" spans="1:22">
      <c r="A142" s="1">
        <v>87</v>
      </c>
      <c r="B142" s="1" t="s">
        <v>89</v>
      </c>
      <c r="C142" s="1">
        <v>11814.5714285714</v>
      </c>
      <c r="D142" s="1">
        <v>11814.5714285714</v>
      </c>
      <c r="E142" s="1">
        <v>11814.5714285714</v>
      </c>
      <c r="F142" s="2">
        <v>11814.5714285714</v>
      </c>
      <c r="G142" s="1">
        <v>11814.5714285714</v>
      </c>
      <c r="H142" s="1">
        <v>11814.5714285714</v>
      </c>
      <c r="I142" s="1">
        <v>11814.5714285714</v>
      </c>
      <c r="J142" s="1">
        <v>11814.5714285714</v>
      </c>
      <c r="K142" s="1">
        <f t="shared" si="37"/>
        <v>11814.5714285714</v>
      </c>
      <c r="L142" s="1">
        <f t="shared" si="38"/>
        <v>11814.5714285714</v>
      </c>
      <c r="M142" s="1">
        <f t="shared" si="39"/>
        <v>1</v>
      </c>
      <c r="N142" s="1">
        <f t="shared" si="44"/>
        <v>0</v>
      </c>
      <c r="O142" s="1" t="e">
        <f t="shared" si="40"/>
        <v>#DIV/0!</v>
      </c>
      <c r="P142" s="1">
        <f t="shared" si="41"/>
        <v>0</v>
      </c>
      <c r="Q142" s="1">
        <f t="shared" si="42"/>
        <v>0</v>
      </c>
      <c r="R142" s="1">
        <f t="shared" si="43"/>
        <v>0</v>
      </c>
      <c r="S142" s="1">
        <f t="shared" si="36"/>
        <v>0</v>
      </c>
      <c r="T142" s="1">
        <f t="shared" si="45"/>
        <v>4</v>
      </c>
      <c r="U142" s="1">
        <f t="shared" si="46"/>
        <v>4</v>
      </c>
      <c r="V142" s="1">
        <f t="shared" si="47"/>
        <v>4</v>
      </c>
    </row>
    <row r="143" spans="1:22">
      <c r="A143" s="1">
        <v>106</v>
      </c>
      <c r="B143" s="1" t="s">
        <v>108</v>
      </c>
      <c r="C143" s="1">
        <v>10355.714285714201</v>
      </c>
      <c r="D143" s="1">
        <v>10355.714285714201</v>
      </c>
      <c r="E143" s="1">
        <v>10355.714285714201</v>
      </c>
      <c r="F143" s="2">
        <v>10355.714285714201</v>
      </c>
      <c r="G143" s="1">
        <v>10355.714285714201</v>
      </c>
      <c r="H143" s="1">
        <v>10355.714285714201</v>
      </c>
      <c r="I143" s="1">
        <v>10355.714285714201</v>
      </c>
      <c r="J143" s="1">
        <v>10355.714285714201</v>
      </c>
      <c r="K143" s="1">
        <f t="shared" si="37"/>
        <v>10355.714285714201</v>
      </c>
      <c r="L143" s="1">
        <f t="shared" si="38"/>
        <v>10355.714285714201</v>
      </c>
      <c r="M143" s="1">
        <f t="shared" si="39"/>
        <v>1</v>
      </c>
      <c r="N143" s="1">
        <f t="shared" si="44"/>
        <v>0</v>
      </c>
      <c r="O143" s="1" t="e">
        <f t="shared" si="40"/>
        <v>#DIV/0!</v>
      </c>
      <c r="P143" s="1">
        <f t="shared" si="41"/>
        <v>0</v>
      </c>
      <c r="Q143" s="1">
        <f t="shared" si="42"/>
        <v>0</v>
      </c>
      <c r="R143" s="1">
        <f t="shared" si="43"/>
        <v>0</v>
      </c>
      <c r="S143" s="1">
        <f t="shared" si="36"/>
        <v>0</v>
      </c>
      <c r="T143" s="1">
        <f t="shared" si="45"/>
        <v>4</v>
      </c>
      <c r="U143" s="1">
        <f t="shared" si="46"/>
        <v>4</v>
      </c>
      <c r="V143" s="1">
        <f t="shared" si="47"/>
        <v>4</v>
      </c>
    </row>
    <row r="144" spans="1:22">
      <c r="A144" s="1">
        <v>101</v>
      </c>
      <c r="B144" s="1" t="s">
        <v>103</v>
      </c>
      <c r="C144" s="1">
        <v>10000</v>
      </c>
      <c r="D144" s="1">
        <v>10000</v>
      </c>
      <c r="E144" s="1">
        <v>10000</v>
      </c>
      <c r="F144" s="2">
        <v>10000</v>
      </c>
      <c r="G144" s="1">
        <v>10000</v>
      </c>
      <c r="H144" s="1">
        <v>10000</v>
      </c>
      <c r="I144" s="1">
        <v>10000</v>
      </c>
      <c r="J144" s="1">
        <v>10000</v>
      </c>
      <c r="K144" s="1">
        <f t="shared" si="37"/>
        <v>10000</v>
      </c>
      <c r="L144" s="1">
        <f t="shared" si="38"/>
        <v>10000</v>
      </c>
      <c r="M144" s="1">
        <f t="shared" si="39"/>
        <v>1</v>
      </c>
      <c r="N144" s="1">
        <f t="shared" si="44"/>
        <v>0</v>
      </c>
      <c r="O144" s="1" t="e">
        <f t="shared" si="40"/>
        <v>#DIV/0!</v>
      </c>
      <c r="P144" s="1">
        <f t="shared" si="41"/>
        <v>0</v>
      </c>
      <c r="Q144" s="1">
        <f t="shared" si="42"/>
        <v>0</v>
      </c>
      <c r="R144" s="1">
        <f t="shared" si="43"/>
        <v>0</v>
      </c>
      <c r="S144" s="1">
        <f t="shared" si="36"/>
        <v>0</v>
      </c>
      <c r="T144" s="1">
        <f t="shared" si="45"/>
        <v>4</v>
      </c>
      <c r="U144" s="1">
        <f t="shared" si="46"/>
        <v>4</v>
      </c>
      <c r="V144" s="1">
        <f t="shared" si="47"/>
        <v>4</v>
      </c>
    </row>
    <row r="145" spans="1:147">
      <c r="A145" s="1">
        <v>135</v>
      </c>
      <c r="B145" s="1" t="s">
        <v>137</v>
      </c>
      <c r="C145" s="1">
        <v>10421.714285714201</v>
      </c>
      <c r="D145" s="1">
        <v>10421.714285714201</v>
      </c>
      <c r="E145" s="1">
        <v>10421.714285714201</v>
      </c>
      <c r="F145" s="2">
        <v>10421.714285714201</v>
      </c>
      <c r="G145" s="1">
        <v>10421.714285714201</v>
      </c>
      <c r="H145" s="1">
        <v>10421.714285714201</v>
      </c>
      <c r="I145" s="1">
        <v>10421.714285714201</v>
      </c>
      <c r="J145" s="1">
        <v>10421.714285714201</v>
      </c>
      <c r="K145" s="1">
        <f t="shared" si="37"/>
        <v>10421.714285714201</v>
      </c>
      <c r="L145" s="1">
        <f t="shared" si="38"/>
        <v>10421.714285714201</v>
      </c>
      <c r="M145" s="1">
        <f t="shared" si="39"/>
        <v>1</v>
      </c>
      <c r="N145" s="1">
        <f t="shared" si="44"/>
        <v>0</v>
      </c>
      <c r="O145" s="1" t="e">
        <f t="shared" si="40"/>
        <v>#DIV/0!</v>
      </c>
      <c r="P145" s="1">
        <f t="shared" si="41"/>
        <v>0</v>
      </c>
      <c r="Q145" s="1">
        <f t="shared" si="42"/>
        <v>0</v>
      </c>
      <c r="R145" s="1">
        <f t="shared" si="43"/>
        <v>0</v>
      </c>
      <c r="S145" s="1" t="e">
        <f t="shared" si="36"/>
        <v>#DIV/0!</v>
      </c>
    </row>
    <row r="146" spans="1:147">
      <c r="A146" s="1">
        <v>138</v>
      </c>
      <c r="B146" s="1" t="s">
        <v>140</v>
      </c>
      <c r="C146" s="1">
        <v>10816</v>
      </c>
      <c r="D146" s="1">
        <v>10816</v>
      </c>
      <c r="E146" s="1">
        <v>10816</v>
      </c>
      <c r="F146" s="2">
        <v>10816</v>
      </c>
      <c r="G146" s="1">
        <v>10816</v>
      </c>
      <c r="H146" s="1">
        <v>10816</v>
      </c>
      <c r="I146" s="1">
        <v>10816</v>
      </c>
      <c r="J146" s="1">
        <v>10816</v>
      </c>
      <c r="K146" s="1">
        <f t="shared" si="37"/>
        <v>10816</v>
      </c>
      <c r="L146" s="1">
        <f t="shared" si="38"/>
        <v>10816</v>
      </c>
      <c r="M146" s="1">
        <f t="shared" si="39"/>
        <v>1</v>
      </c>
      <c r="N146" s="1">
        <f t="shared" si="44"/>
        <v>0</v>
      </c>
      <c r="O146" s="1" t="e">
        <f t="shared" si="40"/>
        <v>#DIV/0!</v>
      </c>
      <c r="P146" s="1">
        <f t="shared" si="41"/>
        <v>0</v>
      </c>
      <c r="Q146" s="1">
        <f t="shared" si="42"/>
        <v>0</v>
      </c>
      <c r="R146" s="1">
        <f t="shared" si="43"/>
        <v>0</v>
      </c>
      <c r="S146" s="1">
        <f t="shared" si="36"/>
        <v>0</v>
      </c>
      <c r="T146" s="1">
        <f t="shared" ref="T146:T177" si="48">COUNT(C146:F146)</f>
        <v>4</v>
      </c>
      <c r="U146" s="1">
        <f t="shared" ref="U146:U177" si="49">COUNT(G146:J146)</f>
        <v>4</v>
      </c>
      <c r="V146" s="1">
        <f t="shared" ref="V146:V177" si="50">MIN(T146,U146)</f>
        <v>4</v>
      </c>
    </row>
    <row r="147" spans="1:147">
      <c r="A147" s="1">
        <v>136</v>
      </c>
      <c r="B147" s="1" t="s">
        <v>138</v>
      </c>
      <c r="C147" s="1">
        <v>10419.1428571428</v>
      </c>
      <c r="D147" s="1">
        <v>10419.1428571428</v>
      </c>
      <c r="E147" s="1">
        <v>10419.1428571428</v>
      </c>
      <c r="F147" s="2">
        <v>10419.1428571428</v>
      </c>
      <c r="G147" s="1">
        <v>10419.1428571428</v>
      </c>
      <c r="H147" s="1">
        <v>10419.1428571428</v>
      </c>
      <c r="I147" s="1">
        <v>10419.1428571428</v>
      </c>
      <c r="J147" s="1">
        <v>10419.1428571428</v>
      </c>
      <c r="K147" s="1">
        <f t="shared" si="37"/>
        <v>10419.1428571428</v>
      </c>
      <c r="L147" s="1">
        <f t="shared" si="38"/>
        <v>10419.1428571428</v>
      </c>
      <c r="M147" s="1">
        <f t="shared" si="39"/>
        <v>1</v>
      </c>
      <c r="N147" s="1">
        <f t="shared" si="44"/>
        <v>0</v>
      </c>
      <c r="O147" s="1" t="e">
        <f t="shared" si="40"/>
        <v>#DIV/0!</v>
      </c>
      <c r="P147" s="1">
        <f t="shared" si="41"/>
        <v>0</v>
      </c>
      <c r="Q147" s="1">
        <f t="shared" si="42"/>
        <v>0</v>
      </c>
      <c r="R147" s="1">
        <f t="shared" si="43"/>
        <v>0</v>
      </c>
      <c r="S147" s="1">
        <f t="shared" si="36"/>
        <v>0</v>
      </c>
      <c r="T147" s="1">
        <f t="shared" si="48"/>
        <v>4</v>
      </c>
      <c r="U147" s="1">
        <f t="shared" si="49"/>
        <v>4</v>
      </c>
      <c r="V147" s="1">
        <f t="shared" si="50"/>
        <v>4</v>
      </c>
    </row>
    <row r="148" spans="1:147">
      <c r="A148" s="1">
        <v>50</v>
      </c>
      <c r="B148" s="1" t="s">
        <v>52</v>
      </c>
      <c r="C148" s="1">
        <v>10000</v>
      </c>
      <c r="D148" s="1">
        <v>10000</v>
      </c>
      <c r="E148" s="1">
        <v>10000</v>
      </c>
      <c r="F148" s="2">
        <v>10000</v>
      </c>
      <c r="G148" s="1">
        <v>10000</v>
      </c>
      <c r="H148" s="1">
        <v>10000</v>
      </c>
      <c r="I148" s="1">
        <v>10000</v>
      </c>
      <c r="J148" s="1">
        <v>10000</v>
      </c>
      <c r="K148" s="1">
        <f t="shared" si="37"/>
        <v>10000</v>
      </c>
      <c r="L148" s="1">
        <f t="shared" si="38"/>
        <v>10000</v>
      </c>
      <c r="M148" s="1">
        <f t="shared" si="39"/>
        <v>1</v>
      </c>
      <c r="N148" s="1">
        <f t="shared" si="44"/>
        <v>0</v>
      </c>
      <c r="O148" s="1" t="e">
        <f t="shared" si="40"/>
        <v>#DIV/0!</v>
      </c>
      <c r="P148" s="1">
        <f t="shared" si="41"/>
        <v>0</v>
      </c>
      <c r="Q148" s="1">
        <f t="shared" si="42"/>
        <v>0</v>
      </c>
      <c r="R148" s="1">
        <f t="shared" si="43"/>
        <v>0</v>
      </c>
      <c r="S148" s="1">
        <f t="shared" si="36"/>
        <v>0</v>
      </c>
      <c r="T148" s="1">
        <f t="shared" si="48"/>
        <v>4</v>
      </c>
      <c r="U148" s="1">
        <f t="shared" si="49"/>
        <v>4</v>
      </c>
      <c r="V148" s="1">
        <f t="shared" si="50"/>
        <v>4</v>
      </c>
    </row>
    <row r="149" spans="1:147">
      <c r="A149" s="1">
        <v>52</v>
      </c>
      <c r="B149" s="1" t="s">
        <v>54</v>
      </c>
      <c r="C149" s="1">
        <v>10000</v>
      </c>
      <c r="D149" s="1">
        <v>10000</v>
      </c>
      <c r="E149" s="1">
        <v>10000</v>
      </c>
      <c r="F149" s="2">
        <v>10000</v>
      </c>
      <c r="G149" s="1">
        <v>10000</v>
      </c>
      <c r="H149" s="1">
        <v>10000</v>
      </c>
      <c r="I149" s="1">
        <v>10000</v>
      </c>
      <c r="J149" s="1">
        <v>10000</v>
      </c>
      <c r="K149" s="1">
        <f t="shared" si="37"/>
        <v>10000</v>
      </c>
      <c r="L149" s="1">
        <f t="shared" si="38"/>
        <v>10000</v>
      </c>
      <c r="M149" s="1">
        <f t="shared" si="39"/>
        <v>1</v>
      </c>
      <c r="N149" s="1">
        <f t="shared" si="44"/>
        <v>0</v>
      </c>
      <c r="O149" s="1" t="e">
        <f t="shared" si="40"/>
        <v>#DIV/0!</v>
      </c>
      <c r="P149" s="1">
        <f t="shared" si="41"/>
        <v>0</v>
      </c>
      <c r="Q149" s="1">
        <f t="shared" si="42"/>
        <v>0</v>
      </c>
      <c r="R149" s="1">
        <f t="shared" si="43"/>
        <v>0</v>
      </c>
      <c r="S149" s="1">
        <f t="shared" si="36"/>
        <v>0</v>
      </c>
      <c r="T149" s="1">
        <f t="shared" si="48"/>
        <v>4</v>
      </c>
      <c r="U149" s="1">
        <f t="shared" si="49"/>
        <v>4</v>
      </c>
      <c r="V149" s="1">
        <f t="shared" si="50"/>
        <v>4</v>
      </c>
    </row>
    <row r="150" spans="1:147">
      <c r="A150" s="1">
        <v>141</v>
      </c>
      <c r="B150" s="1" t="s">
        <v>143</v>
      </c>
      <c r="C150" s="1">
        <v>10000</v>
      </c>
      <c r="D150" s="1">
        <v>10000</v>
      </c>
      <c r="E150" s="1">
        <v>10000</v>
      </c>
      <c r="F150" s="2">
        <v>10000</v>
      </c>
      <c r="G150" s="1">
        <v>10000</v>
      </c>
      <c r="H150" s="1">
        <v>10000</v>
      </c>
      <c r="I150" s="1">
        <v>10000</v>
      </c>
      <c r="J150" s="1">
        <v>10000</v>
      </c>
      <c r="K150" s="1">
        <f t="shared" si="37"/>
        <v>10000</v>
      </c>
      <c r="L150" s="1">
        <f t="shared" si="38"/>
        <v>10000</v>
      </c>
      <c r="M150" s="1">
        <f t="shared" si="39"/>
        <v>1</v>
      </c>
      <c r="N150" s="1">
        <f t="shared" si="44"/>
        <v>0</v>
      </c>
      <c r="O150" s="1" t="e">
        <f t="shared" si="40"/>
        <v>#DIV/0!</v>
      </c>
      <c r="P150" s="1">
        <f t="shared" si="41"/>
        <v>0</v>
      </c>
      <c r="Q150" s="1">
        <f t="shared" si="42"/>
        <v>0</v>
      </c>
      <c r="R150" s="1">
        <f t="shared" si="43"/>
        <v>0</v>
      </c>
      <c r="S150" s="1">
        <f t="shared" si="36"/>
        <v>0</v>
      </c>
      <c r="T150" s="1">
        <f t="shared" si="48"/>
        <v>4</v>
      </c>
      <c r="U150" s="1">
        <f t="shared" si="49"/>
        <v>4</v>
      </c>
      <c r="V150" s="1">
        <f t="shared" si="50"/>
        <v>4</v>
      </c>
    </row>
    <row r="151" spans="1:147">
      <c r="A151" s="1">
        <v>45</v>
      </c>
      <c r="B151" s="1" t="s">
        <v>47</v>
      </c>
      <c r="C151" s="1">
        <v>46608.571428571398</v>
      </c>
      <c r="D151" s="1">
        <v>46608.571428571398</v>
      </c>
      <c r="E151" s="1">
        <v>46608.571428571398</v>
      </c>
      <c r="F151" s="2">
        <v>46608.571428571398</v>
      </c>
      <c r="G151" s="1">
        <v>46608.571428571398</v>
      </c>
      <c r="H151" s="1">
        <v>46608.571428571398</v>
      </c>
      <c r="I151" s="1">
        <v>46608.571428571398</v>
      </c>
      <c r="J151" s="1">
        <v>46608.571428571398</v>
      </c>
      <c r="K151" s="1">
        <f t="shared" si="37"/>
        <v>46608.571428571398</v>
      </c>
      <c r="L151" s="1">
        <f t="shared" si="38"/>
        <v>46608.571428571398</v>
      </c>
      <c r="M151" s="1">
        <f t="shared" si="39"/>
        <v>1</v>
      </c>
      <c r="N151" s="1">
        <f t="shared" si="44"/>
        <v>0</v>
      </c>
      <c r="O151" s="1" t="e">
        <f t="shared" si="40"/>
        <v>#DIV/0!</v>
      </c>
      <c r="P151" s="1">
        <f t="shared" si="41"/>
        <v>0</v>
      </c>
      <c r="Q151" s="1">
        <f t="shared" si="42"/>
        <v>0</v>
      </c>
      <c r="R151" s="1">
        <f t="shared" si="43"/>
        <v>0</v>
      </c>
      <c r="S151" s="1">
        <f t="shared" si="36"/>
        <v>0</v>
      </c>
      <c r="T151" s="1">
        <f t="shared" si="48"/>
        <v>4</v>
      </c>
      <c r="U151" s="1">
        <f t="shared" si="49"/>
        <v>4</v>
      </c>
      <c r="V151" s="1">
        <f t="shared" si="50"/>
        <v>4</v>
      </c>
    </row>
    <row r="152" spans="1:147">
      <c r="A152" s="1">
        <v>100</v>
      </c>
      <c r="B152" s="1" t="s">
        <v>102</v>
      </c>
      <c r="C152" s="1">
        <v>16174.4285714285</v>
      </c>
      <c r="D152" s="1">
        <v>16174.4285714285</v>
      </c>
      <c r="E152" s="1">
        <v>16174.4285714285</v>
      </c>
      <c r="F152" s="2">
        <v>16174.4285714285</v>
      </c>
      <c r="G152" s="1">
        <v>16174.4285714285</v>
      </c>
      <c r="H152" s="1">
        <v>16174.4285714285</v>
      </c>
      <c r="I152" s="1">
        <v>16174.4285714285</v>
      </c>
      <c r="J152" s="1">
        <v>16174.4285714285</v>
      </c>
      <c r="K152" s="1">
        <f t="shared" si="37"/>
        <v>16174.4285714285</v>
      </c>
      <c r="L152" s="1">
        <f t="shared" si="38"/>
        <v>16174.4285714285</v>
      </c>
      <c r="M152" s="1">
        <f t="shared" si="39"/>
        <v>1</v>
      </c>
      <c r="N152" s="1">
        <f t="shared" si="44"/>
        <v>0</v>
      </c>
      <c r="O152" s="1" t="e">
        <f t="shared" si="40"/>
        <v>#DIV/0!</v>
      </c>
      <c r="P152" s="1">
        <f t="shared" si="41"/>
        <v>0</v>
      </c>
      <c r="Q152" s="1">
        <f t="shared" si="42"/>
        <v>0</v>
      </c>
      <c r="R152" s="1">
        <f t="shared" si="43"/>
        <v>0</v>
      </c>
      <c r="S152" s="1">
        <f t="shared" si="36"/>
        <v>0</v>
      </c>
      <c r="T152" s="1">
        <f t="shared" si="48"/>
        <v>4</v>
      </c>
      <c r="U152" s="1">
        <f t="shared" si="49"/>
        <v>4</v>
      </c>
      <c r="V152" s="1">
        <f t="shared" si="50"/>
        <v>4</v>
      </c>
    </row>
    <row r="153" spans="1:147">
      <c r="A153" s="1">
        <v>22</v>
      </c>
      <c r="B153" s="1" t="s">
        <v>24</v>
      </c>
      <c r="C153" s="1">
        <v>10000</v>
      </c>
      <c r="D153" s="1">
        <v>10000</v>
      </c>
      <c r="E153" s="1">
        <v>10000</v>
      </c>
      <c r="F153" s="2">
        <v>10000</v>
      </c>
      <c r="G153" s="1">
        <v>10000</v>
      </c>
      <c r="H153" s="1">
        <v>10000</v>
      </c>
      <c r="I153" s="1">
        <v>10000</v>
      </c>
      <c r="J153" s="1">
        <v>10000</v>
      </c>
      <c r="K153" s="1">
        <f t="shared" si="37"/>
        <v>10000</v>
      </c>
      <c r="L153" s="1">
        <f t="shared" si="38"/>
        <v>10000</v>
      </c>
      <c r="M153" s="1">
        <f t="shared" si="39"/>
        <v>1</v>
      </c>
      <c r="N153" s="1">
        <f t="shared" si="44"/>
        <v>0</v>
      </c>
      <c r="O153" s="1" t="e">
        <f t="shared" si="40"/>
        <v>#DIV/0!</v>
      </c>
      <c r="P153" s="1">
        <f t="shared" si="41"/>
        <v>0</v>
      </c>
      <c r="Q153" s="1">
        <f t="shared" si="42"/>
        <v>0</v>
      </c>
      <c r="R153" s="1">
        <f t="shared" si="43"/>
        <v>0</v>
      </c>
      <c r="S153" s="1">
        <f t="shared" si="36"/>
        <v>0</v>
      </c>
      <c r="T153" s="1">
        <f t="shared" si="48"/>
        <v>4</v>
      </c>
      <c r="U153" s="1">
        <f t="shared" si="49"/>
        <v>4</v>
      </c>
      <c r="V153" s="1">
        <f t="shared" si="50"/>
        <v>4</v>
      </c>
    </row>
    <row r="154" spans="1:147">
      <c r="A154" s="1">
        <v>26</v>
      </c>
      <c r="B154" s="1" t="s">
        <v>28</v>
      </c>
      <c r="C154" s="1">
        <v>10000</v>
      </c>
      <c r="D154" s="1">
        <v>10000</v>
      </c>
      <c r="E154" s="1">
        <v>10000</v>
      </c>
      <c r="F154" s="2">
        <v>10000</v>
      </c>
      <c r="G154" s="1">
        <v>10000</v>
      </c>
      <c r="H154" s="1">
        <v>10000</v>
      </c>
      <c r="I154" s="1">
        <v>10000</v>
      </c>
      <c r="J154" s="1">
        <v>10000</v>
      </c>
      <c r="K154" s="1">
        <f t="shared" si="37"/>
        <v>10000</v>
      </c>
      <c r="L154" s="1">
        <f t="shared" si="38"/>
        <v>10000</v>
      </c>
      <c r="M154" s="1">
        <f t="shared" si="39"/>
        <v>1</v>
      </c>
      <c r="N154" s="1">
        <f t="shared" si="44"/>
        <v>0</v>
      </c>
      <c r="O154" s="1" t="e">
        <f>TTEST(C154:F154, G154:J154, 2,2)</f>
        <v>#DIV/0!</v>
      </c>
      <c r="P154" s="1">
        <f t="shared" si="41"/>
        <v>0</v>
      </c>
      <c r="Q154" s="1">
        <f t="shared" si="42"/>
        <v>0</v>
      </c>
      <c r="R154" s="1">
        <f t="shared" si="43"/>
        <v>0</v>
      </c>
      <c r="S154" s="1">
        <f t="shared" si="36"/>
        <v>0</v>
      </c>
      <c r="T154" s="1">
        <f t="shared" si="48"/>
        <v>4</v>
      </c>
      <c r="U154" s="1">
        <f t="shared" si="49"/>
        <v>4</v>
      </c>
      <c r="V154" s="1">
        <f t="shared" si="50"/>
        <v>4</v>
      </c>
    </row>
    <row r="155" spans="1:147">
      <c r="T155" s="1">
        <f t="shared" si="48"/>
        <v>0</v>
      </c>
      <c r="U155" s="1">
        <f t="shared" si="49"/>
        <v>0</v>
      </c>
      <c r="V155" s="1">
        <f t="shared" si="50"/>
        <v>0</v>
      </c>
    </row>
    <row r="156" spans="1:147">
      <c r="T156" s="1">
        <f t="shared" si="48"/>
        <v>0</v>
      </c>
      <c r="U156" s="1">
        <f t="shared" si="49"/>
        <v>0</v>
      </c>
      <c r="V156" s="1">
        <f t="shared" si="50"/>
        <v>0</v>
      </c>
    </row>
    <row r="157" spans="1:147">
      <c r="T157" s="1">
        <f t="shared" si="48"/>
        <v>0</v>
      </c>
      <c r="U157" s="1">
        <f t="shared" si="49"/>
        <v>0</v>
      </c>
      <c r="V157" s="1">
        <f t="shared" si="50"/>
        <v>0</v>
      </c>
      <c r="W157" s="1">
        <v>0</v>
      </c>
      <c r="X157" s="1">
        <v>5.8564380773287801E-2</v>
      </c>
      <c r="Y157" s="1">
        <v>0</v>
      </c>
      <c r="Z157" s="1">
        <v>0</v>
      </c>
      <c r="AA157" s="1">
        <v>1.5289531045806101E-2</v>
      </c>
      <c r="AB157" s="1">
        <v>0</v>
      </c>
      <c r="AC157" s="1">
        <v>0</v>
      </c>
      <c r="AD157" s="1">
        <v>-2.9042460566894799</v>
      </c>
      <c r="AE157" s="1">
        <v>0.12702886096624699</v>
      </c>
      <c r="AF157" s="1">
        <v>-0.12002077450052</v>
      </c>
      <c r="AG157" s="1">
        <v>0.15245578798312301</v>
      </c>
      <c r="AH157" s="1">
        <v>0</v>
      </c>
      <c r="AI157" s="1">
        <v>0</v>
      </c>
      <c r="AJ157" s="1">
        <v>0</v>
      </c>
      <c r="AK157" s="1">
        <v>0</v>
      </c>
      <c r="AL157" s="1">
        <v>0.103001000249296</v>
      </c>
      <c r="AM157" s="1">
        <v>-1.3158496654984799E-2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5.3667449038825303E-2</v>
      </c>
      <c r="AU157" s="1">
        <v>0</v>
      </c>
      <c r="AV157" s="1">
        <v>0</v>
      </c>
      <c r="AW157" s="1">
        <v>0</v>
      </c>
      <c r="AX157" s="1">
        <v>0</v>
      </c>
      <c r="AY157" s="1">
        <v>0.95279051683735005</v>
      </c>
      <c r="AZ157" s="1">
        <v>4.7427496422176099E-2</v>
      </c>
      <c r="BA157" s="1">
        <v>0</v>
      </c>
      <c r="BB157" s="1">
        <v>0</v>
      </c>
      <c r="BC157" s="1">
        <v>0</v>
      </c>
      <c r="BD157" s="1">
        <v>9.41854759556566E-2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0.18796116363797499</v>
      </c>
      <c r="BN157" s="1">
        <v>0.35834427261085</v>
      </c>
      <c r="BO157" s="1">
        <v>0</v>
      </c>
      <c r="BP157" s="1">
        <v>0</v>
      </c>
      <c r="BQ157" s="1">
        <v>-0.61075305377773703</v>
      </c>
      <c r="BR157" s="1">
        <v>-0.14174608596476701</v>
      </c>
      <c r="BS157" s="1">
        <v>0</v>
      </c>
      <c r="BT157" s="1">
        <v>7.1908511486152502E-2</v>
      </c>
      <c r="BU157" s="1">
        <v>-7.8908186133134606E-2</v>
      </c>
      <c r="BV157" s="1">
        <v>0</v>
      </c>
      <c r="BW157" s="1">
        <v>0</v>
      </c>
      <c r="BX157" s="1">
        <v>0</v>
      </c>
      <c r="BY157" s="1">
        <v>2.5916612384503601</v>
      </c>
      <c r="BZ157" s="1">
        <v>0.47632119026914399</v>
      </c>
      <c r="CA157" s="1">
        <v>1.8215882679522E-2</v>
      </c>
      <c r="CB157" s="1">
        <v>-0.44819294733696902</v>
      </c>
      <c r="CC157" s="1">
        <v>0</v>
      </c>
      <c r="CD157" s="1">
        <v>0</v>
      </c>
      <c r="CE157" s="1">
        <v>-0.45476302898102799</v>
      </c>
      <c r="CF157" s="1">
        <v>0</v>
      </c>
      <c r="CG157" s="1">
        <v>-0.17185947503870899</v>
      </c>
      <c r="CH157" s="1">
        <v>-9.7876488839101893E-3</v>
      </c>
      <c r="CI157" s="1">
        <v>-0.85639196039866505</v>
      </c>
      <c r="CJ157" s="1">
        <v>-0.65921376362345496</v>
      </c>
      <c r="CK157" s="1">
        <v>-1.6673170857238999</v>
      </c>
      <c r="CL157" s="1">
        <v>-0.12157522950827</v>
      </c>
      <c r="CM157" s="1">
        <v>-0.18061976132863899</v>
      </c>
      <c r="CN157" s="1">
        <v>-0.40781590713405003</v>
      </c>
      <c r="CO157" s="1">
        <v>-0.70786553684069398</v>
      </c>
      <c r="CP157" s="1">
        <v>0.136822316530475</v>
      </c>
      <c r="CQ157" s="1">
        <v>0</v>
      </c>
      <c r="CR157" s="1">
        <v>0</v>
      </c>
      <c r="CS157" s="1">
        <v>0</v>
      </c>
      <c r="CT157" s="1">
        <v>0</v>
      </c>
      <c r="CU157" s="1">
        <v>0</v>
      </c>
      <c r="CV157" s="1">
        <v>0</v>
      </c>
      <c r="CW157" s="1">
        <v>-0.83646388044259301</v>
      </c>
      <c r="CX157" s="1">
        <v>0</v>
      </c>
      <c r="CY157" s="1">
        <v>0</v>
      </c>
      <c r="CZ157" s="1">
        <v>0</v>
      </c>
      <c r="DA157" s="1">
        <v>0</v>
      </c>
      <c r="DB157" s="1">
        <v>0.246223888124806</v>
      </c>
      <c r="DC157" s="1">
        <v>0</v>
      </c>
      <c r="DD157" s="1">
        <v>0</v>
      </c>
      <c r="DE157" s="1">
        <v>-0.110909190263032</v>
      </c>
      <c r="DF157" s="1">
        <v>0</v>
      </c>
      <c r="DG157" s="1">
        <v>0</v>
      </c>
      <c r="DH157" s="1">
        <v>0</v>
      </c>
      <c r="DI157" s="1">
        <v>0</v>
      </c>
      <c r="DJ157" s="1">
        <v>0</v>
      </c>
      <c r="DK157" s="1">
        <v>7.5893738240611396E-3</v>
      </c>
      <c r="DL157" s="1">
        <v>0</v>
      </c>
      <c r="DM157" s="1">
        <v>0</v>
      </c>
      <c r="DN157" s="1">
        <v>0</v>
      </c>
      <c r="DO157" s="1">
        <v>0</v>
      </c>
      <c r="DP157" s="1">
        <v>0</v>
      </c>
      <c r="DQ157" s="1">
        <v>0</v>
      </c>
      <c r="DR157" s="1">
        <v>0.19370867338242301</v>
      </c>
      <c r="DS157" s="1">
        <v>0</v>
      </c>
      <c r="DT157" s="1">
        <v>0</v>
      </c>
      <c r="DU157" s="1">
        <v>0.27510646884845003</v>
      </c>
      <c r="DV157" s="1">
        <v>0</v>
      </c>
      <c r="DW157" s="1">
        <v>0</v>
      </c>
      <c r="DX157" s="1">
        <v>0</v>
      </c>
      <c r="DY157" s="1">
        <v>0</v>
      </c>
      <c r="DZ157" s="1">
        <v>0</v>
      </c>
      <c r="EA157" s="1">
        <v>0.119499889602339</v>
      </c>
      <c r="EB157" s="1">
        <v>0.26786282712655302</v>
      </c>
      <c r="EC157" s="1">
        <v>0</v>
      </c>
      <c r="ED157" s="1">
        <v>0</v>
      </c>
      <c r="EE157" s="1">
        <v>0</v>
      </c>
      <c r="EF157" s="1">
        <v>0</v>
      </c>
      <c r="EG157" s="1">
        <v>0</v>
      </c>
      <c r="EH157" s="1">
        <v>0</v>
      </c>
      <c r="EI157" s="1">
        <v>0</v>
      </c>
      <c r="EJ157" s="1">
        <v>0</v>
      </c>
      <c r="EK157" s="1">
        <v>0</v>
      </c>
      <c r="EL157" s="1">
        <v>0</v>
      </c>
      <c r="EM157" s="1">
        <v>0</v>
      </c>
      <c r="EN157" s="1">
        <v>0</v>
      </c>
      <c r="EO157" s="1">
        <v>0</v>
      </c>
      <c r="EP157" s="1">
        <v>0</v>
      </c>
      <c r="EQ157" s="1">
        <v>0</v>
      </c>
    </row>
    <row r="158" spans="1:147">
      <c r="T158" s="1">
        <f t="shared" si="48"/>
        <v>0</v>
      </c>
      <c r="U158" s="1">
        <f t="shared" si="49"/>
        <v>0</v>
      </c>
      <c r="V158" s="1">
        <f t="shared" si="50"/>
        <v>0</v>
      </c>
    </row>
    <row r="159" spans="1:147">
      <c r="T159" s="1">
        <f t="shared" si="48"/>
        <v>0</v>
      </c>
      <c r="U159" s="1">
        <f t="shared" si="49"/>
        <v>0</v>
      </c>
      <c r="V159" s="1">
        <f t="shared" si="50"/>
        <v>0</v>
      </c>
    </row>
    <row r="160" spans="1:147">
      <c r="M160" s="1" t="e">
        <f t="shared" ref="M160:M191" si="51">L160/K160</f>
        <v>#DIV/0!</v>
      </c>
      <c r="N160" s="1" t="e">
        <f t="shared" ref="N160:N191" si="52">LOG(M160,2)</f>
        <v>#DIV/0!</v>
      </c>
      <c r="P160" s="1" t="e">
        <f t="shared" ref="P160:P191" si="53">STDEV(E160:G160)</f>
        <v>#DIV/0!</v>
      </c>
      <c r="R160" s="1" t="e">
        <f t="shared" ref="R160:R191" si="54">M160*SQRT((P160/K160)^2+(Q160/L160)^2)</f>
        <v>#DIV/0!</v>
      </c>
      <c r="S160" s="1" t="e">
        <f t="shared" ref="S160:S191" si="55">(R160/(M160*LN(2)))/SQRT(V160)</f>
        <v>#DIV/0!</v>
      </c>
      <c r="T160" s="1">
        <f t="shared" si="48"/>
        <v>0</v>
      </c>
      <c r="U160" s="1">
        <f t="shared" si="49"/>
        <v>0</v>
      </c>
      <c r="V160" s="1">
        <f t="shared" si="50"/>
        <v>0</v>
      </c>
    </row>
    <row r="161" spans="13:22">
      <c r="M161" s="1" t="e">
        <f t="shared" si="51"/>
        <v>#DIV/0!</v>
      </c>
      <c r="N161" s="1" t="e">
        <f t="shared" si="52"/>
        <v>#DIV/0!</v>
      </c>
      <c r="P161" s="1" t="e">
        <f t="shared" si="53"/>
        <v>#DIV/0!</v>
      </c>
      <c r="R161" s="1" t="e">
        <f t="shared" si="54"/>
        <v>#DIV/0!</v>
      </c>
      <c r="S161" s="1" t="e">
        <f t="shared" si="55"/>
        <v>#DIV/0!</v>
      </c>
      <c r="T161" s="1">
        <f t="shared" si="48"/>
        <v>0</v>
      </c>
      <c r="U161" s="1">
        <f t="shared" si="49"/>
        <v>0</v>
      </c>
      <c r="V161" s="1">
        <f t="shared" si="50"/>
        <v>0</v>
      </c>
    </row>
    <row r="162" spans="13:22">
      <c r="M162" s="1" t="e">
        <f t="shared" si="51"/>
        <v>#DIV/0!</v>
      </c>
      <c r="N162" s="1" t="e">
        <f t="shared" si="52"/>
        <v>#DIV/0!</v>
      </c>
      <c r="P162" s="1" t="e">
        <f t="shared" si="53"/>
        <v>#DIV/0!</v>
      </c>
      <c r="R162" s="1" t="e">
        <f t="shared" si="54"/>
        <v>#DIV/0!</v>
      </c>
      <c r="S162" s="1" t="e">
        <f t="shared" si="55"/>
        <v>#DIV/0!</v>
      </c>
      <c r="T162" s="1">
        <f t="shared" si="48"/>
        <v>0</v>
      </c>
      <c r="U162" s="1">
        <f t="shared" si="49"/>
        <v>0</v>
      </c>
      <c r="V162" s="1">
        <f t="shared" si="50"/>
        <v>0</v>
      </c>
    </row>
    <row r="163" spans="13:22">
      <c r="M163" s="1" t="e">
        <f t="shared" si="51"/>
        <v>#DIV/0!</v>
      </c>
      <c r="N163" s="1" t="e">
        <f t="shared" si="52"/>
        <v>#DIV/0!</v>
      </c>
      <c r="P163" s="1" t="e">
        <f t="shared" si="53"/>
        <v>#DIV/0!</v>
      </c>
      <c r="R163" s="1" t="e">
        <f t="shared" si="54"/>
        <v>#DIV/0!</v>
      </c>
      <c r="S163" s="1" t="e">
        <f t="shared" si="55"/>
        <v>#DIV/0!</v>
      </c>
      <c r="T163" s="1">
        <f t="shared" si="48"/>
        <v>0</v>
      </c>
      <c r="U163" s="1">
        <f t="shared" si="49"/>
        <v>0</v>
      </c>
      <c r="V163" s="1">
        <f t="shared" si="50"/>
        <v>0</v>
      </c>
    </row>
    <row r="164" spans="13:22">
      <c r="M164" s="1" t="e">
        <f t="shared" si="51"/>
        <v>#DIV/0!</v>
      </c>
      <c r="N164" s="1" t="e">
        <f t="shared" si="52"/>
        <v>#DIV/0!</v>
      </c>
      <c r="P164" s="1" t="e">
        <f t="shared" si="53"/>
        <v>#DIV/0!</v>
      </c>
      <c r="R164" s="1" t="e">
        <f t="shared" si="54"/>
        <v>#DIV/0!</v>
      </c>
      <c r="S164" s="1" t="e">
        <f t="shared" si="55"/>
        <v>#DIV/0!</v>
      </c>
      <c r="T164" s="1">
        <f t="shared" si="48"/>
        <v>0</v>
      </c>
      <c r="U164" s="1">
        <f t="shared" si="49"/>
        <v>0</v>
      </c>
      <c r="V164" s="1">
        <f t="shared" si="50"/>
        <v>0</v>
      </c>
    </row>
    <row r="165" spans="13:22">
      <c r="M165" s="1" t="e">
        <f t="shared" si="51"/>
        <v>#DIV/0!</v>
      </c>
      <c r="N165" s="1" t="e">
        <f t="shared" si="52"/>
        <v>#DIV/0!</v>
      </c>
      <c r="P165" s="1" t="e">
        <f t="shared" si="53"/>
        <v>#DIV/0!</v>
      </c>
      <c r="R165" s="1" t="e">
        <f t="shared" si="54"/>
        <v>#DIV/0!</v>
      </c>
      <c r="S165" s="1" t="e">
        <f t="shared" si="55"/>
        <v>#DIV/0!</v>
      </c>
      <c r="T165" s="1">
        <f t="shared" si="48"/>
        <v>0</v>
      </c>
      <c r="U165" s="1">
        <f t="shared" si="49"/>
        <v>0</v>
      </c>
      <c r="V165" s="1">
        <f t="shared" si="50"/>
        <v>0</v>
      </c>
    </row>
    <row r="166" spans="13:22">
      <c r="M166" s="1" t="e">
        <f t="shared" si="51"/>
        <v>#DIV/0!</v>
      </c>
      <c r="N166" s="1" t="e">
        <f t="shared" si="52"/>
        <v>#DIV/0!</v>
      </c>
      <c r="P166" s="1" t="e">
        <f t="shared" si="53"/>
        <v>#DIV/0!</v>
      </c>
      <c r="R166" s="1" t="e">
        <f t="shared" si="54"/>
        <v>#DIV/0!</v>
      </c>
      <c r="S166" s="1" t="e">
        <f t="shared" si="55"/>
        <v>#DIV/0!</v>
      </c>
      <c r="T166" s="1">
        <f t="shared" si="48"/>
        <v>0</v>
      </c>
      <c r="U166" s="1">
        <f t="shared" si="49"/>
        <v>0</v>
      </c>
      <c r="V166" s="1">
        <f t="shared" si="50"/>
        <v>0</v>
      </c>
    </row>
    <row r="167" spans="13:22">
      <c r="M167" s="1" t="e">
        <f t="shared" si="51"/>
        <v>#DIV/0!</v>
      </c>
      <c r="N167" s="1" t="e">
        <f t="shared" si="52"/>
        <v>#DIV/0!</v>
      </c>
      <c r="P167" s="1" t="e">
        <f t="shared" si="53"/>
        <v>#DIV/0!</v>
      </c>
      <c r="R167" s="1" t="e">
        <f t="shared" si="54"/>
        <v>#DIV/0!</v>
      </c>
      <c r="S167" s="1" t="e">
        <f t="shared" si="55"/>
        <v>#DIV/0!</v>
      </c>
      <c r="T167" s="1">
        <f t="shared" si="48"/>
        <v>0</v>
      </c>
      <c r="U167" s="1">
        <f t="shared" si="49"/>
        <v>0</v>
      </c>
      <c r="V167" s="1">
        <f t="shared" si="50"/>
        <v>0</v>
      </c>
    </row>
    <row r="168" spans="13:22">
      <c r="M168" s="1" t="e">
        <f t="shared" si="51"/>
        <v>#DIV/0!</v>
      </c>
      <c r="N168" s="1" t="e">
        <f t="shared" si="52"/>
        <v>#DIV/0!</v>
      </c>
      <c r="P168" s="1" t="e">
        <f t="shared" si="53"/>
        <v>#DIV/0!</v>
      </c>
      <c r="R168" s="1" t="e">
        <f t="shared" si="54"/>
        <v>#DIV/0!</v>
      </c>
      <c r="S168" s="1" t="e">
        <f t="shared" si="55"/>
        <v>#DIV/0!</v>
      </c>
      <c r="T168" s="1">
        <f t="shared" si="48"/>
        <v>0</v>
      </c>
      <c r="U168" s="1">
        <f t="shared" si="49"/>
        <v>0</v>
      </c>
      <c r="V168" s="1">
        <f t="shared" si="50"/>
        <v>0</v>
      </c>
    </row>
    <row r="169" spans="13:22">
      <c r="M169" s="1" t="e">
        <f t="shared" si="51"/>
        <v>#DIV/0!</v>
      </c>
      <c r="N169" s="1" t="e">
        <f t="shared" si="52"/>
        <v>#DIV/0!</v>
      </c>
      <c r="P169" s="1" t="e">
        <f t="shared" si="53"/>
        <v>#DIV/0!</v>
      </c>
      <c r="R169" s="1" t="e">
        <f t="shared" si="54"/>
        <v>#DIV/0!</v>
      </c>
      <c r="S169" s="1" t="e">
        <f t="shared" si="55"/>
        <v>#DIV/0!</v>
      </c>
      <c r="T169" s="1">
        <f t="shared" si="48"/>
        <v>0</v>
      </c>
      <c r="U169" s="1">
        <f t="shared" si="49"/>
        <v>0</v>
      </c>
      <c r="V169" s="1">
        <f t="shared" si="50"/>
        <v>0</v>
      </c>
    </row>
    <row r="170" spans="13:22">
      <c r="M170" s="1" t="e">
        <f t="shared" si="51"/>
        <v>#DIV/0!</v>
      </c>
      <c r="N170" s="1" t="e">
        <f t="shared" si="52"/>
        <v>#DIV/0!</v>
      </c>
      <c r="P170" s="1" t="e">
        <f t="shared" si="53"/>
        <v>#DIV/0!</v>
      </c>
      <c r="R170" s="1" t="e">
        <f t="shared" si="54"/>
        <v>#DIV/0!</v>
      </c>
      <c r="S170" s="1" t="e">
        <f t="shared" si="55"/>
        <v>#DIV/0!</v>
      </c>
      <c r="T170" s="1">
        <f t="shared" si="48"/>
        <v>0</v>
      </c>
      <c r="U170" s="1">
        <f t="shared" si="49"/>
        <v>0</v>
      </c>
      <c r="V170" s="1">
        <f t="shared" si="50"/>
        <v>0</v>
      </c>
    </row>
    <row r="171" spans="13:22">
      <c r="M171" s="1" t="e">
        <f t="shared" si="51"/>
        <v>#DIV/0!</v>
      </c>
      <c r="N171" s="1" t="e">
        <f t="shared" si="52"/>
        <v>#DIV/0!</v>
      </c>
      <c r="P171" s="1" t="e">
        <f t="shared" si="53"/>
        <v>#DIV/0!</v>
      </c>
      <c r="R171" s="1" t="e">
        <f t="shared" si="54"/>
        <v>#DIV/0!</v>
      </c>
      <c r="S171" s="1" t="e">
        <f t="shared" si="55"/>
        <v>#DIV/0!</v>
      </c>
      <c r="T171" s="1">
        <f t="shared" si="48"/>
        <v>0</v>
      </c>
      <c r="U171" s="1">
        <f t="shared" si="49"/>
        <v>0</v>
      </c>
      <c r="V171" s="1">
        <f t="shared" si="50"/>
        <v>0</v>
      </c>
    </row>
    <row r="172" spans="13:22">
      <c r="M172" s="1" t="e">
        <f t="shared" si="51"/>
        <v>#DIV/0!</v>
      </c>
      <c r="N172" s="1" t="e">
        <f t="shared" si="52"/>
        <v>#DIV/0!</v>
      </c>
      <c r="P172" s="1" t="e">
        <f t="shared" si="53"/>
        <v>#DIV/0!</v>
      </c>
      <c r="R172" s="1" t="e">
        <f t="shared" si="54"/>
        <v>#DIV/0!</v>
      </c>
      <c r="S172" s="1" t="e">
        <f t="shared" si="55"/>
        <v>#DIV/0!</v>
      </c>
      <c r="T172" s="1">
        <f t="shared" si="48"/>
        <v>0</v>
      </c>
      <c r="U172" s="1">
        <f t="shared" si="49"/>
        <v>0</v>
      </c>
      <c r="V172" s="1">
        <f t="shared" si="50"/>
        <v>0</v>
      </c>
    </row>
    <row r="173" spans="13:22">
      <c r="M173" s="1" t="e">
        <f t="shared" si="51"/>
        <v>#DIV/0!</v>
      </c>
      <c r="N173" s="1" t="e">
        <f t="shared" si="52"/>
        <v>#DIV/0!</v>
      </c>
      <c r="P173" s="1" t="e">
        <f t="shared" si="53"/>
        <v>#DIV/0!</v>
      </c>
      <c r="R173" s="1" t="e">
        <f t="shared" si="54"/>
        <v>#DIV/0!</v>
      </c>
      <c r="S173" s="1" t="e">
        <f t="shared" si="55"/>
        <v>#DIV/0!</v>
      </c>
      <c r="T173" s="1">
        <f t="shared" si="48"/>
        <v>0</v>
      </c>
      <c r="U173" s="1">
        <f t="shared" si="49"/>
        <v>0</v>
      </c>
      <c r="V173" s="1">
        <f t="shared" si="50"/>
        <v>0</v>
      </c>
    </row>
    <row r="174" spans="13:22">
      <c r="M174" s="1" t="e">
        <f t="shared" si="51"/>
        <v>#DIV/0!</v>
      </c>
      <c r="N174" s="1" t="e">
        <f t="shared" si="52"/>
        <v>#DIV/0!</v>
      </c>
      <c r="P174" s="1" t="e">
        <f t="shared" si="53"/>
        <v>#DIV/0!</v>
      </c>
      <c r="R174" s="1" t="e">
        <f t="shared" si="54"/>
        <v>#DIV/0!</v>
      </c>
      <c r="S174" s="1" t="e">
        <f t="shared" si="55"/>
        <v>#DIV/0!</v>
      </c>
      <c r="T174" s="1">
        <f t="shared" si="48"/>
        <v>0</v>
      </c>
      <c r="U174" s="1">
        <f t="shared" si="49"/>
        <v>0</v>
      </c>
      <c r="V174" s="1">
        <f t="shared" si="50"/>
        <v>0</v>
      </c>
    </row>
    <row r="175" spans="13:22">
      <c r="M175" s="1" t="e">
        <f t="shared" si="51"/>
        <v>#DIV/0!</v>
      </c>
      <c r="N175" s="1" t="e">
        <f t="shared" si="52"/>
        <v>#DIV/0!</v>
      </c>
      <c r="P175" s="1" t="e">
        <f t="shared" si="53"/>
        <v>#DIV/0!</v>
      </c>
      <c r="R175" s="1" t="e">
        <f t="shared" si="54"/>
        <v>#DIV/0!</v>
      </c>
      <c r="S175" s="1" t="e">
        <f t="shared" si="55"/>
        <v>#DIV/0!</v>
      </c>
      <c r="T175" s="1">
        <f t="shared" si="48"/>
        <v>0</v>
      </c>
      <c r="U175" s="1">
        <f t="shared" si="49"/>
        <v>0</v>
      </c>
      <c r="V175" s="1">
        <f t="shared" si="50"/>
        <v>0</v>
      </c>
    </row>
    <row r="176" spans="13:22">
      <c r="M176" s="1" t="e">
        <f t="shared" si="51"/>
        <v>#DIV/0!</v>
      </c>
      <c r="N176" s="1" t="e">
        <f t="shared" si="52"/>
        <v>#DIV/0!</v>
      </c>
      <c r="P176" s="1" t="e">
        <f t="shared" si="53"/>
        <v>#DIV/0!</v>
      </c>
      <c r="R176" s="1" t="e">
        <f t="shared" si="54"/>
        <v>#DIV/0!</v>
      </c>
      <c r="S176" s="1" t="e">
        <f t="shared" si="55"/>
        <v>#DIV/0!</v>
      </c>
      <c r="T176" s="1">
        <f t="shared" si="48"/>
        <v>0</v>
      </c>
      <c r="U176" s="1">
        <f t="shared" si="49"/>
        <v>0</v>
      </c>
      <c r="V176" s="1">
        <f t="shared" si="50"/>
        <v>0</v>
      </c>
    </row>
    <row r="177" spans="13:22">
      <c r="M177" s="1" t="e">
        <f t="shared" si="51"/>
        <v>#DIV/0!</v>
      </c>
      <c r="N177" s="1" t="e">
        <f t="shared" si="52"/>
        <v>#DIV/0!</v>
      </c>
      <c r="P177" s="1" t="e">
        <f t="shared" si="53"/>
        <v>#DIV/0!</v>
      </c>
      <c r="R177" s="1" t="e">
        <f t="shared" si="54"/>
        <v>#DIV/0!</v>
      </c>
      <c r="S177" s="1" t="e">
        <f t="shared" si="55"/>
        <v>#DIV/0!</v>
      </c>
      <c r="T177" s="1">
        <f t="shared" si="48"/>
        <v>0</v>
      </c>
      <c r="U177" s="1">
        <f t="shared" si="49"/>
        <v>0</v>
      </c>
      <c r="V177" s="1">
        <f t="shared" si="50"/>
        <v>0</v>
      </c>
    </row>
    <row r="178" spans="13:22">
      <c r="M178" s="1" t="e">
        <f t="shared" si="51"/>
        <v>#DIV/0!</v>
      </c>
      <c r="N178" s="1" t="e">
        <f t="shared" si="52"/>
        <v>#DIV/0!</v>
      </c>
      <c r="P178" s="1" t="e">
        <f t="shared" si="53"/>
        <v>#DIV/0!</v>
      </c>
      <c r="R178" s="1" t="e">
        <f t="shared" si="54"/>
        <v>#DIV/0!</v>
      </c>
      <c r="S178" s="1" t="e">
        <f t="shared" si="55"/>
        <v>#DIV/0!</v>
      </c>
      <c r="T178" s="1">
        <f t="shared" ref="T178:T209" si="56">COUNT(C178:F178)</f>
        <v>0</v>
      </c>
      <c r="U178" s="1">
        <f t="shared" ref="U178:U209" si="57">COUNT(G178:J178)</f>
        <v>0</v>
      </c>
      <c r="V178" s="1">
        <f t="shared" ref="V178:V209" si="58">MIN(T178,U178)</f>
        <v>0</v>
      </c>
    </row>
    <row r="179" spans="13:22">
      <c r="M179" s="1" t="e">
        <f t="shared" si="51"/>
        <v>#DIV/0!</v>
      </c>
      <c r="N179" s="1" t="e">
        <f t="shared" si="52"/>
        <v>#DIV/0!</v>
      </c>
      <c r="P179" s="1" t="e">
        <f t="shared" si="53"/>
        <v>#DIV/0!</v>
      </c>
      <c r="R179" s="1" t="e">
        <f t="shared" si="54"/>
        <v>#DIV/0!</v>
      </c>
      <c r="S179" s="1" t="e">
        <f t="shared" si="55"/>
        <v>#DIV/0!</v>
      </c>
      <c r="T179" s="1">
        <f t="shared" si="56"/>
        <v>0</v>
      </c>
      <c r="U179" s="1">
        <f t="shared" si="57"/>
        <v>0</v>
      </c>
      <c r="V179" s="1">
        <f t="shared" si="58"/>
        <v>0</v>
      </c>
    </row>
    <row r="180" spans="13:22">
      <c r="M180" s="1" t="e">
        <f t="shared" si="51"/>
        <v>#DIV/0!</v>
      </c>
      <c r="N180" s="1" t="e">
        <f t="shared" si="52"/>
        <v>#DIV/0!</v>
      </c>
      <c r="P180" s="1" t="e">
        <f t="shared" si="53"/>
        <v>#DIV/0!</v>
      </c>
      <c r="R180" s="1" t="e">
        <f t="shared" si="54"/>
        <v>#DIV/0!</v>
      </c>
      <c r="S180" s="1" t="e">
        <f t="shared" si="55"/>
        <v>#DIV/0!</v>
      </c>
      <c r="T180" s="1">
        <f t="shared" si="56"/>
        <v>0</v>
      </c>
      <c r="U180" s="1">
        <f t="shared" si="57"/>
        <v>0</v>
      </c>
      <c r="V180" s="1">
        <f t="shared" si="58"/>
        <v>0</v>
      </c>
    </row>
    <row r="181" spans="13:22">
      <c r="M181" s="1" t="e">
        <f t="shared" si="51"/>
        <v>#DIV/0!</v>
      </c>
      <c r="N181" s="1" t="e">
        <f t="shared" si="52"/>
        <v>#DIV/0!</v>
      </c>
      <c r="P181" s="1" t="e">
        <f t="shared" si="53"/>
        <v>#DIV/0!</v>
      </c>
      <c r="R181" s="1" t="e">
        <f t="shared" si="54"/>
        <v>#DIV/0!</v>
      </c>
      <c r="S181" s="1" t="e">
        <f t="shared" si="55"/>
        <v>#DIV/0!</v>
      </c>
      <c r="T181" s="1">
        <f t="shared" si="56"/>
        <v>0</v>
      </c>
      <c r="U181" s="1">
        <f t="shared" si="57"/>
        <v>0</v>
      </c>
      <c r="V181" s="1">
        <f t="shared" si="58"/>
        <v>0</v>
      </c>
    </row>
    <row r="182" spans="13:22">
      <c r="M182" s="1" t="e">
        <f t="shared" si="51"/>
        <v>#DIV/0!</v>
      </c>
      <c r="N182" s="1" t="e">
        <f t="shared" si="52"/>
        <v>#DIV/0!</v>
      </c>
      <c r="P182" s="1" t="e">
        <f t="shared" si="53"/>
        <v>#DIV/0!</v>
      </c>
      <c r="R182" s="1" t="e">
        <f t="shared" si="54"/>
        <v>#DIV/0!</v>
      </c>
      <c r="S182" s="1" t="e">
        <f t="shared" si="55"/>
        <v>#DIV/0!</v>
      </c>
      <c r="T182" s="1">
        <f t="shared" si="56"/>
        <v>0</v>
      </c>
      <c r="U182" s="1">
        <f t="shared" si="57"/>
        <v>0</v>
      </c>
      <c r="V182" s="1">
        <f t="shared" si="58"/>
        <v>0</v>
      </c>
    </row>
    <row r="183" spans="13:22">
      <c r="M183" s="1" t="e">
        <f t="shared" si="51"/>
        <v>#DIV/0!</v>
      </c>
      <c r="N183" s="1" t="e">
        <f t="shared" si="52"/>
        <v>#DIV/0!</v>
      </c>
      <c r="P183" s="1" t="e">
        <f t="shared" si="53"/>
        <v>#DIV/0!</v>
      </c>
      <c r="R183" s="1" t="e">
        <f t="shared" si="54"/>
        <v>#DIV/0!</v>
      </c>
      <c r="S183" s="1" t="e">
        <f t="shared" si="55"/>
        <v>#DIV/0!</v>
      </c>
      <c r="T183" s="1">
        <f t="shared" si="56"/>
        <v>0</v>
      </c>
      <c r="U183" s="1">
        <f t="shared" si="57"/>
        <v>0</v>
      </c>
      <c r="V183" s="1">
        <f t="shared" si="58"/>
        <v>0</v>
      </c>
    </row>
    <row r="184" spans="13:22">
      <c r="M184" s="1" t="e">
        <f t="shared" si="51"/>
        <v>#DIV/0!</v>
      </c>
      <c r="N184" s="1" t="e">
        <f t="shared" si="52"/>
        <v>#DIV/0!</v>
      </c>
      <c r="P184" s="1" t="e">
        <f t="shared" si="53"/>
        <v>#DIV/0!</v>
      </c>
      <c r="R184" s="1" t="e">
        <f t="shared" si="54"/>
        <v>#DIV/0!</v>
      </c>
      <c r="S184" s="1" t="e">
        <f t="shared" si="55"/>
        <v>#DIV/0!</v>
      </c>
      <c r="T184" s="1">
        <f t="shared" si="56"/>
        <v>0</v>
      </c>
      <c r="U184" s="1">
        <f t="shared" si="57"/>
        <v>0</v>
      </c>
      <c r="V184" s="1">
        <f t="shared" si="58"/>
        <v>0</v>
      </c>
    </row>
    <row r="185" spans="13:22">
      <c r="M185" s="1" t="e">
        <f t="shared" si="51"/>
        <v>#DIV/0!</v>
      </c>
      <c r="N185" s="1" t="e">
        <f t="shared" si="52"/>
        <v>#DIV/0!</v>
      </c>
      <c r="P185" s="1" t="e">
        <f t="shared" si="53"/>
        <v>#DIV/0!</v>
      </c>
      <c r="R185" s="1" t="e">
        <f t="shared" si="54"/>
        <v>#DIV/0!</v>
      </c>
      <c r="S185" s="1" t="e">
        <f t="shared" si="55"/>
        <v>#DIV/0!</v>
      </c>
      <c r="T185" s="1">
        <f t="shared" si="56"/>
        <v>0</v>
      </c>
      <c r="U185" s="1">
        <f t="shared" si="57"/>
        <v>0</v>
      </c>
      <c r="V185" s="1">
        <f t="shared" si="58"/>
        <v>0</v>
      </c>
    </row>
    <row r="186" spans="13:22">
      <c r="M186" s="1" t="e">
        <f t="shared" si="51"/>
        <v>#DIV/0!</v>
      </c>
      <c r="N186" s="1" t="e">
        <f t="shared" si="52"/>
        <v>#DIV/0!</v>
      </c>
      <c r="P186" s="1" t="e">
        <f t="shared" si="53"/>
        <v>#DIV/0!</v>
      </c>
      <c r="R186" s="1" t="e">
        <f t="shared" si="54"/>
        <v>#DIV/0!</v>
      </c>
      <c r="S186" s="1" t="e">
        <f t="shared" si="55"/>
        <v>#DIV/0!</v>
      </c>
      <c r="T186" s="1">
        <f t="shared" si="56"/>
        <v>0</v>
      </c>
      <c r="U186" s="1">
        <f t="shared" si="57"/>
        <v>0</v>
      </c>
      <c r="V186" s="1">
        <f t="shared" si="58"/>
        <v>0</v>
      </c>
    </row>
    <row r="187" spans="13:22">
      <c r="M187" s="1" t="e">
        <f t="shared" si="51"/>
        <v>#DIV/0!</v>
      </c>
      <c r="N187" s="1" t="e">
        <f t="shared" si="52"/>
        <v>#DIV/0!</v>
      </c>
      <c r="P187" s="1" t="e">
        <f t="shared" si="53"/>
        <v>#DIV/0!</v>
      </c>
      <c r="R187" s="1" t="e">
        <f t="shared" si="54"/>
        <v>#DIV/0!</v>
      </c>
      <c r="S187" s="1" t="e">
        <f t="shared" si="55"/>
        <v>#DIV/0!</v>
      </c>
      <c r="T187" s="1">
        <f t="shared" si="56"/>
        <v>0</v>
      </c>
      <c r="U187" s="1">
        <f t="shared" si="57"/>
        <v>0</v>
      </c>
      <c r="V187" s="1">
        <f t="shared" si="58"/>
        <v>0</v>
      </c>
    </row>
    <row r="188" spans="13:22">
      <c r="M188" s="1" t="e">
        <f t="shared" si="51"/>
        <v>#DIV/0!</v>
      </c>
      <c r="N188" s="1" t="e">
        <f t="shared" si="52"/>
        <v>#DIV/0!</v>
      </c>
      <c r="P188" s="1" t="e">
        <f t="shared" si="53"/>
        <v>#DIV/0!</v>
      </c>
      <c r="R188" s="1" t="e">
        <f t="shared" si="54"/>
        <v>#DIV/0!</v>
      </c>
      <c r="S188" s="1" t="e">
        <f t="shared" si="55"/>
        <v>#DIV/0!</v>
      </c>
      <c r="T188" s="1">
        <f t="shared" si="56"/>
        <v>0</v>
      </c>
      <c r="U188" s="1">
        <f t="shared" si="57"/>
        <v>0</v>
      </c>
      <c r="V188" s="1">
        <f t="shared" si="58"/>
        <v>0</v>
      </c>
    </row>
    <row r="189" spans="13:22">
      <c r="M189" s="1" t="e">
        <f t="shared" si="51"/>
        <v>#DIV/0!</v>
      </c>
      <c r="N189" s="1" t="e">
        <f t="shared" si="52"/>
        <v>#DIV/0!</v>
      </c>
      <c r="P189" s="1" t="e">
        <f t="shared" si="53"/>
        <v>#DIV/0!</v>
      </c>
      <c r="R189" s="1" t="e">
        <f t="shared" si="54"/>
        <v>#DIV/0!</v>
      </c>
      <c r="S189" s="1" t="e">
        <f t="shared" si="55"/>
        <v>#DIV/0!</v>
      </c>
      <c r="T189" s="1">
        <f t="shared" si="56"/>
        <v>0</v>
      </c>
      <c r="U189" s="1">
        <f t="shared" si="57"/>
        <v>0</v>
      </c>
      <c r="V189" s="1">
        <f t="shared" si="58"/>
        <v>0</v>
      </c>
    </row>
    <row r="190" spans="13:22">
      <c r="M190" s="1" t="e">
        <f t="shared" si="51"/>
        <v>#DIV/0!</v>
      </c>
      <c r="N190" s="1" t="e">
        <f t="shared" si="52"/>
        <v>#DIV/0!</v>
      </c>
      <c r="P190" s="1" t="e">
        <f t="shared" si="53"/>
        <v>#DIV/0!</v>
      </c>
      <c r="R190" s="1" t="e">
        <f t="shared" si="54"/>
        <v>#DIV/0!</v>
      </c>
      <c r="S190" s="1" t="e">
        <f t="shared" si="55"/>
        <v>#DIV/0!</v>
      </c>
      <c r="T190" s="1">
        <f t="shared" si="56"/>
        <v>0</v>
      </c>
      <c r="U190" s="1">
        <f t="shared" si="57"/>
        <v>0</v>
      </c>
      <c r="V190" s="1">
        <f t="shared" si="58"/>
        <v>0</v>
      </c>
    </row>
    <row r="191" spans="13:22">
      <c r="M191" s="1" t="e">
        <f t="shared" si="51"/>
        <v>#DIV/0!</v>
      </c>
      <c r="N191" s="1" t="e">
        <f t="shared" si="52"/>
        <v>#DIV/0!</v>
      </c>
      <c r="P191" s="1" t="e">
        <f t="shared" si="53"/>
        <v>#DIV/0!</v>
      </c>
      <c r="R191" s="1" t="e">
        <f t="shared" si="54"/>
        <v>#DIV/0!</v>
      </c>
      <c r="S191" s="1" t="e">
        <f t="shared" si="55"/>
        <v>#DIV/0!</v>
      </c>
      <c r="T191" s="1">
        <f t="shared" si="56"/>
        <v>0</v>
      </c>
      <c r="U191" s="1">
        <f t="shared" si="57"/>
        <v>0</v>
      </c>
      <c r="V191" s="1">
        <f t="shared" si="58"/>
        <v>0</v>
      </c>
    </row>
    <row r="192" spans="13:22">
      <c r="M192" s="1" t="e">
        <f t="shared" ref="M192:M223" si="59">L192/K192</f>
        <v>#DIV/0!</v>
      </c>
      <c r="N192" s="1" t="e">
        <f t="shared" ref="N192:N223" si="60">LOG(M192,2)</f>
        <v>#DIV/0!</v>
      </c>
      <c r="P192" s="1" t="e">
        <f t="shared" ref="P192:P223" si="61">STDEV(E192:G192)</f>
        <v>#DIV/0!</v>
      </c>
      <c r="R192" s="1" t="e">
        <f t="shared" ref="R192:R223" si="62">M192*SQRT((P192/K192)^2+(Q192/L192)^2)</f>
        <v>#DIV/0!</v>
      </c>
      <c r="S192" s="1" t="e">
        <f t="shared" ref="S192:S223" si="63">(R192/(M192*LN(2)))/SQRT(V192)</f>
        <v>#DIV/0!</v>
      </c>
      <c r="T192" s="1">
        <f t="shared" si="56"/>
        <v>0</v>
      </c>
      <c r="U192" s="1">
        <f t="shared" si="57"/>
        <v>0</v>
      </c>
      <c r="V192" s="1">
        <f t="shared" si="58"/>
        <v>0</v>
      </c>
    </row>
    <row r="193" spans="13:22">
      <c r="M193" s="1" t="e">
        <f t="shared" si="59"/>
        <v>#DIV/0!</v>
      </c>
      <c r="N193" s="1" t="e">
        <f t="shared" si="60"/>
        <v>#DIV/0!</v>
      </c>
      <c r="P193" s="1" t="e">
        <f t="shared" si="61"/>
        <v>#DIV/0!</v>
      </c>
      <c r="R193" s="1" t="e">
        <f t="shared" si="62"/>
        <v>#DIV/0!</v>
      </c>
      <c r="S193" s="1" t="e">
        <f t="shared" si="63"/>
        <v>#DIV/0!</v>
      </c>
      <c r="T193" s="1">
        <f t="shared" si="56"/>
        <v>0</v>
      </c>
      <c r="U193" s="1">
        <f t="shared" si="57"/>
        <v>0</v>
      </c>
      <c r="V193" s="1">
        <f t="shared" si="58"/>
        <v>0</v>
      </c>
    </row>
    <row r="194" spans="13:22">
      <c r="M194" s="1" t="e">
        <f t="shared" si="59"/>
        <v>#DIV/0!</v>
      </c>
      <c r="N194" s="1" t="e">
        <f t="shared" si="60"/>
        <v>#DIV/0!</v>
      </c>
      <c r="P194" s="1" t="e">
        <f t="shared" si="61"/>
        <v>#DIV/0!</v>
      </c>
      <c r="R194" s="1" t="e">
        <f t="shared" si="62"/>
        <v>#DIV/0!</v>
      </c>
      <c r="S194" s="1" t="e">
        <f t="shared" si="63"/>
        <v>#DIV/0!</v>
      </c>
      <c r="T194" s="1">
        <f t="shared" si="56"/>
        <v>0</v>
      </c>
      <c r="U194" s="1">
        <f t="shared" si="57"/>
        <v>0</v>
      </c>
      <c r="V194" s="1">
        <f t="shared" si="58"/>
        <v>0</v>
      </c>
    </row>
    <row r="195" spans="13:22">
      <c r="M195" s="1" t="e">
        <f t="shared" si="59"/>
        <v>#DIV/0!</v>
      </c>
      <c r="N195" s="1" t="e">
        <f t="shared" si="60"/>
        <v>#DIV/0!</v>
      </c>
      <c r="P195" s="1" t="e">
        <f t="shared" si="61"/>
        <v>#DIV/0!</v>
      </c>
      <c r="R195" s="1" t="e">
        <f t="shared" si="62"/>
        <v>#DIV/0!</v>
      </c>
      <c r="S195" s="1" t="e">
        <f t="shared" si="63"/>
        <v>#DIV/0!</v>
      </c>
      <c r="T195" s="1">
        <f t="shared" si="56"/>
        <v>0</v>
      </c>
      <c r="U195" s="1">
        <f t="shared" si="57"/>
        <v>0</v>
      </c>
      <c r="V195" s="1">
        <f t="shared" si="58"/>
        <v>0</v>
      </c>
    </row>
    <row r="196" spans="13:22">
      <c r="M196" s="1" t="e">
        <f t="shared" si="59"/>
        <v>#DIV/0!</v>
      </c>
      <c r="N196" s="1" t="e">
        <f t="shared" si="60"/>
        <v>#DIV/0!</v>
      </c>
      <c r="P196" s="1" t="e">
        <f t="shared" si="61"/>
        <v>#DIV/0!</v>
      </c>
      <c r="R196" s="1" t="e">
        <f t="shared" si="62"/>
        <v>#DIV/0!</v>
      </c>
      <c r="S196" s="1" t="e">
        <f t="shared" si="63"/>
        <v>#DIV/0!</v>
      </c>
      <c r="T196" s="1">
        <f t="shared" si="56"/>
        <v>0</v>
      </c>
      <c r="U196" s="1">
        <f t="shared" si="57"/>
        <v>0</v>
      </c>
      <c r="V196" s="1">
        <f t="shared" si="58"/>
        <v>0</v>
      </c>
    </row>
    <row r="197" spans="13:22">
      <c r="M197" s="1" t="e">
        <f t="shared" si="59"/>
        <v>#DIV/0!</v>
      </c>
      <c r="N197" s="1" t="e">
        <f t="shared" si="60"/>
        <v>#DIV/0!</v>
      </c>
      <c r="P197" s="1" t="e">
        <f t="shared" si="61"/>
        <v>#DIV/0!</v>
      </c>
      <c r="R197" s="1" t="e">
        <f t="shared" si="62"/>
        <v>#DIV/0!</v>
      </c>
      <c r="S197" s="1" t="e">
        <f t="shared" si="63"/>
        <v>#DIV/0!</v>
      </c>
      <c r="T197" s="1">
        <f t="shared" si="56"/>
        <v>0</v>
      </c>
      <c r="U197" s="1">
        <f t="shared" si="57"/>
        <v>0</v>
      </c>
      <c r="V197" s="1">
        <f t="shared" si="58"/>
        <v>0</v>
      </c>
    </row>
    <row r="198" spans="13:22">
      <c r="M198" s="1" t="e">
        <f t="shared" si="59"/>
        <v>#DIV/0!</v>
      </c>
      <c r="N198" s="1" t="e">
        <f t="shared" si="60"/>
        <v>#DIV/0!</v>
      </c>
      <c r="P198" s="1" t="e">
        <f t="shared" si="61"/>
        <v>#DIV/0!</v>
      </c>
      <c r="R198" s="1" t="e">
        <f t="shared" si="62"/>
        <v>#DIV/0!</v>
      </c>
      <c r="S198" s="1" t="e">
        <f t="shared" si="63"/>
        <v>#DIV/0!</v>
      </c>
      <c r="T198" s="1">
        <f t="shared" si="56"/>
        <v>0</v>
      </c>
      <c r="U198" s="1">
        <f t="shared" si="57"/>
        <v>0</v>
      </c>
      <c r="V198" s="1">
        <f t="shared" si="58"/>
        <v>0</v>
      </c>
    </row>
    <row r="199" spans="13:22">
      <c r="M199" s="1" t="e">
        <f t="shared" si="59"/>
        <v>#DIV/0!</v>
      </c>
      <c r="N199" s="1" t="e">
        <f t="shared" si="60"/>
        <v>#DIV/0!</v>
      </c>
      <c r="P199" s="1" t="e">
        <f t="shared" si="61"/>
        <v>#DIV/0!</v>
      </c>
      <c r="R199" s="1" t="e">
        <f t="shared" si="62"/>
        <v>#DIV/0!</v>
      </c>
      <c r="S199" s="1" t="e">
        <f t="shared" si="63"/>
        <v>#DIV/0!</v>
      </c>
      <c r="T199" s="1">
        <f t="shared" si="56"/>
        <v>0</v>
      </c>
      <c r="U199" s="1">
        <f t="shared" si="57"/>
        <v>0</v>
      </c>
      <c r="V199" s="1">
        <f t="shared" si="58"/>
        <v>0</v>
      </c>
    </row>
    <row r="200" spans="13:22">
      <c r="M200" s="1" t="e">
        <f t="shared" si="59"/>
        <v>#DIV/0!</v>
      </c>
      <c r="N200" s="1" t="e">
        <f t="shared" si="60"/>
        <v>#DIV/0!</v>
      </c>
      <c r="P200" s="1" t="e">
        <f t="shared" si="61"/>
        <v>#DIV/0!</v>
      </c>
      <c r="R200" s="1" t="e">
        <f t="shared" si="62"/>
        <v>#DIV/0!</v>
      </c>
      <c r="S200" s="1" t="e">
        <f t="shared" si="63"/>
        <v>#DIV/0!</v>
      </c>
      <c r="T200" s="1">
        <f t="shared" si="56"/>
        <v>0</v>
      </c>
      <c r="U200" s="1">
        <f t="shared" si="57"/>
        <v>0</v>
      </c>
      <c r="V200" s="1">
        <f t="shared" si="58"/>
        <v>0</v>
      </c>
    </row>
    <row r="201" spans="13:22">
      <c r="M201" s="1" t="e">
        <f t="shared" si="59"/>
        <v>#DIV/0!</v>
      </c>
      <c r="N201" s="1" t="e">
        <f t="shared" si="60"/>
        <v>#DIV/0!</v>
      </c>
      <c r="P201" s="1" t="e">
        <f t="shared" si="61"/>
        <v>#DIV/0!</v>
      </c>
      <c r="R201" s="1" t="e">
        <f t="shared" si="62"/>
        <v>#DIV/0!</v>
      </c>
      <c r="S201" s="1" t="e">
        <f t="shared" si="63"/>
        <v>#DIV/0!</v>
      </c>
      <c r="T201" s="1">
        <f t="shared" si="56"/>
        <v>0</v>
      </c>
      <c r="U201" s="1">
        <f t="shared" si="57"/>
        <v>0</v>
      </c>
      <c r="V201" s="1">
        <f t="shared" si="58"/>
        <v>0</v>
      </c>
    </row>
    <row r="202" spans="13:22">
      <c r="M202" s="1" t="e">
        <f t="shared" si="59"/>
        <v>#DIV/0!</v>
      </c>
      <c r="N202" s="1" t="e">
        <f t="shared" si="60"/>
        <v>#DIV/0!</v>
      </c>
      <c r="P202" s="1" t="e">
        <f t="shared" si="61"/>
        <v>#DIV/0!</v>
      </c>
      <c r="R202" s="1" t="e">
        <f t="shared" si="62"/>
        <v>#DIV/0!</v>
      </c>
      <c r="S202" s="1" t="e">
        <f t="shared" si="63"/>
        <v>#DIV/0!</v>
      </c>
      <c r="T202" s="1">
        <f t="shared" si="56"/>
        <v>0</v>
      </c>
      <c r="U202" s="1">
        <f t="shared" si="57"/>
        <v>0</v>
      </c>
      <c r="V202" s="1">
        <f t="shared" si="58"/>
        <v>0</v>
      </c>
    </row>
    <row r="203" spans="13:22">
      <c r="M203" s="1" t="e">
        <f t="shared" si="59"/>
        <v>#DIV/0!</v>
      </c>
      <c r="N203" s="1" t="e">
        <f t="shared" si="60"/>
        <v>#DIV/0!</v>
      </c>
      <c r="P203" s="1" t="e">
        <f t="shared" si="61"/>
        <v>#DIV/0!</v>
      </c>
      <c r="R203" s="1" t="e">
        <f t="shared" si="62"/>
        <v>#DIV/0!</v>
      </c>
      <c r="S203" s="1" t="e">
        <f t="shared" si="63"/>
        <v>#DIV/0!</v>
      </c>
      <c r="T203" s="1">
        <f t="shared" si="56"/>
        <v>0</v>
      </c>
      <c r="U203" s="1">
        <f t="shared" si="57"/>
        <v>0</v>
      </c>
      <c r="V203" s="1">
        <f t="shared" si="58"/>
        <v>0</v>
      </c>
    </row>
    <row r="204" spans="13:22">
      <c r="M204" s="1" t="e">
        <f t="shared" si="59"/>
        <v>#DIV/0!</v>
      </c>
      <c r="N204" s="1" t="e">
        <f t="shared" si="60"/>
        <v>#DIV/0!</v>
      </c>
      <c r="P204" s="1" t="e">
        <f t="shared" si="61"/>
        <v>#DIV/0!</v>
      </c>
      <c r="R204" s="1" t="e">
        <f t="shared" si="62"/>
        <v>#DIV/0!</v>
      </c>
      <c r="S204" s="1" t="e">
        <f t="shared" si="63"/>
        <v>#DIV/0!</v>
      </c>
      <c r="T204" s="1">
        <f t="shared" si="56"/>
        <v>0</v>
      </c>
      <c r="U204" s="1">
        <f t="shared" si="57"/>
        <v>0</v>
      </c>
      <c r="V204" s="1">
        <f t="shared" si="58"/>
        <v>0</v>
      </c>
    </row>
    <row r="205" spans="13:22">
      <c r="M205" s="1" t="e">
        <f t="shared" si="59"/>
        <v>#DIV/0!</v>
      </c>
      <c r="N205" s="1" t="e">
        <f t="shared" si="60"/>
        <v>#DIV/0!</v>
      </c>
      <c r="P205" s="1" t="e">
        <f t="shared" si="61"/>
        <v>#DIV/0!</v>
      </c>
      <c r="R205" s="1" t="e">
        <f t="shared" si="62"/>
        <v>#DIV/0!</v>
      </c>
      <c r="S205" s="1" t="e">
        <f t="shared" si="63"/>
        <v>#DIV/0!</v>
      </c>
      <c r="T205" s="1">
        <f t="shared" si="56"/>
        <v>0</v>
      </c>
      <c r="U205" s="1">
        <f t="shared" si="57"/>
        <v>0</v>
      </c>
      <c r="V205" s="1">
        <f t="shared" si="58"/>
        <v>0</v>
      </c>
    </row>
    <row r="206" spans="13:22">
      <c r="M206" s="1" t="e">
        <f t="shared" si="59"/>
        <v>#DIV/0!</v>
      </c>
      <c r="N206" s="1" t="e">
        <f t="shared" si="60"/>
        <v>#DIV/0!</v>
      </c>
      <c r="P206" s="1" t="e">
        <f t="shared" si="61"/>
        <v>#DIV/0!</v>
      </c>
      <c r="R206" s="1" t="e">
        <f t="shared" si="62"/>
        <v>#DIV/0!</v>
      </c>
      <c r="S206" s="1" t="e">
        <f t="shared" si="63"/>
        <v>#DIV/0!</v>
      </c>
      <c r="T206" s="1">
        <f t="shared" si="56"/>
        <v>0</v>
      </c>
      <c r="U206" s="1">
        <f t="shared" si="57"/>
        <v>0</v>
      </c>
      <c r="V206" s="1">
        <f t="shared" si="58"/>
        <v>0</v>
      </c>
    </row>
    <row r="207" spans="13:22">
      <c r="M207" s="1" t="e">
        <f t="shared" si="59"/>
        <v>#DIV/0!</v>
      </c>
      <c r="N207" s="1" t="e">
        <f t="shared" si="60"/>
        <v>#DIV/0!</v>
      </c>
      <c r="P207" s="1" t="e">
        <f t="shared" si="61"/>
        <v>#DIV/0!</v>
      </c>
      <c r="R207" s="1" t="e">
        <f t="shared" si="62"/>
        <v>#DIV/0!</v>
      </c>
      <c r="S207" s="1" t="e">
        <f t="shared" si="63"/>
        <v>#DIV/0!</v>
      </c>
      <c r="T207" s="1">
        <f t="shared" si="56"/>
        <v>0</v>
      </c>
      <c r="U207" s="1">
        <f t="shared" si="57"/>
        <v>0</v>
      </c>
      <c r="V207" s="1">
        <f t="shared" si="58"/>
        <v>0</v>
      </c>
    </row>
    <row r="208" spans="13:22">
      <c r="M208" s="1" t="e">
        <f t="shared" si="59"/>
        <v>#DIV/0!</v>
      </c>
      <c r="N208" s="1" t="e">
        <f t="shared" si="60"/>
        <v>#DIV/0!</v>
      </c>
      <c r="P208" s="1" t="e">
        <f t="shared" si="61"/>
        <v>#DIV/0!</v>
      </c>
      <c r="R208" s="1" t="e">
        <f t="shared" si="62"/>
        <v>#DIV/0!</v>
      </c>
      <c r="S208" s="1" t="e">
        <f t="shared" si="63"/>
        <v>#DIV/0!</v>
      </c>
      <c r="T208" s="1">
        <f t="shared" si="56"/>
        <v>0</v>
      </c>
      <c r="U208" s="1">
        <f t="shared" si="57"/>
        <v>0</v>
      </c>
      <c r="V208" s="1">
        <f t="shared" si="58"/>
        <v>0</v>
      </c>
    </row>
    <row r="209" spans="13:22">
      <c r="M209" s="1" t="e">
        <f t="shared" si="59"/>
        <v>#DIV/0!</v>
      </c>
      <c r="N209" s="1" t="e">
        <f t="shared" si="60"/>
        <v>#DIV/0!</v>
      </c>
      <c r="P209" s="1" t="e">
        <f t="shared" si="61"/>
        <v>#DIV/0!</v>
      </c>
      <c r="R209" s="1" t="e">
        <f t="shared" si="62"/>
        <v>#DIV/0!</v>
      </c>
      <c r="S209" s="1" t="e">
        <f t="shared" si="63"/>
        <v>#DIV/0!</v>
      </c>
      <c r="T209" s="1">
        <f t="shared" si="56"/>
        <v>0</v>
      </c>
      <c r="U209" s="1">
        <f t="shared" si="57"/>
        <v>0</v>
      </c>
      <c r="V209" s="1">
        <f t="shared" si="58"/>
        <v>0</v>
      </c>
    </row>
    <row r="210" spans="13:22">
      <c r="M210" s="1" t="e">
        <f t="shared" si="59"/>
        <v>#DIV/0!</v>
      </c>
      <c r="N210" s="1" t="e">
        <f t="shared" si="60"/>
        <v>#DIV/0!</v>
      </c>
      <c r="P210" s="1" t="e">
        <f t="shared" si="61"/>
        <v>#DIV/0!</v>
      </c>
      <c r="R210" s="1" t="e">
        <f t="shared" si="62"/>
        <v>#DIV/0!</v>
      </c>
      <c r="S210" s="1" t="e">
        <f t="shared" si="63"/>
        <v>#DIV/0!</v>
      </c>
      <c r="T210" s="1">
        <f t="shared" ref="T210:T241" si="64">COUNT(C210:F210)</f>
        <v>0</v>
      </c>
      <c r="U210" s="1">
        <f t="shared" ref="U210:U241" si="65">COUNT(G210:J210)</f>
        <v>0</v>
      </c>
      <c r="V210" s="1">
        <f t="shared" ref="V210:V241" si="66">MIN(T210,U210)</f>
        <v>0</v>
      </c>
    </row>
    <row r="211" spans="13:22">
      <c r="M211" s="1" t="e">
        <f t="shared" si="59"/>
        <v>#DIV/0!</v>
      </c>
      <c r="N211" s="1" t="e">
        <f t="shared" si="60"/>
        <v>#DIV/0!</v>
      </c>
      <c r="P211" s="1" t="e">
        <f t="shared" si="61"/>
        <v>#DIV/0!</v>
      </c>
      <c r="R211" s="1" t="e">
        <f t="shared" si="62"/>
        <v>#DIV/0!</v>
      </c>
      <c r="S211" s="1" t="e">
        <f t="shared" si="63"/>
        <v>#DIV/0!</v>
      </c>
      <c r="T211" s="1">
        <f t="shared" si="64"/>
        <v>0</v>
      </c>
      <c r="U211" s="1">
        <f t="shared" si="65"/>
        <v>0</v>
      </c>
      <c r="V211" s="1">
        <f t="shared" si="66"/>
        <v>0</v>
      </c>
    </row>
    <row r="212" spans="13:22">
      <c r="M212" s="1" t="e">
        <f t="shared" si="59"/>
        <v>#DIV/0!</v>
      </c>
      <c r="N212" s="1" t="e">
        <f t="shared" si="60"/>
        <v>#DIV/0!</v>
      </c>
      <c r="P212" s="1" t="e">
        <f t="shared" si="61"/>
        <v>#DIV/0!</v>
      </c>
      <c r="R212" s="1" t="e">
        <f t="shared" si="62"/>
        <v>#DIV/0!</v>
      </c>
      <c r="S212" s="1" t="e">
        <f t="shared" si="63"/>
        <v>#DIV/0!</v>
      </c>
      <c r="T212" s="1">
        <f t="shared" si="64"/>
        <v>0</v>
      </c>
      <c r="U212" s="1">
        <f t="shared" si="65"/>
        <v>0</v>
      </c>
      <c r="V212" s="1">
        <f t="shared" si="66"/>
        <v>0</v>
      </c>
    </row>
    <row r="213" spans="13:22">
      <c r="M213" s="1" t="e">
        <f t="shared" si="59"/>
        <v>#DIV/0!</v>
      </c>
      <c r="N213" s="1" t="e">
        <f t="shared" si="60"/>
        <v>#DIV/0!</v>
      </c>
      <c r="P213" s="1" t="e">
        <f t="shared" si="61"/>
        <v>#DIV/0!</v>
      </c>
      <c r="R213" s="1" t="e">
        <f t="shared" si="62"/>
        <v>#DIV/0!</v>
      </c>
      <c r="S213" s="1" t="e">
        <f t="shared" si="63"/>
        <v>#DIV/0!</v>
      </c>
      <c r="T213" s="1">
        <f t="shared" si="64"/>
        <v>0</v>
      </c>
      <c r="U213" s="1">
        <f t="shared" si="65"/>
        <v>0</v>
      </c>
      <c r="V213" s="1">
        <f t="shared" si="66"/>
        <v>0</v>
      </c>
    </row>
    <row r="214" spans="13:22">
      <c r="M214" s="1" t="e">
        <f t="shared" si="59"/>
        <v>#DIV/0!</v>
      </c>
      <c r="N214" s="1" t="e">
        <f t="shared" si="60"/>
        <v>#DIV/0!</v>
      </c>
      <c r="P214" s="1" t="e">
        <f t="shared" si="61"/>
        <v>#DIV/0!</v>
      </c>
      <c r="R214" s="1" t="e">
        <f t="shared" si="62"/>
        <v>#DIV/0!</v>
      </c>
      <c r="S214" s="1" t="e">
        <f t="shared" si="63"/>
        <v>#DIV/0!</v>
      </c>
      <c r="T214" s="1">
        <f t="shared" si="64"/>
        <v>0</v>
      </c>
      <c r="U214" s="1">
        <f t="shared" si="65"/>
        <v>0</v>
      </c>
      <c r="V214" s="1">
        <f t="shared" si="66"/>
        <v>0</v>
      </c>
    </row>
    <row r="215" spans="13:22">
      <c r="M215" s="1" t="e">
        <f t="shared" si="59"/>
        <v>#DIV/0!</v>
      </c>
      <c r="N215" s="1" t="e">
        <f t="shared" si="60"/>
        <v>#DIV/0!</v>
      </c>
      <c r="P215" s="1" t="e">
        <f t="shared" si="61"/>
        <v>#DIV/0!</v>
      </c>
      <c r="R215" s="1" t="e">
        <f t="shared" si="62"/>
        <v>#DIV/0!</v>
      </c>
      <c r="S215" s="1" t="e">
        <f t="shared" si="63"/>
        <v>#DIV/0!</v>
      </c>
      <c r="T215" s="1">
        <f t="shared" si="64"/>
        <v>0</v>
      </c>
      <c r="U215" s="1">
        <f t="shared" si="65"/>
        <v>0</v>
      </c>
      <c r="V215" s="1">
        <f t="shared" si="66"/>
        <v>0</v>
      </c>
    </row>
    <row r="216" spans="13:22">
      <c r="M216" s="1" t="e">
        <f t="shared" si="59"/>
        <v>#DIV/0!</v>
      </c>
      <c r="N216" s="1" t="e">
        <f t="shared" si="60"/>
        <v>#DIV/0!</v>
      </c>
      <c r="P216" s="1" t="e">
        <f t="shared" si="61"/>
        <v>#DIV/0!</v>
      </c>
      <c r="R216" s="1" t="e">
        <f t="shared" si="62"/>
        <v>#DIV/0!</v>
      </c>
      <c r="S216" s="1" t="e">
        <f t="shared" si="63"/>
        <v>#DIV/0!</v>
      </c>
      <c r="T216" s="1">
        <f t="shared" si="64"/>
        <v>0</v>
      </c>
      <c r="U216" s="1">
        <f t="shared" si="65"/>
        <v>0</v>
      </c>
      <c r="V216" s="1">
        <f t="shared" si="66"/>
        <v>0</v>
      </c>
    </row>
    <row r="217" spans="13:22">
      <c r="M217" s="1" t="e">
        <f t="shared" si="59"/>
        <v>#DIV/0!</v>
      </c>
      <c r="N217" s="1" t="e">
        <f t="shared" si="60"/>
        <v>#DIV/0!</v>
      </c>
      <c r="P217" s="1" t="e">
        <f t="shared" si="61"/>
        <v>#DIV/0!</v>
      </c>
      <c r="R217" s="1" t="e">
        <f t="shared" si="62"/>
        <v>#DIV/0!</v>
      </c>
      <c r="S217" s="1" t="e">
        <f t="shared" si="63"/>
        <v>#DIV/0!</v>
      </c>
      <c r="T217" s="1">
        <f t="shared" si="64"/>
        <v>0</v>
      </c>
      <c r="U217" s="1">
        <f t="shared" si="65"/>
        <v>0</v>
      </c>
      <c r="V217" s="1">
        <f t="shared" si="66"/>
        <v>0</v>
      </c>
    </row>
    <row r="218" spans="13:22">
      <c r="M218" s="1" t="e">
        <f t="shared" si="59"/>
        <v>#DIV/0!</v>
      </c>
      <c r="N218" s="1" t="e">
        <f t="shared" si="60"/>
        <v>#DIV/0!</v>
      </c>
      <c r="P218" s="1" t="e">
        <f t="shared" si="61"/>
        <v>#DIV/0!</v>
      </c>
      <c r="R218" s="1" t="e">
        <f t="shared" si="62"/>
        <v>#DIV/0!</v>
      </c>
      <c r="S218" s="1" t="e">
        <f t="shared" si="63"/>
        <v>#DIV/0!</v>
      </c>
      <c r="T218" s="1">
        <f t="shared" si="64"/>
        <v>0</v>
      </c>
      <c r="U218" s="1">
        <f t="shared" si="65"/>
        <v>0</v>
      </c>
      <c r="V218" s="1">
        <f t="shared" si="66"/>
        <v>0</v>
      </c>
    </row>
    <row r="219" spans="13:22">
      <c r="M219" s="1" t="e">
        <f t="shared" si="59"/>
        <v>#DIV/0!</v>
      </c>
      <c r="N219" s="1" t="e">
        <f t="shared" si="60"/>
        <v>#DIV/0!</v>
      </c>
      <c r="P219" s="1" t="e">
        <f t="shared" si="61"/>
        <v>#DIV/0!</v>
      </c>
      <c r="R219" s="1" t="e">
        <f t="shared" si="62"/>
        <v>#DIV/0!</v>
      </c>
      <c r="S219" s="1" t="e">
        <f t="shared" si="63"/>
        <v>#DIV/0!</v>
      </c>
      <c r="T219" s="1">
        <f t="shared" si="64"/>
        <v>0</v>
      </c>
      <c r="U219" s="1">
        <f t="shared" si="65"/>
        <v>0</v>
      </c>
      <c r="V219" s="1">
        <f t="shared" si="66"/>
        <v>0</v>
      </c>
    </row>
    <row r="220" spans="13:22">
      <c r="M220" s="1" t="e">
        <f t="shared" si="59"/>
        <v>#DIV/0!</v>
      </c>
      <c r="N220" s="1" t="e">
        <f t="shared" si="60"/>
        <v>#DIV/0!</v>
      </c>
      <c r="P220" s="1" t="e">
        <f t="shared" si="61"/>
        <v>#DIV/0!</v>
      </c>
      <c r="R220" s="1" t="e">
        <f t="shared" si="62"/>
        <v>#DIV/0!</v>
      </c>
      <c r="S220" s="1" t="e">
        <f t="shared" si="63"/>
        <v>#DIV/0!</v>
      </c>
      <c r="T220" s="1">
        <f t="shared" si="64"/>
        <v>0</v>
      </c>
      <c r="U220" s="1">
        <f t="shared" si="65"/>
        <v>0</v>
      </c>
      <c r="V220" s="1">
        <f t="shared" si="66"/>
        <v>0</v>
      </c>
    </row>
    <row r="221" spans="13:22">
      <c r="M221" s="1" t="e">
        <f t="shared" si="59"/>
        <v>#DIV/0!</v>
      </c>
      <c r="N221" s="1" t="e">
        <f t="shared" si="60"/>
        <v>#DIV/0!</v>
      </c>
      <c r="P221" s="1" t="e">
        <f t="shared" si="61"/>
        <v>#DIV/0!</v>
      </c>
      <c r="R221" s="1" t="e">
        <f t="shared" si="62"/>
        <v>#DIV/0!</v>
      </c>
      <c r="S221" s="1" t="e">
        <f t="shared" si="63"/>
        <v>#DIV/0!</v>
      </c>
      <c r="T221" s="1">
        <f t="shared" si="64"/>
        <v>0</v>
      </c>
      <c r="U221" s="1">
        <f t="shared" si="65"/>
        <v>0</v>
      </c>
      <c r="V221" s="1">
        <f t="shared" si="66"/>
        <v>0</v>
      </c>
    </row>
    <row r="222" spans="13:22">
      <c r="M222" s="1" t="e">
        <f t="shared" si="59"/>
        <v>#DIV/0!</v>
      </c>
      <c r="N222" s="1" t="e">
        <f t="shared" si="60"/>
        <v>#DIV/0!</v>
      </c>
      <c r="P222" s="1" t="e">
        <f t="shared" si="61"/>
        <v>#DIV/0!</v>
      </c>
      <c r="R222" s="1" t="e">
        <f t="shared" si="62"/>
        <v>#DIV/0!</v>
      </c>
      <c r="S222" s="1" t="e">
        <f t="shared" si="63"/>
        <v>#DIV/0!</v>
      </c>
      <c r="T222" s="1">
        <f t="shared" si="64"/>
        <v>0</v>
      </c>
      <c r="U222" s="1">
        <f t="shared" si="65"/>
        <v>0</v>
      </c>
      <c r="V222" s="1">
        <f t="shared" si="66"/>
        <v>0</v>
      </c>
    </row>
    <row r="223" spans="13:22">
      <c r="M223" s="1" t="e">
        <f t="shared" si="59"/>
        <v>#DIV/0!</v>
      </c>
      <c r="N223" s="1" t="e">
        <f t="shared" si="60"/>
        <v>#DIV/0!</v>
      </c>
      <c r="P223" s="1" t="e">
        <f t="shared" si="61"/>
        <v>#DIV/0!</v>
      </c>
      <c r="R223" s="1" t="e">
        <f t="shared" si="62"/>
        <v>#DIV/0!</v>
      </c>
      <c r="S223" s="1" t="e">
        <f t="shared" si="63"/>
        <v>#DIV/0!</v>
      </c>
      <c r="T223" s="1">
        <f t="shared" si="64"/>
        <v>0</v>
      </c>
      <c r="U223" s="1">
        <f t="shared" si="65"/>
        <v>0</v>
      </c>
      <c r="V223" s="1">
        <f t="shared" si="66"/>
        <v>0</v>
      </c>
    </row>
    <row r="224" spans="13:22">
      <c r="M224" s="1" t="e">
        <f t="shared" ref="M224:M255" si="67">L224/K224</f>
        <v>#DIV/0!</v>
      </c>
      <c r="N224" s="1" t="e">
        <f t="shared" ref="N224:N255" si="68">LOG(M224,2)</f>
        <v>#DIV/0!</v>
      </c>
      <c r="P224" s="1" t="e">
        <f t="shared" ref="P224:P255" si="69">STDEV(E224:G224)</f>
        <v>#DIV/0!</v>
      </c>
      <c r="R224" s="1" t="e">
        <f t="shared" ref="R224:R255" si="70">M224*SQRT((P224/K224)^2+(Q224/L224)^2)</f>
        <v>#DIV/0!</v>
      </c>
      <c r="S224" s="1" t="e">
        <f t="shared" ref="S224:S255" si="71">(R224/(M224*LN(2)))/SQRT(V224)</f>
        <v>#DIV/0!</v>
      </c>
      <c r="T224" s="1">
        <f t="shared" si="64"/>
        <v>0</v>
      </c>
      <c r="U224" s="1">
        <f t="shared" si="65"/>
        <v>0</v>
      </c>
      <c r="V224" s="1">
        <f t="shared" si="66"/>
        <v>0</v>
      </c>
    </row>
    <row r="225" spans="13:22">
      <c r="M225" s="1" t="e">
        <f t="shared" si="67"/>
        <v>#DIV/0!</v>
      </c>
      <c r="N225" s="1" t="e">
        <f t="shared" si="68"/>
        <v>#DIV/0!</v>
      </c>
      <c r="P225" s="1" t="e">
        <f t="shared" si="69"/>
        <v>#DIV/0!</v>
      </c>
      <c r="R225" s="1" t="e">
        <f t="shared" si="70"/>
        <v>#DIV/0!</v>
      </c>
      <c r="S225" s="1" t="e">
        <f t="shared" si="71"/>
        <v>#DIV/0!</v>
      </c>
      <c r="T225" s="1">
        <f t="shared" si="64"/>
        <v>0</v>
      </c>
      <c r="U225" s="1">
        <f t="shared" si="65"/>
        <v>0</v>
      </c>
      <c r="V225" s="1">
        <f t="shared" si="66"/>
        <v>0</v>
      </c>
    </row>
    <row r="226" spans="13:22">
      <c r="M226" s="1" t="e">
        <f t="shared" si="67"/>
        <v>#DIV/0!</v>
      </c>
      <c r="N226" s="1" t="e">
        <f t="shared" si="68"/>
        <v>#DIV/0!</v>
      </c>
      <c r="P226" s="1" t="e">
        <f t="shared" si="69"/>
        <v>#DIV/0!</v>
      </c>
      <c r="R226" s="1" t="e">
        <f t="shared" si="70"/>
        <v>#DIV/0!</v>
      </c>
      <c r="S226" s="1" t="e">
        <f t="shared" si="71"/>
        <v>#DIV/0!</v>
      </c>
      <c r="T226" s="1">
        <f t="shared" si="64"/>
        <v>0</v>
      </c>
      <c r="U226" s="1">
        <f t="shared" si="65"/>
        <v>0</v>
      </c>
      <c r="V226" s="1">
        <f t="shared" si="66"/>
        <v>0</v>
      </c>
    </row>
    <row r="227" spans="13:22">
      <c r="M227" s="1" t="e">
        <f t="shared" si="67"/>
        <v>#DIV/0!</v>
      </c>
      <c r="N227" s="1" t="e">
        <f t="shared" si="68"/>
        <v>#DIV/0!</v>
      </c>
      <c r="P227" s="1" t="e">
        <f t="shared" si="69"/>
        <v>#DIV/0!</v>
      </c>
      <c r="R227" s="1" t="e">
        <f t="shared" si="70"/>
        <v>#DIV/0!</v>
      </c>
      <c r="S227" s="1" t="e">
        <f t="shared" si="71"/>
        <v>#DIV/0!</v>
      </c>
      <c r="T227" s="1">
        <f t="shared" si="64"/>
        <v>0</v>
      </c>
      <c r="U227" s="1">
        <f t="shared" si="65"/>
        <v>0</v>
      </c>
      <c r="V227" s="1">
        <f t="shared" si="66"/>
        <v>0</v>
      </c>
    </row>
    <row r="228" spans="13:22">
      <c r="M228" s="1" t="e">
        <f t="shared" si="67"/>
        <v>#DIV/0!</v>
      </c>
      <c r="N228" s="1" t="e">
        <f t="shared" si="68"/>
        <v>#DIV/0!</v>
      </c>
      <c r="P228" s="1" t="e">
        <f t="shared" si="69"/>
        <v>#DIV/0!</v>
      </c>
      <c r="R228" s="1" t="e">
        <f t="shared" si="70"/>
        <v>#DIV/0!</v>
      </c>
      <c r="S228" s="1" t="e">
        <f t="shared" si="71"/>
        <v>#DIV/0!</v>
      </c>
      <c r="T228" s="1">
        <f t="shared" si="64"/>
        <v>0</v>
      </c>
      <c r="U228" s="1">
        <f t="shared" si="65"/>
        <v>0</v>
      </c>
      <c r="V228" s="1">
        <f t="shared" si="66"/>
        <v>0</v>
      </c>
    </row>
    <row r="229" spans="13:22">
      <c r="M229" s="1" t="e">
        <f t="shared" si="67"/>
        <v>#DIV/0!</v>
      </c>
      <c r="N229" s="1" t="e">
        <f t="shared" si="68"/>
        <v>#DIV/0!</v>
      </c>
      <c r="P229" s="1" t="e">
        <f t="shared" si="69"/>
        <v>#DIV/0!</v>
      </c>
      <c r="R229" s="1" t="e">
        <f t="shared" si="70"/>
        <v>#DIV/0!</v>
      </c>
      <c r="S229" s="1" t="e">
        <f t="shared" si="71"/>
        <v>#DIV/0!</v>
      </c>
      <c r="T229" s="1">
        <f t="shared" si="64"/>
        <v>0</v>
      </c>
      <c r="U229" s="1">
        <f t="shared" si="65"/>
        <v>0</v>
      </c>
      <c r="V229" s="1">
        <f t="shared" si="66"/>
        <v>0</v>
      </c>
    </row>
    <row r="230" spans="13:22">
      <c r="M230" s="1" t="e">
        <f t="shared" si="67"/>
        <v>#DIV/0!</v>
      </c>
      <c r="N230" s="1" t="e">
        <f t="shared" si="68"/>
        <v>#DIV/0!</v>
      </c>
      <c r="P230" s="1" t="e">
        <f t="shared" si="69"/>
        <v>#DIV/0!</v>
      </c>
      <c r="R230" s="1" t="e">
        <f t="shared" si="70"/>
        <v>#DIV/0!</v>
      </c>
      <c r="S230" s="1" t="e">
        <f t="shared" si="71"/>
        <v>#DIV/0!</v>
      </c>
      <c r="T230" s="1">
        <f t="shared" si="64"/>
        <v>0</v>
      </c>
      <c r="U230" s="1">
        <f t="shared" si="65"/>
        <v>0</v>
      </c>
      <c r="V230" s="1">
        <f t="shared" si="66"/>
        <v>0</v>
      </c>
    </row>
    <row r="231" spans="13:22">
      <c r="M231" s="1" t="e">
        <f t="shared" si="67"/>
        <v>#DIV/0!</v>
      </c>
      <c r="N231" s="1" t="e">
        <f t="shared" si="68"/>
        <v>#DIV/0!</v>
      </c>
      <c r="P231" s="1" t="e">
        <f t="shared" si="69"/>
        <v>#DIV/0!</v>
      </c>
      <c r="R231" s="1" t="e">
        <f t="shared" si="70"/>
        <v>#DIV/0!</v>
      </c>
      <c r="S231" s="1" t="e">
        <f t="shared" si="71"/>
        <v>#DIV/0!</v>
      </c>
      <c r="T231" s="1">
        <f t="shared" si="64"/>
        <v>0</v>
      </c>
      <c r="U231" s="1">
        <f t="shared" si="65"/>
        <v>0</v>
      </c>
      <c r="V231" s="1">
        <f t="shared" si="66"/>
        <v>0</v>
      </c>
    </row>
    <row r="232" spans="13:22">
      <c r="M232" s="1" t="e">
        <f t="shared" si="67"/>
        <v>#DIV/0!</v>
      </c>
      <c r="N232" s="1" t="e">
        <f t="shared" si="68"/>
        <v>#DIV/0!</v>
      </c>
      <c r="P232" s="1" t="e">
        <f t="shared" si="69"/>
        <v>#DIV/0!</v>
      </c>
      <c r="R232" s="1" t="e">
        <f t="shared" si="70"/>
        <v>#DIV/0!</v>
      </c>
      <c r="S232" s="1" t="e">
        <f t="shared" si="71"/>
        <v>#DIV/0!</v>
      </c>
      <c r="T232" s="1">
        <f t="shared" si="64"/>
        <v>0</v>
      </c>
      <c r="U232" s="1">
        <f t="shared" si="65"/>
        <v>0</v>
      </c>
      <c r="V232" s="1">
        <f t="shared" si="66"/>
        <v>0</v>
      </c>
    </row>
    <row r="233" spans="13:22">
      <c r="M233" s="1" t="e">
        <f t="shared" si="67"/>
        <v>#DIV/0!</v>
      </c>
      <c r="N233" s="1" t="e">
        <f t="shared" si="68"/>
        <v>#DIV/0!</v>
      </c>
      <c r="P233" s="1" t="e">
        <f t="shared" si="69"/>
        <v>#DIV/0!</v>
      </c>
      <c r="R233" s="1" t="e">
        <f t="shared" si="70"/>
        <v>#DIV/0!</v>
      </c>
      <c r="S233" s="1" t="e">
        <f t="shared" si="71"/>
        <v>#DIV/0!</v>
      </c>
      <c r="T233" s="1">
        <f t="shared" si="64"/>
        <v>0</v>
      </c>
      <c r="U233" s="1">
        <f t="shared" si="65"/>
        <v>0</v>
      </c>
      <c r="V233" s="1">
        <f t="shared" si="66"/>
        <v>0</v>
      </c>
    </row>
    <row r="234" spans="13:22">
      <c r="M234" s="1" t="e">
        <f t="shared" si="67"/>
        <v>#DIV/0!</v>
      </c>
      <c r="N234" s="1" t="e">
        <f t="shared" si="68"/>
        <v>#DIV/0!</v>
      </c>
      <c r="P234" s="1" t="e">
        <f t="shared" si="69"/>
        <v>#DIV/0!</v>
      </c>
      <c r="R234" s="1" t="e">
        <f t="shared" si="70"/>
        <v>#DIV/0!</v>
      </c>
      <c r="S234" s="1" t="e">
        <f t="shared" si="71"/>
        <v>#DIV/0!</v>
      </c>
      <c r="T234" s="1">
        <f t="shared" si="64"/>
        <v>0</v>
      </c>
      <c r="U234" s="1">
        <f t="shared" si="65"/>
        <v>0</v>
      </c>
      <c r="V234" s="1">
        <f t="shared" si="66"/>
        <v>0</v>
      </c>
    </row>
    <row r="235" spans="13:22">
      <c r="M235" s="1" t="e">
        <f t="shared" si="67"/>
        <v>#DIV/0!</v>
      </c>
      <c r="N235" s="1" t="e">
        <f t="shared" si="68"/>
        <v>#DIV/0!</v>
      </c>
      <c r="P235" s="1" t="e">
        <f t="shared" si="69"/>
        <v>#DIV/0!</v>
      </c>
      <c r="R235" s="1" t="e">
        <f t="shared" si="70"/>
        <v>#DIV/0!</v>
      </c>
      <c r="S235" s="1" t="e">
        <f t="shared" si="71"/>
        <v>#DIV/0!</v>
      </c>
      <c r="T235" s="1">
        <f t="shared" si="64"/>
        <v>0</v>
      </c>
      <c r="U235" s="1">
        <f t="shared" si="65"/>
        <v>0</v>
      </c>
      <c r="V235" s="1">
        <f t="shared" si="66"/>
        <v>0</v>
      </c>
    </row>
    <row r="236" spans="13:22">
      <c r="M236" s="1" t="e">
        <f t="shared" si="67"/>
        <v>#DIV/0!</v>
      </c>
      <c r="N236" s="1" t="e">
        <f t="shared" si="68"/>
        <v>#DIV/0!</v>
      </c>
      <c r="P236" s="1" t="e">
        <f t="shared" si="69"/>
        <v>#DIV/0!</v>
      </c>
      <c r="R236" s="1" t="e">
        <f t="shared" si="70"/>
        <v>#DIV/0!</v>
      </c>
      <c r="S236" s="1" t="e">
        <f t="shared" si="71"/>
        <v>#DIV/0!</v>
      </c>
      <c r="T236" s="1">
        <f t="shared" si="64"/>
        <v>0</v>
      </c>
      <c r="U236" s="1">
        <f t="shared" si="65"/>
        <v>0</v>
      </c>
      <c r="V236" s="1">
        <f t="shared" si="66"/>
        <v>0</v>
      </c>
    </row>
    <row r="237" spans="13:22">
      <c r="M237" s="1" t="e">
        <f t="shared" si="67"/>
        <v>#DIV/0!</v>
      </c>
      <c r="N237" s="1" t="e">
        <f t="shared" si="68"/>
        <v>#DIV/0!</v>
      </c>
      <c r="P237" s="1" t="e">
        <f t="shared" si="69"/>
        <v>#DIV/0!</v>
      </c>
      <c r="R237" s="1" t="e">
        <f t="shared" si="70"/>
        <v>#DIV/0!</v>
      </c>
      <c r="S237" s="1" t="e">
        <f t="shared" si="71"/>
        <v>#DIV/0!</v>
      </c>
      <c r="T237" s="1">
        <f t="shared" si="64"/>
        <v>0</v>
      </c>
      <c r="U237" s="1">
        <f t="shared" si="65"/>
        <v>0</v>
      </c>
      <c r="V237" s="1">
        <f t="shared" si="66"/>
        <v>0</v>
      </c>
    </row>
    <row r="238" spans="13:22">
      <c r="M238" s="1" t="e">
        <f t="shared" si="67"/>
        <v>#DIV/0!</v>
      </c>
      <c r="N238" s="1" t="e">
        <f t="shared" si="68"/>
        <v>#DIV/0!</v>
      </c>
      <c r="P238" s="1" t="e">
        <f t="shared" si="69"/>
        <v>#DIV/0!</v>
      </c>
      <c r="R238" s="1" t="e">
        <f t="shared" si="70"/>
        <v>#DIV/0!</v>
      </c>
      <c r="S238" s="1" t="e">
        <f t="shared" si="71"/>
        <v>#DIV/0!</v>
      </c>
      <c r="T238" s="1">
        <f t="shared" si="64"/>
        <v>0</v>
      </c>
      <c r="U238" s="1">
        <f t="shared" si="65"/>
        <v>0</v>
      </c>
      <c r="V238" s="1">
        <f t="shared" si="66"/>
        <v>0</v>
      </c>
    </row>
    <row r="239" spans="13:22">
      <c r="M239" s="1" t="e">
        <f t="shared" si="67"/>
        <v>#DIV/0!</v>
      </c>
      <c r="N239" s="1" t="e">
        <f t="shared" si="68"/>
        <v>#DIV/0!</v>
      </c>
      <c r="P239" s="1" t="e">
        <f t="shared" si="69"/>
        <v>#DIV/0!</v>
      </c>
      <c r="R239" s="1" t="e">
        <f t="shared" si="70"/>
        <v>#DIV/0!</v>
      </c>
      <c r="S239" s="1" t="e">
        <f t="shared" si="71"/>
        <v>#DIV/0!</v>
      </c>
      <c r="T239" s="1">
        <f t="shared" si="64"/>
        <v>0</v>
      </c>
      <c r="U239" s="1">
        <f t="shared" si="65"/>
        <v>0</v>
      </c>
      <c r="V239" s="1">
        <f t="shared" si="66"/>
        <v>0</v>
      </c>
    </row>
    <row r="240" spans="13:22">
      <c r="M240" s="1" t="e">
        <f t="shared" si="67"/>
        <v>#DIV/0!</v>
      </c>
      <c r="N240" s="1" t="e">
        <f t="shared" si="68"/>
        <v>#DIV/0!</v>
      </c>
      <c r="P240" s="1" t="e">
        <f t="shared" si="69"/>
        <v>#DIV/0!</v>
      </c>
      <c r="R240" s="1" t="e">
        <f t="shared" si="70"/>
        <v>#DIV/0!</v>
      </c>
      <c r="S240" s="1" t="e">
        <f t="shared" si="71"/>
        <v>#DIV/0!</v>
      </c>
      <c r="T240" s="1">
        <f t="shared" si="64"/>
        <v>0</v>
      </c>
      <c r="U240" s="1">
        <f t="shared" si="65"/>
        <v>0</v>
      </c>
      <c r="V240" s="1">
        <f t="shared" si="66"/>
        <v>0</v>
      </c>
    </row>
    <row r="241" spans="13:22">
      <c r="M241" s="1" t="e">
        <f t="shared" si="67"/>
        <v>#DIV/0!</v>
      </c>
      <c r="N241" s="1" t="e">
        <f t="shared" si="68"/>
        <v>#DIV/0!</v>
      </c>
      <c r="P241" s="1" t="e">
        <f t="shared" si="69"/>
        <v>#DIV/0!</v>
      </c>
      <c r="R241" s="1" t="e">
        <f t="shared" si="70"/>
        <v>#DIV/0!</v>
      </c>
      <c r="S241" s="1" t="e">
        <f t="shared" si="71"/>
        <v>#DIV/0!</v>
      </c>
      <c r="T241" s="1">
        <f t="shared" si="64"/>
        <v>0</v>
      </c>
      <c r="U241" s="1">
        <f t="shared" si="65"/>
        <v>0</v>
      </c>
      <c r="V241" s="1">
        <f t="shared" si="66"/>
        <v>0</v>
      </c>
    </row>
    <row r="242" spans="13:22">
      <c r="M242" s="1" t="e">
        <f t="shared" si="67"/>
        <v>#DIV/0!</v>
      </c>
      <c r="N242" s="1" t="e">
        <f t="shared" si="68"/>
        <v>#DIV/0!</v>
      </c>
      <c r="P242" s="1" t="e">
        <f t="shared" si="69"/>
        <v>#DIV/0!</v>
      </c>
      <c r="R242" s="1" t="e">
        <f t="shared" si="70"/>
        <v>#DIV/0!</v>
      </c>
      <c r="S242" s="1" t="e">
        <f t="shared" si="71"/>
        <v>#DIV/0!</v>
      </c>
      <c r="T242" s="1">
        <f t="shared" ref="T242:T273" si="72">COUNT(C242:F242)</f>
        <v>0</v>
      </c>
      <c r="U242" s="1">
        <f t="shared" ref="U242:U273" si="73">COUNT(G242:J242)</f>
        <v>0</v>
      </c>
      <c r="V242" s="1">
        <f t="shared" ref="V242:V273" si="74">MIN(T242,U242)</f>
        <v>0</v>
      </c>
    </row>
    <row r="243" spans="13:22">
      <c r="M243" s="1" t="e">
        <f t="shared" si="67"/>
        <v>#DIV/0!</v>
      </c>
      <c r="N243" s="1" t="e">
        <f t="shared" si="68"/>
        <v>#DIV/0!</v>
      </c>
      <c r="P243" s="1" t="e">
        <f t="shared" si="69"/>
        <v>#DIV/0!</v>
      </c>
      <c r="R243" s="1" t="e">
        <f t="shared" si="70"/>
        <v>#DIV/0!</v>
      </c>
      <c r="S243" s="1" t="e">
        <f t="shared" si="71"/>
        <v>#DIV/0!</v>
      </c>
      <c r="T243" s="1">
        <f t="shared" si="72"/>
        <v>0</v>
      </c>
      <c r="U243" s="1">
        <f t="shared" si="73"/>
        <v>0</v>
      </c>
      <c r="V243" s="1">
        <f t="shared" si="74"/>
        <v>0</v>
      </c>
    </row>
    <row r="244" spans="13:22">
      <c r="M244" s="1" t="e">
        <f t="shared" si="67"/>
        <v>#DIV/0!</v>
      </c>
      <c r="N244" s="1" t="e">
        <f t="shared" si="68"/>
        <v>#DIV/0!</v>
      </c>
      <c r="P244" s="1" t="e">
        <f t="shared" si="69"/>
        <v>#DIV/0!</v>
      </c>
      <c r="R244" s="1" t="e">
        <f t="shared" si="70"/>
        <v>#DIV/0!</v>
      </c>
      <c r="S244" s="1" t="e">
        <f t="shared" si="71"/>
        <v>#DIV/0!</v>
      </c>
      <c r="T244" s="1">
        <f t="shared" si="72"/>
        <v>0</v>
      </c>
      <c r="U244" s="1">
        <f t="shared" si="73"/>
        <v>0</v>
      </c>
      <c r="V244" s="1">
        <f t="shared" si="74"/>
        <v>0</v>
      </c>
    </row>
    <row r="245" spans="13:22">
      <c r="M245" s="1" t="e">
        <f t="shared" si="67"/>
        <v>#DIV/0!</v>
      </c>
      <c r="N245" s="1" t="e">
        <f t="shared" si="68"/>
        <v>#DIV/0!</v>
      </c>
      <c r="P245" s="1" t="e">
        <f t="shared" si="69"/>
        <v>#DIV/0!</v>
      </c>
      <c r="R245" s="1" t="e">
        <f t="shared" si="70"/>
        <v>#DIV/0!</v>
      </c>
      <c r="S245" s="1" t="e">
        <f t="shared" si="71"/>
        <v>#DIV/0!</v>
      </c>
      <c r="T245" s="1">
        <f t="shared" si="72"/>
        <v>0</v>
      </c>
      <c r="U245" s="1">
        <f t="shared" si="73"/>
        <v>0</v>
      </c>
      <c r="V245" s="1">
        <f t="shared" si="74"/>
        <v>0</v>
      </c>
    </row>
    <row r="246" spans="13:22">
      <c r="M246" s="1" t="e">
        <f t="shared" si="67"/>
        <v>#DIV/0!</v>
      </c>
      <c r="N246" s="1" t="e">
        <f t="shared" si="68"/>
        <v>#DIV/0!</v>
      </c>
      <c r="P246" s="1" t="e">
        <f t="shared" si="69"/>
        <v>#DIV/0!</v>
      </c>
      <c r="R246" s="1" t="e">
        <f t="shared" si="70"/>
        <v>#DIV/0!</v>
      </c>
      <c r="S246" s="1" t="e">
        <f t="shared" si="71"/>
        <v>#DIV/0!</v>
      </c>
      <c r="T246" s="1">
        <f t="shared" si="72"/>
        <v>0</v>
      </c>
      <c r="U246" s="1">
        <f t="shared" si="73"/>
        <v>0</v>
      </c>
      <c r="V246" s="1">
        <f t="shared" si="74"/>
        <v>0</v>
      </c>
    </row>
    <row r="247" spans="13:22">
      <c r="M247" s="1" t="e">
        <f t="shared" si="67"/>
        <v>#DIV/0!</v>
      </c>
      <c r="N247" s="1" t="e">
        <f t="shared" si="68"/>
        <v>#DIV/0!</v>
      </c>
      <c r="P247" s="1" t="e">
        <f t="shared" si="69"/>
        <v>#DIV/0!</v>
      </c>
      <c r="R247" s="1" t="e">
        <f t="shared" si="70"/>
        <v>#DIV/0!</v>
      </c>
      <c r="S247" s="1" t="e">
        <f t="shared" si="71"/>
        <v>#DIV/0!</v>
      </c>
      <c r="T247" s="1">
        <f t="shared" si="72"/>
        <v>0</v>
      </c>
      <c r="U247" s="1">
        <f t="shared" si="73"/>
        <v>0</v>
      </c>
      <c r="V247" s="1">
        <f t="shared" si="74"/>
        <v>0</v>
      </c>
    </row>
    <row r="248" spans="13:22">
      <c r="M248" s="1" t="e">
        <f t="shared" si="67"/>
        <v>#DIV/0!</v>
      </c>
      <c r="N248" s="1" t="e">
        <f t="shared" si="68"/>
        <v>#DIV/0!</v>
      </c>
      <c r="P248" s="1" t="e">
        <f t="shared" si="69"/>
        <v>#DIV/0!</v>
      </c>
      <c r="R248" s="1" t="e">
        <f t="shared" si="70"/>
        <v>#DIV/0!</v>
      </c>
      <c r="S248" s="1" t="e">
        <f t="shared" si="71"/>
        <v>#DIV/0!</v>
      </c>
      <c r="T248" s="1">
        <f t="shared" si="72"/>
        <v>0</v>
      </c>
      <c r="U248" s="1">
        <f t="shared" si="73"/>
        <v>0</v>
      </c>
      <c r="V248" s="1">
        <f t="shared" si="74"/>
        <v>0</v>
      </c>
    </row>
    <row r="249" spans="13:22">
      <c r="M249" s="1" t="e">
        <f t="shared" si="67"/>
        <v>#DIV/0!</v>
      </c>
      <c r="N249" s="1" t="e">
        <f t="shared" si="68"/>
        <v>#DIV/0!</v>
      </c>
      <c r="P249" s="1" t="e">
        <f t="shared" si="69"/>
        <v>#DIV/0!</v>
      </c>
      <c r="R249" s="1" t="e">
        <f t="shared" si="70"/>
        <v>#DIV/0!</v>
      </c>
      <c r="S249" s="1" t="e">
        <f t="shared" si="71"/>
        <v>#DIV/0!</v>
      </c>
      <c r="T249" s="1">
        <f t="shared" si="72"/>
        <v>0</v>
      </c>
      <c r="U249" s="1">
        <f t="shared" si="73"/>
        <v>0</v>
      </c>
      <c r="V249" s="1">
        <f t="shared" si="74"/>
        <v>0</v>
      </c>
    </row>
    <row r="250" spans="13:22">
      <c r="M250" s="1" t="e">
        <f t="shared" si="67"/>
        <v>#DIV/0!</v>
      </c>
      <c r="N250" s="1" t="e">
        <f t="shared" si="68"/>
        <v>#DIV/0!</v>
      </c>
      <c r="P250" s="1" t="e">
        <f t="shared" si="69"/>
        <v>#DIV/0!</v>
      </c>
      <c r="R250" s="1" t="e">
        <f t="shared" si="70"/>
        <v>#DIV/0!</v>
      </c>
      <c r="S250" s="1" t="e">
        <f t="shared" si="71"/>
        <v>#DIV/0!</v>
      </c>
      <c r="T250" s="1">
        <f t="shared" si="72"/>
        <v>0</v>
      </c>
      <c r="U250" s="1">
        <f t="shared" si="73"/>
        <v>0</v>
      </c>
      <c r="V250" s="1">
        <f t="shared" si="74"/>
        <v>0</v>
      </c>
    </row>
    <row r="251" spans="13:22">
      <c r="M251" s="1" t="e">
        <f t="shared" si="67"/>
        <v>#DIV/0!</v>
      </c>
      <c r="N251" s="1" t="e">
        <f t="shared" si="68"/>
        <v>#DIV/0!</v>
      </c>
      <c r="P251" s="1" t="e">
        <f t="shared" si="69"/>
        <v>#DIV/0!</v>
      </c>
      <c r="R251" s="1" t="e">
        <f t="shared" si="70"/>
        <v>#DIV/0!</v>
      </c>
      <c r="S251" s="1" t="e">
        <f t="shared" si="71"/>
        <v>#DIV/0!</v>
      </c>
      <c r="T251" s="1">
        <f t="shared" si="72"/>
        <v>0</v>
      </c>
      <c r="U251" s="1">
        <f t="shared" si="73"/>
        <v>0</v>
      </c>
      <c r="V251" s="1">
        <f t="shared" si="74"/>
        <v>0</v>
      </c>
    </row>
    <row r="252" spans="13:22">
      <c r="M252" s="1" t="e">
        <f t="shared" si="67"/>
        <v>#DIV/0!</v>
      </c>
      <c r="N252" s="1" t="e">
        <f t="shared" si="68"/>
        <v>#DIV/0!</v>
      </c>
      <c r="P252" s="1" t="e">
        <f t="shared" si="69"/>
        <v>#DIV/0!</v>
      </c>
      <c r="R252" s="1" t="e">
        <f t="shared" si="70"/>
        <v>#DIV/0!</v>
      </c>
      <c r="S252" s="1" t="e">
        <f t="shared" si="71"/>
        <v>#DIV/0!</v>
      </c>
      <c r="T252" s="1">
        <f t="shared" si="72"/>
        <v>0</v>
      </c>
      <c r="U252" s="1">
        <f t="shared" si="73"/>
        <v>0</v>
      </c>
      <c r="V252" s="1">
        <f t="shared" si="74"/>
        <v>0</v>
      </c>
    </row>
    <row r="253" spans="13:22">
      <c r="M253" s="1" t="e">
        <f t="shared" si="67"/>
        <v>#DIV/0!</v>
      </c>
      <c r="N253" s="1" t="e">
        <f t="shared" si="68"/>
        <v>#DIV/0!</v>
      </c>
      <c r="P253" s="1" t="e">
        <f t="shared" si="69"/>
        <v>#DIV/0!</v>
      </c>
      <c r="R253" s="1" t="e">
        <f t="shared" si="70"/>
        <v>#DIV/0!</v>
      </c>
      <c r="S253" s="1" t="e">
        <f t="shared" si="71"/>
        <v>#DIV/0!</v>
      </c>
      <c r="T253" s="1">
        <f t="shared" si="72"/>
        <v>0</v>
      </c>
      <c r="U253" s="1">
        <f t="shared" si="73"/>
        <v>0</v>
      </c>
      <c r="V253" s="1">
        <f t="shared" si="74"/>
        <v>0</v>
      </c>
    </row>
    <row r="254" spans="13:22">
      <c r="M254" s="1" t="e">
        <f t="shared" si="67"/>
        <v>#DIV/0!</v>
      </c>
      <c r="N254" s="1" t="e">
        <f t="shared" si="68"/>
        <v>#DIV/0!</v>
      </c>
      <c r="P254" s="1" t="e">
        <f t="shared" si="69"/>
        <v>#DIV/0!</v>
      </c>
      <c r="R254" s="1" t="e">
        <f t="shared" si="70"/>
        <v>#DIV/0!</v>
      </c>
      <c r="S254" s="1" t="e">
        <f t="shared" si="71"/>
        <v>#DIV/0!</v>
      </c>
      <c r="T254" s="1">
        <f t="shared" si="72"/>
        <v>0</v>
      </c>
      <c r="U254" s="1">
        <f t="shared" si="73"/>
        <v>0</v>
      </c>
      <c r="V254" s="1">
        <f t="shared" si="74"/>
        <v>0</v>
      </c>
    </row>
    <row r="255" spans="13:22">
      <c r="M255" s="1" t="e">
        <f t="shared" si="67"/>
        <v>#DIV/0!</v>
      </c>
      <c r="N255" s="1" t="e">
        <f t="shared" si="68"/>
        <v>#DIV/0!</v>
      </c>
      <c r="P255" s="1" t="e">
        <f t="shared" si="69"/>
        <v>#DIV/0!</v>
      </c>
      <c r="R255" s="1" t="e">
        <f t="shared" si="70"/>
        <v>#DIV/0!</v>
      </c>
      <c r="S255" s="1" t="e">
        <f t="shared" si="71"/>
        <v>#DIV/0!</v>
      </c>
      <c r="T255" s="1">
        <f t="shared" si="72"/>
        <v>0</v>
      </c>
      <c r="U255" s="1">
        <f t="shared" si="73"/>
        <v>0</v>
      </c>
      <c r="V255" s="1">
        <f t="shared" si="74"/>
        <v>0</v>
      </c>
    </row>
    <row r="256" spans="13:22">
      <c r="M256" s="1" t="e">
        <f t="shared" ref="M256:M287" si="75">L256/K256</f>
        <v>#DIV/0!</v>
      </c>
      <c r="N256" s="1" t="e">
        <f t="shared" ref="N256:N272" si="76">LOG(M256,2)</f>
        <v>#DIV/0!</v>
      </c>
      <c r="P256" s="1" t="e">
        <f t="shared" ref="P256:P287" si="77">STDEV(E256:G256)</f>
        <v>#DIV/0!</v>
      </c>
      <c r="R256" s="1" t="e">
        <f t="shared" ref="R256:R268" si="78">M256*SQRT((P256/K256)^2+(Q256/L256)^2)</f>
        <v>#DIV/0!</v>
      </c>
      <c r="S256" s="1" t="e">
        <f t="shared" ref="S256:S287" si="79">(R256/(M256*LN(2)))/SQRT(V256)</f>
        <v>#DIV/0!</v>
      </c>
      <c r="T256" s="1">
        <f t="shared" si="72"/>
        <v>0</v>
      </c>
      <c r="U256" s="1">
        <f t="shared" si="73"/>
        <v>0</v>
      </c>
      <c r="V256" s="1">
        <f t="shared" si="74"/>
        <v>0</v>
      </c>
    </row>
    <row r="257" spans="13:22">
      <c r="M257" s="1" t="e">
        <f t="shared" si="75"/>
        <v>#DIV/0!</v>
      </c>
      <c r="N257" s="1" t="e">
        <f t="shared" si="76"/>
        <v>#DIV/0!</v>
      </c>
      <c r="P257" s="1" t="e">
        <f t="shared" si="77"/>
        <v>#DIV/0!</v>
      </c>
      <c r="R257" s="1" t="e">
        <f t="shared" si="78"/>
        <v>#DIV/0!</v>
      </c>
      <c r="S257" s="1" t="e">
        <f t="shared" si="79"/>
        <v>#DIV/0!</v>
      </c>
      <c r="T257" s="1">
        <f t="shared" si="72"/>
        <v>0</v>
      </c>
      <c r="U257" s="1">
        <f t="shared" si="73"/>
        <v>0</v>
      </c>
      <c r="V257" s="1">
        <f t="shared" si="74"/>
        <v>0</v>
      </c>
    </row>
    <row r="258" spans="13:22">
      <c r="M258" s="1" t="e">
        <f t="shared" si="75"/>
        <v>#DIV/0!</v>
      </c>
      <c r="N258" s="1" t="e">
        <f t="shared" si="76"/>
        <v>#DIV/0!</v>
      </c>
      <c r="P258" s="1" t="e">
        <f t="shared" si="77"/>
        <v>#DIV/0!</v>
      </c>
      <c r="R258" s="1" t="e">
        <f t="shared" si="78"/>
        <v>#DIV/0!</v>
      </c>
      <c r="S258" s="1" t="e">
        <f t="shared" si="79"/>
        <v>#DIV/0!</v>
      </c>
      <c r="T258" s="1">
        <f t="shared" si="72"/>
        <v>0</v>
      </c>
      <c r="U258" s="1">
        <f t="shared" si="73"/>
        <v>0</v>
      </c>
      <c r="V258" s="1">
        <f t="shared" si="74"/>
        <v>0</v>
      </c>
    </row>
    <row r="259" spans="13:22">
      <c r="M259" s="1" t="e">
        <f t="shared" si="75"/>
        <v>#DIV/0!</v>
      </c>
      <c r="N259" s="1" t="e">
        <f t="shared" si="76"/>
        <v>#DIV/0!</v>
      </c>
      <c r="P259" s="1" t="e">
        <f t="shared" si="77"/>
        <v>#DIV/0!</v>
      </c>
      <c r="R259" s="1" t="e">
        <f t="shared" si="78"/>
        <v>#DIV/0!</v>
      </c>
      <c r="S259" s="1" t="e">
        <f t="shared" si="79"/>
        <v>#DIV/0!</v>
      </c>
      <c r="T259" s="1">
        <f t="shared" si="72"/>
        <v>0</v>
      </c>
      <c r="U259" s="1">
        <f t="shared" si="73"/>
        <v>0</v>
      </c>
      <c r="V259" s="1">
        <f t="shared" si="74"/>
        <v>0</v>
      </c>
    </row>
    <row r="260" spans="13:22">
      <c r="M260" s="1" t="e">
        <f t="shared" si="75"/>
        <v>#DIV/0!</v>
      </c>
      <c r="N260" s="1" t="e">
        <f t="shared" si="76"/>
        <v>#DIV/0!</v>
      </c>
      <c r="P260" s="1" t="e">
        <f t="shared" si="77"/>
        <v>#DIV/0!</v>
      </c>
      <c r="R260" s="1" t="e">
        <f t="shared" si="78"/>
        <v>#DIV/0!</v>
      </c>
      <c r="S260" s="1" t="e">
        <f t="shared" si="79"/>
        <v>#DIV/0!</v>
      </c>
      <c r="T260" s="1">
        <f t="shared" si="72"/>
        <v>0</v>
      </c>
      <c r="U260" s="1">
        <f t="shared" si="73"/>
        <v>0</v>
      </c>
      <c r="V260" s="1">
        <f t="shared" si="74"/>
        <v>0</v>
      </c>
    </row>
    <row r="261" spans="13:22">
      <c r="M261" s="1" t="e">
        <f t="shared" si="75"/>
        <v>#DIV/0!</v>
      </c>
      <c r="N261" s="1" t="e">
        <f t="shared" si="76"/>
        <v>#DIV/0!</v>
      </c>
      <c r="P261" s="1" t="e">
        <f t="shared" si="77"/>
        <v>#DIV/0!</v>
      </c>
      <c r="R261" s="1" t="e">
        <f t="shared" si="78"/>
        <v>#DIV/0!</v>
      </c>
      <c r="S261" s="1" t="e">
        <f t="shared" si="79"/>
        <v>#DIV/0!</v>
      </c>
      <c r="T261" s="1">
        <f t="shared" si="72"/>
        <v>0</v>
      </c>
      <c r="U261" s="1">
        <f t="shared" si="73"/>
        <v>0</v>
      </c>
      <c r="V261" s="1">
        <f t="shared" si="74"/>
        <v>0</v>
      </c>
    </row>
    <row r="262" spans="13:22">
      <c r="M262" s="1" t="e">
        <f t="shared" si="75"/>
        <v>#DIV/0!</v>
      </c>
      <c r="N262" s="1" t="e">
        <f t="shared" si="76"/>
        <v>#DIV/0!</v>
      </c>
      <c r="P262" s="1" t="e">
        <f t="shared" si="77"/>
        <v>#DIV/0!</v>
      </c>
      <c r="R262" s="1" t="e">
        <f t="shared" si="78"/>
        <v>#DIV/0!</v>
      </c>
      <c r="S262" s="1" t="e">
        <f t="shared" si="79"/>
        <v>#DIV/0!</v>
      </c>
      <c r="T262" s="1">
        <f t="shared" si="72"/>
        <v>0</v>
      </c>
      <c r="U262" s="1">
        <f t="shared" si="73"/>
        <v>0</v>
      </c>
      <c r="V262" s="1">
        <f t="shared" si="74"/>
        <v>0</v>
      </c>
    </row>
    <row r="263" spans="13:22">
      <c r="M263" s="1" t="e">
        <f t="shared" si="75"/>
        <v>#DIV/0!</v>
      </c>
      <c r="N263" s="1" t="e">
        <f t="shared" si="76"/>
        <v>#DIV/0!</v>
      </c>
      <c r="P263" s="1" t="e">
        <f t="shared" si="77"/>
        <v>#DIV/0!</v>
      </c>
      <c r="R263" s="1" t="e">
        <f t="shared" si="78"/>
        <v>#DIV/0!</v>
      </c>
      <c r="S263" s="1" t="e">
        <f t="shared" si="79"/>
        <v>#DIV/0!</v>
      </c>
      <c r="T263" s="1">
        <f t="shared" si="72"/>
        <v>0</v>
      </c>
      <c r="U263" s="1">
        <f t="shared" si="73"/>
        <v>0</v>
      </c>
      <c r="V263" s="1">
        <f t="shared" si="74"/>
        <v>0</v>
      </c>
    </row>
    <row r="264" spans="13:22">
      <c r="M264" s="1" t="e">
        <f t="shared" si="75"/>
        <v>#DIV/0!</v>
      </c>
      <c r="N264" s="1" t="e">
        <f t="shared" si="76"/>
        <v>#DIV/0!</v>
      </c>
      <c r="P264" s="1" t="e">
        <f t="shared" si="77"/>
        <v>#DIV/0!</v>
      </c>
      <c r="R264" s="1" t="e">
        <f t="shared" si="78"/>
        <v>#DIV/0!</v>
      </c>
      <c r="S264" s="1" t="e">
        <f t="shared" si="79"/>
        <v>#DIV/0!</v>
      </c>
      <c r="T264" s="1">
        <f t="shared" si="72"/>
        <v>0</v>
      </c>
      <c r="U264" s="1">
        <f t="shared" si="73"/>
        <v>0</v>
      </c>
      <c r="V264" s="1">
        <f t="shared" si="74"/>
        <v>0</v>
      </c>
    </row>
    <row r="265" spans="13:22">
      <c r="M265" s="1" t="e">
        <f t="shared" si="75"/>
        <v>#DIV/0!</v>
      </c>
      <c r="N265" s="1" t="e">
        <f t="shared" si="76"/>
        <v>#DIV/0!</v>
      </c>
      <c r="P265" s="1" t="e">
        <f t="shared" si="77"/>
        <v>#DIV/0!</v>
      </c>
      <c r="R265" s="1" t="e">
        <f t="shared" si="78"/>
        <v>#DIV/0!</v>
      </c>
      <c r="S265" s="1" t="e">
        <f t="shared" si="79"/>
        <v>#DIV/0!</v>
      </c>
      <c r="T265" s="1">
        <f t="shared" si="72"/>
        <v>0</v>
      </c>
      <c r="U265" s="1">
        <f t="shared" si="73"/>
        <v>0</v>
      </c>
      <c r="V265" s="1">
        <f t="shared" si="74"/>
        <v>0</v>
      </c>
    </row>
    <row r="266" spans="13:22">
      <c r="M266" s="1" t="e">
        <f t="shared" si="75"/>
        <v>#DIV/0!</v>
      </c>
      <c r="N266" s="1" t="e">
        <f t="shared" si="76"/>
        <v>#DIV/0!</v>
      </c>
      <c r="P266" s="1" t="e">
        <f t="shared" si="77"/>
        <v>#DIV/0!</v>
      </c>
      <c r="R266" s="1" t="e">
        <f t="shared" si="78"/>
        <v>#DIV/0!</v>
      </c>
      <c r="S266" s="1" t="e">
        <f t="shared" si="79"/>
        <v>#DIV/0!</v>
      </c>
      <c r="T266" s="1">
        <f t="shared" si="72"/>
        <v>0</v>
      </c>
      <c r="U266" s="1">
        <f t="shared" si="73"/>
        <v>0</v>
      </c>
      <c r="V266" s="1">
        <f t="shared" si="74"/>
        <v>0</v>
      </c>
    </row>
    <row r="267" spans="13:22">
      <c r="M267" s="1" t="e">
        <f t="shared" si="75"/>
        <v>#DIV/0!</v>
      </c>
      <c r="N267" s="1" t="e">
        <f t="shared" si="76"/>
        <v>#DIV/0!</v>
      </c>
      <c r="P267" s="1" t="e">
        <f t="shared" si="77"/>
        <v>#DIV/0!</v>
      </c>
      <c r="R267" s="1" t="e">
        <f t="shared" si="78"/>
        <v>#DIV/0!</v>
      </c>
      <c r="S267" s="1" t="e">
        <f t="shared" si="79"/>
        <v>#DIV/0!</v>
      </c>
      <c r="T267" s="1">
        <f t="shared" si="72"/>
        <v>0</v>
      </c>
      <c r="U267" s="1">
        <f t="shared" si="73"/>
        <v>0</v>
      </c>
      <c r="V267" s="1">
        <f t="shared" si="74"/>
        <v>0</v>
      </c>
    </row>
    <row r="268" spans="13:22">
      <c r="M268" s="1" t="e">
        <f t="shared" si="75"/>
        <v>#DIV/0!</v>
      </c>
      <c r="N268" s="1" t="e">
        <f t="shared" si="76"/>
        <v>#DIV/0!</v>
      </c>
      <c r="P268" s="1" t="e">
        <f t="shared" si="77"/>
        <v>#DIV/0!</v>
      </c>
      <c r="R268" s="1" t="e">
        <f t="shared" si="78"/>
        <v>#DIV/0!</v>
      </c>
      <c r="S268" s="1" t="e">
        <f t="shared" si="79"/>
        <v>#DIV/0!</v>
      </c>
      <c r="T268" s="1">
        <f t="shared" si="72"/>
        <v>0</v>
      </c>
      <c r="U268" s="1">
        <f t="shared" si="73"/>
        <v>0</v>
      </c>
      <c r="V268" s="1">
        <f t="shared" si="74"/>
        <v>0</v>
      </c>
    </row>
    <row r="269" spans="13:22">
      <c r="M269" s="1" t="e">
        <f t="shared" si="75"/>
        <v>#DIV/0!</v>
      </c>
      <c r="N269" s="1" t="e">
        <f t="shared" si="76"/>
        <v>#DIV/0!</v>
      </c>
      <c r="P269" s="1" t="e">
        <f t="shared" si="77"/>
        <v>#DIV/0!</v>
      </c>
      <c r="S269" s="1" t="e">
        <f t="shared" si="79"/>
        <v>#DIV/0!</v>
      </c>
      <c r="T269" s="1">
        <f t="shared" si="72"/>
        <v>0</v>
      </c>
      <c r="U269" s="1">
        <f t="shared" si="73"/>
        <v>0</v>
      </c>
      <c r="V269" s="1">
        <f t="shared" si="74"/>
        <v>0</v>
      </c>
    </row>
    <row r="270" spans="13:22">
      <c r="M270" s="1" t="e">
        <f t="shared" si="75"/>
        <v>#DIV/0!</v>
      </c>
      <c r="N270" s="1" t="e">
        <f t="shared" si="76"/>
        <v>#DIV/0!</v>
      </c>
      <c r="P270" s="1" t="e">
        <f t="shared" si="77"/>
        <v>#DIV/0!</v>
      </c>
      <c r="S270" s="1" t="e">
        <f t="shared" si="79"/>
        <v>#DIV/0!</v>
      </c>
      <c r="T270" s="1">
        <f t="shared" si="72"/>
        <v>0</v>
      </c>
      <c r="U270" s="1">
        <f t="shared" si="73"/>
        <v>0</v>
      </c>
      <c r="V270" s="1">
        <f t="shared" si="74"/>
        <v>0</v>
      </c>
    </row>
    <row r="271" spans="13:22">
      <c r="M271" s="1" t="e">
        <f t="shared" si="75"/>
        <v>#DIV/0!</v>
      </c>
      <c r="N271" s="1" t="e">
        <f t="shared" si="76"/>
        <v>#DIV/0!</v>
      </c>
      <c r="P271" s="1" t="e">
        <f t="shared" si="77"/>
        <v>#DIV/0!</v>
      </c>
      <c r="S271" s="1" t="e">
        <f t="shared" si="79"/>
        <v>#DIV/0!</v>
      </c>
      <c r="T271" s="1">
        <f t="shared" si="72"/>
        <v>0</v>
      </c>
      <c r="U271" s="1">
        <f t="shared" si="73"/>
        <v>0</v>
      </c>
      <c r="V271" s="1">
        <f t="shared" si="74"/>
        <v>0</v>
      </c>
    </row>
    <row r="272" spans="13:22">
      <c r="M272" s="1" t="e">
        <f t="shared" si="75"/>
        <v>#DIV/0!</v>
      </c>
      <c r="N272" s="1" t="e">
        <f t="shared" si="76"/>
        <v>#DIV/0!</v>
      </c>
      <c r="P272" s="1" t="e">
        <f t="shared" si="77"/>
        <v>#DIV/0!</v>
      </c>
      <c r="S272" s="1" t="e">
        <f t="shared" si="79"/>
        <v>#DIV/0!</v>
      </c>
      <c r="T272" s="1">
        <f t="shared" si="72"/>
        <v>0</v>
      </c>
      <c r="U272" s="1">
        <f t="shared" si="73"/>
        <v>0</v>
      </c>
      <c r="V272" s="1">
        <f t="shared" si="74"/>
        <v>0</v>
      </c>
    </row>
    <row r="273" spans="13:22">
      <c r="M273" s="1" t="e">
        <f t="shared" si="75"/>
        <v>#DIV/0!</v>
      </c>
      <c r="P273" s="1" t="e">
        <f t="shared" si="77"/>
        <v>#DIV/0!</v>
      </c>
      <c r="S273" s="1" t="e">
        <f t="shared" si="79"/>
        <v>#DIV/0!</v>
      </c>
      <c r="T273" s="1">
        <f t="shared" si="72"/>
        <v>0</v>
      </c>
      <c r="U273" s="1">
        <f t="shared" si="73"/>
        <v>0</v>
      </c>
      <c r="V273" s="1">
        <f t="shared" si="74"/>
        <v>0</v>
      </c>
    </row>
    <row r="274" spans="13:22">
      <c r="M274" s="1" t="e">
        <f t="shared" si="75"/>
        <v>#DIV/0!</v>
      </c>
      <c r="P274" s="1" t="e">
        <f t="shared" si="77"/>
        <v>#DIV/0!</v>
      </c>
      <c r="S274" s="1" t="e">
        <f t="shared" si="79"/>
        <v>#DIV/0!</v>
      </c>
      <c r="T274" s="1">
        <f t="shared" ref="T274:T305" si="80">COUNT(C274:F274)</f>
        <v>0</v>
      </c>
      <c r="U274" s="1">
        <f t="shared" ref="U274:U305" si="81">COUNT(G274:J274)</f>
        <v>0</v>
      </c>
      <c r="V274" s="1">
        <f t="shared" ref="V274:V305" si="82">MIN(T274,U274)</f>
        <v>0</v>
      </c>
    </row>
    <row r="275" spans="13:22">
      <c r="M275" s="1" t="e">
        <f t="shared" si="75"/>
        <v>#DIV/0!</v>
      </c>
      <c r="P275" s="1" t="e">
        <f t="shared" si="77"/>
        <v>#DIV/0!</v>
      </c>
      <c r="S275" s="1" t="e">
        <f t="shared" si="79"/>
        <v>#DIV/0!</v>
      </c>
      <c r="T275" s="1">
        <f t="shared" si="80"/>
        <v>0</v>
      </c>
      <c r="U275" s="1">
        <f t="shared" si="81"/>
        <v>0</v>
      </c>
      <c r="V275" s="1">
        <f t="shared" si="82"/>
        <v>0</v>
      </c>
    </row>
    <row r="276" spans="13:22">
      <c r="M276" s="1" t="e">
        <f t="shared" si="75"/>
        <v>#DIV/0!</v>
      </c>
      <c r="P276" s="1" t="e">
        <f t="shared" si="77"/>
        <v>#DIV/0!</v>
      </c>
      <c r="S276" s="1" t="e">
        <f t="shared" si="79"/>
        <v>#DIV/0!</v>
      </c>
      <c r="T276" s="1">
        <f t="shared" si="80"/>
        <v>0</v>
      </c>
      <c r="U276" s="1">
        <f t="shared" si="81"/>
        <v>0</v>
      </c>
      <c r="V276" s="1">
        <f t="shared" si="82"/>
        <v>0</v>
      </c>
    </row>
    <row r="277" spans="13:22">
      <c r="M277" s="1" t="e">
        <f t="shared" si="75"/>
        <v>#DIV/0!</v>
      </c>
      <c r="P277" s="1" t="e">
        <f t="shared" si="77"/>
        <v>#DIV/0!</v>
      </c>
      <c r="S277" s="1" t="e">
        <f t="shared" si="79"/>
        <v>#DIV/0!</v>
      </c>
      <c r="T277" s="1">
        <f t="shared" si="80"/>
        <v>0</v>
      </c>
      <c r="U277" s="1">
        <f t="shared" si="81"/>
        <v>0</v>
      </c>
      <c r="V277" s="1">
        <f t="shared" si="82"/>
        <v>0</v>
      </c>
    </row>
    <row r="278" spans="13:22">
      <c r="M278" s="1" t="e">
        <f t="shared" si="75"/>
        <v>#DIV/0!</v>
      </c>
      <c r="P278" s="1" t="e">
        <f t="shared" si="77"/>
        <v>#DIV/0!</v>
      </c>
      <c r="S278" s="1" t="e">
        <f t="shared" si="79"/>
        <v>#DIV/0!</v>
      </c>
      <c r="T278" s="1">
        <f t="shared" si="80"/>
        <v>0</v>
      </c>
      <c r="U278" s="1">
        <f t="shared" si="81"/>
        <v>0</v>
      </c>
      <c r="V278" s="1">
        <f t="shared" si="82"/>
        <v>0</v>
      </c>
    </row>
    <row r="279" spans="13:22">
      <c r="M279" s="1" t="e">
        <f t="shared" si="75"/>
        <v>#DIV/0!</v>
      </c>
      <c r="P279" s="1" t="e">
        <f t="shared" si="77"/>
        <v>#DIV/0!</v>
      </c>
      <c r="S279" s="1" t="e">
        <f t="shared" si="79"/>
        <v>#DIV/0!</v>
      </c>
      <c r="T279" s="1">
        <f t="shared" si="80"/>
        <v>0</v>
      </c>
      <c r="U279" s="1">
        <f t="shared" si="81"/>
        <v>0</v>
      </c>
      <c r="V279" s="1">
        <f t="shared" si="82"/>
        <v>0</v>
      </c>
    </row>
    <row r="280" spans="13:22">
      <c r="M280" s="1" t="e">
        <f t="shared" si="75"/>
        <v>#DIV/0!</v>
      </c>
      <c r="P280" s="1" t="e">
        <f t="shared" si="77"/>
        <v>#DIV/0!</v>
      </c>
      <c r="S280" s="1" t="e">
        <f t="shared" si="79"/>
        <v>#DIV/0!</v>
      </c>
      <c r="T280" s="1">
        <f t="shared" si="80"/>
        <v>0</v>
      </c>
      <c r="U280" s="1">
        <f t="shared" si="81"/>
        <v>0</v>
      </c>
      <c r="V280" s="1">
        <f t="shared" si="82"/>
        <v>0</v>
      </c>
    </row>
    <row r="281" spans="13:22">
      <c r="M281" s="1" t="e">
        <f t="shared" si="75"/>
        <v>#DIV/0!</v>
      </c>
      <c r="P281" s="1" t="e">
        <f t="shared" si="77"/>
        <v>#DIV/0!</v>
      </c>
      <c r="S281" s="1" t="e">
        <f t="shared" si="79"/>
        <v>#DIV/0!</v>
      </c>
      <c r="T281" s="1">
        <f t="shared" si="80"/>
        <v>0</v>
      </c>
      <c r="U281" s="1">
        <f t="shared" si="81"/>
        <v>0</v>
      </c>
      <c r="V281" s="1">
        <f t="shared" si="82"/>
        <v>0</v>
      </c>
    </row>
    <row r="282" spans="13:22">
      <c r="M282" s="1" t="e">
        <f t="shared" si="75"/>
        <v>#DIV/0!</v>
      </c>
      <c r="P282" s="1" t="e">
        <f t="shared" si="77"/>
        <v>#DIV/0!</v>
      </c>
      <c r="S282" s="1" t="e">
        <f t="shared" si="79"/>
        <v>#DIV/0!</v>
      </c>
      <c r="T282" s="1">
        <f t="shared" si="80"/>
        <v>0</v>
      </c>
      <c r="U282" s="1">
        <f t="shared" si="81"/>
        <v>0</v>
      </c>
      <c r="V282" s="1">
        <f t="shared" si="82"/>
        <v>0</v>
      </c>
    </row>
    <row r="283" spans="13:22">
      <c r="M283" s="1" t="e">
        <f t="shared" si="75"/>
        <v>#DIV/0!</v>
      </c>
      <c r="P283" s="1" t="e">
        <f t="shared" si="77"/>
        <v>#DIV/0!</v>
      </c>
      <c r="S283" s="1" t="e">
        <f t="shared" si="79"/>
        <v>#DIV/0!</v>
      </c>
      <c r="T283" s="1">
        <f t="shared" si="80"/>
        <v>0</v>
      </c>
      <c r="U283" s="1">
        <f t="shared" si="81"/>
        <v>0</v>
      </c>
      <c r="V283" s="1">
        <f t="shared" si="82"/>
        <v>0</v>
      </c>
    </row>
    <row r="284" spans="13:22">
      <c r="M284" s="1" t="e">
        <f t="shared" si="75"/>
        <v>#DIV/0!</v>
      </c>
      <c r="P284" s="1" t="e">
        <f t="shared" si="77"/>
        <v>#DIV/0!</v>
      </c>
      <c r="S284" s="1" t="e">
        <f t="shared" si="79"/>
        <v>#DIV/0!</v>
      </c>
      <c r="T284" s="1">
        <f t="shared" si="80"/>
        <v>0</v>
      </c>
      <c r="U284" s="1">
        <f t="shared" si="81"/>
        <v>0</v>
      </c>
      <c r="V284" s="1">
        <f t="shared" si="82"/>
        <v>0</v>
      </c>
    </row>
    <row r="285" spans="13:22">
      <c r="M285" s="1" t="e">
        <f t="shared" si="75"/>
        <v>#DIV/0!</v>
      </c>
      <c r="P285" s="1" t="e">
        <f t="shared" si="77"/>
        <v>#DIV/0!</v>
      </c>
      <c r="S285" s="1" t="e">
        <f t="shared" si="79"/>
        <v>#DIV/0!</v>
      </c>
      <c r="T285" s="1">
        <f t="shared" si="80"/>
        <v>0</v>
      </c>
      <c r="U285" s="1">
        <f t="shared" si="81"/>
        <v>0</v>
      </c>
      <c r="V285" s="1">
        <f t="shared" si="82"/>
        <v>0</v>
      </c>
    </row>
    <row r="286" spans="13:22">
      <c r="M286" s="1" t="e">
        <f t="shared" si="75"/>
        <v>#DIV/0!</v>
      </c>
      <c r="P286" s="1" t="e">
        <f t="shared" si="77"/>
        <v>#DIV/0!</v>
      </c>
      <c r="S286" s="1" t="e">
        <f t="shared" si="79"/>
        <v>#DIV/0!</v>
      </c>
      <c r="T286" s="1">
        <f t="shared" si="80"/>
        <v>0</v>
      </c>
      <c r="U286" s="1">
        <f t="shared" si="81"/>
        <v>0</v>
      </c>
      <c r="V286" s="1">
        <f t="shared" si="82"/>
        <v>0</v>
      </c>
    </row>
    <row r="287" spans="13:22">
      <c r="M287" s="1" t="e">
        <f t="shared" si="75"/>
        <v>#DIV/0!</v>
      </c>
      <c r="P287" s="1" t="e">
        <f t="shared" si="77"/>
        <v>#DIV/0!</v>
      </c>
      <c r="S287" s="1" t="e">
        <f t="shared" si="79"/>
        <v>#DIV/0!</v>
      </c>
      <c r="T287" s="1">
        <f t="shared" si="80"/>
        <v>0</v>
      </c>
      <c r="U287" s="1">
        <f t="shared" si="81"/>
        <v>0</v>
      </c>
      <c r="V287" s="1">
        <f t="shared" si="82"/>
        <v>0</v>
      </c>
    </row>
    <row r="288" spans="13:22">
      <c r="M288" s="1" t="e">
        <f t="shared" ref="M288:M319" si="83">L288/K288</f>
        <v>#DIV/0!</v>
      </c>
      <c r="P288" s="1" t="e">
        <f t="shared" ref="P288:P309" si="84">STDEV(E288:G288)</f>
        <v>#DIV/0!</v>
      </c>
      <c r="S288" s="1" t="e">
        <f t="shared" ref="S288:S319" si="85">(R288/(M288*LN(2)))/SQRT(V288)</f>
        <v>#DIV/0!</v>
      </c>
      <c r="T288" s="1">
        <f t="shared" si="80"/>
        <v>0</v>
      </c>
      <c r="U288" s="1">
        <f t="shared" si="81"/>
        <v>0</v>
      </c>
      <c r="V288" s="1">
        <f t="shared" si="82"/>
        <v>0</v>
      </c>
    </row>
    <row r="289" spans="13:22">
      <c r="M289" s="1" t="e">
        <f t="shared" si="83"/>
        <v>#DIV/0!</v>
      </c>
      <c r="P289" s="1" t="e">
        <f t="shared" si="84"/>
        <v>#DIV/0!</v>
      </c>
      <c r="S289" s="1" t="e">
        <f t="shared" si="85"/>
        <v>#DIV/0!</v>
      </c>
      <c r="T289" s="1">
        <f t="shared" si="80"/>
        <v>0</v>
      </c>
      <c r="U289" s="1">
        <f t="shared" si="81"/>
        <v>0</v>
      </c>
      <c r="V289" s="1">
        <f t="shared" si="82"/>
        <v>0</v>
      </c>
    </row>
    <row r="290" spans="13:22">
      <c r="M290" s="1" t="e">
        <f t="shared" si="83"/>
        <v>#DIV/0!</v>
      </c>
      <c r="P290" s="1" t="e">
        <f t="shared" si="84"/>
        <v>#DIV/0!</v>
      </c>
      <c r="S290" s="1" t="e">
        <f t="shared" si="85"/>
        <v>#DIV/0!</v>
      </c>
      <c r="T290" s="1">
        <f t="shared" si="80"/>
        <v>0</v>
      </c>
      <c r="U290" s="1">
        <f t="shared" si="81"/>
        <v>0</v>
      </c>
      <c r="V290" s="1">
        <f t="shared" si="82"/>
        <v>0</v>
      </c>
    </row>
    <row r="291" spans="13:22">
      <c r="M291" s="1" t="e">
        <f t="shared" si="83"/>
        <v>#DIV/0!</v>
      </c>
      <c r="P291" s="1" t="e">
        <f t="shared" si="84"/>
        <v>#DIV/0!</v>
      </c>
      <c r="S291" s="1" t="e">
        <f t="shared" si="85"/>
        <v>#DIV/0!</v>
      </c>
      <c r="T291" s="1">
        <f t="shared" si="80"/>
        <v>0</v>
      </c>
      <c r="U291" s="1">
        <f t="shared" si="81"/>
        <v>0</v>
      </c>
      <c r="V291" s="1">
        <f t="shared" si="82"/>
        <v>0</v>
      </c>
    </row>
    <row r="292" spans="13:22">
      <c r="M292" s="1" t="e">
        <f t="shared" si="83"/>
        <v>#DIV/0!</v>
      </c>
      <c r="P292" s="1" t="e">
        <f t="shared" si="84"/>
        <v>#DIV/0!</v>
      </c>
      <c r="S292" s="1" t="e">
        <f t="shared" si="85"/>
        <v>#DIV/0!</v>
      </c>
      <c r="T292" s="1">
        <f t="shared" si="80"/>
        <v>0</v>
      </c>
      <c r="U292" s="1">
        <f t="shared" si="81"/>
        <v>0</v>
      </c>
      <c r="V292" s="1">
        <f t="shared" si="82"/>
        <v>0</v>
      </c>
    </row>
    <row r="293" spans="13:22">
      <c r="M293" s="1" t="e">
        <f t="shared" si="83"/>
        <v>#DIV/0!</v>
      </c>
      <c r="P293" s="1" t="e">
        <f t="shared" si="84"/>
        <v>#DIV/0!</v>
      </c>
      <c r="S293" s="1" t="e">
        <f t="shared" si="85"/>
        <v>#DIV/0!</v>
      </c>
      <c r="T293" s="1">
        <f t="shared" si="80"/>
        <v>0</v>
      </c>
      <c r="U293" s="1">
        <f t="shared" si="81"/>
        <v>0</v>
      </c>
      <c r="V293" s="1">
        <f t="shared" si="82"/>
        <v>0</v>
      </c>
    </row>
    <row r="294" spans="13:22">
      <c r="M294" s="1" t="e">
        <f t="shared" si="83"/>
        <v>#DIV/0!</v>
      </c>
      <c r="P294" s="1" t="e">
        <f t="shared" si="84"/>
        <v>#DIV/0!</v>
      </c>
      <c r="S294" s="1" t="e">
        <f t="shared" si="85"/>
        <v>#DIV/0!</v>
      </c>
      <c r="T294" s="1">
        <f t="shared" si="80"/>
        <v>0</v>
      </c>
      <c r="U294" s="1">
        <f t="shared" si="81"/>
        <v>0</v>
      </c>
      <c r="V294" s="1">
        <f t="shared" si="82"/>
        <v>0</v>
      </c>
    </row>
    <row r="295" spans="13:22">
      <c r="M295" s="1" t="e">
        <f t="shared" si="83"/>
        <v>#DIV/0!</v>
      </c>
      <c r="P295" s="1" t="e">
        <f t="shared" si="84"/>
        <v>#DIV/0!</v>
      </c>
      <c r="S295" s="1" t="e">
        <f t="shared" si="85"/>
        <v>#DIV/0!</v>
      </c>
      <c r="T295" s="1">
        <f t="shared" si="80"/>
        <v>0</v>
      </c>
      <c r="U295" s="1">
        <f t="shared" si="81"/>
        <v>0</v>
      </c>
      <c r="V295" s="1">
        <f t="shared" si="82"/>
        <v>0</v>
      </c>
    </row>
    <row r="296" spans="13:22">
      <c r="M296" s="1" t="e">
        <f t="shared" si="83"/>
        <v>#DIV/0!</v>
      </c>
      <c r="P296" s="1" t="e">
        <f t="shared" si="84"/>
        <v>#DIV/0!</v>
      </c>
      <c r="S296" s="1" t="e">
        <f t="shared" si="85"/>
        <v>#DIV/0!</v>
      </c>
      <c r="T296" s="1">
        <f t="shared" si="80"/>
        <v>0</v>
      </c>
      <c r="U296" s="1">
        <f t="shared" si="81"/>
        <v>0</v>
      </c>
      <c r="V296" s="1">
        <f t="shared" si="82"/>
        <v>0</v>
      </c>
    </row>
    <row r="297" spans="13:22">
      <c r="M297" s="1" t="e">
        <f t="shared" si="83"/>
        <v>#DIV/0!</v>
      </c>
      <c r="P297" s="1" t="e">
        <f t="shared" si="84"/>
        <v>#DIV/0!</v>
      </c>
      <c r="T297" s="1">
        <f t="shared" si="80"/>
        <v>0</v>
      </c>
      <c r="U297" s="1">
        <f t="shared" si="81"/>
        <v>0</v>
      </c>
      <c r="V297" s="1">
        <f t="shared" si="82"/>
        <v>0</v>
      </c>
    </row>
    <row r="298" spans="13:22">
      <c r="M298" s="1" t="e">
        <f t="shared" si="83"/>
        <v>#DIV/0!</v>
      </c>
      <c r="P298" s="1" t="e">
        <f t="shared" si="84"/>
        <v>#DIV/0!</v>
      </c>
      <c r="T298" s="1">
        <f t="shared" si="80"/>
        <v>0</v>
      </c>
      <c r="U298" s="1">
        <f t="shared" si="81"/>
        <v>0</v>
      </c>
      <c r="V298" s="1">
        <f t="shared" si="82"/>
        <v>0</v>
      </c>
    </row>
    <row r="299" spans="13:22">
      <c r="M299" s="1" t="e">
        <f t="shared" si="83"/>
        <v>#DIV/0!</v>
      </c>
      <c r="P299" s="1" t="e">
        <f t="shared" si="84"/>
        <v>#DIV/0!</v>
      </c>
      <c r="T299" s="1">
        <f t="shared" si="80"/>
        <v>0</v>
      </c>
      <c r="U299" s="1">
        <f t="shared" si="81"/>
        <v>0</v>
      </c>
      <c r="V299" s="1">
        <f t="shared" si="82"/>
        <v>0</v>
      </c>
    </row>
    <row r="300" spans="13:22">
      <c r="M300" s="1" t="e">
        <f t="shared" si="83"/>
        <v>#DIV/0!</v>
      </c>
      <c r="P300" s="1" t="e">
        <f t="shared" si="84"/>
        <v>#DIV/0!</v>
      </c>
      <c r="T300" s="1">
        <f t="shared" si="80"/>
        <v>0</v>
      </c>
      <c r="U300" s="1">
        <f t="shared" si="81"/>
        <v>0</v>
      </c>
      <c r="V300" s="1">
        <f t="shared" si="82"/>
        <v>0</v>
      </c>
    </row>
    <row r="301" spans="13:22">
      <c r="M301" s="1" t="e">
        <f t="shared" si="83"/>
        <v>#DIV/0!</v>
      </c>
      <c r="P301" s="1" t="e">
        <f t="shared" si="84"/>
        <v>#DIV/0!</v>
      </c>
      <c r="T301" s="1">
        <f t="shared" si="80"/>
        <v>0</v>
      </c>
      <c r="U301" s="1">
        <f t="shared" si="81"/>
        <v>0</v>
      </c>
      <c r="V301" s="1">
        <f t="shared" si="82"/>
        <v>0</v>
      </c>
    </row>
    <row r="302" spans="13:22">
      <c r="M302" s="1" t="e">
        <f t="shared" si="83"/>
        <v>#DIV/0!</v>
      </c>
      <c r="P302" s="1" t="e">
        <f t="shared" si="84"/>
        <v>#DIV/0!</v>
      </c>
      <c r="T302" s="1">
        <f t="shared" si="80"/>
        <v>0</v>
      </c>
      <c r="U302" s="1">
        <f t="shared" si="81"/>
        <v>0</v>
      </c>
      <c r="V302" s="1">
        <f t="shared" si="82"/>
        <v>0</v>
      </c>
    </row>
    <row r="303" spans="13:22">
      <c r="M303" s="1" t="e">
        <f t="shared" si="83"/>
        <v>#DIV/0!</v>
      </c>
      <c r="P303" s="1" t="e">
        <f t="shared" si="84"/>
        <v>#DIV/0!</v>
      </c>
      <c r="T303" s="1">
        <f t="shared" si="80"/>
        <v>0</v>
      </c>
      <c r="U303" s="1">
        <f t="shared" si="81"/>
        <v>0</v>
      </c>
      <c r="V303" s="1">
        <f t="shared" si="82"/>
        <v>0</v>
      </c>
    </row>
    <row r="304" spans="13:22">
      <c r="M304" s="1" t="e">
        <f t="shared" si="83"/>
        <v>#DIV/0!</v>
      </c>
      <c r="P304" s="1" t="e">
        <f t="shared" si="84"/>
        <v>#DIV/0!</v>
      </c>
      <c r="T304" s="1">
        <f t="shared" si="80"/>
        <v>0</v>
      </c>
      <c r="U304" s="1">
        <f t="shared" si="81"/>
        <v>0</v>
      </c>
      <c r="V304" s="1">
        <f t="shared" si="82"/>
        <v>0</v>
      </c>
    </row>
    <row r="305" spans="13:22">
      <c r="M305" s="1" t="e">
        <f t="shared" si="83"/>
        <v>#DIV/0!</v>
      </c>
      <c r="P305" s="1" t="e">
        <f t="shared" si="84"/>
        <v>#DIV/0!</v>
      </c>
      <c r="T305" s="1">
        <f t="shared" si="80"/>
        <v>0</v>
      </c>
      <c r="U305" s="1">
        <f t="shared" si="81"/>
        <v>0</v>
      </c>
      <c r="V305" s="1">
        <f t="shared" si="82"/>
        <v>0</v>
      </c>
    </row>
    <row r="306" spans="13:22">
      <c r="M306" s="1" t="e">
        <f t="shared" si="83"/>
        <v>#DIV/0!</v>
      </c>
      <c r="P306" s="1" t="e">
        <f t="shared" si="84"/>
        <v>#DIV/0!</v>
      </c>
      <c r="T306" s="1">
        <f t="shared" ref="T306:T340" si="86">COUNT(C306:F306)</f>
        <v>0</v>
      </c>
      <c r="U306" s="1">
        <f t="shared" ref="U306:U340" si="87">COUNT(G306:J306)</f>
        <v>0</v>
      </c>
      <c r="V306" s="1">
        <f t="shared" ref="V306:V337" si="88">MIN(T306,U306)</f>
        <v>0</v>
      </c>
    </row>
    <row r="307" spans="13:22">
      <c r="M307" s="1" t="e">
        <f t="shared" si="83"/>
        <v>#DIV/0!</v>
      </c>
      <c r="P307" s="1" t="e">
        <f t="shared" si="84"/>
        <v>#DIV/0!</v>
      </c>
      <c r="T307" s="1">
        <f t="shared" si="86"/>
        <v>0</v>
      </c>
      <c r="U307" s="1">
        <f t="shared" si="87"/>
        <v>0</v>
      </c>
      <c r="V307" s="1">
        <f t="shared" si="88"/>
        <v>0</v>
      </c>
    </row>
    <row r="308" spans="13:22">
      <c r="M308" s="1" t="e">
        <f t="shared" si="83"/>
        <v>#DIV/0!</v>
      </c>
      <c r="P308" s="1" t="e">
        <f t="shared" si="84"/>
        <v>#DIV/0!</v>
      </c>
      <c r="T308" s="1">
        <f t="shared" si="86"/>
        <v>0</v>
      </c>
      <c r="U308" s="1">
        <f t="shared" si="87"/>
        <v>0</v>
      </c>
      <c r="V308" s="1">
        <f t="shared" si="88"/>
        <v>0</v>
      </c>
    </row>
    <row r="309" spans="13:22">
      <c r="M309" s="1" t="e">
        <f t="shared" si="83"/>
        <v>#DIV/0!</v>
      </c>
      <c r="P309" s="1" t="e">
        <f t="shared" si="84"/>
        <v>#DIV/0!</v>
      </c>
      <c r="T309" s="1">
        <f t="shared" si="86"/>
        <v>0</v>
      </c>
      <c r="U309" s="1">
        <f t="shared" si="87"/>
        <v>0</v>
      </c>
      <c r="V309" s="1">
        <f t="shared" si="88"/>
        <v>0</v>
      </c>
    </row>
    <row r="310" spans="13:22">
      <c r="M310" s="1" t="e">
        <f t="shared" si="83"/>
        <v>#DIV/0!</v>
      </c>
      <c r="T310" s="1">
        <f t="shared" si="86"/>
        <v>0</v>
      </c>
      <c r="U310" s="1">
        <f t="shared" si="87"/>
        <v>0</v>
      </c>
      <c r="V310" s="1">
        <f t="shared" si="88"/>
        <v>0</v>
      </c>
    </row>
    <row r="311" spans="13:22">
      <c r="M311" s="1" t="e">
        <f t="shared" si="83"/>
        <v>#DIV/0!</v>
      </c>
      <c r="T311" s="1">
        <f t="shared" si="86"/>
        <v>0</v>
      </c>
      <c r="U311" s="1">
        <f t="shared" si="87"/>
        <v>0</v>
      </c>
      <c r="V311" s="1">
        <f t="shared" si="88"/>
        <v>0</v>
      </c>
    </row>
    <row r="312" spans="13:22">
      <c r="M312" s="1" t="e">
        <f t="shared" si="83"/>
        <v>#DIV/0!</v>
      </c>
      <c r="T312" s="1">
        <f t="shared" si="86"/>
        <v>0</v>
      </c>
      <c r="U312" s="1">
        <f t="shared" si="87"/>
        <v>0</v>
      </c>
      <c r="V312" s="1">
        <f t="shared" si="88"/>
        <v>0</v>
      </c>
    </row>
    <row r="313" spans="13:22">
      <c r="M313" s="1" t="e">
        <f t="shared" si="83"/>
        <v>#DIV/0!</v>
      </c>
      <c r="T313" s="1">
        <f t="shared" si="86"/>
        <v>0</v>
      </c>
      <c r="U313" s="1">
        <f t="shared" si="87"/>
        <v>0</v>
      </c>
      <c r="V313" s="1">
        <f t="shared" si="88"/>
        <v>0</v>
      </c>
    </row>
    <row r="314" spans="13:22">
      <c r="M314" s="1" t="e">
        <f t="shared" si="83"/>
        <v>#DIV/0!</v>
      </c>
      <c r="T314" s="1">
        <f t="shared" si="86"/>
        <v>0</v>
      </c>
      <c r="U314" s="1">
        <f t="shared" si="87"/>
        <v>0</v>
      </c>
      <c r="V314" s="1">
        <f t="shared" si="88"/>
        <v>0</v>
      </c>
    </row>
    <row r="315" spans="13:22">
      <c r="M315" s="1" t="e">
        <f t="shared" si="83"/>
        <v>#DIV/0!</v>
      </c>
      <c r="T315" s="1">
        <f t="shared" si="86"/>
        <v>0</v>
      </c>
      <c r="U315" s="1">
        <f t="shared" si="87"/>
        <v>0</v>
      </c>
      <c r="V315" s="1">
        <f t="shared" si="88"/>
        <v>0</v>
      </c>
    </row>
    <row r="316" spans="13:22">
      <c r="M316" s="1" t="e">
        <f t="shared" si="83"/>
        <v>#DIV/0!</v>
      </c>
      <c r="T316" s="1">
        <f t="shared" si="86"/>
        <v>0</v>
      </c>
      <c r="U316" s="1">
        <f t="shared" si="87"/>
        <v>0</v>
      </c>
      <c r="V316" s="1">
        <f t="shared" si="88"/>
        <v>0</v>
      </c>
    </row>
    <row r="317" spans="13:22">
      <c r="M317" s="1" t="e">
        <f t="shared" si="83"/>
        <v>#DIV/0!</v>
      </c>
      <c r="T317" s="1">
        <f t="shared" si="86"/>
        <v>0</v>
      </c>
      <c r="U317" s="1">
        <f t="shared" si="87"/>
        <v>0</v>
      </c>
      <c r="V317" s="1">
        <f t="shared" si="88"/>
        <v>0</v>
      </c>
    </row>
    <row r="318" spans="13:22">
      <c r="M318" s="1" t="e">
        <f t="shared" si="83"/>
        <v>#DIV/0!</v>
      </c>
      <c r="T318" s="1">
        <f t="shared" si="86"/>
        <v>0</v>
      </c>
      <c r="U318" s="1">
        <f t="shared" si="87"/>
        <v>0</v>
      </c>
      <c r="V318" s="1">
        <f t="shared" si="88"/>
        <v>0</v>
      </c>
    </row>
    <row r="319" spans="13:22">
      <c r="M319" s="1" t="e">
        <f t="shared" si="83"/>
        <v>#DIV/0!</v>
      </c>
      <c r="T319" s="1">
        <f t="shared" si="86"/>
        <v>0</v>
      </c>
      <c r="U319" s="1">
        <f t="shared" si="87"/>
        <v>0</v>
      </c>
      <c r="V319" s="1">
        <f t="shared" si="88"/>
        <v>0</v>
      </c>
    </row>
    <row r="320" spans="13:22">
      <c r="M320" s="1" t="e">
        <f t="shared" ref="M320:M340" si="89">L320/K320</f>
        <v>#DIV/0!</v>
      </c>
      <c r="T320" s="1">
        <f t="shared" si="86"/>
        <v>0</v>
      </c>
      <c r="U320" s="1">
        <f t="shared" si="87"/>
        <v>0</v>
      </c>
      <c r="V320" s="1">
        <f t="shared" si="88"/>
        <v>0</v>
      </c>
    </row>
    <row r="321" spans="13:22">
      <c r="M321" s="1" t="e">
        <f t="shared" si="89"/>
        <v>#DIV/0!</v>
      </c>
      <c r="T321" s="1">
        <f t="shared" si="86"/>
        <v>0</v>
      </c>
      <c r="U321" s="1">
        <f t="shared" si="87"/>
        <v>0</v>
      </c>
      <c r="V321" s="1">
        <f t="shared" si="88"/>
        <v>0</v>
      </c>
    </row>
    <row r="322" spans="13:22">
      <c r="M322" s="1" t="e">
        <f t="shared" si="89"/>
        <v>#DIV/0!</v>
      </c>
      <c r="T322" s="1">
        <f t="shared" si="86"/>
        <v>0</v>
      </c>
      <c r="U322" s="1">
        <f t="shared" si="87"/>
        <v>0</v>
      </c>
      <c r="V322" s="1">
        <f t="shared" si="88"/>
        <v>0</v>
      </c>
    </row>
    <row r="323" spans="13:22">
      <c r="M323" s="1" t="e">
        <f t="shared" si="89"/>
        <v>#DIV/0!</v>
      </c>
      <c r="T323" s="1">
        <f t="shared" si="86"/>
        <v>0</v>
      </c>
      <c r="U323" s="1">
        <f t="shared" si="87"/>
        <v>0</v>
      </c>
      <c r="V323" s="1">
        <f t="shared" si="88"/>
        <v>0</v>
      </c>
    </row>
    <row r="324" spans="13:22">
      <c r="M324" s="1" t="e">
        <f t="shared" si="89"/>
        <v>#DIV/0!</v>
      </c>
      <c r="T324" s="1">
        <f t="shared" si="86"/>
        <v>0</v>
      </c>
      <c r="U324" s="1">
        <f t="shared" si="87"/>
        <v>0</v>
      </c>
      <c r="V324" s="1">
        <f t="shared" si="88"/>
        <v>0</v>
      </c>
    </row>
    <row r="325" spans="13:22">
      <c r="M325" s="1" t="e">
        <f t="shared" si="89"/>
        <v>#DIV/0!</v>
      </c>
      <c r="T325" s="1">
        <f t="shared" si="86"/>
        <v>0</v>
      </c>
      <c r="U325" s="1">
        <f t="shared" si="87"/>
        <v>0</v>
      </c>
      <c r="V325" s="1">
        <f t="shared" si="88"/>
        <v>0</v>
      </c>
    </row>
    <row r="326" spans="13:22">
      <c r="M326" s="1" t="e">
        <f t="shared" si="89"/>
        <v>#DIV/0!</v>
      </c>
      <c r="T326" s="1">
        <f t="shared" si="86"/>
        <v>0</v>
      </c>
      <c r="U326" s="1">
        <f t="shared" si="87"/>
        <v>0</v>
      </c>
      <c r="V326" s="1">
        <f t="shared" si="88"/>
        <v>0</v>
      </c>
    </row>
    <row r="327" spans="13:22">
      <c r="M327" s="1" t="e">
        <f t="shared" si="89"/>
        <v>#DIV/0!</v>
      </c>
      <c r="T327" s="1">
        <f t="shared" si="86"/>
        <v>0</v>
      </c>
      <c r="U327" s="1">
        <f t="shared" si="87"/>
        <v>0</v>
      </c>
      <c r="V327" s="1">
        <f t="shared" si="88"/>
        <v>0</v>
      </c>
    </row>
    <row r="328" spans="13:22">
      <c r="M328" s="1" t="e">
        <f t="shared" si="89"/>
        <v>#DIV/0!</v>
      </c>
      <c r="T328" s="1">
        <f t="shared" si="86"/>
        <v>0</v>
      </c>
      <c r="U328" s="1">
        <f t="shared" si="87"/>
        <v>0</v>
      </c>
      <c r="V328" s="1">
        <f t="shared" si="88"/>
        <v>0</v>
      </c>
    </row>
    <row r="329" spans="13:22">
      <c r="M329" s="1" t="e">
        <f t="shared" si="89"/>
        <v>#DIV/0!</v>
      </c>
      <c r="T329" s="1">
        <f t="shared" si="86"/>
        <v>0</v>
      </c>
      <c r="U329" s="1">
        <f t="shared" si="87"/>
        <v>0</v>
      </c>
      <c r="V329" s="1">
        <f t="shared" si="88"/>
        <v>0</v>
      </c>
    </row>
    <row r="330" spans="13:22">
      <c r="M330" s="1" t="e">
        <f t="shared" si="89"/>
        <v>#DIV/0!</v>
      </c>
      <c r="T330" s="1">
        <f t="shared" si="86"/>
        <v>0</v>
      </c>
      <c r="U330" s="1">
        <f t="shared" si="87"/>
        <v>0</v>
      </c>
      <c r="V330" s="1">
        <f t="shared" si="88"/>
        <v>0</v>
      </c>
    </row>
    <row r="331" spans="13:22">
      <c r="M331" s="1" t="e">
        <f t="shared" si="89"/>
        <v>#DIV/0!</v>
      </c>
      <c r="T331" s="1">
        <f t="shared" si="86"/>
        <v>0</v>
      </c>
      <c r="U331" s="1">
        <f t="shared" si="87"/>
        <v>0</v>
      </c>
      <c r="V331" s="1">
        <f t="shared" si="88"/>
        <v>0</v>
      </c>
    </row>
    <row r="332" spans="13:22">
      <c r="M332" s="1" t="e">
        <f t="shared" si="89"/>
        <v>#DIV/0!</v>
      </c>
      <c r="T332" s="1">
        <f t="shared" si="86"/>
        <v>0</v>
      </c>
      <c r="U332" s="1">
        <f t="shared" si="87"/>
        <v>0</v>
      </c>
      <c r="V332" s="1">
        <f t="shared" si="88"/>
        <v>0</v>
      </c>
    </row>
    <row r="333" spans="13:22">
      <c r="M333" s="1" t="e">
        <f t="shared" si="89"/>
        <v>#DIV/0!</v>
      </c>
      <c r="T333" s="1">
        <f t="shared" si="86"/>
        <v>0</v>
      </c>
      <c r="U333" s="1">
        <f t="shared" si="87"/>
        <v>0</v>
      </c>
      <c r="V333" s="1">
        <f t="shared" si="88"/>
        <v>0</v>
      </c>
    </row>
    <row r="334" spans="13:22">
      <c r="M334" s="1" t="e">
        <f t="shared" si="89"/>
        <v>#DIV/0!</v>
      </c>
      <c r="T334" s="1">
        <f t="shared" si="86"/>
        <v>0</v>
      </c>
      <c r="U334" s="1">
        <f t="shared" si="87"/>
        <v>0</v>
      </c>
      <c r="V334" s="1">
        <f t="shared" si="88"/>
        <v>0</v>
      </c>
    </row>
    <row r="335" spans="13:22">
      <c r="M335" s="1" t="e">
        <f t="shared" si="89"/>
        <v>#DIV/0!</v>
      </c>
      <c r="T335" s="1">
        <f t="shared" si="86"/>
        <v>0</v>
      </c>
      <c r="U335" s="1">
        <f t="shared" si="87"/>
        <v>0</v>
      </c>
      <c r="V335" s="1">
        <f t="shared" si="88"/>
        <v>0</v>
      </c>
    </row>
    <row r="336" spans="13:22">
      <c r="M336" s="1" t="e">
        <f t="shared" si="89"/>
        <v>#DIV/0!</v>
      </c>
      <c r="T336" s="1">
        <f t="shared" si="86"/>
        <v>0</v>
      </c>
      <c r="U336" s="1">
        <f t="shared" si="87"/>
        <v>0</v>
      </c>
      <c r="V336" s="1">
        <f t="shared" si="88"/>
        <v>0</v>
      </c>
    </row>
    <row r="337" spans="13:22">
      <c r="M337" s="1" t="e">
        <f t="shared" si="89"/>
        <v>#DIV/0!</v>
      </c>
      <c r="T337" s="1">
        <f t="shared" si="86"/>
        <v>0</v>
      </c>
      <c r="U337" s="1">
        <f t="shared" si="87"/>
        <v>0</v>
      </c>
      <c r="V337" s="1">
        <f t="shared" si="88"/>
        <v>0</v>
      </c>
    </row>
    <row r="338" spans="13:22">
      <c r="M338" s="1" t="e">
        <f t="shared" si="89"/>
        <v>#DIV/0!</v>
      </c>
      <c r="T338" s="1">
        <f t="shared" si="86"/>
        <v>0</v>
      </c>
      <c r="U338" s="1">
        <f t="shared" si="87"/>
        <v>0</v>
      </c>
      <c r="V338" s="1">
        <f t="shared" ref="V338:V340" si="90">MIN(T338,U338)</f>
        <v>0</v>
      </c>
    </row>
    <row r="339" spans="13:22">
      <c r="M339" s="1" t="e">
        <f t="shared" si="89"/>
        <v>#DIV/0!</v>
      </c>
      <c r="T339" s="1">
        <f t="shared" si="86"/>
        <v>0</v>
      </c>
      <c r="U339" s="1">
        <f t="shared" si="87"/>
        <v>0</v>
      </c>
      <c r="V339" s="1">
        <f t="shared" si="90"/>
        <v>0</v>
      </c>
    </row>
    <row r="340" spans="13:22">
      <c r="M340" s="1" t="e">
        <f t="shared" si="89"/>
        <v>#DIV/0!</v>
      </c>
      <c r="T340" s="1">
        <f t="shared" si="86"/>
        <v>0</v>
      </c>
      <c r="U340" s="1">
        <f t="shared" si="87"/>
        <v>0</v>
      </c>
      <c r="V340" s="1">
        <f t="shared" si="90"/>
        <v>0</v>
      </c>
    </row>
  </sheetData>
  <autoFilter ref="A1:EQ1" xr:uid="{5F9441CF-6D72-EE4F-B4EB-2937A0BE15FF}">
    <sortState ref="A2:EQ340">
      <sortCondition ref="B1:B34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015E-9BB2-0748-A000-281D9F9A6474}">
  <dimension ref="A1:EI335"/>
  <sheetViews>
    <sheetView workbookViewId="0">
      <selection activeCell="O26" sqref="O26"/>
    </sheetView>
  </sheetViews>
  <sheetFormatPr baseColWidth="10" defaultRowHeight="16"/>
  <cols>
    <col min="1" max="1" width="18.33203125" style="1" customWidth="1"/>
    <col min="2" max="4" width="10.83203125" style="1"/>
    <col min="5" max="5" width="10.83203125" style="2"/>
    <col min="6" max="8" width="10.83203125" style="1"/>
    <col min="9" max="9" width="10.83203125" style="2"/>
    <col min="10" max="16384" width="10.83203125" style="1"/>
  </cols>
  <sheetData>
    <row r="1" spans="1:21" s="3" customFormat="1" ht="51">
      <c r="A1" s="3" t="s">
        <v>0</v>
      </c>
      <c r="B1" s="3" t="s">
        <v>160</v>
      </c>
      <c r="C1" s="3" t="s">
        <v>161</v>
      </c>
      <c r="D1" s="4" t="s">
        <v>162</v>
      </c>
      <c r="E1" s="4" t="s">
        <v>163</v>
      </c>
      <c r="F1" s="3" t="s">
        <v>164</v>
      </c>
      <c r="G1" s="3" t="s">
        <v>165</v>
      </c>
      <c r="H1" s="3" t="s">
        <v>166</v>
      </c>
      <c r="I1" s="3" t="s">
        <v>167</v>
      </c>
      <c r="J1" s="5" t="s">
        <v>174</v>
      </c>
      <c r="K1" s="5" t="s">
        <v>184</v>
      </c>
      <c r="L1" s="5" t="s">
        <v>151</v>
      </c>
      <c r="M1" s="5" t="s">
        <v>176</v>
      </c>
      <c r="N1" s="5" t="s">
        <v>177</v>
      </c>
      <c r="O1" s="3" t="s">
        <v>152</v>
      </c>
      <c r="P1" s="3" t="s">
        <v>153</v>
      </c>
      <c r="Q1" s="3" t="s">
        <v>154</v>
      </c>
      <c r="R1" s="3" t="s">
        <v>155</v>
      </c>
      <c r="S1" s="3" t="s">
        <v>156</v>
      </c>
      <c r="T1" s="3" t="s">
        <v>157</v>
      </c>
      <c r="U1" s="3" t="s">
        <v>158</v>
      </c>
    </row>
    <row r="2" spans="1:21">
      <c r="A2" s="1" t="s">
        <v>133</v>
      </c>
      <c r="B2" s="1">
        <v>55899</v>
      </c>
      <c r="C2" s="1">
        <v>55899</v>
      </c>
      <c r="D2" s="1">
        <v>55899</v>
      </c>
      <c r="E2" s="2">
        <v>55899</v>
      </c>
      <c r="F2" s="1">
        <v>55899</v>
      </c>
      <c r="G2" s="1">
        <v>55899</v>
      </c>
      <c r="H2" s="1">
        <v>55899</v>
      </c>
      <c r="I2" s="2">
        <v>55899</v>
      </c>
      <c r="J2" s="1">
        <f>AVERAGE(B2:E2)</f>
        <v>55899</v>
      </c>
      <c r="K2" s="1">
        <f t="shared" ref="K2:K12" si="0">AVERAGE(F2:I2)</f>
        <v>55899</v>
      </c>
      <c r="L2" s="1">
        <f t="shared" ref="L2:L12" si="1">K2/J2</f>
        <v>1</v>
      </c>
      <c r="M2" s="1">
        <f>LOG(L2,2)</f>
        <v>0</v>
      </c>
      <c r="N2" s="1" t="e">
        <f t="shared" ref="N2:N12" si="2">TTEST(B2:E2,F2:I2, 2,2)</f>
        <v>#DIV/0!</v>
      </c>
      <c r="O2" s="1">
        <f>STDEV(F2:I2)</f>
        <v>0</v>
      </c>
      <c r="P2" s="1">
        <f>STDEV(B2:E2)</f>
        <v>0</v>
      </c>
      <c r="Q2" s="1">
        <f>L2*SQRT((O2/K2)^2+(P2/J2)^2)</f>
        <v>0</v>
      </c>
      <c r="R2" s="1">
        <f t="shared" ref="R2:R33" si="3">(Q2/(L2*LN(2)))/SQRT(U2)</f>
        <v>0</v>
      </c>
      <c r="S2" s="1">
        <f t="shared" ref="S2:S12" si="4">COUNT(C2:F2)</f>
        <v>4</v>
      </c>
      <c r="T2" s="1">
        <f t="shared" ref="T2:T12" si="5">COUNT(G2:J2)</f>
        <v>4</v>
      </c>
      <c r="U2" s="1">
        <f t="shared" ref="U2:U12" si="6">MIN(S2,T2)</f>
        <v>4</v>
      </c>
    </row>
    <row r="3" spans="1:21">
      <c r="A3" s="1" t="s">
        <v>76</v>
      </c>
      <c r="B3" s="1">
        <v>10000</v>
      </c>
      <c r="C3" s="1">
        <v>10000</v>
      </c>
      <c r="D3" s="1">
        <v>10000</v>
      </c>
      <c r="E3" s="2">
        <v>10000</v>
      </c>
      <c r="F3" s="1">
        <v>10000</v>
      </c>
      <c r="G3" s="1">
        <v>10000</v>
      </c>
      <c r="H3" s="1">
        <v>10000</v>
      </c>
      <c r="I3" s="2">
        <v>10000</v>
      </c>
      <c r="J3" s="1">
        <f t="shared" ref="J3:J12" si="7">AVERAGE(B3:E3)</f>
        <v>10000</v>
      </c>
      <c r="K3" s="1">
        <f t="shared" si="0"/>
        <v>10000</v>
      </c>
      <c r="L3" s="1">
        <f t="shared" si="1"/>
        <v>1</v>
      </c>
      <c r="M3" s="1">
        <f t="shared" ref="M3:M66" si="8">LOG(L3,2)</f>
        <v>0</v>
      </c>
      <c r="N3" s="1" t="e">
        <f t="shared" si="2"/>
        <v>#DIV/0!</v>
      </c>
      <c r="O3" s="1">
        <f t="shared" ref="O3:O66" si="9">STDEV(F3:I3)</f>
        <v>0</v>
      </c>
      <c r="P3" s="1">
        <f t="shared" ref="P3:P66" si="10">STDEV(B3:E3)</f>
        <v>0</v>
      </c>
      <c r="Q3" s="1">
        <f t="shared" ref="Q3:Q66" si="11">L3*SQRT((O3/K3)^2+(P3/J3)^2)</f>
        <v>0</v>
      </c>
      <c r="R3" s="1">
        <f t="shared" si="3"/>
        <v>0</v>
      </c>
      <c r="S3" s="1">
        <f t="shared" si="4"/>
        <v>4</v>
      </c>
      <c r="T3" s="1">
        <f t="shared" si="5"/>
        <v>4</v>
      </c>
      <c r="U3" s="1">
        <f t="shared" si="6"/>
        <v>4</v>
      </c>
    </row>
    <row r="4" spans="1:21">
      <c r="A4" s="1" t="s">
        <v>90</v>
      </c>
      <c r="B4" s="1">
        <v>21349.5</v>
      </c>
      <c r="C4" s="1">
        <v>21349.5</v>
      </c>
      <c r="D4" s="1">
        <v>21349.5</v>
      </c>
      <c r="E4" s="2">
        <v>21349.5</v>
      </c>
      <c r="F4" s="1">
        <v>21349.5</v>
      </c>
      <c r="G4" s="1">
        <v>21349.5</v>
      </c>
      <c r="H4" s="1">
        <v>21349.5</v>
      </c>
      <c r="I4" s="2">
        <v>21349.5</v>
      </c>
      <c r="J4" s="1">
        <f t="shared" si="7"/>
        <v>21349.5</v>
      </c>
      <c r="K4" s="1">
        <f t="shared" si="0"/>
        <v>21349.5</v>
      </c>
      <c r="L4" s="1">
        <f t="shared" si="1"/>
        <v>1</v>
      </c>
      <c r="M4" s="1">
        <f t="shared" si="8"/>
        <v>0</v>
      </c>
      <c r="N4" s="1" t="e">
        <f t="shared" si="2"/>
        <v>#DIV/0!</v>
      </c>
      <c r="O4" s="1">
        <f t="shared" si="9"/>
        <v>0</v>
      </c>
      <c r="P4" s="1">
        <f t="shared" si="10"/>
        <v>0</v>
      </c>
      <c r="Q4" s="1">
        <f t="shared" si="11"/>
        <v>0</v>
      </c>
      <c r="R4" s="1">
        <f t="shared" si="3"/>
        <v>0</v>
      </c>
      <c r="S4" s="1">
        <f t="shared" si="4"/>
        <v>4</v>
      </c>
      <c r="T4" s="1">
        <f t="shared" si="5"/>
        <v>4</v>
      </c>
      <c r="U4" s="1">
        <f t="shared" si="6"/>
        <v>4</v>
      </c>
    </row>
    <row r="5" spans="1:21">
      <c r="A5" s="1" t="s">
        <v>74</v>
      </c>
      <c r="B5" s="1">
        <v>10000</v>
      </c>
      <c r="C5" s="1">
        <v>10000</v>
      </c>
      <c r="D5" s="1">
        <v>10000</v>
      </c>
      <c r="E5" s="2">
        <v>10000</v>
      </c>
      <c r="F5" s="1">
        <v>10000</v>
      </c>
      <c r="G5" s="1">
        <v>10000</v>
      </c>
      <c r="H5" s="1">
        <v>10000</v>
      </c>
      <c r="I5" s="2">
        <v>10000</v>
      </c>
      <c r="J5" s="1">
        <f t="shared" si="7"/>
        <v>10000</v>
      </c>
      <c r="K5" s="1">
        <f t="shared" si="0"/>
        <v>10000</v>
      </c>
      <c r="L5" s="1">
        <f t="shared" si="1"/>
        <v>1</v>
      </c>
      <c r="M5" s="1">
        <f t="shared" si="8"/>
        <v>0</v>
      </c>
      <c r="N5" s="1" t="e">
        <f t="shared" si="2"/>
        <v>#DIV/0!</v>
      </c>
      <c r="O5" s="1">
        <f t="shared" si="9"/>
        <v>0</v>
      </c>
      <c r="P5" s="1">
        <f t="shared" si="10"/>
        <v>0</v>
      </c>
      <c r="Q5" s="1">
        <f t="shared" si="11"/>
        <v>0</v>
      </c>
      <c r="R5" s="1">
        <f t="shared" si="3"/>
        <v>0</v>
      </c>
      <c r="S5" s="1">
        <f t="shared" si="4"/>
        <v>4</v>
      </c>
      <c r="T5" s="1">
        <f t="shared" si="5"/>
        <v>4</v>
      </c>
      <c r="U5" s="1">
        <f t="shared" si="6"/>
        <v>4</v>
      </c>
    </row>
    <row r="6" spans="1:21">
      <c r="A6" s="1" t="s">
        <v>8</v>
      </c>
      <c r="B6" s="1">
        <v>24357.5</v>
      </c>
      <c r="C6" s="1">
        <v>24357.5</v>
      </c>
      <c r="D6" s="1">
        <v>24357.5</v>
      </c>
      <c r="E6" s="2">
        <v>24357.5</v>
      </c>
      <c r="F6" s="1">
        <v>24357.5</v>
      </c>
      <c r="G6" s="1">
        <v>24357.5</v>
      </c>
      <c r="H6" s="1">
        <v>24357.5</v>
      </c>
      <c r="I6" s="2">
        <v>24357.5</v>
      </c>
      <c r="J6" s="1">
        <f t="shared" si="7"/>
        <v>24357.5</v>
      </c>
      <c r="K6" s="1">
        <f t="shared" si="0"/>
        <v>24357.5</v>
      </c>
      <c r="L6" s="1">
        <f t="shared" si="1"/>
        <v>1</v>
      </c>
      <c r="M6" s="1">
        <f t="shared" si="8"/>
        <v>0</v>
      </c>
      <c r="N6" s="1" t="e">
        <f t="shared" si="2"/>
        <v>#DIV/0!</v>
      </c>
      <c r="O6" s="1">
        <f t="shared" si="9"/>
        <v>0</v>
      </c>
      <c r="P6" s="1">
        <f t="shared" si="10"/>
        <v>0</v>
      </c>
      <c r="Q6" s="1">
        <f t="shared" si="11"/>
        <v>0</v>
      </c>
      <c r="R6" s="1">
        <f t="shared" si="3"/>
        <v>0</v>
      </c>
      <c r="S6" s="1">
        <f t="shared" si="4"/>
        <v>4</v>
      </c>
      <c r="T6" s="1">
        <f t="shared" si="5"/>
        <v>4</v>
      </c>
      <c r="U6" s="1">
        <f t="shared" si="6"/>
        <v>4</v>
      </c>
    </row>
    <row r="7" spans="1:21">
      <c r="A7" s="1" t="s">
        <v>106</v>
      </c>
      <c r="B7" s="1">
        <v>22845.5</v>
      </c>
      <c r="C7" s="1">
        <v>22845.5</v>
      </c>
      <c r="D7" s="1">
        <v>22845.5</v>
      </c>
      <c r="E7" s="2">
        <v>22845.5</v>
      </c>
      <c r="F7" s="1">
        <v>22845.5</v>
      </c>
      <c r="G7" s="1">
        <v>22845.5</v>
      </c>
      <c r="H7" s="1">
        <v>22845.5</v>
      </c>
      <c r="I7" s="2">
        <v>22845.5</v>
      </c>
      <c r="J7" s="1">
        <f t="shared" si="7"/>
        <v>22845.5</v>
      </c>
      <c r="K7" s="1">
        <f t="shared" si="0"/>
        <v>22845.5</v>
      </c>
      <c r="L7" s="1">
        <f t="shared" si="1"/>
        <v>1</v>
      </c>
      <c r="M7" s="1">
        <f t="shared" si="8"/>
        <v>0</v>
      </c>
      <c r="N7" s="1" t="e">
        <f t="shared" si="2"/>
        <v>#DIV/0!</v>
      </c>
      <c r="O7" s="1">
        <f t="shared" si="9"/>
        <v>0</v>
      </c>
      <c r="P7" s="1">
        <f t="shared" si="10"/>
        <v>0</v>
      </c>
      <c r="Q7" s="1">
        <f t="shared" si="11"/>
        <v>0</v>
      </c>
      <c r="R7" s="1">
        <f t="shared" si="3"/>
        <v>0</v>
      </c>
      <c r="S7" s="1">
        <f t="shared" si="4"/>
        <v>4</v>
      </c>
      <c r="T7" s="1">
        <f t="shared" si="5"/>
        <v>4</v>
      </c>
      <c r="U7" s="1">
        <f t="shared" si="6"/>
        <v>4</v>
      </c>
    </row>
    <row r="8" spans="1:21">
      <c r="A8" s="1" t="s">
        <v>96</v>
      </c>
      <c r="B8" s="1">
        <v>10000</v>
      </c>
      <c r="C8" s="1">
        <v>10000</v>
      </c>
      <c r="D8" s="1">
        <v>10000</v>
      </c>
      <c r="E8" s="2">
        <v>10000</v>
      </c>
      <c r="F8" s="1">
        <v>10000</v>
      </c>
      <c r="G8" s="1">
        <v>10000</v>
      </c>
      <c r="H8" s="1">
        <v>10000</v>
      </c>
      <c r="I8" s="2">
        <v>10000</v>
      </c>
      <c r="J8" s="1">
        <f t="shared" si="7"/>
        <v>10000</v>
      </c>
      <c r="K8" s="1">
        <f t="shared" si="0"/>
        <v>10000</v>
      </c>
      <c r="L8" s="1">
        <f t="shared" si="1"/>
        <v>1</v>
      </c>
      <c r="M8" s="1">
        <f t="shared" si="8"/>
        <v>0</v>
      </c>
      <c r="N8" s="1" t="e">
        <f t="shared" si="2"/>
        <v>#DIV/0!</v>
      </c>
      <c r="O8" s="1">
        <f t="shared" si="9"/>
        <v>0</v>
      </c>
      <c r="P8" s="1">
        <f t="shared" si="10"/>
        <v>0</v>
      </c>
      <c r="Q8" s="1">
        <f t="shared" si="11"/>
        <v>0</v>
      </c>
      <c r="R8" s="1">
        <f t="shared" si="3"/>
        <v>0</v>
      </c>
      <c r="S8" s="1">
        <f t="shared" si="4"/>
        <v>4</v>
      </c>
      <c r="T8" s="1">
        <f t="shared" si="5"/>
        <v>4</v>
      </c>
      <c r="U8" s="1">
        <f t="shared" si="6"/>
        <v>4</v>
      </c>
    </row>
    <row r="9" spans="1:21">
      <c r="A9" s="1" t="s">
        <v>44</v>
      </c>
      <c r="B9" s="1">
        <v>10000</v>
      </c>
      <c r="C9" s="1">
        <v>10000</v>
      </c>
      <c r="D9" s="1">
        <v>10000</v>
      </c>
      <c r="E9" s="2">
        <v>10000</v>
      </c>
      <c r="F9" s="1">
        <v>10000</v>
      </c>
      <c r="G9" s="1">
        <v>10000</v>
      </c>
      <c r="H9" s="1">
        <v>10000</v>
      </c>
      <c r="I9" s="2">
        <v>10000</v>
      </c>
      <c r="J9" s="1">
        <f t="shared" si="7"/>
        <v>10000</v>
      </c>
      <c r="K9" s="1">
        <f t="shared" si="0"/>
        <v>10000</v>
      </c>
      <c r="L9" s="1">
        <f t="shared" si="1"/>
        <v>1</v>
      </c>
      <c r="M9" s="1">
        <f t="shared" si="8"/>
        <v>0</v>
      </c>
      <c r="N9" s="1" t="e">
        <f t="shared" si="2"/>
        <v>#DIV/0!</v>
      </c>
      <c r="O9" s="1">
        <f t="shared" si="9"/>
        <v>0</v>
      </c>
      <c r="P9" s="1">
        <f t="shared" si="10"/>
        <v>0</v>
      </c>
      <c r="Q9" s="1">
        <f t="shared" si="11"/>
        <v>0</v>
      </c>
      <c r="R9" s="1">
        <f t="shared" si="3"/>
        <v>0</v>
      </c>
      <c r="S9" s="1">
        <f t="shared" si="4"/>
        <v>4</v>
      </c>
      <c r="T9" s="1">
        <f t="shared" si="5"/>
        <v>4</v>
      </c>
      <c r="U9" s="1">
        <f t="shared" si="6"/>
        <v>4</v>
      </c>
    </row>
    <row r="10" spans="1:21">
      <c r="A10" s="1" t="s">
        <v>117</v>
      </c>
      <c r="B10" s="1">
        <v>10000</v>
      </c>
      <c r="C10" s="1">
        <v>10000</v>
      </c>
      <c r="D10" s="1">
        <v>10000</v>
      </c>
      <c r="E10" s="2">
        <v>10000</v>
      </c>
      <c r="F10" s="1">
        <v>10000</v>
      </c>
      <c r="G10" s="1">
        <v>10000</v>
      </c>
      <c r="H10" s="1">
        <v>10000</v>
      </c>
      <c r="I10" s="2">
        <v>10000</v>
      </c>
      <c r="J10" s="1">
        <f t="shared" si="7"/>
        <v>10000</v>
      </c>
      <c r="K10" s="1">
        <f t="shared" si="0"/>
        <v>10000</v>
      </c>
      <c r="L10" s="1">
        <f t="shared" si="1"/>
        <v>1</v>
      </c>
      <c r="M10" s="1">
        <f t="shared" si="8"/>
        <v>0</v>
      </c>
      <c r="N10" s="1" t="e">
        <f t="shared" si="2"/>
        <v>#DIV/0!</v>
      </c>
      <c r="O10" s="1">
        <f t="shared" si="9"/>
        <v>0</v>
      </c>
      <c r="P10" s="1">
        <f t="shared" si="10"/>
        <v>0</v>
      </c>
      <c r="Q10" s="1">
        <f t="shared" si="11"/>
        <v>0</v>
      </c>
      <c r="R10" s="1">
        <f t="shared" si="3"/>
        <v>0</v>
      </c>
      <c r="S10" s="1">
        <f t="shared" si="4"/>
        <v>4</v>
      </c>
      <c r="T10" s="1">
        <f t="shared" si="5"/>
        <v>4</v>
      </c>
      <c r="U10" s="1">
        <f t="shared" si="6"/>
        <v>4</v>
      </c>
    </row>
    <row r="11" spans="1:21">
      <c r="A11" s="1" t="s">
        <v>83</v>
      </c>
      <c r="B11" s="1">
        <v>10000</v>
      </c>
      <c r="C11" s="1">
        <v>10000</v>
      </c>
      <c r="D11" s="1">
        <v>10000</v>
      </c>
      <c r="E11" s="2">
        <v>10000</v>
      </c>
      <c r="F11" s="1">
        <v>10000</v>
      </c>
      <c r="G11" s="1">
        <v>10000</v>
      </c>
      <c r="H11" s="1">
        <v>10000</v>
      </c>
      <c r="I11" s="2">
        <v>10000</v>
      </c>
      <c r="J11" s="1">
        <f t="shared" si="7"/>
        <v>10000</v>
      </c>
      <c r="K11" s="1">
        <f t="shared" si="0"/>
        <v>10000</v>
      </c>
      <c r="L11" s="1">
        <f t="shared" si="1"/>
        <v>1</v>
      </c>
      <c r="M11" s="1">
        <f t="shared" si="8"/>
        <v>0</v>
      </c>
      <c r="N11" s="1" t="e">
        <f t="shared" si="2"/>
        <v>#DIV/0!</v>
      </c>
      <c r="O11" s="1">
        <f t="shared" si="9"/>
        <v>0</v>
      </c>
      <c r="P11" s="1">
        <f t="shared" si="10"/>
        <v>0</v>
      </c>
      <c r="Q11" s="1">
        <f t="shared" si="11"/>
        <v>0</v>
      </c>
      <c r="R11" s="1">
        <f t="shared" si="3"/>
        <v>0</v>
      </c>
      <c r="S11" s="1">
        <f t="shared" si="4"/>
        <v>4</v>
      </c>
      <c r="T11" s="1">
        <f t="shared" si="5"/>
        <v>4</v>
      </c>
      <c r="U11" s="1">
        <f t="shared" si="6"/>
        <v>4</v>
      </c>
    </row>
    <row r="12" spans="1:21">
      <c r="A12" s="1" t="s">
        <v>62</v>
      </c>
      <c r="B12" s="1">
        <v>11649</v>
      </c>
      <c r="C12" s="1">
        <v>11649</v>
      </c>
      <c r="D12" s="1">
        <v>11649</v>
      </c>
      <c r="E12" s="2">
        <v>11649</v>
      </c>
      <c r="F12" s="1">
        <v>11649</v>
      </c>
      <c r="G12" s="1">
        <v>11649</v>
      </c>
      <c r="H12" s="1">
        <v>11649</v>
      </c>
      <c r="I12" s="2">
        <v>11649</v>
      </c>
      <c r="J12" s="1">
        <f t="shared" si="7"/>
        <v>11649</v>
      </c>
      <c r="K12" s="1">
        <f t="shared" si="0"/>
        <v>11649</v>
      </c>
      <c r="L12" s="1">
        <f t="shared" si="1"/>
        <v>1</v>
      </c>
      <c r="M12" s="1">
        <f t="shared" si="8"/>
        <v>0</v>
      </c>
      <c r="N12" s="1" t="e">
        <f t="shared" si="2"/>
        <v>#DIV/0!</v>
      </c>
      <c r="O12" s="1">
        <f t="shared" si="9"/>
        <v>0</v>
      </c>
      <c r="P12" s="1">
        <f t="shared" si="10"/>
        <v>0</v>
      </c>
      <c r="Q12" s="1">
        <f t="shared" si="11"/>
        <v>0</v>
      </c>
      <c r="R12" s="1">
        <f t="shared" si="3"/>
        <v>0</v>
      </c>
      <c r="S12" s="1">
        <f t="shared" si="4"/>
        <v>4</v>
      </c>
      <c r="T12" s="1">
        <f t="shared" si="5"/>
        <v>4</v>
      </c>
      <c r="U12" s="1">
        <f t="shared" si="6"/>
        <v>4</v>
      </c>
    </row>
    <row r="13" spans="1:21">
      <c r="O13" s="1" t="e">
        <f t="shared" si="9"/>
        <v>#DIV/0!</v>
      </c>
      <c r="P13" s="1" t="e">
        <f t="shared" si="10"/>
        <v>#DIV/0!</v>
      </c>
      <c r="Q13" s="1" t="e">
        <f t="shared" si="11"/>
        <v>#DIV/0!</v>
      </c>
      <c r="R13" s="1" t="e">
        <f t="shared" si="3"/>
        <v>#DIV/0!</v>
      </c>
    </row>
    <row r="14" spans="1:21">
      <c r="A14" s="1" t="s">
        <v>111</v>
      </c>
      <c r="B14" s="1">
        <v>10000</v>
      </c>
      <c r="C14" s="1">
        <v>10000</v>
      </c>
      <c r="D14" s="1">
        <v>10000</v>
      </c>
      <c r="E14" s="2">
        <v>10000</v>
      </c>
      <c r="F14" s="1">
        <v>10000</v>
      </c>
      <c r="G14" s="1">
        <v>10000</v>
      </c>
      <c r="H14" s="1">
        <v>10000</v>
      </c>
      <c r="I14" s="2">
        <v>10000</v>
      </c>
      <c r="J14" s="1">
        <f t="shared" ref="J14:J21" si="12">AVERAGE(B14:E14)</f>
        <v>10000</v>
      </c>
      <c r="K14" s="1">
        <f t="shared" ref="K14:K21" si="13">AVERAGE(F14:I14)</f>
        <v>10000</v>
      </c>
      <c r="L14" s="1">
        <f t="shared" ref="L14:L21" si="14">K14/J14</f>
        <v>1</v>
      </c>
      <c r="M14" s="1">
        <f t="shared" si="8"/>
        <v>0</v>
      </c>
      <c r="N14" s="1" t="e">
        <f t="shared" ref="N14:N21" si="15">TTEST(B14:E14,F14:I14, 2,2)</f>
        <v>#DIV/0!</v>
      </c>
      <c r="O14" s="1">
        <f t="shared" si="9"/>
        <v>0</v>
      </c>
      <c r="P14" s="1">
        <f t="shared" si="10"/>
        <v>0</v>
      </c>
      <c r="Q14" s="1">
        <f t="shared" si="11"/>
        <v>0</v>
      </c>
      <c r="R14" s="1">
        <f t="shared" si="3"/>
        <v>0</v>
      </c>
      <c r="S14" s="1">
        <f t="shared" ref="S14:S21" si="16">COUNT(C14:F14)</f>
        <v>4</v>
      </c>
      <c r="T14" s="1">
        <f t="shared" ref="T14:T21" si="17">COUNT(G14:J14)</f>
        <v>4</v>
      </c>
      <c r="U14" s="1">
        <f t="shared" ref="U14:U21" si="18">MIN(S14,T14)</f>
        <v>4</v>
      </c>
    </row>
    <row r="15" spans="1:21">
      <c r="A15" s="1" t="s">
        <v>104</v>
      </c>
      <c r="B15" s="1">
        <v>17505740</v>
      </c>
      <c r="C15" s="1">
        <v>16796268</v>
      </c>
      <c r="D15" s="1">
        <v>12360629</v>
      </c>
      <c r="E15" s="2">
        <v>16157470</v>
      </c>
      <c r="F15" s="1">
        <v>18622440</v>
      </c>
      <c r="G15" s="1">
        <v>17873206</v>
      </c>
      <c r="H15" s="1">
        <v>15607472</v>
      </c>
      <c r="I15" s="2">
        <v>14807115</v>
      </c>
      <c r="J15" s="1">
        <f t="shared" si="12"/>
        <v>15705026.75</v>
      </c>
      <c r="K15" s="1">
        <f t="shared" si="13"/>
        <v>16727558.25</v>
      </c>
      <c r="L15" s="1">
        <f t="shared" si="14"/>
        <v>1.0651085487644902</v>
      </c>
      <c r="M15" s="1">
        <f t="shared" si="8"/>
        <v>9.1000467806980775E-2</v>
      </c>
      <c r="N15" s="1">
        <f t="shared" si="15"/>
        <v>0.51064378793178578</v>
      </c>
      <c r="O15" s="1">
        <f t="shared" si="9"/>
        <v>1811608.962356644</v>
      </c>
      <c r="P15" s="1">
        <f t="shared" si="10"/>
        <v>2296597.2567476686</v>
      </c>
      <c r="Q15" s="1">
        <f t="shared" si="11"/>
        <v>0.19381827638007071</v>
      </c>
      <c r="R15" s="1">
        <f t="shared" si="3"/>
        <v>0.13126392915141386</v>
      </c>
      <c r="S15" s="1">
        <f t="shared" si="16"/>
        <v>4</v>
      </c>
      <c r="T15" s="1">
        <f t="shared" si="17"/>
        <v>4</v>
      </c>
      <c r="U15" s="1">
        <f t="shared" si="18"/>
        <v>4</v>
      </c>
    </row>
    <row r="16" spans="1:21">
      <c r="A16" s="1" t="s">
        <v>29</v>
      </c>
      <c r="B16" s="1">
        <v>7402780</v>
      </c>
      <c r="C16" s="1">
        <v>6182353</v>
      </c>
      <c r="D16" s="1">
        <v>5817523</v>
      </c>
      <c r="E16" s="2">
        <v>5955524</v>
      </c>
      <c r="F16" s="1">
        <v>7406089</v>
      </c>
      <c r="G16" s="1">
        <v>6931795</v>
      </c>
      <c r="H16" s="1">
        <v>7220346</v>
      </c>
      <c r="I16" s="2">
        <v>5887570</v>
      </c>
      <c r="J16" s="1">
        <f t="shared" si="12"/>
        <v>6339545</v>
      </c>
      <c r="K16" s="1">
        <f t="shared" si="13"/>
        <v>6861450</v>
      </c>
      <c r="L16" s="1">
        <f t="shared" si="14"/>
        <v>1.0823253088352556</v>
      </c>
      <c r="M16" s="1">
        <f t="shared" si="8"/>
        <v>0.11413418761719786</v>
      </c>
      <c r="N16" s="1">
        <f t="shared" si="15"/>
        <v>0.33334984484773028</v>
      </c>
      <c r="O16" s="1">
        <f t="shared" si="9"/>
        <v>677945.0942768153</v>
      </c>
      <c r="P16" s="1">
        <f t="shared" si="10"/>
        <v>724604.96985460981</v>
      </c>
      <c r="Q16" s="1">
        <f t="shared" si="11"/>
        <v>0.16352328415570339</v>
      </c>
      <c r="R16" s="1">
        <f t="shared" si="3"/>
        <v>0.10898490000903203</v>
      </c>
      <c r="S16" s="1">
        <f t="shared" si="16"/>
        <v>4</v>
      </c>
      <c r="T16" s="1">
        <f t="shared" si="17"/>
        <v>4</v>
      </c>
      <c r="U16" s="1">
        <f t="shared" si="18"/>
        <v>4</v>
      </c>
    </row>
    <row r="17" spans="1:21">
      <c r="A17" s="1" t="s">
        <v>51</v>
      </c>
      <c r="B17" s="1">
        <v>12168</v>
      </c>
      <c r="C17" s="1">
        <v>12168</v>
      </c>
      <c r="D17" s="1">
        <v>12168</v>
      </c>
      <c r="E17" s="2">
        <v>12168</v>
      </c>
      <c r="F17" s="1">
        <v>12168</v>
      </c>
      <c r="G17" s="1">
        <v>12168</v>
      </c>
      <c r="H17" s="1">
        <v>12168</v>
      </c>
      <c r="I17" s="2">
        <v>12168</v>
      </c>
      <c r="J17" s="1">
        <f t="shared" si="12"/>
        <v>12168</v>
      </c>
      <c r="K17" s="1">
        <f t="shared" si="13"/>
        <v>12168</v>
      </c>
      <c r="L17" s="1">
        <f t="shared" si="14"/>
        <v>1</v>
      </c>
      <c r="M17" s="1">
        <f t="shared" si="8"/>
        <v>0</v>
      </c>
      <c r="N17" s="1" t="e">
        <f t="shared" si="15"/>
        <v>#DIV/0!</v>
      </c>
      <c r="O17" s="1">
        <f t="shared" si="9"/>
        <v>0</v>
      </c>
      <c r="P17" s="1">
        <f t="shared" si="10"/>
        <v>0</v>
      </c>
      <c r="Q17" s="1">
        <f t="shared" si="11"/>
        <v>0</v>
      </c>
      <c r="R17" s="1">
        <f t="shared" si="3"/>
        <v>0</v>
      </c>
      <c r="S17" s="1">
        <f t="shared" si="16"/>
        <v>4</v>
      </c>
      <c r="T17" s="1">
        <f t="shared" si="17"/>
        <v>4</v>
      </c>
      <c r="U17" s="1">
        <f t="shared" si="18"/>
        <v>4</v>
      </c>
    </row>
    <row r="18" spans="1:21">
      <c r="A18" s="1" t="s">
        <v>32</v>
      </c>
      <c r="B18" s="1">
        <v>1599396</v>
      </c>
      <c r="C18" s="1">
        <v>1651416</v>
      </c>
      <c r="D18" s="1">
        <v>2234647</v>
      </c>
      <c r="E18" s="2">
        <v>1878979</v>
      </c>
      <c r="F18" s="1">
        <v>1231951</v>
      </c>
      <c r="G18" s="1">
        <v>1600482</v>
      </c>
      <c r="H18" s="1">
        <v>1820652</v>
      </c>
      <c r="I18" s="2">
        <v>2135514</v>
      </c>
      <c r="J18" s="1">
        <f t="shared" si="12"/>
        <v>1841109.5</v>
      </c>
      <c r="K18" s="1">
        <f t="shared" si="13"/>
        <v>1697149.75</v>
      </c>
      <c r="L18" s="1">
        <f t="shared" si="14"/>
        <v>0.92180815426784768</v>
      </c>
      <c r="M18" s="1">
        <f t="shared" si="8"/>
        <v>-0.1174615651497138</v>
      </c>
      <c r="N18" s="1">
        <f t="shared" si="15"/>
        <v>0.56856574650917002</v>
      </c>
      <c r="O18" s="1">
        <f t="shared" si="9"/>
        <v>379987.08413346106</v>
      </c>
      <c r="P18" s="1">
        <f t="shared" si="10"/>
        <v>289087.58935715887</v>
      </c>
      <c r="Q18" s="1">
        <f t="shared" si="11"/>
        <v>0.25208487615478875</v>
      </c>
      <c r="R18" s="1">
        <f t="shared" si="3"/>
        <v>0.19726534150724603</v>
      </c>
      <c r="S18" s="1">
        <f t="shared" si="16"/>
        <v>4</v>
      </c>
      <c r="T18" s="1">
        <f t="shared" si="17"/>
        <v>4</v>
      </c>
      <c r="U18" s="1">
        <f t="shared" si="18"/>
        <v>4</v>
      </c>
    </row>
    <row r="19" spans="1:21">
      <c r="A19" s="1" t="s">
        <v>37</v>
      </c>
      <c r="B19" s="1">
        <v>11835.5</v>
      </c>
      <c r="C19" s="1">
        <v>11835.5</v>
      </c>
      <c r="D19" s="1">
        <v>11835.5</v>
      </c>
      <c r="E19" s="2">
        <v>11835.5</v>
      </c>
      <c r="F19" s="1">
        <v>11835.5</v>
      </c>
      <c r="G19" s="1">
        <v>11835.5</v>
      </c>
      <c r="H19" s="1">
        <v>11835.5</v>
      </c>
      <c r="I19" s="2">
        <v>11835.5</v>
      </c>
      <c r="J19" s="1">
        <f t="shared" si="12"/>
        <v>11835.5</v>
      </c>
      <c r="K19" s="1">
        <f t="shared" si="13"/>
        <v>11835.5</v>
      </c>
      <c r="L19" s="1">
        <f t="shared" si="14"/>
        <v>1</v>
      </c>
      <c r="M19" s="1">
        <f t="shared" si="8"/>
        <v>0</v>
      </c>
      <c r="N19" s="1" t="e">
        <f t="shared" si="15"/>
        <v>#DIV/0!</v>
      </c>
      <c r="O19" s="1">
        <f t="shared" si="9"/>
        <v>0</v>
      </c>
      <c r="P19" s="1">
        <f t="shared" si="10"/>
        <v>0</v>
      </c>
      <c r="Q19" s="1">
        <f t="shared" si="11"/>
        <v>0</v>
      </c>
      <c r="R19" s="1">
        <f t="shared" si="3"/>
        <v>0</v>
      </c>
      <c r="S19" s="1">
        <f t="shared" si="16"/>
        <v>4</v>
      </c>
      <c r="T19" s="1">
        <f t="shared" si="17"/>
        <v>4</v>
      </c>
      <c r="U19" s="1">
        <f t="shared" si="18"/>
        <v>4</v>
      </c>
    </row>
    <row r="20" spans="1:21">
      <c r="A20" s="1" t="s">
        <v>48</v>
      </c>
      <c r="B20" s="1">
        <v>10000</v>
      </c>
      <c r="C20" s="1">
        <v>10000</v>
      </c>
      <c r="D20" s="1">
        <v>10000</v>
      </c>
      <c r="E20" s="2">
        <v>10000</v>
      </c>
      <c r="F20" s="1">
        <v>10000</v>
      </c>
      <c r="G20" s="1">
        <v>10000</v>
      </c>
      <c r="H20" s="1">
        <v>10000</v>
      </c>
      <c r="I20" s="2">
        <v>10000</v>
      </c>
      <c r="J20" s="1">
        <f t="shared" si="12"/>
        <v>10000</v>
      </c>
      <c r="K20" s="1">
        <f t="shared" si="13"/>
        <v>10000</v>
      </c>
      <c r="L20" s="1">
        <f t="shared" si="14"/>
        <v>1</v>
      </c>
      <c r="M20" s="1">
        <f t="shared" si="8"/>
        <v>0</v>
      </c>
      <c r="N20" s="1" t="e">
        <f t="shared" si="15"/>
        <v>#DIV/0!</v>
      </c>
      <c r="O20" s="1">
        <f t="shared" si="9"/>
        <v>0</v>
      </c>
      <c r="P20" s="1">
        <f t="shared" si="10"/>
        <v>0</v>
      </c>
      <c r="Q20" s="1">
        <f t="shared" si="11"/>
        <v>0</v>
      </c>
      <c r="R20" s="1">
        <f t="shared" si="3"/>
        <v>0</v>
      </c>
      <c r="S20" s="1">
        <f t="shared" si="16"/>
        <v>4</v>
      </c>
      <c r="T20" s="1">
        <f t="shared" si="17"/>
        <v>4</v>
      </c>
      <c r="U20" s="1">
        <f t="shared" si="18"/>
        <v>4</v>
      </c>
    </row>
    <row r="21" spans="1:21">
      <c r="A21" s="1" t="s">
        <v>34</v>
      </c>
      <c r="B21" s="1">
        <v>24153.5</v>
      </c>
      <c r="C21" s="1">
        <v>24153.5</v>
      </c>
      <c r="D21" s="1">
        <v>24153.5</v>
      </c>
      <c r="E21" s="2">
        <v>24153.5</v>
      </c>
      <c r="F21" s="1">
        <v>24153.5</v>
      </c>
      <c r="G21" s="1">
        <v>24153.5</v>
      </c>
      <c r="H21" s="1">
        <v>24153.5</v>
      </c>
      <c r="I21" s="2">
        <v>24153.5</v>
      </c>
      <c r="J21" s="1">
        <f t="shared" si="12"/>
        <v>24153.5</v>
      </c>
      <c r="K21" s="1">
        <f t="shared" si="13"/>
        <v>24153.5</v>
      </c>
      <c r="L21" s="1">
        <f t="shared" si="14"/>
        <v>1</v>
      </c>
      <c r="M21" s="1">
        <f t="shared" si="8"/>
        <v>0</v>
      </c>
      <c r="N21" s="1" t="e">
        <f t="shared" si="15"/>
        <v>#DIV/0!</v>
      </c>
      <c r="O21" s="1">
        <f t="shared" si="9"/>
        <v>0</v>
      </c>
      <c r="P21" s="1">
        <f t="shared" si="10"/>
        <v>0</v>
      </c>
      <c r="Q21" s="1">
        <f t="shared" si="11"/>
        <v>0</v>
      </c>
      <c r="R21" s="1">
        <f t="shared" si="3"/>
        <v>0</v>
      </c>
      <c r="S21" s="1">
        <f t="shared" si="16"/>
        <v>4</v>
      </c>
      <c r="T21" s="1">
        <f t="shared" si="17"/>
        <v>4</v>
      </c>
      <c r="U21" s="1">
        <f t="shared" si="18"/>
        <v>4</v>
      </c>
    </row>
    <row r="22" spans="1:21">
      <c r="O22" s="1" t="e">
        <f t="shared" si="9"/>
        <v>#DIV/0!</v>
      </c>
      <c r="P22" s="1" t="e">
        <f t="shared" si="10"/>
        <v>#DIV/0!</v>
      </c>
      <c r="Q22" s="1" t="e">
        <f t="shared" si="11"/>
        <v>#DIV/0!</v>
      </c>
      <c r="R22" s="1" t="e">
        <f t="shared" si="3"/>
        <v>#DIV/0!</v>
      </c>
    </row>
    <row r="23" spans="1:21">
      <c r="A23" s="1" t="s">
        <v>82</v>
      </c>
      <c r="B23" s="1">
        <v>11550</v>
      </c>
      <c r="C23" s="1">
        <v>11550</v>
      </c>
      <c r="D23" s="1">
        <v>12874</v>
      </c>
      <c r="E23" s="2">
        <v>11550</v>
      </c>
      <c r="F23" s="1">
        <v>11550</v>
      </c>
      <c r="G23" s="1">
        <v>11550</v>
      </c>
      <c r="H23" s="1">
        <v>11550</v>
      </c>
      <c r="I23" s="2">
        <v>11550</v>
      </c>
      <c r="J23" s="1">
        <f t="shared" ref="J23:J50" si="19">AVERAGE(B23:E23)</f>
        <v>11881</v>
      </c>
      <c r="K23" s="1">
        <f t="shared" ref="K23:K50" si="20">AVERAGE(F23:I23)</f>
        <v>11550</v>
      </c>
      <c r="L23" s="1">
        <f t="shared" ref="L23:L50" si="21">K23/J23</f>
        <v>0.97214039222287685</v>
      </c>
      <c r="M23" s="1">
        <f t="shared" si="8"/>
        <v>-4.07634183630705E-2</v>
      </c>
      <c r="N23" s="1">
        <f t="shared" ref="N23:N50" si="22">TTEST(B23:E23,F23:I23, 2,2)</f>
        <v>0.35591768374958205</v>
      </c>
      <c r="O23" s="1">
        <f t="shared" si="9"/>
        <v>0</v>
      </c>
      <c r="P23" s="1">
        <f t="shared" si="10"/>
        <v>662</v>
      </c>
      <c r="Q23" s="1">
        <f t="shared" si="11"/>
        <v>5.4166900063255995E-2</v>
      </c>
      <c r="R23" s="1">
        <f t="shared" si="3"/>
        <v>4.0192917981167149E-2</v>
      </c>
      <c r="S23" s="1">
        <f t="shared" ref="S23:S50" si="23">COUNT(C23:F23)</f>
        <v>4</v>
      </c>
      <c r="T23" s="1">
        <f t="shared" ref="T23:T50" si="24">COUNT(G23:J23)</f>
        <v>4</v>
      </c>
      <c r="U23" s="1">
        <f t="shared" ref="U23:U50" si="25">MIN(S23,T23)</f>
        <v>4</v>
      </c>
    </row>
    <row r="24" spans="1:21">
      <c r="A24" s="1" t="s">
        <v>113</v>
      </c>
      <c r="B24" s="1">
        <v>179454</v>
      </c>
      <c r="C24" s="1">
        <v>179454</v>
      </c>
      <c r="D24" s="1">
        <v>179454</v>
      </c>
      <c r="E24" s="2">
        <v>179454</v>
      </c>
      <c r="F24" s="1">
        <v>179454</v>
      </c>
      <c r="G24" s="1">
        <v>179454</v>
      </c>
      <c r="H24" s="1">
        <v>179454</v>
      </c>
      <c r="I24" s="2">
        <v>179454</v>
      </c>
      <c r="J24" s="1">
        <f t="shared" si="19"/>
        <v>179454</v>
      </c>
      <c r="K24" s="1">
        <f t="shared" si="20"/>
        <v>179454</v>
      </c>
      <c r="L24" s="1">
        <f t="shared" si="21"/>
        <v>1</v>
      </c>
      <c r="M24" s="1">
        <f t="shared" si="8"/>
        <v>0</v>
      </c>
      <c r="N24" s="1" t="e">
        <f t="shared" si="22"/>
        <v>#DIV/0!</v>
      </c>
      <c r="O24" s="1">
        <f t="shared" si="9"/>
        <v>0</v>
      </c>
      <c r="P24" s="1">
        <f t="shared" si="10"/>
        <v>0</v>
      </c>
      <c r="Q24" s="1">
        <f t="shared" si="11"/>
        <v>0</v>
      </c>
      <c r="R24" s="1">
        <f t="shared" si="3"/>
        <v>0</v>
      </c>
      <c r="S24" s="1">
        <f t="shared" si="23"/>
        <v>4</v>
      </c>
      <c r="T24" s="1">
        <f t="shared" si="24"/>
        <v>4</v>
      </c>
      <c r="U24" s="1">
        <f t="shared" si="25"/>
        <v>4</v>
      </c>
    </row>
    <row r="25" spans="1:21">
      <c r="A25" s="1" t="s">
        <v>40</v>
      </c>
      <c r="B25" s="1">
        <v>11944</v>
      </c>
      <c r="C25" s="1">
        <v>11944</v>
      </c>
      <c r="D25" s="1">
        <v>11944</v>
      </c>
      <c r="E25" s="2">
        <v>11944</v>
      </c>
      <c r="F25" s="1">
        <v>11944</v>
      </c>
      <c r="G25" s="1">
        <v>11944</v>
      </c>
      <c r="H25" s="1">
        <v>11944</v>
      </c>
      <c r="I25" s="2">
        <v>11944</v>
      </c>
      <c r="J25" s="1">
        <f t="shared" si="19"/>
        <v>11944</v>
      </c>
      <c r="K25" s="1">
        <f t="shared" si="20"/>
        <v>11944</v>
      </c>
      <c r="L25" s="1">
        <f t="shared" si="21"/>
        <v>1</v>
      </c>
      <c r="M25" s="1">
        <f t="shared" si="8"/>
        <v>0</v>
      </c>
      <c r="N25" s="1" t="e">
        <f t="shared" si="22"/>
        <v>#DIV/0!</v>
      </c>
      <c r="O25" s="1">
        <f t="shared" si="9"/>
        <v>0</v>
      </c>
      <c r="P25" s="1">
        <f t="shared" si="10"/>
        <v>0</v>
      </c>
      <c r="Q25" s="1">
        <f t="shared" si="11"/>
        <v>0</v>
      </c>
      <c r="R25" s="1">
        <f t="shared" si="3"/>
        <v>0</v>
      </c>
      <c r="S25" s="1">
        <f t="shared" si="23"/>
        <v>4</v>
      </c>
      <c r="T25" s="1">
        <f t="shared" si="24"/>
        <v>4</v>
      </c>
      <c r="U25" s="1">
        <f t="shared" si="25"/>
        <v>4</v>
      </c>
    </row>
    <row r="26" spans="1:21">
      <c r="A26" s="1" t="s">
        <v>2</v>
      </c>
      <c r="B26" s="1">
        <v>56135.5</v>
      </c>
      <c r="C26" s="1">
        <v>56135.5</v>
      </c>
      <c r="D26" s="1">
        <v>56135.5</v>
      </c>
      <c r="E26" s="2">
        <v>56135.5</v>
      </c>
      <c r="F26" s="1">
        <v>56135.5</v>
      </c>
      <c r="G26" s="1">
        <v>56135.5</v>
      </c>
      <c r="H26" s="1">
        <v>56135.5</v>
      </c>
      <c r="I26" s="2">
        <v>56135.5</v>
      </c>
      <c r="J26" s="1">
        <f t="shared" si="19"/>
        <v>56135.5</v>
      </c>
      <c r="K26" s="1">
        <f t="shared" si="20"/>
        <v>56135.5</v>
      </c>
      <c r="L26" s="1">
        <f t="shared" si="21"/>
        <v>1</v>
      </c>
      <c r="M26" s="1">
        <f t="shared" si="8"/>
        <v>0</v>
      </c>
      <c r="N26" s="1" t="e">
        <f t="shared" si="22"/>
        <v>#DIV/0!</v>
      </c>
      <c r="O26" s="1">
        <f t="shared" si="9"/>
        <v>0</v>
      </c>
      <c r="P26" s="1">
        <f t="shared" si="10"/>
        <v>0</v>
      </c>
      <c r="Q26" s="1">
        <f t="shared" si="11"/>
        <v>0</v>
      </c>
      <c r="R26" s="1">
        <f t="shared" si="3"/>
        <v>0</v>
      </c>
      <c r="S26" s="1">
        <f t="shared" si="23"/>
        <v>4</v>
      </c>
      <c r="T26" s="1">
        <f t="shared" si="24"/>
        <v>4</v>
      </c>
      <c r="U26" s="1">
        <f t="shared" si="25"/>
        <v>4</v>
      </c>
    </row>
    <row r="27" spans="1:21">
      <c r="A27" s="1" t="s">
        <v>5</v>
      </c>
      <c r="B27" s="1">
        <v>808296.5</v>
      </c>
      <c r="C27" s="1">
        <v>808296.5</v>
      </c>
      <c r="D27" s="1">
        <v>808296.5</v>
      </c>
      <c r="E27" s="2">
        <v>808296.5</v>
      </c>
      <c r="F27" s="1">
        <v>808296.5</v>
      </c>
      <c r="G27" s="1">
        <v>808296.5</v>
      </c>
      <c r="H27" s="1">
        <v>808296.5</v>
      </c>
      <c r="I27" s="2">
        <v>808296.5</v>
      </c>
      <c r="J27" s="1">
        <f t="shared" si="19"/>
        <v>808296.5</v>
      </c>
      <c r="K27" s="1">
        <f t="shared" si="20"/>
        <v>808296.5</v>
      </c>
      <c r="L27" s="1">
        <f t="shared" si="21"/>
        <v>1</v>
      </c>
      <c r="M27" s="1">
        <f t="shared" si="8"/>
        <v>0</v>
      </c>
      <c r="N27" s="1" t="e">
        <f t="shared" si="22"/>
        <v>#DIV/0!</v>
      </c>
      <c r="O27" s="1">
        <f t="shared" si="9"/>
        <v>0</v>
      </c>
      <c r="P27" s="1">
        <f t="shared" si="10"/>
        <v>0</v>
      </c>
      <c r="Q27" s="1">
        <f t="shared" si="11"/>
        <v>0</v>
      </c>
      <c r="R27" s="1">
        <f t="shared" si="3"/>
        <v>0</v>
      </c>
      <c r="S27" s="1">
        <f t="shared" si="23"/>
        <v>4</v>
      </c>
      <c r="T27" s="1">
        <f t="shared" si="24"/>
        <v>4</v>
      </c>
      <c r="U27" s="1">
        <f t="shared" si="25"/>
        <v>4</v>
      </c>
    </row>
    <row r="28" spans="1:21">
      <c r="A28" s="1" t="s">
        <v>46</v>
      </c>
      <c r="B28" s="1">
        <v>18288.5</v>
      </c>
      <c r="C28" s="1">
        <v>18288.5</v>
      </c>
      <c r="D28" s="1">
        <v>18288.5</v>
      </c>
      <c r="E28" s="2">
        <v>18288.5</v>
      </c>
      <c r="F28" s="1">
        <v>18288.5</v>
      </c>
      <c r="G28" s="1">
        <v>18288.5</v>
      </c>
      <c r="H28" s="1">
        <v>18288.5</v>
      </c>
      <c r="I28" s="2">
        <v>18288.5</v>
      </c>
      <c r="J28" s="1">
        <f t="shared" si="19"/>
        <v>18288.5</v>
      </c>
      <c r="K28" s="1">
        <f t="shared" si="20"/>
        <v>18288.5</v>
      </c>
      <c r="L28" s="1">
        <f t="shared" si="21"/>
        <v>1</v>
      </c>
      <c r="M28" s="1">
        <f t="shared" si="8"/>
        <v>0</v>
      </c>
      <c r="N28" s="1" t="e">
        <f t="shared" si="22"/>
        <v>#DIV/0!</v>
      </c>
      <c r="O28" s="1">
        <f t="shared" si="9"/>
        <v>0</v>
      </c>
      <c r="P28" s="1">
        <f t="shared" si="10"/>
        <v>0</v>
      </c>
      <c r="Q28" s="1">
        <f t="shared" si="11"/>
        <v>0</v>
      </c>
      <c r="R28" s="1">
        <f t="shared" si="3"/>
        <v>0</v>
      </c>
      <c r="S28" s="1">
        <f t="shared" si="23"/>
        <v>4</v>
      </c>
      <c r="T28" s="1">
        <f t="shared" si="24"/>
        <v>4</v>
      </c>
      <c r="U28" s="1">
        <f t="shared" si="25"/>
        <v>4</v>
      </c>
    </row>
    <row r="29" spans="1:21">
      <c r="A29" s="1" t="s">
        <v>148</v>
      </c>
      <c r="B29" s="1">
        <v>14663.5</v>
      </c>
      <c r="C29" s="1">
        <v>14663.5</v>
      </c>
      <c r="D29" s="1">
        <v>14663.5</v>
      </c>
      <c r="E29" s="2">
        <v>14663.5</v>
      </c>
      <c r="F29" s="1">
        <v>14663.5</v>
      </c>
      <c r="G29" s="1">
        <v>14663.5</v>
      </c>
      <c r="H29" s="1">
        <v>14663.5</v>
      </c>
      <c r="I29" s="2">
        <v>14663.5</v>
      </c>
      <c r="J29" s="1">
        <f t="shared" si="19"/>
        <v>14663.5</v>
      </c>
      <c r="K29" s="1">
        <f t="shared" si="20"/>
        <v>14663.5</v>
      </c>
      <c r="L29" s="1">
        <f t="shared" si="21"/>
        <v>1</v>
      </c>
      <c r="M29" s="1">
        <f t="shared" si="8"/>
        <v>0</v>
      </c>
      <c r="N29" s="1" t="e">
        <f t="shared" si="22"/>
        <v>#DIV/0!</v>
      </c>
      <c r="O29" s="1">
        <f t="shared" si="9"/>
        <v>0</v>
      </c>
      <c r="P29" s="1">
        <f t="shared" si="10"/>
        <v>0</v>
      </c>
      <c r="Q29" s="1">
        <f t="shared" si="11"/>
        <v>0</v>
      </c>
      <c r="R29" s="1">
        <f t="shared" si="3"/>
        <v>0</v>
      </c>
      <c r="S29" s="1">
        <f t="shared" si="23"/>
        <v>4</v>
      </c>
      <c r="T29" s="1">
        <f t="shared" si="24"/>
        <v>4</v>
      </c>
      <c r="U29" s="1">
        <f t="shared" si="25"/>
        <v>4</v>
      </c>
    </row>
    <row r="30" spans="1:21">
      <c r="A30" s="1" t="s">
        <v>142</v>
      </c>
      <c r="B30" s="1">
        <v>10697.5</v>
      </c>
      <c r="C30" s="1">
        <v>10697.5</v>
      </c>
      <c r="D30" s="1">
        <v>10697.5</v>
      </c>
      <c r="E30" s="2">
        <v>10697.5</v>
      </c>
      <c r="F30" s="1">
        <v>10697.5</v>
      </c>
      <c r="G30" s="1">
        <v>10697.5</v>
      </c>
      <c r="H30" s="1">
        <v>10697.5</v>
      </c>
      <c r="I30" s="2">
        <v>10697.5</v>
      </c>
      <c r="J30" s="1">
        <f t="shared" si="19"/>
        <v>10697.5</v>
      </c>
      <c r="K30" s="1">
        <f t="shared" si="20"/>
        <v>10697.5</v>
      </c>
      <c r="L30" s="1">
        <f t="shared" si="21"/>
        <v>1</v>
      </c>
      <c r="M30" s="1">
        <f t="shared" si="8"/>
        <v>0</v>
      </c>
      <c r="N30" s="1" t="e">
        <f t="shared" si="22"/>
        <v>#DIV/0!</v>
      </c>
      <c r="O30" s="1">
        <f t="shared" si="9"/>
        <v>0</v>
      </c>
      <c r="P30" s="1">
        <f t="shared" si="10"/>
        <v>0</v>
      </c>
      <c r="Q30" s="1">
        <f t="shared" si="11"/>
        <v>0</v>
      </c>
      <c r="R30" s="1">
        <f t="shared" si="3"/>
        <v>0</v>
      </c>
      <c r="S30" s="1">
        <f t="shared" si="23"/>
        <v>4</v>
      </c>
      <c r="T30" s="1">
        <f t="shared" si="24"/>
        <v>4</v>
      </c>
      <c r="U30" s="1">
        <f t="shared" si="25"/>
        <v>4</v>
      </c>
    </row>
    <row r="31" spans="1:21">
      <c r="A31" s="1" t="s">
        <v>144</v>
      </c>
      <c r="B31" s="1">
        <v>11059</v>
      </c>
      <c r="C31" s="1">
        <v>11059</v>
      </c>
      <c r="D31" s="1">
        <v>11059</v>
      </c>
      <c r="E31" s="2">
        <v>11059</v>
      </c>
      <c r="F31" s="1">
        <v>11059</v>
      </c>
      <c r="G31" s="1">
        <v>11059</v>
      </c>
      <c r="H31" s="1">
        <v>11059</v>
      </c>
      <c r="I31" s="2">
        <v>11059</v>
      </c>
      <c r="J31" s="1">
        <f t="shared" si="19"/>
        <v>11059</v>
      </c>
      <c r="K31" s="1">
        <f t="shared" si="20"/>
        <v>11059</v>
      </c>
      <c r="L31" s="1">
        <f t="shared" si="21"/>
        <v>1</v>
      </c>
      <c r="M31" s="1">
        <f t="shared" si="8"/>
        <v>0</v>
      </c>
      <c r="N31" s="1" t="e">
        <f t="shared" si="22"/>
        <v>#DIV/0!</v>
      </c>
      <c r="O31" s="1">
        <f t="shared" si="9"/>
        <v>0</v>
      </c>
      <c r="P31" s="1">
        <f t="shared" si="10"/>
        <v>0</v>
      </c>
      <c r="Q31" s="1">
        <f t="shared" si="11"/>
        <v>0</v>
      </c>
      <c r="R31" s="1">
        <f t="shared" si="3"/>
        <v>0</v>
      </c>
      <c r="S31" s="1">
        <f t="shared" si="23"/>
        <v>4</v>
      </c>
      <c r="T31" s="1">
        <f t="shared" si="24"/>
        <v>4</v>
      </c>
      <c r="U31" s="1">
        <f t="shared" si="25"/>
        <v>4</v>
      </c>
    </row>
    <row r="32" spans="1:21">
      <c r="A32" s="1" t="s">
        <v>98</v>
      </c>
      <c r="B32" s="1">
        <v>106437</v>
      </c>
      <c r="C32" s="1">
        <v>106437</v>
      </c>
      <c r="D32" s="1">
        <v>106437</v>
      </c>
      <c r="E32" s="2">
        <v>106437</v>
      </c>
      <c r="F32" s="1">
        <v>106437</v>
      </c>
      <c r="G32" s="1">
        <v>106437</v>
      </c>
      <c r="H32" s="1">
        <v>106437</v>
      </c>
      <c r="I32" s="2">
        <v>106437</v>
      </c>
      <c r="J32" s="1">
        <f t="shared" si="19"/>
        <v>106437</v>
      </c>
      <c r="K32" s="1">
        <f t="shared" si="20"/>
        <v>106437</v>
      </c>
      <c r="L32" s="1">
        <f t="shared" si="21"/>
        <v>1</v>
      </c>
      <c r="M32" s="1">
        <f t="shared" si="8"/>
        <v>0</v>
      </c>
      <c r="N32" s="1" t="e">
        <f t="shared" si="22"/>
        <v>#DIV/0!</v>
      </c>
      <c r="O32" s="1">
        <f t="shared" si="9"/>
        <v>0</v>
      </c>
      <c r="P32" s="1">
        <f t="shared" si="10"/>
        <v>0</v>
      </c>
      <c r="Q32" s="1">
        <f t="shared" si="11"/>
        <v>0</v>
      </c>
      <c r="R32" s="1">
        <f t="shared" si="3"/>
        <v>0</v>
      </c>
      <c r="S32" s="1">
        <f t="shared" si="23"/>
        <v>4</v>
      </c>
      <c r="T32" s="1">
        <f t="shared" si="24"/>
        <v>4</v>
      </c>
      <c r="U32" s="1">
        <f t="shared" si="25"/>
        <v>4</v>
      </c>
    </row>
    <row r="33" spans="1:21">
      <c r="A33" s="1" t="s">
        <v>122</v>
      </c>
      <c r="B33" s="1">
        <v>26635.5</v>
      </c>
      <c r="C33" s="1">
        <v>26635.5</v>
      </c>
      <c r="D33" s="1">
        <v>26635.5</v>
      </c>
      <c r="E33" s="2">
        <v>26635.5</v>
      </c>
      <c r="F33" s="1">
        <v>26635.5</v>
      </c>
      <c r="G33" s="1">
        <v>26635.5</v>
      </c>
      <c r="H33" s="1">
        <v>26635.5</v>
      </c>
      <c r="I33" s="2">
        <v>26635.5</v>
      </c>
      <c r="J33" s="1">
        <f t="shared" si="19"/>
        <v>26635.5</v>
      </c>
      <c r="K33" s="1">
        <f t="shared" si="20"/>
        <v>26635.5</v>
      </c>
      <c r="L33" s="1">
        <f t="shared" si="21"/>
        <v>1</v>
      </c>
      <c r="M33" s="1">
        <f t="shared" si="8"/>
        <v>0</v>
      </c>
      <c r="N33" s="1" t="e">
        <f t="shared" si="22"/>
        <v>#DIV/0!</v>
      </c>
      <c r="O33" s="1">
        <f t="shared" si="9"/>
        <v>0</v>
      </c>
      <c r="P33" s="1">
        <f t="shared" si="10"/>
        <v>0</v>
      </c>
      <c r="Q33" s="1">
        <f t="shared" si="11"/>
        <v>0</v>
      </c>
      <c r="R33" s="1">
        <f t="shared" si="3"/>
        <v>0</v>
      </c>
      <c r="S33" s="1">
        <f t="shared" si="23"/>
        <v>4</v>
      </c>
      <c r="T33" s="1">
        <f t="shared" si="24"/>
        <v>4</v>
      </c>
      <c r="U33" s="1">
        <f t="shared" si="25"/>
        <v>4</v>
      </c>
    </row>
    <row r="34" spans="1:21">
      <c r="A34" s="1" t="s">
        <v>124</v>
      </c>
      <c r="B34" s="1">
        <v>53999.5</v>
      </c>
      <c r="C34" s="1">
        <v>53999.5</v>
      </c>
      <c r="D34" s="1">
        <v>53999.5</v>
      </c>
      <c r="E34" s="2">
        <v>53999.5</v>
      </c>
      <c r="F34" s="1">
        <v>53999.5</v>
      </c>
      <c r="G34" s="1">
        <v>53999.5</v>
      </c>
      <c r="H34" s="1">
        <v>53999.5</v>
      </c>
      <c r="I34" s="2">
        <v>53999.5</v>
      </c>
      <c r="J34" s="1">
        <f t="shared" si="19"/>
        <v>53999.5</v>
      </c>
      <c r="K34" s="1">
        <f t="shared" si="20"/>
        <v>53999.5</v>
      </c>
      <c r="L34" s="1">
        <f t="shared" si="21"/>
        <v>1</v>
      </c>
      <c r="M34" s="1">
        <f t="shared" si="8"/>
        <v>0</v>
      </c>
      <c r="N34" s="1" t="e">
        <f t="shared" si="22"/>
        <v>#DIV/0!</v>
      </c>
      <c r="O34" s="1">
        <f t="shared" si="9"/>
        <v>0</v>
      </c>
      <c r="P34" s="1">
        <f t="shared" si="10"/>
        <v>0</v>
      </c>
      <c r="Q34" s="1">
        <f t="shared" si="11"/>
        <v>0</v>
      </c>
      <c r="R34" s="1">
        <f t="shared" ref="R34:R65" si="26">(Q34/(L34*LN(2)))/SQRT(U34)</f>
        <v>0</v>
      </c>
      <c r="S34" s="1">
        <f t="shared" si="23"/>
        <v>4</v>
      </c>
      <c r="T34" s="1">
        <f t="shared" si="24"/>
        <v>4</v>
      </c>
      <c r="U34" s="1">
        <f t="shared" si="25"/>
        <v>4</v>
      </c>
    </row>
    <row r="35" spans="1:21">
      <c r="A35" s="1" t="s">
        <v>116</v>
      </c>
      <c r="B35" s="1">
        <v>17146</v>
      </c>
      <c r="C35" s="1">
        <v>17146</v>
      </c>
      <c r="D35" s="1">
        <v>17146</v>
      </c>
      <c r="E35" s="2">
        <v>17146</v>
      </c>
      <c r="F35" s="1">
        <v>17146</v>
      </c>
      <c r="G35" s="1">
        <v>17146</v>
      </c>
      <c r="H35" s="1">
        <v>17146</v>
      </c>
      <c r="I35" s="2">
        <v>17146</v>
      </c>
      <c r="J35" s="1">
        <f t="shared" si="19"/>
        <v>17146</v>
      </c>
      <c r="K35" s="1">
        <f t="shared" si="20"/>
        <v>17146</v>
      </c>
      <c r="L35" s="1">
        <f t="shared" si="21"/>
        <v>1</v>
      </c>
      <c r="M35" s="1">
        <f t="shared" si="8"/>
        <v>0</v>
      </c>
      <c r="N35" s="1" t="e">
        <f t="shared" si="22"/>
        <v>#DIV/0!</v>
      </c>
      <c r="O35" s="1">
        <f t="shared" si="9"/>
        <v>0</v>
      </c>
      <c r="P35" s="1">
        <f t="shared" si="10"/>
        <v>0</v>
      </c>
      <c r="Q35" s="1">
        <f t="shared" si="11"/>
        <v>0</v>
      </c>
      <c r="R35" s="1">
        <f t="shared" si="26"/>
        <v>0</v>
      </c>
      <c r="S35" s="1">
        <f t="shared" si="23"/>
        <v>4</v>
      </c>
      <c r="T35" s="1">
        <f t="shared" si="24"/>
        <v>4</v>
      </c>
      <c r="U35" s="1">
        <f t="shared" si="25"/>
        <v>4</v>
      </c>
    </row>
    <row r="36" spans="1:21">
      <c r="A36" s="1" t="s">
        <v>19</v>
      </c>
      <c r="B36" s="1">
        <v>4410886</v>
      </c>
      <c r="C36" s="1">
        <v>2496498</v>
      </c>
      <c r="D36" s="1">
        <v>2721972</v>
      </c>
      <c r="E36" s="2">
        <v>3534299</v>
      </c>
      <c r="F36" s="1">
        <v>4792476</v>
      </c>
      <c r="G36" s="1">
        <v>3133970</v>
      </c>
      <c r="H36" s="1">
        <v>4271007</v>
      </c>
      <c r="I36" s="2">
        <v>3510327</v>
      </c>
      <c r="J36" s="1">
        <f t="shared" si="19"/>
        <v>3290913.75</v>
      </c>
      <c r="K36" s="1">
        <f t="shared" si="20"/>
        <v>3926945</v>
      </c>
      <c r="L36" s="1">
        <f t="shared" si="21"/>
        <v>1.1932688907450097</v>
      </c>
      <c r="M36" s="1">
        <f t="shared" si="8"/>
        <v>0.25491917600328778</v>
      </c>
      <c r="N36" s="1">
        <f t="shared" si="22"/>
        <v>0.30939826807555915</v>
      </c>
      <c r="O36" s="1">
        <f t="shared" si="9"/>
        <v>746079.1915862551</v>
      </c>
      <c r="P36" s="1">
        <f t="shared" si="10"/>
        <v>869552.62816169823</v>
      </c>
      <c r="Q36" s="1">
        <f t="shared" si="11"/>
        <v>0.38834019409745207</v>
      </c>
      <c r="R36" s="1">
        <f t="shared" si="26"/>
        <v>0.23475700931600549</v>
      </c>
      <c r="S36" s="1">
        <f t="shared" si="23"/>
        <v>4</v>
      </c>
      <c r="T36" s="1">
        <f t="shared" si="24"/>
        <v>4</v>
      </c>
      <c r="U36" s="1">
        <f t="shared" si="25"/>
        <v>4</v>
      </c>
    </row>
    <row r="37" spans="1:21">
      <c r="A37" s="1" t="s">
        <v>86</v>
      </c>
      <c r="B37" s="1">
        <v>143278.5</v>
      </c>
      <c r="C37" s="1">
        <v>143278.5</v>
      </c>
      <c r="D37" s="1">
        <v>143278.5</v>
      </c>
      <c r="E37" s="2">
        <v>143278.5</v>
      </c>
      <c r="F37" s="1">
        <v>143278.5</v>
      </c>
      <c r="G37" s="1">
        <v>143278.5</v>
      </c>
      <c r="H37" s="1">
        <v>143278.5</v>
      </c>
      <c r="I37" s="2">
        <v>143278.5</v>
      </c>
      <c r="J37" s="1">
        <f t="shared" si="19"/>
        <v>143278.5</v>
      </c>
      <c r="K37" s="1">
        <f t="shared" si="20"/>
        <v>143278.5</v>
      </c>
      <c r="L37" s="1">
        <f t="shared" si="21"/>
        <v>1</v>
      </c>
      <c r="M37" s="1">
        <f t="shared" si="8"/>
        <v>0</v>
      </c>
      <c r="N37" s="1" t="e">
        <f t="shared" si="22"/>
        <v>#DIV/0!</v>
      </c>
      <c r="O37" s="1">
        <f t="shared" si="9"/>
        <v>0</v>
      </c>
      <c r="P37" s="1">
        <f t="shared" si="10"/>
        <v>0</v>
      </c>
      <c r="Q37" s="1">
        <f t="shared" si="11"/>
        <v>0</v>
      </c>
      <c r="R37" s="1">
        <f t="shared" si="26"/>
        <v>0</v>
      </c>
      <c r="S37" s="1">
        <f t="shared" si="23"/>
        <v>4</v>
      </c>
      <c r="T37" s="1">
        <f t="shared" si="24"/>
        <v>4</v>
      </c>
      <c r="U37" s="1">
        <f t="shared" si="25"/>
        <v>4</v>
      </c>
    </row>
    <row r="38" spans="1:21">
      <c r="A38" s="1" t="s">
        <v>25</v>
      </c>
      <c r="B38" s="1">
        <v>20482</v>
      </c>
      <c r="C38" s="1">
        <v>20508</v>
      </c>
      <c r="D38" s="1">
        <v>18520</v>
      </c>
      <c r="E38" s="2">
        <v>12870</v>
      </c>
      <c r="F38" s="1">
        <v>19467</v>
      </c>
      <c r="G38" s="1">
        <v>23306</v>
      </c>
      <c r="H38" s="1">
        <v>18569</v>
      </c>
      <c r="I38" s="2">
        <v>16191</v>
      </c>
      <c r="J38" s="1">
        <f t="shared" si="19"/>
        <v>18095</v>
      </c>
      <c r="K38" s="1">
        <f t="shared" si="20"/>
        <v>19383.25</v>
      </c>
      <c r="L38" s="1">
        <f t="shared" si="21"/>
        <v>1.0711936999171041</v>
      </c>
      <c r="M38" s="1">
        <f t="shared" si="8"/>
        <v>9.9219380781321947E-2</v>
      </c>
      <c r="N38" s="1">
        <f t="shared" si="22"/>
        <v>0.60059274248979011</v>
      </c>
      <c r="O38" s="1">
        <f t="shared" si="9"/>
        <v>2957.9522618415149</v>
      </c>
      <c r="P38" s="1">
        <f t="shared" si="10"/>
        <v>3605.624680042743</v>
      </c>
      <c r="Q38" s="1">
        <f t="shared" si="11"/>
        <v>0.2688519351602166</v>
      </c>
      <c r="R38" s="1">
        <f t="shared" si="26"/>
        <v>0.18104631945607114</v>
      </c>
      <c r="S38" s="1">
        <f t="shared" si="23"/>
        <v>4</v>
      </c>
      <c r="T38" s="1">
        <f t="shared" si="24"/>
        <v>4</v>
      </c>
      <c r="U38" s="1">
        <f t="shared" si="25"/>
        <v>4</v>
      </c>
    </row>
    <row r="39" spans="1:21">
      <c r="A39" s="1" t="s">
        <v>139</v>
      </c>
      <c r="B39" s="1">
        <v>16229.5</v>
      </c>
      <c r="C39" s="1">
        <v>16229.5</v>
      </c>
      <c r="D39" s="1">
        <v>16229.5</v>
      </c>
      <c r="E39" s="2">
        <v>16229.5</v>
      </c>
      <c r="F39" s="1">
        <v>16229.5</v>
      </c>
      <c r="G39" s="1">
        <v>16229.5</v>
      </c>
      <c r="H39" s="1">
        <v>16229.5</v>
      </c>
      <c r="I39" s="2">
        <v>16229.5</v>
      </c>
      <c r="J39" s="1">
        <f t="shared" si="19"/>
        <v>16229.5</v>
      </c>
      <c r="K39" s="1">
        <f t="shared" si="20"/>
        <v>16229.5</v>
      </c>
      <c r="L39" s="1">
        <f t="shared" si="21"/>
        <v>1</v>
      </c>
      <c r="M39" s="1">
        <f t="shared" si="8"/>
        <v>0</v>
      </c>
      <c r="N39" s="1" t="e">
        <f t="shared" si="22"/>
        <v>#DIV/0!</v>
      </c>
      <c r="O39" s="1">
        <f t="shared" si="9"/>
        <v>0</v>
      </c>
      <c r="P39" s="1">
        <f t="shared" si="10"/>
        <v>0</v>
      </c>
      <c r="Q39" s="1">
        <f t="shared" si="11"/>
        <v>0</v>
      </c>
      <c r="R39" s="1">
        <f t="shared" si="26"/>
        <v>0</v>
      </c>
      <c r="S39" s="1">
        <f t="shared" si="23"/>
        <v>4</v>
      </c>
      <c r="T39" s="1">
        <f t="shared" si="24"/>
        <v>4</v>
      </c>
      <c r="U39" s="1">
        <f t="shared" si="25"/>
        <v>4</v>
      </c>
    </row>
    <row r="40" spans="1:21">
      <c r="A40" s="1" t="s">
        <v>141</v>
      </c>
      <c r="B40" s="1">
        <v>13345.5</v>
      </c>
      <c r="C40" s="1">
        <v>13345.5</v>
      </c>
      <c r="D40" s="1">
        <v>13345.5</v>
      </c>
      <c r="E40" s="2">
        <v>13345.5</v>
      </c>
      <c r="F40" s="1">
        <v>13345.5</v>
      </c>
      <c r="G40" s="1">
        <v>13345.5</v>
      </c>
      <c r="H40" s="1">
        <v>13345.5</v>
      </c>
      <c r="I40" s="2">
        <v>13345.5</v>
      </c>
      <c r="J40" s="1">
        <f t="shared" si="19"/>
        <v>13345.5</v>
      </c>
      <c r="K40" s="1">
        <f t="shared" si="20"/>
        <v>13345.5</v>
      </c>
      <c r="L40" s="1">
        <f t="shared" si="21"/>
        <v>1</v>
      </c>
      <c r="M40" s="1">
        <f t="shared" si="8"/>
        <v>0</v>
      </c>
      <c r="N40" s="1" t="e">
        <f t="shared" si="22"/>
        <v>#DIV/0!</v>
      </c>
      <c r="O40" s="1">
        <f t="shared" si="9"/>
        <v>0</v>
      </c>
      <c r="P40" s="1">
        <f t="shared" si="10"/>
        <v>0</v>
      </c>
      <c r="Q40" s="1">
        <f t="shared" si="11"/>
        <v>0</v>
      </c>
      <c r="R40" s="1">
        <f t="shared" si="26"/>
        <v>0</v>
      </c>
      <c r="S40" s="1">
        <f t="shared" si="23"/>
        <v>4</v>
      </c>
      <c r="T40" s="1">
        <f t="shared" si="24"/>
        <v>4</v>
      </c>
      <c r="U40" s="1">
        <f t="shared" si="25"/>
        <v>4</v>
      </c>
    </row>
    <row r="41" spans="1:21">
      <c r="A41" s="1" t="s">
        <v>145</v>
      </c>
      <c r="B41" s="1">
        <v>10000</v>
      </c>
      <c r="C41" s="1">
        <v>10000</v>
      </c>
      <c r="D41" s="1">
        <v>10000</v>
      </c>
      <c r="E41" s="2">
        <v>10000</v>
      </c>
      <c r="F41" s="1">
        <v>10000</v>
      </c>
      <c r="G41" s="1">
        <v>10000</v>
      </c>
      <c r="H41" s="1">
        <v>10000</v>
      </c>
      <c r="I41" s="2">
        <v>10000</v>
      </c>
      <c r="J41" s="1">
        <f t="shared" si="19"/>
        <v>10000</v>
      </c>
      <c r="K41" s="1">
        <f t="shared" si="20"/>
        <v>10000</v>
      </c>
      <c r="L41" s="1">
        <f t="shared" si="21"/>
        <v>1</v>
      </c>
      <c r="M41" s="1">
        <f t="shared" si="8"/>
        <v>0</v>
      </c>
      <c r="N41" s="1" t="e">
        <f t="shared" si="22"/>
        <v>#DIV/0!</v>
      </c>
      <c r="O41" s="1">
        <f t="shared" si="9"/>
        <v>0</v>
      </c>
      <c r="P41" s="1">
        <f t="shared" si="10"/>
        <v>0</v>
      </c>
      <c r="Q41" s="1">
        <f t="shared" si="11"/>
        <v>0</v>
      </c>
      <c r="R41" s="1">
        <f t="shared" si="26"/>
        <v>0</v>
      </c>
      <c r="S41" s="1">
        <f t="shared" si="23"/>
        <v>4</v>
      </c>
      <c r="T41" s="1">
        <f t="shared" si="24"/>
        <v>4</v>
      </c>
      <c r="U41" s="1">
        <f t="shared" si="25"/>
        <v>4</v>
      </c>
    </row>
    <row r="42" spans="1:21">
      <c r="A42" s="1" t="s">
        <v>81</v>
      </c>
      <c r="B42" s="1">
        <v>59746.5</v>
      </c>
      <c r="C42" s="1">
        <v>59746.5</v>
      </c>
      <c r="D42" s="1">
        <v>59746.5</v>
      </c>
      <c r="E42" s="2">
        <v>59746.5</v>
      </c>
      <c r="F42" s="1">
        <v>59746.5</v>
      </c>
      <c r="G42" s="1">
        <v>59746.5</v>
      </c>
      <c r="H42" s="1">
        <v>59746.5</v>
      </c>
      <c r="I42" s="2">
        <v>59746.5</v>
      </c>
      <c r="J42" s="1">
        <f t="shared" si="19"/>
        <v>59746.5</v>
      </c>
      <c r="K42" s="1">
        <f t="shared" si="20"/>
        <v>59746.5</v>
      </c>
      <c r="L42" s="1">
        <f t="shared" si="21"/>
        <v>1</v>
      </c>
      <c r="M42" s="1">
        <f t="shared" si="8"/>
        <v>0</v>
      </c>
      <c r="N42" s="1" t="e">
        <f t="shared" si="22"/>
        <v>#DIV/0!</v>
      </c>
      <c r="O42" s="1">
        <f t="shared" si="9"/>
        <v>0</v>
      </c>
      <c r="P42" s="1">
        <f t="shared" si="10"/>
        <v>0</v>
      </c>
      <c r="Q42" s="1">
        <f t="shared" si="11"/>
        <v>0</v>
      </c>
      <c r="R42" s="1">
        <f t="shared" si="26"/>
        <v>0</v>
      </c>
      <c r="S42" s="1">
        <f t="shared" si="23"/>
        <v>4</v>
      </c>
      <c r="T42" s="1">
        <f t="shared" si="24"/>
        <v>4</v>
      </c>
      <c r="U42" s="1">
        <f t="shared" si="25"/>
        <v>4</v>
      </c>
    </row>
    <row r="43" spans="1:21">
      <c r="A43" s="1" t="s">
        <v>109</v>
      </c>
      <c r="B43" s="1">
        <v>247686.5</v>
      </c>
      <c r="C43" s="1">
        <v>247686.5</v>
      </c>
      <c r="D43" s="1">
        <v>247686.5</v>
      </c>
      <c r="E43" s="2">
        <v>247686.5</v>
      </c>
      <c r="F43" s="1">
        <v>247686.5</v>
      </c>
      <c r="G43" s="1">
        <v>247686.5</v>
      </c>
      <c r="H43" s="1">
        <v>247686.5</v>
      </c>
      <c r="I43" s="2">
        <v>247686.5</v>
      </c>
      <c r="J43" s="1">
        <f t="shared" si="19"/>
        <v>247686.5</v>
      </c>
      <c r="K43" s="1">
        <f t="shared" si="20"/>
        <v>247686.5</v>
      </c>
      <c r="L43" s="1">
        <f t="shared" si="21"/>
        <v>1</v>
      </c>
      <c r="M43" s="1">
        <f t="shared" si="8"/>
        <v>0</v>
      </c>
      <c r="N43" s="1" t="e">
        <f t="shared" si="22"/>
        <v>#DIV/0!</v>
      </c>
      <c r="O43" s="1">
        <f t="shared" si="9"/>
        <v>0</v>
      </c>
      <c r="P43" s="1">
        <f t="shared" si="10"/>
        <v>0</v>
      </c>
      <c r="Q43" s="1">
        <f t="shared" si="11"/>
        <v>0</v>
      </c>
      <c r="R43" s="1">
        <f t="shared" si="26"/>
        <v>0</v>
      </c>
      <c r="S43" s="1">
        <f t="shared" si="23"/>
        <v>4</v>
      </c>
      <c r="T43" s="1">
        <f t="shared" si="24"/>
        <v>4</v>
      </c>
      <c r="U43" s="1">
        <f t="shared" si="25"/>
        <v>4</v>
      </c>
    </row>
    <row r="44" spans="1:21">
      <c r="A44" s="1" t="s">
        <v>115</v>
      </c>
      <c r="B44" s="1">
        <v>120203</v>
      </c>
      <c r="C44" s="1">
        <v>120203</v>
      </c>
      <c r="D44" s="1">
        <v>120203</v>
      </c>
      <c r="E44" s="2">
        <v>120203</v>
      </c>
      <c r="F44" s="1">
        <v>120203</v>
      </c>
      <c r="G44" s="1">
        <v>120203</v>
      </c>
      <c r="H44" s="1">
        <v>120203</v>
      </c>
      <c r="I44" s="2">
        <v>120203</v>
      </c>
      <c r="J44" s="1">
        <f t="shared" si="19"/>
        <v>120203</v>
      </c>
      <c r="K44" s="1">
        <f t="shared" si="20"/>
        <v>120203</v>
      </c>
      <c r="L44" s="1">
        <f t="shared" si="21"/>
        <v>1</v>
      </c>
      <c r="M44" s="1">
        <f t="shared" si="8"/>
        <v>0</v>
      </c>
      <c r="N44" s="1" t="e">
        <f t="shared" si="22"/>
        <v>#DIV/0!</v>
      </c>
      <c r="O44" s="1">
        <f t="shared" si="9"/>
        <v>0</v>
      </c>
      <c r="P44" s="1">
        <f t="shared" si="10"/>
        <v>0</v>
      </c>
      <c r="Q44" s="1">
        <f t="shared" si="11"/>
        <v>0</v>
      </c>
      <c r="R44" s="1">
        <f t="shared" si="26"/>
        <v>0</v>
      </c>
      <c r="S44" s="1">
        <f t="shared" si="23"/>
        <v>4</v>
      </c>
      <c r="T44" s="1">
        <f t="shared" si="24"/>
        <v>4</v>
      </c>
      <c r="U44" s="1">
        <f t="shared" si="25"/>
        <v>4</v>
      </c>
    </row>
    <row r="45" spans="1:21">
      <c r="A45" s="1" t="s">
        <v>12</v>
      </c>
      <c r="B45" s="1">
        <v>10000</v>
      </c>
      <c r="C45" s="1">
        <v>10000</v>
      </c>
      <c r="D45" s="1">
        <v>10000</v>
      </c>
      <c r="E45" s="2">
        <v>10000</v>
      </c>
      <c r="F45" s="1">
        <v>10000</v>
      </c>
      <c r="G45" s="1">
        <v>10000</v>
      </c>
      <c r="H45" s="1">
        <v>10000</v>
      </c>
      <c r="I45" s="2">
        <v>10000</v>
      </c>
      <c r="J45" s="1">
        <f t="shared" si="19"/>
        <v>10000</v>
      </c>
      <c r="K45" s="1">
        <f t="shared" si="20"/>
        <v>10000</v>
      </c>
      <c r="L45" s="1">
        <f t="shared" si="21"/>
        <v>1</v>
      </c>
      <c r="M45" s="1">
        <f t="shared" si="8"/>
        <v>0</v>
      </c>
      <c r="N45" s="1" t="e">
        <f t="shared" si="22"/>
        <v>#DIV/0!</v>
      </c>
      <c r="O45" s="1">
        <f t="shared" si="9"/>
        <v>0</v>
      </c>
      <c r="P45" s="1">
        <f t="shared" si="10"/>
        <v>0</v>
      </c>
      <c r="Q45" s="1">
        <f t="shared" si="11"/>
        <v>0</v>
      </c>
      <c r="R45" s="1">
        <f t="shared" si="26"/>
        <v>0</v>
      </c>
      <c r="S45" s="1">
        <f t="shared" si="23"/>
        <v>4</v>
      </c>
      <c r="T45" s="1">
        <f t="shared" si="24"/>
        <v>4</v>
      </c>
      <c r="U45" s="1">
        <f t="shared" si="25"/>
        <v>4</v>
      </c>
    </row>
    <row r="46" spans="1:21">
      <c r="A46" s="1" t="s">
        <v>14</v>
      </c>
      <c r="B46" s="1">
        <v>10000</v>
      </c>
      <c r="C46" s="1">
        <v>10000</v>
      </c>
      <c r="D46" s="1">
        <v>10000</v>
      </c>
      <c r="E46" s="2">
        <v>10000</v>
      </c>
      <c r="F46" s="1">
        <v>10000</v>
      </c>
      <c r="G46" s="1">
        <v>10000</v>
      </c>
      <c r="H46" s="1">
        <v>10000</v>
      </c>
      <c r="I46" s="2">
        <v>10000</v>
      </c>
      <c r="J46" s="1">
        <f t="shared" si="19"/>
        <v>10000</v>
      </c>
      <c r="K46" s="1">
        <f t="shared" si="20"/>
        <v>10000</v>
      </c>
      <c r="L46" s="1">
        <f t="shared" si="21"/>
        <v>1</v>
      </c>
      <c r="M46" s="1">
        <f t="shared" si="8"/>
        <v>0</v>
      </c>
      <c r="N46" s="1" t="e">
        <f t="shared" si="22"/>
        <v>#DIV/0!</v>
      </c>
      <c r="O46" s="1">
        <f t="shared" si="9"/>
        <v>0</v>
      </c>
      <c r="P46" s="1">
        <f t="shared" si="10"/>
        <v>0</v>
      </c>
      <c r="Q46" s="1">
        <f t="shared" si="11"/>
        <v>0</v>
      </c>
      <c r="R46" s="1">
        <f t="shared" si="26"/>
        <v>0</v>
      </c>
      <c r="S46" s="1">
        <f t="shared" si="23"/>
        <v>4</v>
      </c>
      <c r="T46" s="1">
        <f t="shared" si="24"/>
        <v>4</v>
      </c>
      <c r="U46" s="1">
        <f t="shared" si="25"/>
        <v>4</v>
      </c>
    </row>
    <row r="47" spans="1:21">
      <c r="A47" s="1" t="s">
        <v>132</v>
      </c>
      <c r="B47" s="1">
        <v>10000</v>
      </c>
      <c r="C47" s="1">
        <v>10000</v>
      </c>
      <c r="D47" s="1">
        <v>10000</v>
      </c>
      <c r="E47" s="2">
        <v>10000</v>
      </c>
      <c r="F47" s="1">
        <v>10000</v>
      </c>
      <c r="G47" s="1">
        <v>10000</v>
      </c>
      <c r="H47" s="1">
        <v>10000</v>
      </c>
      <c r="I47" s="2">
        <v>10000</v>
      </c>
      <c r="J47" s="1">
        <f t="shared" si="19"/>
        <v>10000</v>
      </c>
      <c r="K47" s="1">
        <f t="shared" si="20"/>
        <v>10000</v>
      </c>
      <c r="L47" s="1">
        <f t="shared" si="21"/>
        <v>1</v>
      </c>
      <c r="M47" s="1">
        <f t="shared" si="8"/>
        <v>0</v>
      </c>
      <c r="N47" s="1" t="e">
        <f t="shared" si="22"/>
        <v>#DIV/0!</v>
      </c>
      <c r="O47" s="1">
        <f t="shared" si="9"/>
        <v>0</v>
      </c>
      <c r="P47" s="1">
        <f t="shared" si="10"/>
        <v>0</v>
      </c>
      <c r="Q47" s="1">
        <f t="shared" si="11"/>
        <v>0</v>
      </c>
      <c r="R47" s="1">
        <f t="shared" si="26"/>
        <v>0</v>
      </c>
      <c r="S47" s="1">
        <f t="shared" si="23"/>
        <v>4</v>
      </c>
      <c r="T47" s="1">
        <f t="shared" si="24"/>
        <v>4</v>
      </c>
      <c r="U47" s="1">
        <f t="shared" si="25"/>
        <v>4</v>
      </c>
    </row>
    <row r="48" spans="1:21">
      <c r="A48" s="1" t="s">
        <v>56</v>
      </c>
      <c r="B48" s="1">
        <v>11608.5</v>
      </c>
      <c r="C48" s="1">
        <v>11608.5</v>
      </c>
      <c r="D48" s="1">
        <v>11608.5</v>
      </c>
      <c r="E48" s="2">
        <v>11608.5</v>
      </c>
      <c r="F48" s="1">
        <v>11608.5</v>
      </c>
      <c r="G48" s="1">
        <v>11608.5</v>
      </c>
      <c r="H48" s="1">
        <v>11608.5</v>
      </c>
      <c r="I48" s="2">
        <v>11608.5</v>
      </c>
      <c r="J48" s="1">
        <f t="shared" si="19"/>
        <v>11608.5</v>
      </c>
      <c r="K48" s="1">
        <f t="shared" si="20"/>
        <v>11608.5</v>
      </c>
      <c r="L48" s="1">
        <f t="shared" si="21"/>
        <v>1</v>
      </c>
      <c r="M48" s="1">
        <f t="shared" si="8"/>
        <v>0</v>
      </c>
      <c r="N48" s="1" t="e">
        <f t="shared" si="22"/>
        <v>#DIV/0!</v>
      </c>
      <c r="O48" s="1">
        <f t="shared" si="9"/>
        <v>0</v>
      </c>
      <c r="P48" s="1">
        <f t="shared" si="10"/>
        <v>0</v>
      </c>
      <c r="Q48" s="1">
        <f t="shared" si="11"/>
        <v>0</v>
      </c>
      <c r="R48" s="1">
        <f t="shared" si="26"/>
        <v>0</v>
      </c>
      <c r="S48" s="1">
        <f t="shared" si="23"/>
        <v>4</v>
      </c>
      <c r="T48" s="1">
        <f t="shared" si="24"/>
        <v>4</v>
      </c>
      <c r="U48" s="1">
        <f t="shared" si="25"/>
        <v>4</v>
      </c>
    </row>
    <row r="49" spans="1:21">
      <c r="A49" s="1" t="s">
        <v>11</v>
      </c>
      <c r="B49" s="1">
        <v>10000</v>
      </c>
      <c r="C49" s="1">
        <v>10000</v>
      </c>
      <c r="D49" s="1">
        <v>10000</v>
      </c>
      <c r="E49" s="2">
        <v>10000</v>
      </c>
      <c r="F49" s="1">
        <v>10000</v>
      </c>
      <c r="G49" s="1">
        <v>10000</v>
      </c>
      <c r="H49" s="1">
        <v>10000</v>
      </c>
      <c r="I49" s="2">
        <v>10000</v>
      </c>
      <c r="J49" s="1">
        <f t="shared" si="19"/>
        <v>10000</v>
      </c>
      <c r="K49" s="1">
        <f t="shared" si="20"/>
        <v>10000</v>
      </c>
      <c r="L49" s="1">
        <f t="shared" si="21"/>
        <v>1</v>
      </c>
      <c r="M49" s="1">
        <f t="shared" si="8"/>
        <v>0</v>
      </c>
      <c r="N49" s="1" t="e">
        <f t="shared" si="22"/>
        <v>#DIV/0!</v>
      </c>
      <c r="O49" s="1">
        <f t="shared" si="9"/>
        <v>0</v>
      </c>
      <c r="P49" s="1">
        <f t="shared" si="10"/>
        <v>0</v>
      </c>
      <c r="Q49" s="1">
        <f t="shared" si="11"/>
        <v>0</v>
      </c>
      <c r="R49" s="1">
        <f t="shared" si="26"/>
        <v>0</v>
      </c>
      <c r="S49" s="1">
        <f t="shared" si="23"/>
        <v>4</v>
      </c>
      <c r="T49" s="1">
        <f t="shared" si="24"/>
        <v>4</v>
      </c>
      <c r="U49" s="1">
        <f t="shared" si="25"/>
        <v>4</v>
      </c>
    </row>
    <row r="50" spans="1:21">
      <c r="A50" s="1" t="s">
        <v>36</v>
      </c>
      <c r="B50" s="1">
        <v>10000</v>
      </c>
      <c r="C50" s="1">
        <v>10000</v>
      </c>
      <c r="D50" s="1">
        <v>10000</v>
      </c>
      <c r="E50" s="2">
        <v>10000</v>
      </c>
      <c r="F50" s="1">
        <v>10000</v>
      </c>
      <c r="G50" s="1">
        <v>10000</v>
      </c>
      <c r="H50" s="1">
        <v>10000</v>
      </c>
      <c r="I50" s="2">
        <v>10000</v>
      </c>
      <c r="J50" s="1">
        <f t="shared" si="19"/>
        <v>10000</v>
      </c>
      <c r="K50" s="1">
        <f t="shared" si="20"/>
        <v>10000</v>
      </c>
      <c r="L50" s="1">
        <f t="shared" si="21"/>
        <v>1</v>
      </c>
      <c r="M50" s="1">
        <f t="shared" si="8"/>
        <v>0</v>
      </c>
      <c r="N50" s="1" t="e">
        <f t="shared" si="22"/>
        <v>#DIV/0!</v>
      </c>
      <c r="O50" s="1">
        <f t="shared" si="9"/>
        <v>0</v>
      </c>
      <c r="P50" s="1">
        <f t="shared" si="10"/>
        <v>0</v>
      </c>
      <c r="Q50" s="1">
        <f t="shared" si="11"/>
        <v>0</v>
      </c>
      <c r="R50" s="1">
        <f t="shared" si="26"/>
        <v>0</v>
      </c>
      <c r="S50" s="1">
        <f t="shared" si="23"/>
        <v>4</v>
      </c>
      <c r="T50" s="1">
        <f t="shared" si="24"/>
        <v>4</v>
      </c>
      <c r="U50" s="1">
        <f t="shared" si="25"/>
        <v>4</v>
      </c>
    </row>
    <row r="51" spans="1:21">
      <c r="O51" s="1" t="e">
        <f t="shared" si="9"/>
        <v>#DIV/0!</v>
      </c>
      <c r="P51" s="1" t="e">
        <f t="shared" si="10"/>
        <v>#DIV/0!</v>
      </c>
      <c r="Q51" s="1" t="e">
        <f t="shared" si="11"/>
        <v>#DIV/0!</v>
      </c>
      <c r="R51" s="1" t="e">
        <f t="shared" si="26"/>
        <v>#DIV/0!</v>
      </c>
    </row>
    <row r="52" spans="1:21">
      <c r="A52" s="1" t="s">
        <v>63</v>
      </c>
      <c r="B52" s="1">
        <v>11249.5</v>
      </c>
      <c r="C52" s="1">
        <v>11249.5</v>
      </c>
      <c r="D52" s="1">
        <v>11249.5</v>
      </c>
      <c r="E52" s="2">
        <v>11249.5</v>
      </c>
      <c r="F52" s="1">
        <v>11249.5</v>
      </c>
      <c r="G52" s="1">
        <v>11249.5</v>
      </c>
      <c r="H52" s="1">
        <v>11249.5</v>
      </c>
      <c r="I52" s="2">
        <v>11249.5</v>
      </c>
      <c r="J52" s="1">
        <f t="shared" ref="J52:J115" si="27">AVERAGE(B52:E52)</f>
        <v>11249.5</v>
      </c>
      <c r="K52" s="1">
        <f t="shared" ref="K52:K115" si="28">AVERAGE(F52:I52)</f>
        <v>11249.5</v>
      </c>
      <c r="L52" s="1">
        <f t="shared" ref="L52:L115" si="29">K52/J52</f>
        <v>1</v>
      </c>
      <c r="M52" s="1">
        <f t="shared" si="8"/>
        <v>0</v>
      </c>
      <c r="N52" s="1" t="e">
        <f t="shared" ref="N52:N115" si="30">TTEST(B52:E52,F52:I52, 2,2)</f>
        <v>#DIV/0!</v>
      </c>
      <c r="O52" s="1">
        <f t="shared" si="9"/>
        <v>0</v>
      </c>
      <c r="P52" s="1">
        <f t="shared" si="10"/>
        <v>0</v>
      </c>
      <c r="Q52" s="1">
        <f t="shared" si="11"/>
        <v>0</v>
      </c>
      <c r="R52" s="1">
        <f t="shared" si="26"/>
        <v>0</v>
      </c>
      <c r="S52" s="1">
        <f t="shared" ref="S52:S83" si="31">COUNT(C52:F52)</f>
        <v>4</v>
      </c>
      <c r="T52" s="1">
        <f t="shared" ref="T52:T83" si="32">COUNT(G52:J52)</f>
        <v>4</v>
      </c>
      <c r="U52" s="1">
        <f t="shared" ref="U52:U115" si="33">MIN(S52,T52)</f>
        <v>4</v>
      </c>
    </row>
    <row r="53" spans="1:21">
      <c r="A53" s="1" t="s">
        <v>55</v>
      </c>
      <c r="B53" s="1">
        <v>10000</v>
      </c>
      <c r="C53" s="1">
        <v>10000</v>
      </c>
      <c r="D53" s="1">
        <v>10000</v>
      </c>
      <c r="E53" s="2">
        <v>10000</v>
      </c>
      <c r="F53" s="1">
        <v>10000</v>
      </c>
      <c r="G53" s="1">
        <v>10000</v>
      </c>
      <c r="H53" s="1">
        <v>10000</v>
      </c>
      <c r="I53" s="2">
        <v>10000</v>
      </c>
      <c r="J53" s="1">
        <f t="shared" si="27"/>
        <v>10000</v>
      </c>
      <c r="K53" s="1">
        <f t="shared" si="28"/>
        <v>10000</v>
      </c>
      <c r="L53" s="1">
        <f t="shared" si="29"/>
        <v>1</v>
      </c>
      <c r="M53" s="1">
        <f t="shared" si="8"/>
        <v>0</v>
      </c>
      <c r="N53" s="1" t="e">
        <f t="shared" si="30"/>
        <v>#DIV/0!</v>
      </c>
      <c r="O53" s="1">
        <f t="shared" si="9"/>
        <v>0</v>
      </c>
      <c r="P53" s="1">
        <f t="shared" si="10"/>
        <v>0</v>
      </c>
      <c r="Q53" s="1">
        <f t="shared" si="11"/>
        <v>0</v>
      </c>
      <c r="R53" s="1">
        <f t="shared" si="26"/>
        <v>0</v>
      </c>
      <c r="S53" s="1">
        <f t="shared" si="31"/>
        <v>4</v>
      </c>
      <c r="T53" s="1">
        <f t="shared" si="32"/>
        <v>4</v>
      </c>
      <c r="U53" s="1">
        <f t="shared" si="33"/>
        <v>4</v>
      </c>
    </row>
    <row r="54" spans="1:21">
      <c r="A54" s="1" t="s">
        <v>118</v>
      </c>
      <c r="B54" s="1">
        <v>10000</v>
      </c>
      <c r="C54" s="1">
        <v>10000</v>
      </c>
      <c r="D54" s="1">
        <v>10000</v>
      </c>
      <c r="E54" s="2">
        <v>10000</v>
      </c>
      <c r="F54" s="1">
        <v>10000</v>
      </c>
      <c r="G54" s="1">
        <v>10000</v>
      </c>
      <c r="H54" s="1">
        <v>10000</v>
      </c>
      <c r="I54" s="2">
        <v>10000</v>
      </c>
      <c r="J54" s="1">
        <f t="shared" si="27"/>
        <v>10000</v>
      </c>
      <c r="K54" s="1">
        <f t="shared" si="28"/>
        <v>10000</v>
      </c>
      <c r="L54" s="1">
        <f t="shared" si="29"/>
        <v>1</v>
      </c>
      <c r="M54" s="1">
        <f t="shared" si="8"/>
        <v>0</v>
      </c>
      <c r="N54" s="1" t="e">
        <f t="shared" si="30"/>
        <v>#DIV/0!</v>
      </c>
      <c r="O54" s="1">
        <f t="shared" si="9"/>
        <v>0</v>
      </c>
      <c r="P54" s="1">
        <f t="shared" si="10"/>
        <v>0</v>
      </c>
      <c r="Q54" s="1">
        <f t="shared" si="11"/>
        <v>0</v>
      </c>
      <c r="R54" s="1">
        <f t="shared" si="26"/>
        <v>0</v>
      </c>
      <c r="S54" s="1">
        <f t="shared" si="31"/>
        <v>4</v>
      </c>
      <c r="T54" s="1">
        <f t="shared" si="32"/>
        <v>4</v>
      </c>
      <c r="U54" s="1">
        <f t="shared" si="33"/>
        <v>4</v>
      </c>
    </row>
    <row r="55" spans="1:21">
      <c r="A55" s="1" t="s">
        <v>15</v>
      </c>
      <c r="B55" s="1">
        <v>10000</v>
      </c>
      <c r="C55" s="1">
        <v>10000</v>
      </c>
      <c r="D55" s="1">
        <v>10000</v>
      </c>
      <c r="E55" s="2">
        <v>10000</v>
      </c>
      <c r="F55" s="1">
        <v>10000</v>
      </c>
      <c r="G55" s="1">
        <v>10000</v>
      </c>
      <c r="H55" s="1">
        <v>10000</v>
      </c>
      <c r="I55" s="2">
        <v>10000</v>
      </c>
      <c r="J55" s="1">
        <f t="shared" si="27"/>
        <v>10000</v>
      </c>
      <c r="K55" s="1">
        <f t="shared" si="28"/>
        <v>10000</v>
      </c>
      <c r="L55" s="1">
        <f t="shared" si="29"/>
        <v>1</v>
      </c>
      <c r="M55" s="1">
        <f t="shared" si="8"/>
        <v>0</v>
      </c>
      <c r="N55" s="1" t="e">
        <f t="shared" si="30"/>
        <v>#DIV/0!</v>
      </c>
      <c r="O55" s="1">
        <f t="shared" si="9"/>
        <v>0</v>
      </c>
      <c r="P55" s="1">
        <f t="shared" si="10"/>
        <v>0</v>
      </c>
      <c r="Q55" s="1">
        <f t="shared" si="11"/>
        <v>0</v>
      </c>
      <c r="R55" s="1">
        <f t="shared" si="26"/>
        <v>0</v>
      </c>
      <c r="S55" s="1">
        <f t="shared" si="31"/>
        <v>4</v>
      </c>
      <c r="T55" s="1">
        <f t="shared" si="32"/>
        <v>4</v>
      </c>
      <c r="U55" s="1">
        <f t="shared" si="33"/>
        <v>4</v>
      </c>
    </row>
    <row r="56" spans="1:21">
      <c r="A56" s="1" t="s">
        <v>80</v>
      </c>
      <c r="B56" s="1">
        <v>21034</v>
      </c>
      <c r="C56" s="1">
        <v>21034</v>
      </c>
      <c r="D56" s="1">
        <v>21034</v>
      </c>
      <c r="E56" s="2">
        <v>21034</v>
      </c>
      <c r="F56" s="1">
        <v>21034</v>
      </c>
      <c r="G56" s="1">
        <v>21034</v>
      </c>
      <c r="H56" s="1">
        <v>21034</v>
      </c>
      <c r="I56" s="2">
        <v>21034</v>
      </c>
      <c r="J56" s="1">
        <f t="shared" si="27"/>
        <v>21034</v>
      </c>
      <c r="K56" s="1">
        <f t="shared" si="28"/>
        <v>21034</v>
      </c>
      <c r="L56" s="1">
        <f t="shared" si="29"/>
        <v>1</v>
      </c>
      <c r="M56" s="1">
        <f t="shared" si="8"/>
        <v>0</v>
      </c>
      <c r="N56" s="1" t="e">
        <f t="shared" si="30"/>
        <v>#DIV/0!</v>
      </c>
      <c r="O56" s="1">
        <f t="shared" si="9"/>
        <v>0</v>
      </c>
      <c r="P56" s="1">
        <f t="shared" si="10"/>
        <v>0</v>
      </c>
      <c r="Q56" s="1">
        <f t="shared" si="11"/>
        <v>0</v>
      </c>
      <c r="R56" s="1">
        <f t="shared" si="26"/>
        <v>0</v>
      </c>
      <c r="S56" s="1">
        <f t="shared" si="31"/>
        <v>4</v>
      </c>
      <c r="T56" s="1">
        <f t="shared" si="32"/>
        <v>4</v>
      </c>
      <c r="U56" s="1">
        <f t="shared" si="33"/>
        <v>4</v>
      </c>
    </row>
    <row r="57" spans="1:21">
      <c r="A57" s="1" t="s">
        <v>149</v>
      </c>
      <c r="B57" s="1">
        <v>1822161</v>
      </c>
      <c r="C57" s="1">
        <v>1822161</v>
      </c>
      <c r="D57" s="1">
        <v>1822161</v>
      </c>
      <c r="E57" s="2">
        <v>1822161</v>
      </c>
      <c r="F57" s="1">
        <v>3957100</v>
      </c>
      <c r="G57" s="1">
        <v>5467146</v>
      </c>
      <c r="H57" s="1">
        <v>7429040</v>
      </c>
      <c r="I57" s="2">
        <v>9451212</v>
      </c>
      <c r="J57" s="1">
        <f t="shared" si="27"/>
        <v>1822161</v>
      </c>
      <c r="K57" s="1">
        <f t="shared" si="28"/>
        <v>6576124.5</v>
      </c>
      <c r="L57" s="1">
        <f t="shared" si="29"/>
        <v>3.6089700635673796</v>
      </c>
      <c r="M57" s="1">
        <f t="shared" si="8"/>
        <v>1.8515871761190441</v>
      </c>
      <c r="N57" s="1">
        <f t="shared" si="30"/>
        <v>7.2463602980507198E-3</v>
      </c>
      <c r="O57" s="1">
        <f t="shared" si="9"/>
        <v>2386260.3677343484</v>
      </c>
      <c r="P57" s="1">
        <f t="shared" si="10"/>
        <v>0</v>
      </c>
      <c r="Q57" s="1">
        <f t="shared" si="11"/>
        <v>1.3095771272320877</v>
      </c>
      <c r="R57" s="1">
        <f t="shared" si="26"/>
        <v>0.26175340801411368</v>
      </c>
      <c r="S57" s="1">
        <f t="shared" si="31"/>
        <v>4</v>
      </c>
      <c r="T57" s="1">
        <f t="shared" si="32"/>
        <v>4</v>
      </c>
      <c r="U57" s="1">
        <f t="shared" si="33"/>
        <v>4</v>
      </c>
    </row>
    <row r="58" spans="1:21">
      <c r="A58" s="1" t="s">
        <v>178</v>
      </c>
      <c r="B58" s="1">
        <v>6092504</v>
      </c>
      <c r="C58" s="1">
        <v>5651793</v>
      </c>
      <c r="D58" s="1">
        <v>6757258</v>
      </c>
      <c r="E58" s="2">
        <v>6017118</v>
      </c>
      <c r="F58" s="1">
        <v>6543162</v>
      </c>
      <c r="G58" s="1">
        <v>6162315</v>
      </c>
      <c r="H58" s="1">
        <v>6967086</v>
      </c>
      <c r="I58" s="2">
        <v>6671262</v>
      </c>
      <c r="J58" s="1">
        <f t="shared" si="27"/>
        <v>6129668.25</v>
      </c>
      <c r="K58" s="1">
        <f t="shared" si="28"/>
        <v>6585956.25</v>
      </c>
      <c r="L58" s="1">
        <f t="shared" si="29"/>
        <v>1.0744392651266241</v>
      </c>
      <c r="M58" s="1">
        <f t="shared" si="8"/>
        <v>0.10358393378748786</v>
      </c>
      <c r="N58" s="1">
        <f t="shared" si="30"/>
        <v>0.15966368619214605</v>
      </c>
      <c r="O58" s="1">
        <f t="shared" si="9"/>
        <v>333586.67731827963</v>
      </c>
      <c r="P58" s="1">
        <f t="shared" si="10"/>
        <v>460536.7843146915</v>
      </c>
      <c r="Q58" s="1">
        <f t="shared" si="11"/>
        <v>9.7356443402286677E-2</v>
      </c>
      <c r="R58" s="1">
        <f t="shared" si="26"/>
        <v>6.5362306951111449E-2</v>
      </c>
      <c r="S58" s="1">
        <f t="shared" si="31"/>
        <v>4</v>
      </c>
      <c r="T58" s="1">
        <f t="shared" si="32"/>
        <v>4</v>
      </c>
      <c r="U58" s="1">
        <f t="shared" si="33"/>
        <v>4</v>
      </c>
    </row>
    <row r="59" spans="1:21">
      <c r="A59" s="1" t="s">
        <v>16</v>
      </c>
      <c r="B59" s="1">
        <v>10000</v>
      </c>
      <c r="C59" s="1">
        <v>10000</v>
      </c>
      <c r="D59" s="1">
        <v>10000</v>
      </c>
      <c r="E59" s="2">
        <v>10000</v>
      </c>
      <c r="F59" s="1">
        <v>10000</v>
      </c>
      <c r="G59" s="1">
        <v>10000</v>
      </c>
      <c r="H59" s="1">
        <v>10000</v>
      </c>
      <c r="I59" s="2">
        <v>10000</v>
      </c>
      <c r="J59" s="1">
        <f t="shared" si="27"/>
        <v>10000</v>
      </c>
      <c r="K59" s="1">
        <f t="shared" si="28"/>
        <v>10000</v>
      </c>
      <c r="L59" s="1">
        <f t="shared" si="29"/>
        <v>1</v>
      </c>
      <c r="M59" s="1">
        <f t="shared" si="8"/>
        <v>0</v>
      </c>
      <c r="N59" s="1" t="e">
        <f t="shared" si="30"/>
        <v>#DIV/0!</v>
      </c>
      <c r="O59" s="1">
        <f t="shared" si="9"/>
        <v>0</v>
      </c>
      <c r="P59" s="1">
        <f t="shared" si="10"/>
        <v>0</v>
      </c>
      <c r="Q59" s="1">
        <f t="shared" si="11"/>
        <v>0</v>
      </c>
      <c r="R59" s="1">
        <f t="shared" si="26"/>
        <v>0</v>
      </c>
      <c r="S59" s="1">
        <f t="shared" si="31"/>
        <v>4</v>
      </c>
      <c r="T59" s="1">
        <f t="shared" si="32"/>
        <v>4</v>
      </c>
      <c r="U59" s="1">
        <f t="shared" si="33"/>
        <v>4</v>
      </c>
    </row>
    <row r="60" spans="1:21">
      <c r="A60" s="1" t="s">
        <v>39</v>
      </c>
      <c r="B60" s="1">
        <v>10886.5</v>
      </c>
      <c r="C60" s="1">
        <v>10886.5</v>
      </c>
      <c r="D60" s="1">
        <v>10886.5</v>
      </c>
      <c r="E60" s="2">
        <v>10886.5</v>
      </c>
      <c r="F60" s="1">
        <v>10886.5</v>
      </c>
      <c r="G60" s="1">
        <v>10886.5</v>
      </c>
      <c r="H60" s="1">
        <v>10886.5</v>
      </c>
      <c r="I60" s="2">
        <v>10886.5</v>
      </c>
      <c r="J60" s="1">
        <f t="shared" si="27"/>
        <v>10886.5</v>
      </c>
      <c r="K60" s="1">
        <f t="shared" si="28"/>
        <v>10886.5</v>
      </c>
      <c r="L60" s="1">
        <f t="shared" si="29"/>
        <v>1</v>
      </c>
      <c r="M60" s="1">
        <f t="shared" si="8"/>
        <v>0</v>
      </c>
      <c r="N60" s="1" t="e">
        <f t="shared" si="30"/>
        <v>#DIV/0!</v>
      </c>
      <c r="O60" s="1">
        <f t="shared" si="9"/>
        <v>0</v>
      </c>
      <c r="P60" s="1">
        <f t="shared" si="10"/>
        <v>0</v>
      </c>
      <c r="Q60" s="1">
        <f t="shared" si="11"/>
        <v>0</v>
      </c>
      <c r="R60" s="1">
        <f t="shared" si="26"/>
        <v>0</v>
      </c>
      <c r="S60" s="1">
        <f t="shared" si="31"/>
        <v>4</v>
      </c>
      <c r="T60" s="1">
        <f t="shared" si="32"/>
        <v>4</v>
      </c>
      <c r="U60" s="1">
        <f t="shared" si="33"/>
        <v>4</v>
      </c>
    </row>
    <row r="61" spans="1:21">
      <c r="A61" s="1" t="s">
        <v>77</v>
      </c>
      <c r="B61" s="1">
        <v>10000</v>
      </c>
      <c r="C61" s="1">
        <v>10000</v>
      </c>
      <c r="D61" s="1">
        <v>10000</v>
      </c>
      <c r="E61" s="2">
        <v>10000</v>
      </c>
      <c r="F61" s="1">
        <v>10000</v>
      </c>
      <c r="G61" s="1">
        <v>10000</v>
      </c>
      <c r="H61" s="1">
        <v>10000</v>
      </c>
      <c r="I61" s="2">
        <v>10000</v>
      </c>
      <c r="J61" s="1">
        <f t="shared" si="27"/>
        <v>10000</v>
      </c>
      <c r="K61" s="1">
        <f t="shared" si="28"/>
        <v>10000</v>
      </c>
      <c r="L61" s="1">
        <f t="shared" si="29"/>
        <v>1</v>
      </c>
      <c r="M61" s="1">
        <f t="shared" si="8"/>
        <v>0</v>
      </c>
      <c r="N61" s="1" t="e">
        <f t="shared" si="30"/>
        <v>#DIV/0!</v>
      </c>
      <c r="O61" s="1">
        <f t="shared" si="9"/>
        <v>0</v>
      </c>
      <c r="P61" s="1">
        <f t="shared" si="10"/>
        <v>0</v>
      </c>
      <c r="Q61" s="1">
        <f t="shared" si="11"/>
        <v>0</v>
      </c>
      <c r="R61" s="1">
        <f t="shared" si="26"/>
        <v>0</v>
      </c>
      <c r="S61" s="1">
        <f t="shared" si="31"/>
        <v>4</v>
      </c>
      <c r="T61" s="1">
        <f t="shared" si="32"/>
        <v>4</v>
      </c>
      <c r="U61" s="1">
        <f t="shared" si="33"/>
        <v>4</v>
      </c>
    </row>
    <row r="62" spans="1:21">
      <c r="A62" s="1" t="s">
        <v>64</v>
      </c>
      <c r="B62" s="1">
        <v>20359.5</v>
      </c>
      <c r="C62" s="1">
        <v>20359.5</v>
      </c>
      <c r="D62" s="1">
        <v>20359.5</v>
      </c>
      <c r="E62" s="2">
        <v>20359.5</v>
      </c>
      <c r="F62" s="1">
        <v>20359.5</v>
      </c>
      <c r="G62" s="1">
        <v>20359.5</v>
      </c>
      <c r="H62" s="1">
        <v>20359.5</v>
      </c>
      <c r="I62" s="2">
        <v>20359.5</v>
      </c>
      <c r="J62" s="1">
        <f t="shared" si="27"/>
        <v>20359.5</v>
      </c>
      <c r="K62" s="1">
        <f t="shared" si="28"/>
        <v>20359.5</v>
      </c>
      <c r="L62" s="1">
        <f t="shared" si="29"/>
        <v>1</v>
      </c>
      <c r="M62" s="1">
        <f t="shared" si="8"/>
        <v>0</v>
      </c>
      <c r="N62" s="1" t="e">
        <f t="shared" si="30"/>
        <v>#DIV/0!</v>
      </c>
      <c r="O62" s="1">
        <f t="shared" si="9"/>
        <v>0</v>
      </c>
      <c r="P62" s="1">
        <f t="shared" si="10"/>
        <v>0</v>
      </c>
      <c r="Q62" s="1">
        <f t="shared" si="11"/>
        <v>0</v>
      </c>
      <c r="R62" s="1">
        <f t="shared" si="26"/>
        <v>0</v>
      </c>
      <c r="S62" s="1">
        <f t="shared" si="31"/>
        <v>4</v>
      </c>
      <c r="T62" s="1">
        <f t="shared" si="32"/>
        <v>4</v>
      </c>
      <c r="U62" s="1">
        <f t="shared" si="33"/>
        <v>4</v>
      </c>
    </row>
    <row r="63" spans="1:21">
      <c r="A63" s="1" t="s">
        <v>71</v>
      </c>
      <c r="B63" s="1">
        <v>19747.5</v>
      </c>
      <c r="C63" s="1">
        <v>19747.5</v>
      </c>
      <c r="D63" s="1">
        <v>19747.5</v>
      </c>
      <c r="E63" s="2">
        <v>19747.5</v>
      </c>
      <c r="F63" s="1">
        <v>19747.5</v>
      </c>
      <c r="G63" s="1">
        <v>19747.5</v>
      </c>
      <c r="H63" s="1">
        <v>19747.5</v>
      </c>
      <c r="I63" s="2">
        <v>19747.5</v>
      </c>
      <c r="J63" s="1">
        <f t="shared" si="27"/>
        <v>19747.5</v>
      </c>
      <c r="K63" s="1">
        <f t="shared" si="28"/>
        <v>19747.5</v>
      </c>
      <c r="L63" s="1">
        <f t="shared" si="29"/>
        <v>1</v>
      </c>
      <c r="M63" s="1">
        <f t="shared" si="8"/>
        <v>0</v>
      </c>
      <c r="N63" s="1" t="e">
        <f t="shared" si="30"/>
        <v>#DIV/0!</v>
      </c>
      <c r="O63" s="1">
        <f t="shared" si="9"/>
        <v>0</v>
      </c>
      <c r="P63" s="1">
        <f t="shared" si="10"/>
        <v>0</v>
      </c>
      <c r="Q63" s="1">
        <f t="shared" si="11"/>
        <v>0</v>
      </c>
      <c r="R63" s="1">
        <f t="shared" si="26"/>
        <v>0</v>
      </c>
      <c r="S63" s="1">
        <f t="shared" si="31"/>
        <v>4</v>
      </c>
      <c r="T63" s="1">
        <f t="shared" si="32"/>
        <v>4</v>
      </c>
      <c r="U63" s="1">
        <f t="shared" si="33"/>
        <v>4</v>
      </c>
    </row>
    <row r="64" spans="1:21">
      <c r="A64" s="1" t="s">
        <v>105</v>
      </c>
      <c r="B64" s="1">
        <v>15400.5</v>
      </c>
      <c r="C64" s="1">
        <v>15400.5</v>
      </c>
      <c r="D64" s="1">
        <v>15400.5</v>
      </c>
      <c r="E64" s="2">
        <v>15400.5</v>
      </c>
      <c r="F64" s="1">
        <v>15400.5</v>
      </c>
      <c r="G64" s="1">
        <v>15400.5</v>
      </c>
      <c r="H64" s="1">
        <v>15400.5</v>
      </c>
      <c r="I64" s="2">
        <v>15400.5</v>
      </c>
      <c r="J64" s="1">
        <f t="shared" si="27"/>
        <v>15400.5</v>
      </c>
      <c r="K64" s="1">
        <f t="shared" si="28"/>
        <v>15400.5</v>
      </c>
      <c r="L64" s="1">
        <f t="shared" si="29"/>
        <v>1</v>
      </c>
      <c r="M64" s="1">
        <f t="shared" si="8"/>
        <v>0</v>
      </c>
      <c r="N64" s="1" t="e">
        <f t="shared" si="30"/>
        <v>#DIV/0!</v>
      </c>
      <c r="O64" s="1">
        <f t="shared" si="9"/>
        <v>0</v>
      </c>
      <c r="P64" s="1">
        <f t="shared" si="10"/>
        <v>0</v>
      </c>
      <c r="Q64" s="1">
        <f t="shared" si="11"/>
        <v>0</v>
      </c>
      <c r="R64" s="1">
        <f t="shared" si="26"/>
        <v>0</v>
      </c>
      <c r="S64" s="1">
        <f t="shared" si="31"/>
        <v>4</v>
      </c>
      <c r="T64" s="1">
        <f t="shared" si="32"/>
        <v>4</v>
      </c>
      <c r="U64" s="1">
        <f t="shared" si="33"/>
        <v>4</v>
      </c>
    </row>
    <row r="65" spans="1:21">
      <c r="A65" s="1" t="s">
        <v>30</v>
      </c>
      <c r="B65" s="1">
        <v>13164.5</v>
      </c>
      <c r="C65" s="1">
        <v>13164.5</v>
      </c>
      <c r="D65" s="1">
        <v>13164.5</v>
      </c>
      <c r="E65" s="2">
        <v>13164.5</v>
      </c>
      <c r="F65" s="1">
        <v>13164.5</v>
      </c>
      <c r="G65" s="1">
        <v>13164.5</v>
      </c>
      <c r="H65" s="1">
        <v>13164.5</v>
      </c>
      <c r="I65" s="2">
        <v>13164.5</v>
      </c>
      <c r="J65" s="1">
        <f t="shared" si="27"/>
        <v>13164.5</v>
      </c>
      <c r="K65" s="1">
        <f t="shared" si="28"/>
        <v>13164.5</v>
      </c>
      <c r="L65" s="1">
        <f t="shared" si="29"/>
        <v>1</v>
      </c>
      <c r="M65" s="1">
        <f t="shared" si="8"/>
        <v>0</v>
      </c>
      <c r="N65" s="1" t="e">
        <f t="shared" si="30"/>
        <v>#DIV/0!</v>
      </c>
      <c r="O65" s="1">
        <f t="shared" si="9"/>
        <v>0</v>
      </c>
      <c r="P65" s="1">
        <f t="shared" si="10"/>
        <v>0</v>
      </c>
      <c r="Q65" s="1">
        <f t="shared" si="11"/>
        <v>0</v>
      </c>
      <c r="R65" s="1">
        <f t="shared" si="26"/>
        <v>0</v>
      </c>
      <c r="S65" s="1">
        <f t="shared" si="31"/>
        <v>4</v>
      </c>
      <c r="T65" s="1">
        <f t="shared" si="32"/>
        <v>4</v>
      </c>
      <c r="U65" s="1">
        <f t="shared" si="33"/>
        <v>4</v>
      </c>
    </row>
    <row r="66" spans="1:21">
      <c r="A66" s="1" t="s">
        <v>35</v>
      </c>
      <c r="B66" s="1">
        <v>10000</v>
      </c>
      <c r="C66" s="1">
        <v>10000</v>
      </c>
      <c r="D66" s="1">
        <v>10000</v>
      </c>
      <c r="E66" s="2">
        <v>10000</v>
      </c>
      <c r="F66" s="1">
        <v>10000</v>
      </c>
      <c r="G66" s="1">
        <v>10000</v>
      </c>
      <c r="H66" s="1">
        <v>10000</v>
      </c>
      <c r="I66" s="2">
        <v>10000</v>
      </c>
      <c r="J66" s="1">
        <f t="shared" si="27"/>
        <v>10000</v>
      </c>
      <c r="K66" s="1">
        <f t="shared" si="28"/>
        <v>10000</v>
      </c>
      <c r="L66" s="1">
        <f t="shared" si="29"/>
        <v>1</v>
      </c>
      <c r="M66" s="1">
        <f t="shared" si="8"/>
        <v>0</v>
      </c>
      <c r="N66" s="1" t="e">
        <f t="shared" si="30"/>
        <v>#DIV/0!</v>
      </c>
      <c r="O66" s="1">
        <f t="shared" si="9"/>
        <v>0</v>
      </c>
      <c r="P66" s="1">
        <f t="shared" si="10"/>
        <v>0</v>
      </c>
      <c r="Q66" s="1">
        <f t="shared" si="11"/>
        <v>0</v>
      </c>
      <c r="R66" s="1">
        <f t="shared" ref="R66:R97" si="34">(Q66/(L66*LN(2)))/SQRT(U66)</f>
        <v>0</v>
      </c>
      <c r="S66" s="1">
        <f t="shared" si="31"/>
        <v>4</v>
      </c>
      <c r="T66" s="1">
        <f t="shared" si="32"/>
        <v>4</v>
      </c>
      <c r="U66" s="1">
        <f t="shared" si="33"/>
        <v>4</v>
      </c>
    </row>
    <row r="67" spans="1:21">
      <c r="A67" s="1" t="s">
        <v>33</v>
      </c>
      <c r="B67" s="1">
        <v>15144.5</v>
      </c>
      <c r="C67" s="1">
        <v>15144.5</v>
      </c>
      <c r="D67" s="1">
        <v>15144.5</v>
      </c>
      <c r="E67" s="2">
        <v>15144.5</v>
      </c>
      <c r="F67" s="1">
        <v>15144.5</v>
      </c>
      <c r="G67" s="1">
        <v>15144.5</v>
      </c>
      <c r="H67" s="1">
        <v>15144.5</v>
      </c>
      <c r="I67" s="2">
        <v>15144.5</v>
      </c>
      <c r="J67" s="1">
        <f t="shared" si="27"/>
        <v>15144.5</v>
      </c>
      <c r="K67" s="1">
        <f t="shared" si="28"/>
        <v>15144.5</v>
      </c>
      <c r="L67" s="1">
        <f t="shared" si="29"/>
        <v>1</v>
      </c>
      <c r="M67" s="1">
        <f t="shared" ref="M67:M130" si="35">LOG(L67,2)</f>
        <v>0</v>
      </c>
      <c r="N67" s="1" t="e">
        <f t="shared" si="30"/>
        <v>#DIV/0!</v>
      </c>
      <c r="O67" s="1">
        <f t="shared" ref="O67:O130" si="36">STDEV(F67:I67)</f>
        <v>0</v>
      </c>
      <c r="P67" s="1">
        <f t="shared" ref="P67:P130" si="37">STDEV(B67:E67)</f>
        <v>0</v>
      </c>
      <c r="Q67" s="1">
        <f t="shared" ref="Q67:Q130" si="38">L67*SQRT((O67/K67)^2+(P67/J67)^2)</f>
        <v>0</v>
      </c>
      <c r="R67" s="1">
        <f t="shared" si="34"/>
        <v>0</v>
      </c>
      <c r="S67" s="1">
        <f t="shared" si="31"/>
        <v>4</v>
      </c>
      <c r="T67" s="1">
        <f t="shared" si="32"/>
        <v>4</v>
      </c>
      <c r="U67" s="1">
        <f t="shared" si="33"/>
        <v>4</v>
      </c>
    </row>
    <row r="68" spans="1:21">
      <c r="A68" s="1" t="s">
        <v>38</v>
      </c>
      <c r="B68" s="1">
        <v>10000</v>
      </c>
      <c r="C68" s="1">
        <v>10000</v>
      </c>
      <c r="D68" s="1">
        <v>10000</v>
      </c>
      <c r="E68" s="2">
        <v>10000</v>
      </c>
      <c r="F68" s="1">
        <v>10000</v>
      </c>
      <c r="G68" s="1">
        <v>10000</v>
      </c>
      <c r="H68" s="1">
        <v>10000</v>
      </c>
      <c r="I68" s="2">
        <v>10000</v>
      </c>
      <c r="J68" s="1">
        <f t="shared" si="27"/>
        <v>10000</v>
      </c>
      <c r="K68" s="1">
        <f t="shared" si="28"/>
        <v>10000</v>
      </c>
      <c r="L68" s="1">
        <f t="shared" si="29"/>
        <v>1</v>
      </c>
      <c r="M68" s="1">
        <f t="shared" si="35"/>
        <v>0</v>
      </c>
      <c r="N68" s="1" t="e">
        <f t="shared" si="30"/>
        <v>#DIV/0!</v>
      </c>
      <c r="O68" s="1">
        <f t="shared" si="36"/>
        <v>0</v>
      </c>
      <c r="P68" s="1">
        <f t="shared" si="37"/>
        <v>0</v>
      </c>
      <c r="Q68" s="1">
        <f t="shared" si="38"/>
        <v>0</v>
      </c>
      <c r="R68" s="1">
        <f t="shared" si="34"/>
        <v>0</v>
      </c>
      <c r="S68" s="1">
        <f t="shared" si="31"/>
        <v>4</v>
      </c>
      <c r="T68" s="1">
        <f t="shared" si="32"/>
        <v>4</v>
      </c>
      <c r="U68" s="1">
        <f t="shared" si="33"/>
        <v>4</v>
      </c>
    </row>
    <row r="69" spans="1:21">
      <c r="A69" s="1" t="s">
        <v>91</v>
      </c>
      <c r="B69" s="1">
        <v>10000</v>
      </c>
      <c r="C69" s="1">
        <v>10000</v>
      </c>
      <c r="D69" s="1">
        <v>10000</v>
      </c>
      <c r="E69" s="2">
        <v>10000</v>
      </c>
      <c r="F69" s="1">
        <v>10000</v>
      </c>
      <c r="G69" s="1">
        <v>10000</v>
      </c>
      <c r="H69" s="1">
        <v>10000</v>
      </c>
      <c r="I69" s="2">
        <v>10000</v>
      </c>
      <c r="J69" s="1">
        <f t="shared" si="27"/>
        <v>10000</v>
      </c>
      <c r="K69" s="1">
        <f t="shared" si="28"/>
        <v>10000</v>
      </c>
      <c r="L69" s="1">
        <f t="shared" si="29"/>
        <v>1</v>
      </c>
      <c r="M69" s="1">
        <f t="shared" si="35"/>
        <v>0</v>
      </c>
      <c r="N69" s="1" t="e">
        <f t="shared" si="30"/>
        <v>#DIV/0!</v>
      </c>
      <c r="O69" s="1">
        <f t="shared" si="36"/>
        <v>0</v>
      </c>
      <c r="P69" s="1">
        <f t="shared" si="37"/>
        <v>0</v>
      </c>
      <c r="Q69" s="1">
        <f t="shared" si="38"/>
        <v>0</v>
      </c>
      <c r="R69" s="1">
        <f t="shared" si="34"/>
        <v>0</v>
      </c>
      <c r="S69" s="1">
        <f t="shared" si="31"/>
        <v>4</v>
      </c>
      <c r="T69" s="1">
        <f t="shared" si="32"/>
        <v>4</v>
      </c>
      <c r="U69" s="1">
        <f t="shared" si="33"/>
        <v>4</v>
      </c>
    </row>
    <row r="70" spans="1:21">
      <c r="A70" s="1" t="s">
        <v>65</v>
      </c>
      <c r="B70" s="1">
        <v>10000</v>
      </c>
      <c r="C70" s="1">
        <v>10000</v>
      </c>
      <c r="D70" s="1">
        <v>10000</v>
      </c>
      <c r="E70" s="2">
        <v>10000</v>
      </c>
      <c r="F70" s="1">
        <v>10000</v>
      </c>
      <c r="G70" s="1">
        <v>10000</v>
      </c>
      <c r="H70" s="1">
        <v>10000</v>
      </c>
      <c r="I70" s="2">
        <v>10000</v>
      </c>
      <c r="J70" s="1">
        <f t="shared" si="27"/>
        <v>10000</v>
      </c>
      <c r="K70" s="1">
        <f t="shared" si="28"/>
        <v>10000</v>
      </c>
      <c r="L70" s="1">
        <f t="shared" si="29"/>
        <v>1</v>
      </c>
      <c r="M70" s="1">
        <f t="shared" si="35"/>
        <v>0</v>
      </c>
      <c r="N70" s="1" t="e">
        <f t="shared" si="30"/>
        <v>#DIV/0!</v>
      </c>
      <c r="O70" s="1">
        <f t="shared" si="36"/>
        <v>0</v>
      </c>
      <c r="P70" s="1">
        <f t="shared" si="37"/>
        <v>0</v>
      </c>
      <c r="Q70" s="1">
        <f t="shared" si="38"/>
        <v>0</v>
      </c>
      <c r="R70" s="1">
        <f t="shared" si="34"/>
        <v>0</v>
      </c>
      <c r="S70" s="1">
        <f t="shared" si="31"/>
        <v>4</v>
      </c>
      <c r="T70" s="1">
        <f t="shared" si="32"/>
        <v>4</v>
      </c>
      <c r="U70" s="1">
        <f t="shared" si="33"/>
        <v>4</v>
      </c>
    </row>
    <row r="71" spans="1:21">
      <c r="A71" s="1" t="s">
        <v>101</v>
      </c>
      <c r="B71" s="1">
        <v>186197</v>
      </c>
      <c r="C71" s="1">
        <v>168771</v>
      </c>
      <c r="D71" s="1">
        <v>108271</v>
      </c>
      <c r="E71" s="2">
        <v>102583</v>
      </c>
      <c r="F71" s="1">
        <v>191834</v>
      </c>
      <c r="G71" s="1">
        <v>158000</v>
      </c>
      <c r="H71" s="1">
        <v>134028</v>
      </c>
      <c r="I71" s="2">
        <v>144250</v>
      </c>
      <c r="J71" s="1">
        <f t="shared" si="27"/>
        <v>141455.5</v>
      </c>
      <c r="K71" s="1">
        <f t="shared" si="28"/>
        <v>157028</v>
      </c>
      <c r="L71" s="1">
        <f t="shared" si="29"/>
        <v>1.1100876247300389</v>
      </c>
      <c r="M71" s="1">
        <f t="shared" si="35"/>
        <v>0.15067356015560016</v>
      </c>
      <c r="N71" s="1">
        <f t="shared" si="30"/>
        <v>0.55014450389632152</v>
      </c>
      <c r="O71" s="1">
        <f t="shared" si="36"/>
        <v>25197.087821148431</v>
      </c>
      <c r="P71" s="1">
        <f t="shared" si="37"/>
        <v>42269.850007619694</v>
      </c>
      <c r="Q71" s="1">
        <f t="shared" si="38"/>
        <v>0.3765178747923833</v>
      </c>
      <c r="R71" s="1">
        <f t="shared" si="34"/>
        <v>0.24466558254855036</v>
      </c>
      <c r="S71" s="1">
        <f t="shared" si="31"/>
        <v>4</v>
      </c>
      <c r="T71" s="1">
        <f t="shared" si="32"/>
        <v>4</v>
      </c>
      <c r="U71" s="1">
        <f t="shared" si="33"/>
        <v>4</v>
      </c>
    </row>
    <row r="72" spans="1:21">
      <c r="A72" s="1" t="s">
        <v>23</v>
      </c>
      <c r="B72" s="1">
        <v>19376</v>
      </c>
      <c r="C72" s="1">
        <v>19155</v>
      </c>
      <c r="D72" s="1">
        <v>19571</v>
      </c>
      <c r="E72" s="2">
        <v>16328</v>
      </c>
      <c r="F72" s="1">
        <v>21240</v>
      </c>
      <c r="G72" s="1">
        <v>19263</v>
      </c>
      <c r="H72" s="1">
        <v>15925</v>
      </c>
      <c r="I72" s="2">
        <v>16127</v>
      </c>
      <c r="J72" s="1">
        <f t="shared" si="27"/>
        <v>18607.5</v>
      </c>
      <c r="K72" s="1">
        <f t="shared" si="28"/>
        <v>18138.75</v>
      </c>
      <c r="L72" s="1">
        <f t="shared" si="29"/>
        <v>0.97480854494155578</v>
      </c>
      <c r="M72" s="1">
        <f t="shared" si="35"/>
        <v>-3.6809197446568312E-2</v>
      </c>
      <c r="N72" s="1">
        <f t="shared" si="30"/>
        <v>0.76458207420294622</v>
      </c>
      <c r="O72" s="1">
        <f t="shared" si="36"/>
        <v>2570.9606991680498</v>
      </c>
      <c r="P72" s="1">
        <f t="shared" si="37"/>
        <v>1529.1393003909095</v>
      </c>
      <c r="Q72" s="1">
        <f t="shared" si="38"/>
        <v>0.15971147502846333</v>
      </c>
      <c r="R72" s="1">
        <f t="shared" si="34"/>
        <v>0.1181847216011222</v>
      </c>
      <c r="S72" s="1">
        <f t="shared" si="31"/>
        <v>4</v>
      </c>
      <c r="T72" s="1">
        <f t="shared" si="32"/>
        <v>4</v>
      </c>
      <c r="U72" s="1">
        <f t="shared" si="33"/>
        <v>4</v>
      </c>
    </row>
    <row r="73" spans="1:21">
      <c r="A73" s="1" t="s">
        <v>27</v>
      </c>
      <c r="B73" s="1">
        <v>12256</v>
      </c>
      <c r="C73" s="1">
        <v>12256</v>
      </c>
      <c r="D73" s="1">
        <v>12256</v>
      </c>
      <c r="E73" s="2">
        <v>12256</v>
      </c>
      <c r="F73" s="1">
        <v>12256</v>
      </c>
      <c r="G73" s="1">
        <v>12256</v>
      </c>
      <c r="H73" s="1">
        <v>12256</v>
      </c>
      <c r="I73" s="2">
        <v>12256</v>
      </c>
      <c r="J73" s="1">
        <f t="shared" si="27"/>
        <v>12256</v>
      </c>
      <c r="K73" s="1">
        <f t="shared" si="28"/>
        <v>12256</v>
      </c>
      <c r="L73" s="1">
        <f t="shared" si="29"/>
        <v>1</v>
      </c>
      <c r="M73" s="1">
        <f t="shared" si="35"/>
        <v>0</v>
      </c>
      <c r="N73" s="1" t="e">
        <f t="shared" si="30"/>
        <v>#DIV/0!</v>
      </c>
      <c r="O73" s="1">
        <f t="shared" si="36"/>
        <v>0</v>
      </c>
      <c r="P73" s="1">
        <f t="shared" si="37"/>
        <v>0</v>
      </c>
      <c r="Q73" s="1">
        <f t="shared" si="38"/>
        <v>0</v>
      </c>
      <c r="R73" s="1">
        <f t="shared" si="34"/>
        <v>0</v>
      </c>
      <c r="S73" s="1">
        <f t="shared" si="31"/>
        <v>4</v>
      </c>
      <c r="T73" s="1">
        <f t="shared" si="32"/>
        <v>4</v>
      </c>
      <c r="U73" s="1">
        <f t="shared" si="33"/>
        <v>4</v>
      </c>
    </row>
    <row r="74" spans="1:21">
      <c r="A74" s="1" t="s">
        <v>146</v>
      </c>
      <c r="B74" s="1">
        <v>25620.5</v>
      </c>
      <c r="C74" s="1">
        <v>25620.5</v>
      </c>
      <c r="D74" s="1">
        <v>25620.5</v>
      </c>
      <c r="E74" s="2">
        <v>25620.5</v>
      </c>
      <c r="F74" s="1">
        <v>25620.5</v>
      </c>
      <c r="G74" s="1">
        <v>25620.5</v>
      </c>
      <c r="H74" s="1">
        <v>25620.5</v>
      </c>
      <c r="I74" s="2">
        <v>25620.5</v>
      </c>
      <c r="J74" s="1">
        <f t="shared" si="27"/>
        <v>25620.5</v>
      </c>
      <c r="K74" s="1">
        <f t="shared" si="28"/>
        <v>25620.5</v>
      </c>
      <c r="L74" s="1">
        <f t="shared" si="29"/>
        <v>1</v>
      </c>
      <c r="M74" s="1">
        <f t="shared" si="35"/>
        <v>0</v>
      </c>
      <c r="N74" s="1" t="e">
        <f t="shared" si="30"/>
        <v>#DIV/0!</v>
      </c>
      <c r="O74" s="1">
        <f t="shared" si="36"/>
        <v>0</v>
      </c>
      <c r="P74" s="1">
        <f t="shared" si="37"/>
        <v>0</v>
      </c>
      <c r="Q74" s="1">
        <f t="shared" si="38"/>
        <v>0</v>
      </c>
      <c r="R74" s="1">
        <f t="shared" si="34"/>
        <v>0</v>
      </c>
      <c r="S74" s="1">
        <f t="shared" si="31"/>
        <v>4</v>
      </c>
      <c r="T74" s="1">
        <f t="shared" si="32"/>
        <v>4</v>
      </c>
      <c r="U74" s="1">
        <f t="shared" si="33"/>
        <v>4</v>
      </c>
    </row>
    <row r="75" spans="1:21">
      <c r="A75" s="1" t="s">
        <v>3</v>
      </c>
      <c r="B75" s="1">
        <v>88029.5</v>
      </c>
      <c r="C75" s="1">
        <v>88029.5</v>
      </c>
      <c r="D75" s="1">
        <v>88029.5</v>
      </c>
      <c r="E75" s="2">
        <v>88029.5</v>
      </c>
      <c r="F75" s="1">
        <v>88029.5</v>
      </c>
      <c r="G75" s="1">
        <v>88029.5</v>
      </c>
      <c r="H75" s="1">
        <v>88029.5</v>
      </c>
      <c r="I75" s="2">
        <v>88029.5</v>
      </c>
      <c r="J75" s="1">
        <f t="shared" si="27"/>
        <v>88029.5</v>
      </c>
      <c r="K75" s="1">
        <f t="shared" si="28"/>
        <v>88029.5</v>
      </c>
      <c r="L75" s="1">
        <f t="shared" si="29"/>
        <v>1</v>
      </c>
      <c r="M75" s="1">
        <f t="shared" si="35"/>
        <v>0</v>
      </c>
      <c r="N75" s="1" t="e">
        <f t="shared" si="30"/>
        <v>#DIV/0!</v>
      </c>
      <c r="O75" s="1">
        <f t="shared" si="36"/>
        <v>0</v>
      </c>
      <c r="P75" s="1">
        <f t="shared" si="37"/>
        <v>0</v>
      </c>
      <c r="Q75" s="1">
        <f t="shared" si="38"/>
        <v>0</v>
      </c>
      <c r="R75" s="1">
        <f t="shared" si="34"/>
        <v>0</v>
      </c>
      <c r="S75" s="1">
        <f t="shared" si="31"/>
        <v>4</v>
      </c>
      <c r="T75" s="1">
        <f t="shared" si="32"/>
        <v>4</v>
      </c>
      <c r="U75" s="1">
        <f t="shared" si="33"/>
        <v>4</v>
      </c>
    </row>
    <row r="76" spans="1:21">
      <c r="A76" s="1" t="s">
        <v>21</v>
      </c>
      <c r="B76" s="1">
        <v>15325.5</v>
      </c>
      <c r="C76" s="1">
        <v>15325.5</v>
      </c>
      <c r="D76" s="1">
        <v>15325.5</v>
      </c>
      <c r="E76" s="2">
        <v>15325.5</v>
      </c>
      <c r="F76" s="1">
        <v>15325.5</v>
      </c>
      <c r="G76" s="1">
        <v>15325.5</v>
      </c>
      <c r="H76" s="1">
        <v>15325.5</v>
      </c>
      <c r="I76" s="2">
        <v>15325.5</v>
      </c>
      <c r="J76" s="1">
        <f t="shared" si="27"/>
        <v>15325.5</v>
      </c>
      <c r="K76" s="1">
        <f t="shared" si="28"/>
        <v>15325.5</v>
      </c>
      <c r="L76" s="1">
        <f t="shared" si="29"/>
        <v>1</v>
      </c>
      <c r="M76" s="1">
        <f t="shared" si="35"/>
        <v>0</v>
      </c>
      <c r="N76" s="1" t="e">
        <f t="shared" si="30"/>
        <v>#DIV/0!</v>
      </c>
      <c r="O76" s="1">
        <f t="shared" si="36"/>
        <v>0</v>
      </c>
      <c r="P76" s="1">
        <f t="shared" si="37"/>
        <v>0</v>
      </c>
      <c r="Q76" s="1">
        <f t="shared" si="38"/>
        <v>0</v>
      </c>
      <c r="R76" s="1">
        <f t="shared" si="34"/>
        <v>0</v>
      </c>
      <c r="S76" s="1">
        <f t="shared" si="31"/>
        <v>4</v>
      </c>
      <c r="T76" s="1">
        <f t="shared" si="32"/>
        <v>4</v>
      </c>
      <c r="U76" s="1">
        <f t="shared" si="33"/>
        <v>4</v>
      </c>
    </row>
    <row r="77" spans="1:21">
      <c r="A77" s="1" t="s">
        <v>88</v>
      </c>
      <c r="B77" s="1">
        <v>18772</v>
      </c>
      <c r="C77" s="1">
        <v>18772</v>
      </c>
      <c r="D77" s="1">
        <v>18772</v>
      </c>
      <c r="E77" s="2">
        <v>18772</v>
      </c>
      <c r="F77" s="1">
        <v>18772</v>
      </c>
      <c r="G77" s="1">
        <v>18772</v>
      </c>
      <c r="H77" s="1">
        <v>18772</v>
      </c>
      <c r="I77" s="2">
        <v>18772</v>
      </c>
      <c r="J77" s="1">
        <f t="shared" si="27"/>
        <v>18772</v>
      </c>
      <c r="K77" s="1">
        <f t="shared" si="28"/>
        <v>18772</v>
      </c>
      <c r="L77" s="1">
        <f t="shared" si="29"/>
        <v>1</v>
      </c>
      <c r="M77" s="1">
        <f t="shared" si="35"/>
        <v>0</v>
      </c>
      <c r="N77" s="1" t="e">
        <f t="shared" si="30"/>
        <v>#DIV/0!</v>
      </c>
      <c r="O77" s="1">
        <f t="shared" si="36"/>
        <v>0</v>
      </c>
      <c r="P77" s="1">
        <f t="shared" si="37"/>
        <v>0</v>
      </c>
      <c r="Q77" s="1">
        <f t="shared" si="38"/>
        <v>0</v>
      </c>
      <c r="R77" s="1">
        <f t="shared" si="34"/>
        <v>0</v>
      </c>
      <c r="S77" s="1">
        <f t="shared" si="31"/>
        <v>4</v>
      </c>
      <c r="T77" s="1">
        <f t="shared" si="32"/>
        <v>4</v>
      </c>
      <c r="U77" s="1">
        <f t="shared" si="33"/>
        <v>4</v>
      </c>
    </row>
    <row r="78" spans="1:21">
      <c r="A78" s="1" t="s">
        <v>87</v>
      </c>
      <c r="B78" s="1">
        <v>112275</v>
      </c>
      <c r="C78" s="1">
        <v>112275</v>
      </c>
      <c r="D78" s="1">
        <v>112275</v>
      </c>
      <c r="E78" s="2">
        <v>112275</v>
      </c>
      <c r="F78" s="1">
        <v>112275</v>
      </c>
      <c r="G78" s="1">
        <v>112275</v>
      </c>
      <c r="H78" s="1">
        <v>112275</v>
      </c>
      <c r="I78" s="2">
        <v>112275</v>
      </c>
      <c r="J78" s="1">
        <f t="shared" si="27"/>
        <v>112275</v>
      </c>
      <c r="K78" s="1">
        <f t="shared" si="28"/>
        <v>112275</v>
      </c>
      <c r="L78" s="1">
        <f t="shared" si="29"/>
        <v>1</v>
      </c>
      <c r="M78" s="1">
        <f t="shared" si="35"/>
        <v>0</v>
      </c>
      <c r="N78" s="1" t="e">
        <f t="shared" si="30"/>
        <v>#DIV/0!</v>
      </c>
      <c r="O78" s="1">
        <f t="shared" si="36"/>
        <v>0</v>
      </c>
      <c r="P78" s="1">
        <f t="shared" si="37"/>
        <v>0</v>
      </c>
      <c r="Q78" s="1">
        <f t="shared" si="38"/>
        <v>0</v>
      </c>
      <c r="R78" s="1">
        <f t="shared" si="34"/>
        <v>0</v>
      </c>
      <c r="S78" s="1">
        <f t="shared" si="31"/>
        <v>4</v>
      </c>
      <c r="T78" s="1">
        <f t="shared" si="32"/>
        <v>4</v>
      </c>
      <c r="U78" s="1">
        <f t="shared" si="33"/>
        <v>4</v>
      </c>
    </row>
    <row r="79" spans="1:21">
      <c r="A79" s="1" t="s">
        <v>131</v>
      </c>
      <c r="B79" s="1">
        <v>69781</v>
      </c>
      <c r="C79" s="1">
        <v>69781</v>
      </c>
      <c r="D79" s="1">
        <v>69781</v>
      </c>
      <c r="E79" s="2">
        <v>69781</v>
      </c>
      <c r="F79" s="1">
        <v>69781</v>
      </c>
      <c r="G79" s="1">
        <v>70004</v>
      </c>
      <c r="H79" s="1">
        <v>69781</v>
      </c>
      <c r="I79" s="2">
        <v>69781</v>
      </c>
      <c r="J79" s="1">
        <f t="shared" si="27"/>
        <v>69781</v>
      </c>
      <c r="K79" s="1">
        <f t="shared" si="28"/>
        <v>69836.75</v>
      </c>
      <c r="L79" s="1">
        <f t="shared" si="29"/>
        <v>1.0007989280749774</v>
      </c>
      <c r="M79" s="1">
        <f t="shared" si="35"/>
        <v>1.1521493908083443E-3</v>
      </c>
      <c r="N79" s="1">
        <f t="shared" si="30"/>
        <v>0.35591768374958205</v>
      </c>
      <c r="O79" s="1">
        <f t="shared" si="36"/>
        <v>111.5</v>
      </c>
      <c r="P79" s="1">
        <f t="shared" si="37"/>
        <v>0</v>
      </c>
      <c r="Q79" s="1">
        <f t="shared" si="38"/>
        <v>1.5978561499548588E-3</v>
      </c>
      <c r="R79" s="1">
        <f t="shared" si="34"/>
        <v>1.1516894547578421E-3</v>
      </c>
      <c r="S79" s="1">
        <f t="shared" si="31"/>
        <v>4</v>
      </c>
      <c r="T79" s="1">
        <f t="shared" si="32"/>
        <v>4</v>
      </c>
      <c r="U79" s="1">
        <f t="shared" si="33"/>
        <v>4</v>
      </c>
    </row>
    <row r="80" spans="1:21">
      <c r="A80" s="1" t="s">
        <v>130</v>
      </c>
      <c r="B80" s="1">
        <v>10000</v>
      </c>
      <c r="C80" s="1">
        <v>10000</v>
      </c>
      <c r="D80" s="1">
        <v>10000</v>
      </c>
      <c r="E80" s="2">
        <v>10000</v>
      </c>
      <c r="F80" s="1">
        <v>10000</v>
      </c>
      <c r="G80" s="1">
        <v>10000</v>
      </c>
      <c r="H80" s="1">
        <v>10000</v>
      </c>
      <c r="I80" s="2">
        <v>10000</v>
      </c>
      <c r="J80" s="1">
        <f t="shared" si="27"/>
        <v>10000</v>
      </c>
      <c r="K80" s="1">
        <f t="shared" si="28"/>
        <v>10000</v>
      </c>
      <c r="L80" s="1">
        <f t="shared" si="29"/>
        <v>1</v>
      </c>
      <c r="M80" s="1">
        <f t="shared" si="35"/>
        <v>0</v>
      </c>
      <c r="N80" s="1" t="e">
        <f t="shared" si="30"/>
        <v>#DIV/0!</v>
      </c>
      <c r="O80" s="1">
        <f t="shared" si="36"/>
        <v>0</v>
      </c>
      <c r="P80" s="1">
        <f t="shared" si="37"/>
        <v>0</v>
      </c>
      <c r="Q80" s="1">
        <f t="shared" si="38"/>
        <v>0</v>
      </c>
      <c r="R80" s="1">
        <f t="shared" si="34"/>
        <v>0</v>
      </c>
      <c r="S80" s="1">
        <f t="shared" si="31"/>
        <v>4</v>
      </c>
      <c r="T80" s="1">
        <f t="shared" si="32"/>
        <v>4</v>
      </c>
      <c r="U80" s="1">
        <f t="shared" si="33"/>
        <v>4</v>
      </c>
    </row>
    <row r="81" spans="1:21">
      <c r="A81" s="1" t="s">
        <v>72</v>
      </c>
      <c r="B81" s="1">
        <v>10000</v>
      </c>
      <c r="C81" s="1">
        <v>10000</v>
      </c>
      <c r="D81" s="1">
        <v>10000</v>
      </c>
      <c r="E81" s="2">
        <v>10000</v>
      </c>
      <c r="F81" s="1">
        <v>10000</v>
      </c>
      <c r="G81" s="1">
        <v>10000</v>
      </c>
      <c r="H81" s="1">
        <v>10000</v>
      </c>
      <c r="I81" s="2">
        <v>10000</v>
      </c>
      <c r="J81" s="1">
        <f t="shared" si="27"/>
        <v>10000</v>
      </c>
      <c r="K81" s="1">
        <f t="shared" si="28"/>
        <v>10000</v>
      </c>
      <c r="L81" s="1">
        <f t="shared" si="29"/>
        <v>1</v>
      </c>
      <c r="M81" s="1">
        <f t="shared" si="35"/>
        <v>0</v>
      </c>
      <c r="N81" s="1" t="e">
        <f t="shared" si="30"/>
        <v>#DIV/0!</v>
      </c>
      <c r="O81" s="1">
        <f t="shared" si="36"/>
        <v>0</v>
      </c>
      <c r="P81" s="1">
        <f t="shared" si="37"/>
        <v>0</v>
      </c>
      <c r="Q81" s="1">
        <f t="shared" si="38"/>
        <v>0</v>
      </c>
      <c r="R81" s="1">
        <f t="shared" si="34"/>
        <v>0</v>
      </c>
      <c r="S81" s="1">
        <f t="shared" si="31"/>
        <v>4</v>
      </c>
      <c r="T81" s="1">
        <f t="shared" si="32"/>
        <v>4</v>
      </c>
      <c r="U81" s="1">
        <f t="shared" si="33"/>
        <v>4</v>
      </c>
    </row>
    <row r="82" spans="1:21">
      <c r="A82" s="1" t="s">
        <v>114</v>
      </c>
      <c r="B82" s="1">
        <v>10000</v>
      </c>
      <c r="C82" s="1">
        <v>10000</v>
      </c>
      <c r="D82" s="1">
        <v>10000</v>
      </c>
      <c r="E82" s="2">
        <v>10000</v>
      </c>
      <c r="F82" s="1">
        <v>10000</v>
      </c>
      <c r="G82" s="1">
        <v>10000</v>
      </c>
      <c r="H82" s="1">
        <v>10000</v>
      </c>
      <c r="I82" s="2">
        <v>10000</v>
      </c>
      <c r="J82" s="1">
        <f t="shared" si="27"/>
        <v>10000</v>
      </c>
      <c r="K82" s="1">
        <f t="shared" si="28"/>
        <v>10000</v>
      </c>
      <c r="L82" s="1">
        <f t="shared" si="29"/>
        <v>1</v>
      </c>
      <c r="M82" s="1">
        <f t="shared" si="35"/>
        <v>0</v>
      </c>
      <c r="N82" s="1" t="e">
        <f t="shared" si="30"/>
        <v>#DIV/0!</v>
      </c>
      <c r="O82" s="1">
        <f t="shared" si="36"/>
        <v>0</v>
      </c>
      <c r="P82" s="1">
        <f t="shared" si="37"/>
        <v>0</v>
      </c>
      <c r="Q82" s="1">
        <f t="shared" si="38"/>
        <v>0</v>
      </c>
      <c r="R82" s="1">
        <f t="shared" si="34"/>
        <v>0</v>
      </c>
      <c r="S82" s="1">
        <f t="shared" si="31"/>
        <v>4</v>
      </c>
      <c r="T82" s="1">
        <f t="shared" si="32"/>
        <v>4</v>
      </c>
      <c r="U82" s="1">
        <f t="shared" si="33"/>
        <v>4</v>
      </c>
    </row>
    <row r="83" spans="1:21">
      <c r="A83" s="1" t="s">
        <v>18</v>
      </c>
      <c r="B83" s="1">
        <v>94197</v>
      </c>
      <c r="C83" s="1">
        <v>152880</v>
      </c>
      <c r="D83" s="1">
        <v>98908</v>
      </c>
      <c r="E83" s="2">
        <v>116465</v>
      </c>
      <c r="F83" s="1">
        <v>497580</v>
      </c>
      <c r="G83" s="1">
        <v>553764</v>
      </c>
      <c r="H83" s="1">
        <v>494316</v>
      </c>
      <c r="I83" s="2">
        <v>383669</v>
      </c>
      <c r="J83" s="1">
        <f t="shared" si="27"/>
        <v>115612.5</v>
      </c>
      <c r="K83" s="1">
        <f t="shared" si="28"/>
        <v>482332.25</v>
      </c>
      <c r="L83" s="1">
        <f t="shared" si="29"/>
        <v>4.1719731862904101</v>
      </c>
      <c r="M83" s="1">
        <f t="shared" si="35"/>
        <v>2.0607298855350118</v>
      </c>
      <c r="N83" s="1">
        <f t="shared" si="30"/>
        <v>7.1062808041229527E-5</v>
      </c>
      <c r="O83" s="1">
        <f t="shared" si="36"/>
        <v>71211.038359582992</v>
      </c>
      <c r="P83" s="1">
        <f t="shared" si="37"/>
        <v>26628.664211084015</v>
      </c>
      <c r="Q83" s="1">
        <f t="shared" si="38"/>
        <v>1.1413814856300264</v>
      </c>
      <c r="R83" s="1">
        <f t="shared" si="34"/>
        <v>0.19734851298805695</v>
      </c>
      <c r="S83" s="1">
        <f t="shared" si="31"/>
        <v>4</v>
      </c>
      <c r="T83" s="1">
        <f t="shared" si="32"/>
        <v>4</v>
      </c>
      <c r="U83" s="1">
        <f t="shared" si="33"/>
        <v>4</v>
      </c>
    </row>
    <row r="84" spans="1:21">
      <c r="A84" s="1" t="s">
        <v>93</v>
      </c>
      <c r="B84" s="1">
        <v>73567</v>
      </c>
      <c r="C84" s="1">
        <v>49346</v>
      </c>
      <c r="D84" s="1">
        <v>68458</v>
      </c>
      <c r="E84" s="2">
        <v>64743</v>
      </c>
      <c r="F84" s="1">
        <v>86516</v>
      </c>
      <c r="G84" s="1">
        <v>59143</v>
      </c>
      <c r="H84" s="1">
        <v>76286</v>
      </c>
      <c r="I84" s="2">
        <v>59311</v>
      </c>
      <c r="J84" s="1">
        <f t="shared" si="27"/>
        <v>64028.5</v>
      </c>
      <c r="K84" s="1">
        <f t="shared" si="28"/>
        <v>70314</v>
      </c>
      <c r="L84" s="1">
        <f t="shared" si="29"/>
        <v>1.0981672224087711</v>
      </c>
      <c r="M84" s="1">
        <f t="shared" si="35"/>
        <v>0.13509775613800604</v>
      </c>
      <c r="N84" s="1">
        <f t="shared" si="30"/>
        <v>0.48842436586509497</v>
      </c>
      <c r="O84" s="1">
        <f t="shared" si="36"/>
        <v>13466.338750132991</v>
      </c>
      <c r="P84" s="1">
        <f t="shared" si="37"/>
        <v>10435.352876959489</v>
      </c>
      <c r="Q84" s="1">
        <f t="shared" si="38"/>
        <v>0.27616503531616865</v>
      </c>
      <c r="R84" s="1">
        <f t="shared" si="34"/>
        <v>0.18140312276105125</v>
      </c>
      <c r="S84" s="1">
        <f t="shared" ref="S84:S115" si="39">COUNT(C84:F84)</f>
        <v>4</v>
      </c>
      <c r="T84" s="1">
        <f t="shared" ref="T84:T115" si="40">COUNT(G84:J84)</f>
        <v>4</v>
      </c>
      <c r="U84" s="1">
        <f t="shared" si="33"/>
        <v>4</v>
      </c>
    </row>
    <row r="85" spans="1:21">
      <c r="A85" s="1" t="s">
        <v>125</v>
      </c>
      <c r="B85" s="1">
        <v>83836</v>
      </c>
      <c r="C85" s="1">
        <v>83836</v>
      </c>
      <c r="D85" s="1">
        <v>83836</v>
      </c>
      <c r="E85" s="2">
        <v>83836</v>
      </c>
      <c r="F85" s="1">
        <v>83836</v>
      </c>
      <c r="G85" s="1">
        <v>83836</v>
      </c>
      <c r="H85" s="1">
        <v>83836</v>
      </c>
      <c r="I85" s="2">
        <v>83836</v>
      </c>
      <c r="J85" s="1">
        <f t="shared" si="27"/>
        <v>83836</v>
      </c>
      <c r="K85" s="1">
        <f t="shared" si="28"/>
        <v>83836</v>
      </c>
      <c r="L85" s="1">
        <f t="shared" si="29"/>
        <v>1</v>
      </c>
      <c r="M85" s="1">
        <f t="shared" si="35"/>
        <v>0</v>
      </c>
      <c r="N85" s="1" t="e">
        <f t="shared" si="30"/>
        <v>#DIV/0!</v>
      </c>
      <c r="O85" s="1">
        <f t="shared" si="36"/>
        <v>0</v>
      </c>
      <c r="P85" s="1">
        <f t="shared" si="37"/>
        <v>0</v>
      </c>
      <c r="Q85" s="1">
        <f t="shared" si="38"/>
        <v>0</v>
      </c>
      <c r="R85" s="1">
        <f t="shared" si="34"/>
        <v>0</v>
      </c>
      <c r="S85" s="1">
        <f t="shared" si="39"/>
        <v>4</v>
      </c>
      <c r="T85" s="1">
        <f t="shared" si="40"/>
        <v>4</v>
      </c>
      <c r="U85" s="1">
        <f t="shared" si="33"/>
        <v>4</v>
      </c>
    </row>
    <row r="86" spans="1:21">
      <c r="A86" s="1" t="s">
        <v>9</v>
      </c>
      <c r="B86" s="1">
        <v>247593</v>
      </c>
      <c r="C86" s="1">
        <v>247593</v>
      </c>
      <c r="D86" s="1">
        <v>247593</v>
      </c>
      <c r="E86" s="2">
        <v>247593</v>
      </c>
      <c r="F86" s="1">
        <v>247593</v>
      </c>
      <c r="G86" s="1">
        <v>247593</v>
      </c>
      <c r="H86" s="1">
        <v>247593</v>
      </c>
      <c r="I86" s="2">
        <v>247593</v>
      </c>
      <c r="J86" s="1">
        <f t="shared" si="27"/>
        <v>247593</v>
      </c>
      <c r="K86" s="1">
        <f t="shared" si="28"/>
        <v>247593</v>
      </c>
      <c r="L86" s="1">
        <f t="shared" si="29"/>
        <v>1</v>
      </c>
      <c r="M86" s="1">
        <f t="shared" si="35"/>
        <v>0</v>
      </c>
      <c r="N86" s="1" t="e">
        <f t="shared" si="30"/>
        <v>#DIV/0!</v>
      </c>
      <c r="O86" s="1">
        <f t="shared" si="36"/>
        <v>0</v>
      </c>
      <c r="P86" s="1">
        <f t="shared" si="37"/>
        <v>0</v>
      </c>
      <c r="Q86" s="1">
        <f t="shared" si="38"/>
        <v>0</v>
      </c>
      <c r="R86" s="1">
        <f t="shared" si="34"/>
        <v>0</v>
      </c>
      <c r="S86" s="1">
        <f t="shared" si="39"/>
        <v>4</v>
      </c>
      <c r="T86" s="1">
        <f t="shared" si="40"/>
        <v>4</v>
      </c>
      <c r="U86" s="1">
        <f t="shared" si="33"/>
        <v>4</v>
      </c>
    </row>
    <row r="87" spans="1:21">
      <c r="A87" s="1" t="s">
        <v>22</v>
      </c>
      <c r="B87" s="1">
        <v>10818.5</v>
      </c>
      <c r="C87" s="1">
        <v>10818.5</v>
      </c>
      <c r="D87" s="1">
        <v>10818.5</v>
      </c>
      <c r="E87" s="2">
        <v>10818.5</v>
      </c>
      <c r="F87" s="1">
        <v>10818.5</v>
      </c>
      <c r="G87" s="1">
        <v>10818.5</v>
      </c>
      <c r="H87" s="1">
        <v>10818.5</v>
      </c>
      <c r="I87" s="2">
        <v>10818.5</v>
      </c>
      <c r="J87" s="1">
        <f t="shared" si="27"/>
        <v>10818.5</v>
      </c>
      <c r="K87" s="1">
        <f t="shared" si="28"/>
        <v>10818.5</v>
      </c>
      <c r="L87" s="1">
        <f t="shared" si="29"/>
        <v>1</v>
      </c>
      <c r="M87" s="1">
        <f t="shared" si="35"/>
        <v>0</v>
      </c>
      <c r="N87" s="1" t="e">
        <f t="shared" si="30"/>
        <v>#DIV/0!</v>
      </c>
      <c r="O87" s="1">
        <f t="shared" si="36"/>
        <v>0</v>
      </c>
      <c r="P87" s="1">
        <f t="shared" si="37"/>
        <v>0</v>
      </c>
      <c r="Q87" s="1">
        <f t="shared" si="38"/>
        <v>0</v>
      </c>
      <c r="R87" s="1">
        <f t="shared" si="34"/>
        <v>0</v>
      </c>
      <c r="S87" s="1">
        <f t="shared" si="39"/>
        <v>4</v>
      </c>
      <c r="T87" s="1">
        <f t="shared" si="40"/>
        <v>4</v>
      </c>
      <c r="U87" s="1">
        <f t="shared" si="33"/>
        <v>4</v>
      </c>
    </row>
    <row r="88" spans="1:21">
      <c r="A88" s="1" t="s">
        <v>70</v>
      </c>
      <c r="B88" s="1">
        <v>7508766</v>
      </c>
      <c r="C88" s="1">
        <v>7508766</v>
      </c>
      <c r="D88" s="1">
        <v>7508766</v>
      </c>
      <c r="E88" s="2">
        <v>7508766</v>
      </c>
      <c r="F88" s="1">
        <v>7508766</v>
      </c>
      <c r="G88" s="1">
        <v>7508766</v>
      </c>
      <c r="H88" s="1">
        <v>7508766</v>
      </c>
      <c r="I88" s="2">
        <v>7508766</v>
      </c>
      <c r="J88" s="1">
        <f t="shared" si="27"/>
        <v>7508766</v>
      </c>
      <c r="K88" s="1">
        <f t="shared" si="28"/>
        <v>7508766</v>
      </c>
      <c r="L88" s="1">
        <f t="shared" si="29"/>
        <v>1</v>
      </c>
      <c r="M88" s="1">
        <f t="shared" si="35"/>
        <v>0</v>
      </c>
      <c r="N88" s="1" t="e">
        <f t="shared" si="30"/>
        <v>#DIV/0!</v>
      </c>
      <c r="O88" s="1">
        <f t="shared" si="36"/>
        <v>0</v>
      </c>
      <c r="P88" s="1">
        <f t="shared" si="37"/>
        <v>0</v>
      </c>
      <c r="Q88" s="1">
        <f t="shared" si="38"/>
        <v>0</v>
      </c>
      <c r="R88" s="1">
        <f t="shared" si="34"/>
        <v>0</v>
      </c>
      <c r="S88" s="1">
        <f t="shared" si="39"/>
        <v>4</v>
      </c>
      <c r="T88" s="1">
        <f t="shared" si="40"/>
        <v>4</v>
      </c>
      <c r="U88" s="1">
        <f t="shared" si="33"/>
        <v>4</v>
      </c>
    </row>
    <row r="89" spans="1:21">
      <c r="A89" s="1" t="s">
        <v>10</v>
      </c>
      <c r="B89" s="1">
        <v>196612.5</v>
      </c>
      <c r="C89" s="1">
        <v>196612.5</v>
      </c>
      <c r="D89" s="1">
        <v>196612.5</v>
      </c>
      <c r="E89" s="2">
        <v>196612.5</v>
      </c>
      <c r="F89" s="1">
        <v>196612.5</v>
      </c>
      <c r="G89" s="1">
        <v>196612.5</v>
      </c>
      <c r="H89" s="1">
        <v>196612.5</v>
      </c>
      <c r="I89" s="2">
        <v>196612.5</v>
      </c>
      <c r="J89" s="1">
        <f t="shared" si="27"/>
        <v>196612.5</v>
      </c>
      <c r="K89" s="1">
        <f t="shared" si="28"/>
        <v>196612.5</v>
      </c>
      <c r="L89" s="1">
        <f t="shared" si="29"/>
        <v>1</v>
      </c>
      <c r="M89" s="1">
        <f t="shared" si="35"/>
        <v>0</v>
      </c>
      <c r="N89" s="1" t="e">
        <f t="shared" si="30"/>
        <v>#DIV/0!</v>
      </c>
      <c r="O89" s="1">
        <f t="shared" si="36"/>
        <v>0</v>
      </c>
      <c r="P89" s="1">
        <f t="shared" si="37"/>
        <v>0</v>
      </c>
      <c r="Q89" s="1">
        <f t="shared" si="38"/>
        <v>0</v>
      </c>
      <c r="R89" s="1">
        <f t="shared" si="34"/>
        <v>0</v>
      </c>
      <c r="S89" s="1">
        <f t="shared" si="39"/>
        <v>4</v>
      </c>
      <c r="T89" s="1">
        <f t="shared" si="40"/>
        <v>4</v>
      </c>
      <c r="U89" s="1">
        <f t="shared" si="33"/>
        <v>4</v>
      </c>
    </row>
    <row r="90" spans="1:21">
      <c r="A90" s="1" t="s">
        <v>20</v>
      </c>
      <c r="B90" s="1">
        <v>33643.5</v>
      </c>
      <c r="C90" s="1">
        <v>33643.5</v>
      </c>
      <c r="D90" s="1">
        <v>33643.5</v>
      </c>
      <c r="E90" s="2">
        <v>33643.5</v>
      </c>
      <c r="F90" s="1">
        <v>33643.5</v>
      </c>
      <c r="G90" s="1">
        <v>33643.5</v>
      </c>
      <c r="H90" s="1">
        <v>33643.5</v>
      </c>
      <c r="I90" s="2">
        <v>33643.5</v>
      </c>
      <c r="J90" s="1">
        <f t="shared" si="27"/>
        <v>33643.5</v>
      </c>
      <c r="K90" s="1">
        <f t="shared" si="28"/>
        <v>33643.5</v>
      </c>
      <c r="L90" s="1">
        <f t="shared" si="29"/>
        <v>1</v>
      </c>
      <c r="M90" s="1">
        <f t="shared" si="35"/>
        <v>0</v>
      </c>
      <c r="N90" s="1" t="e">
        <f t="shared" si="30"/>
        <v>#DIV/0!</v>
      </c>
      <c r="O90" s="1">
        <f t="shared" si="36"/>
        <v>0</v>
      </c>
      <c r="P90" s="1">
        <f t="shared" si="37"/>
        <v>0</v>
      </c>
      <c r="Q90" s="1">
        <f t="shared" si="38"/>
        <v>0</v>
      </c>
      <c r="R90" s="1">
        <f t="shared" si="34"/>
        <v>0</v>
      </c>
      <c r="S90" s="1">
        <f t="shared" si="39"/>
        <v>4</v>
      </c>
      <c r="T90" s="1">
        <f t="shared" si="40"/>
        <v>4</v>
      </c>
      <c r="U90" s="1">
        <f t="shared" si="33"/>
        <v>4</v>
      </c>
    </row>
    <row r="91" spans="1:21">
      <c r="A91" s="1" t="s">
        <v>85</v>
      </c>
      <c r="B91" s="1">
        <v>170990</v>
      </c>
      <c r="C91" s="1">
        <v>170990</v>
      </c>
      <c r="D91" s="1">
        <v>170990</v>
      </c>
      <c r="E91" s="2">
        <v>170990</v>
      </c>
      <c r="F91" s="1">
        <v>170990</v>
      </c>
      <c r="G91" s="1">
        <v>170990</v>
      </c>
      <c r="H91" s="1">
        <v>170990</v>
      </c>
      <c r="I91" s="2">
        <v>170990</v>
      </c>
      <c r="J91" s="1">
        <f t="shared" si="27"/>
        <v>170990</v>
      </c>
      <c r="K91" s="1">
        <f t="shared" si="28"/>
        <v>170990</v>
      </c>
      <c r="L91" s="1">
        <f t="shared" si="29"/>
        <v>1</v>
      </c>
      <c r="M91" s="1">
        <f t="shared" si="35"/>
        <v>0</v>
      </c>
      <c r="N91" s="1" t="e">
        <f t="shared" si="30"/>
        <v>#DIV/0!</v>
      </c>
      <c r="O91" s="1">
        <f t="shared" si="36"/>
        <v>0</v>
      </c>
      <c r="P91" s="1">
        <f t="shared" si="37"/>
        <v>0</v>
      </c>
      <c r="Q91" s="1">
        <f t="shared" si="38"/>
        <v>0</v>
      </c>
      <c r="R91" s="1">
        <f t="shared" si="34"/>
        <v>0</v>
      </c>
      <c r="S91" s="1">
        <f t="shared" si="39"/>
        <v>4</v>
      </c>
      <c r="T91" s="1">
        <f t="shared" si="40"/>
        <v>4</v>
      </c>
      <c r="U91" s="1">
        <f t="shared" si="33"/>
        <v>4</v>
      </c>
    </row>
    <row r="92" spans="1:21">
      <c r="A92" s="1" t="s">
        <v>94</v>
      </c>
      <c r="B92" s="1">
        <v>10000</v>
      </c>
      <c r="C92" s="1">
        <v>10000</v>
      </c>
      <c r="D92" s="1">
        <v>10000</v>
      </c>
      <c r="E92" s="2">
        <v>10000</v>
      </c>
      <c r="F92" s="1">
        <v>10000</v>
      </c>
      <c r="G92" s="1">
        <v>10000</v>
      </c>
      <c r="H92" s="1">
        <v>10000</v>
      </c>
      <c r="I92" s="2">
        <v>10000</v>
      </c>
      <c r="J92" s="1">
        <f t="shared" si="27"/>
        <v>10000</v>
      </c>
      <c r="K92" s="1">
        <f t="shared" si="28"/>
        <v>10000</v>
      </c>
      <c r="L92" s="1">
        <f t="shared" si="29"/>
        <v>1</v>
      </c>
      <c r="M92" s="1">
        <f t="shared" si="35"/>
        <v>0</v>
      </c>
      <c r="N92" s="1" t="e">
        <f t="shared" si="30"/>
        <v>#DIV/0!</v>
      </c>
      <c r="O92" s="1">
        <f t="shared" si="36"/>
        <v>0</v>
      </c>
      <c r="P92" s="1">
        <f t="shared" si="37"/>
        <v>0</v>
      </c>
      <c r="Q92" s="1">
        <f t="shared" si="38"/>
        <v>0</v>
      </c>
      <c r="R92" s="1">
        <f t="shared" si="34"/>
        <v>0</v>
      </c>
      <c r="S92" s="1">
        <f t="shared" si="39"/>
        <v>4</v>
      </c>
      <c r="T92" s="1">
        <f t="shared" si="40"/>
        <v>4</v>
      </c>
      <c r="U92" s="1">
        <f t="shared" si="33"/>
        <v>4</v>
      </c>
    </row>
    <row r="93" spans="1:21">
      <c r="A93" s="1" t="s">
        <v>135</v>
      </c>
      <c r="B93" s="1">
        <v>64762</v>
      </c>
      <c r="C93" s="1">
        <v>64762</v>
      </c>
      <c r="D93" s="1">
        <v>64762</v>
      </c>
      <c r="E93" s="2">
        <v>64762</v>
      </c>
      <c r="F93" s="1">
        <v>64762</v>
      </c>
      <c r="G93" s="1">
        <v>64762</v>
      </c>
      <c r="H93" s="1">
        <v>64762</v>
      </c>
      <c r="I93" s="2">
        <v>64762</v>
      </c>
      <c r="J93" s="1">
        <f t="shared" si="27"/>
        <v>64762</v>
      </c>
      <c r="K93" s="1">
        <f t="shared" si="28"/>
        <v>64762</v>
      </c>
      <c r="L93" s="1">
        <f t="shared" si="29"/>
        <v>1</v>
      </c>
      <c r="M93" s="1">
        <f t="shared" si="35"/>
        <v>0</v>
      </c>
      <c r="N93" s="1" t="e">
        <f t="shared" si="30"/>
        <v>#DIV/0!</v>
      </c>
      <c r="O93" s="1">
        <f t="shared" si="36"/>
        <v>0</v>
      </c>
      <c r="P93" s="1">
        <f t="shared" si="37"/>
        <v>0</v>
      </c>
      <c r="Q93" s="1">
        <f t="shared" si="38"/>
        <v>0</v>
      </c>
      <c r="R93" s="1">
        <f t="shared" si="34"/>
        <v>0</v>
      </c>
      <c r="S93" s="1">
        <f t="shared" si="39"/>
        <v>4</v>
      </c>
      <c r="T93" s="1">
        <f t="shared" si="40"/>
        <v>4</v>
      </c>
      <c r="U93" s="1">
        <f t="shared" si="33"/>
        <v>4</v>
      </c>
    </row>
    <row r="94" spans="1:21">
      <c r="A94" s="1" t="s">
        <v>110</v>
      </c>
      <c r="B94" s="1">
        <v>672830</v>
      </c>
      <c r="C94" s="1">
        <v>672830</v>
      </c>
      <c r="D94" s="1">
        <v>672830</v>
      </c>
      <c r="E94" s="2">
        <v>672830</v>
      </c>
      <c r="F94" s="1">
        <v>672830</v>
      </c>
      <c r="G94" s="1">
        <v>672830</v>
      </c>
      <c r="H94" s="1">
        <v>672830</v>
      </c>
      <c r="I94" s="2">
        <v>672830</v>
      </c>
      <c r="J94" s="1">
        <f t="shared" si="27"/>
        <v>672830</v>
      </c>
      <c r="K94" s="1">
        <f t="shared" si="28"/>
        <v>672830</v>
      </c>
      <c r="L94" s="1">
        <f t="shared" si="29"/>
        <v>1</v>
      </c>
      <c r="M94" s="1">
        <f t="shared" si="35"/>
        <v>0</v>
      </c>
      <c r="N94" s="1" t="e">
        <f t="shared" si="30"/>
        <v>#DIV/0!</v>
      </c>
      <c r="O94" s="1">
        <f t="shared" si="36"/>
        <v>0</v>
      </c>
      <c r="P94" s="1">
        <f t="shared" si="37"/>
        <v>0</v>
      </c>
      <c r="Q94" s="1">
        <f t="shared" si="38"/>
        <v>0</v>
      </c>
      <c r="R94" s="1">
        <f t="shared" si="34"/>
        <v>0</v>
      </c>
      <c r="S94" s="1">
        <f t="shared" si="39"/>
        <v>4</v>
      </c>
      <c r="T94" s="1">
        <f t="shared" si="40"/>
        <v>4</v>
      </c>
      <c r="U94" s="1">
        <f t="shared" si="33"/>
        <v>4</v>
      </c>
    </row>
    <row r="95" spans="1:21">
      <c r="A95" s="1" t="s">
        <v>73</v>
      </c>
      <c r="B95" s="1">
        <v>16046.5</v>
      </c>
      <c r="C95" s="1">
        <v>16046.5</v>
      </c>
      <c r="D95" s="1">
        <v>16046.5</v>
      </c>
      <c r="E95" s="2">
        <v>16046.5</v>
      </c>
      <c r="F95" s="1">
        <v>16046.5</v>
      </c>
      <c r="G95" s="1">
        <v>16046.5</v>
      </c>
      <c r="H95" s="1">
        <v>16046.5</v>
      </c>
      <c r="I95" s="2">
        <v>16046.5</v>
      </c>
      <c r="J95" s="1">
        <f t="shared" si="27"/>
        <v>16046.5</v>
      </c>
      <c r="K95" s="1">
        <f t="shared" si="28"/>
        <v>16046.5</v>
      </c>
      <c r="L95" s="1">
        <f t="shared" si="29"/>
        <v>1</v>
      </c>
      <c r="M95" s="1">
        <f t="shared" si="35"/>
        <v>0</v>
      </c>
      <c r="N95" s="1" t="e">
        <f t="shared" si="30"/>
        <v>#DIV/0!</v>
      </c>
      <c r="O95" s="1">
        <f t="shared" si="36"/>
        <v>0</v>
      </c>
      <c r="P95" s="1">
        <f t="shared" si="37"/>
        <v>0</v>
      </c>
      <c r="Q95" s="1">
        <f t="shared" si="38"/>
        <v>0</v>
      </c>
      <c r="R95" s="1">
        <f t="shared" si="34"/>
        <v>0</v>
      </c>
      <c r="S95" s="1">
        <f t="shared" si="39"/>
        <v>4</v>
      </c>
      <c r="T95" s="1">
        <f t="shared" si="40"/>
        <v>4</v>
      </c>
      <c r="U95" s="1">
        <f t="shared" si="33"/>
        <v>4</v>
      </c>
    </row>
    <row r="96" spans="1:21">
      <c r="A96" s="1" t="s">
        <v>92</v>
      </c>
      <c r="B96" s="1">
        <v>21648</v>
      </c>
      <c r="C96" s="1">
        <v>21648</v>
      </c>
      <c r="D96" s="1">
        <v>21648</v>
      </c>
      <c r="E96" s="2">
        <v>21648</v>
      </c>
      <c r="F96" s="1">
        <v>21648</v>
      </c>
      <c r="G96" s="1">
        <v>21648</v>
      </c>
      <c r="H96" s="1">
        <v>21648</v>
      </c>
      <c r="I96" s="2">
        <v>21648</v>
      </c>
      <c r="J96" s="1">
        <f t="shared" si="27"/>
        <v>21648</v>
      </c>
      <c r="K96" s="1">
        <f t="shared" si="28"/>
        <v>21648</v>
      </c>
      <c r="L96" s="1">
        <f t="shared" si="29"/>
        <v>1</v>
      </c>
      <c r="M96" s="1">
        <f t="shared" si="35"/>
        <v>0</v>
      </c>
      <c r="N96" s="1" t="e">
        <f t="shared" si="30"/>
        <v>#DIV/0!</v>
      </c>
      <c r="O96" s="1">
        <f t="shared" si="36"/>
        <v>0</v>
      </c>
      <c r="P96" s="1">
        <f t="shared" si="37"/>
        <v>0</v>
      </c>
      <c r="Q96" s="1">
        <f t="shared" si="38"/>
        <v>0</v>
      </c>
      <c r="R96" s="1">
        <f t="shared" si="34"/>
        <v>0</v>
      </c>
      <c r="S96" s="1">
        <f t="shared" si="39"/>
        <v>4</v>
      </c>
      <c r="T96" s="1">
        <f t="shared" si="40"/>
        <v>4</v>
      </c>
      <c r="U96" s="1">
        <f t="shared" si="33"/>
        <v>4</v>
      </c>
    </row>
    <row r="97" spans="1:21">
      <c r="A97" s="1" t="s">
        <v>42</v>
      </c>
      <c r="B97" s="1">
        <v>10921.5</v>
      </c>
      <c r="C97" s="1">
        <v>10921.5</v>
      </c>
      <c r="D97" s="1">
        <v>10921.5</v>
      </c>
      <c r="E97" s="2">
        <v>10921.5</v>
      </c>
      <c r="F97" s="1">
        <v>10921.5</v>
      </c>
      <c r="G97" s="1">
        <v>10921.5</v>
      </c>
      <c r="H97" s="1">
        <v>10921.5</v>
      </c>
      <c r="I97" s="2">
        <v>10921.5</v>
      </c>
      <c r="J97" s="1">
        <f t="shared" si="27"/>
        <v>10921.5</v>
      </c>
      <c r="K97" s="1">
        <f t="shared" si="28"/>
        <v>10921.5</v>
      </c>
      <c r="L97" s="1">
        <f t="shared" si="29"/>
        <v>1</v>
      </c>
      <c r="M97" s="1">
        <f t="shared" si="35"/>
        <v>0</v>
      </c>
      <c r="N97" s="1" t="e">
        <f t="shared" si="30"/>
        <v>#DIV/0!</v>
      </c>
      <c r="O97" s="1">
        <f t="shared" si="36"/>
        <v>0</v>
      </c>
      <c r="P97" s="1">
        <f t="shared" si="37"/>
        <v>0</v>
      </c>
      <c r="Q97" s="1">
        <f t="shared" si="38"/>
        <v>0</v>
      </c>
      <c r="R97" s="1">
        <f t="shared" si="34"/>
        <v>0</v>
      </c>
      <c r="S97" s="1">
        <f t="shared" si="39"/>
        <v>4</v>
      </c>
      <c r="T97" s="1">
        <f t="shared" si="40"/>
        <v>4</v>
      </c>
      <c r="U97" s="1">
        <f t="shared" si="33"/>
        <v>4</v>
      </c>
    </row>
    <row r="98" spans="1:21">
      <c r="A98" s="1" t="s">
        <v>136</v>
      </c>
      <c r="B98" s="1">
        <v>18794.5</v>
      </c>
      <c r="C98" s="1">
        <v>18794.5</v>
      </c>
      <c r="D98" s="1">
        <v>18794.5</v>
      </c>
      <c r="E98" s="2">
        <v>18794.5</v>
      </c>
      <c r="F98" s="1">
        <v>18794.5</v>
      </c>
      <c r="G98" s="1">
        <v>18794.5</v>
      </c>
      <c r="H98" s="1">
        <v>18794.5</v>
      </c>
      <c r="I98" s="2">
        <v>18794.5</v>
      </c>
      <c r="J98" s="1">
        <f t="shared" si="27"/>
        <v>18794.5</v>
      </c>
      <c r="K98" s="1">
        <f t="shared" si="28"/>
        <v>18794.5</v>
      </c>
      <c r="L98" s="1">
        <f t="shared" si="29"/>
        <v>1</v>
      </c>
      <c r="M98" s="1">
        <f t="shared" si="35"/>
        <v>0</v>
      </c>
      <c r="N98" s="1" t="e">
        <f t="shared" si="30"/>
        <v>#DIV/0!</v>
      </c>
      <c r="O98" s="1">
        <f t="shared" si="36"/>
        <v>0</v>
      </c>
      <c r="P98" s="1">
        <f t="shared" si="37"/>
        <v>0</v>
      </c>
      <c r="Q98" s="1">
        <f t="shared" si="38"/>
        <v>0</v>
      </c>
      <c r="R98" s="1">
        <f t="shared" ref="R98:R129" si="41">(Q98/(L98*LN(2)))/SQRT(U98)</f>
        <v>0</v>
      </c>
      <c r="S98" s="1">
        <f t="shared" si="39"/>
        <v>4</v>
      </c>
      <c r="T98" s="1">
        <f t="shared" si="40"/>
        <v>4</v>
      </c>
      <c r="U98" s="1">
        <f t="shared" si="33"/>
        <v>4</v>
      </c>
    </row>
    <row r="99" spans="1:21">
      <c r="A99" s="1" t="s">
        <v>6</v>
      </c>
      <c r="B99" s="1">
        <v>456445.5</v>
      </c>
      <c r="C99" s="1">
        <v>456445.5</v>
      </c>
      <c r="D99" s="1">
        <v>456445.5</v>
      </c>
      <c r="E99" s="2">
        <v>456445.5</v>
      </c>
      <c r="F99" s="1">
        <v>456445.5</v>
      </c>
      <c r="G99" s="1">
        <v>456445.5</v>
      </c>
      <c r="H99" s="1">
        <v>456445.5</v>
      </c>
      <c r="I99" s="2">
        <v>456445.5</v>
      </c>
      <c r="J99" s="1">
        <f t="shared" si="27"/>
        <v>456445.5</v>
      </c>
      <c r="K99" s="1">
        <f t="shared" si="28"/>
        <v>456445.5</v>
      </c>
      <c r="L99" s="1">
        <f t="shared" si="29"/>
        <v>1</v>
      </c>
      <c r="M99" s="1">
        <f t="shared" si="35"/>
        <v>0</v>
      </c>
      <c r="N99" s="1" t="e">
        <f t="shared" si="30"/>
        <v>#DIV/0!</v>
      </c>
      <c r="O99" s="1">
        <f t="shared" si="36"/>
        <v>0</v>
      </c>
      <c r="P99" s="1">
        <f t="shared" si="37"/>
        <v>0</v>
      </c>
      <c r="Q99" s="1">
        <f t="shared" si="38"/>
        <v>0</v>
      </c>
      <c r="R99" s="1">
        <f t="shared" si="41"/>
        <v>0</v>
      </c>
      <c r="S99" s="1">
        <f t="shared" si="39"/>
        <v>4</v>
      </c>
      <c r="T99" s="1">
        <f t="shared" si="40"/>
        <v>4</v>
      </c>
      <c r="U99" s="1">
        <f t="shared" si="33"/>
        <v>4</v>
      </c>
    </row>
    <row r="100" spans="1:21">
      <c r="A100" s="1" t="s">
        <v>7</v>
      </c>
      <c r="B100" s="1">
        <v>29548.5</v>
      </c>
      <c r="C100" s="1">
        <v>29548.5</v>
      </c>
      <c r="D100" s="1">
        <v>29548.5</v>
      </c>
      <c r="E100" s="2">
        <v>29548.5</v>
      </c>
      <c r="F100" s="1">
        <v>29548.5</v>
      </c>
      <c r="G100" s="1">
        <v>29548.5</v>
      </c>
      <c r="H100" s="1">
        <v>29548.5</v>
      </c>
      <c r="I100" s="2">
        <v>29548.5</v>
      </c>
      <c r="J100" s="1">
        <f t="shared" si="27"/>
        <v>29548.5</v>
      </c>
      <c r="K100" s="1">
        <f t="shared" si="28"/>
        <v>29548.5</v>
      </c>
      <c r="L100" s="1">
        <f t="shared" si="29"/>
        <v>1</v>
      </c>
      <c r="M100" s="1">
        <f t="shared" si="35"/>
        <v>0</v>
      </c>
      <c r="N100" s="1" t="e">
        <f t="shared" si="30"/>
        <v>#DIV/0!</v>
      </c>
      <c r="O100" s="1">
        <f t="shared" si="36"/>
        <v>0</v>
      </c>
      <c r="P100" s="1">
        <f t="shared" si="37"/>
        <v>0</v>
      </c>
      <c r="Q100" s="1">
        <f t="shared" si="38"/>
        <v>0</v>
      </c>
      <c r="R100" s="1">
        <f t="shared" si="41"/>
        <v>0</v>
      </c>
      <c r="S100" s="1">
        <f t="shared" si="39"/>
        <v>4</v>
      </c>
      <c r="T100" s="1">
        <f t="shared" si="40"/>
        <v>4</v>
      </c>
      <c r="U100" s="1">
        <f t="shared" si="33"/>
        <v>4</v>
      </c>
    </row>
    <row r="101" spans="1:21">
      <c r="A101" s="1" t="s">
        <v>128</v>
      </c>
      <c r="B101" s="1">
        <v>10000</v>
      </c>
      <c r="C101" s="1">
        <v>10000</v>
      </c>
      <c r="D101" s="1">
        <v>10000</v>
      </c>
      <c r="E101" s="2">
        <v>10000</v>
      </c>
      <c r="F101" s="1">
        <v>10000</v>
      </c>
      <c r="G101" s="1">
        <v>10000</v>
      </c>
      <c r="H101" s="1">
        <v>10000</v>
      </c>
      <c r="I101" s="2">
        <v>10000</v>
      </c>
      <c r="J101" s="1">
        <f t="shared" si="27"/>
        <v>10000</v>
      </c>
      <c r="K101" s="1">
        <f t="shared" si="28"/>
        <v>10000</v>
      </c>
      <c r="L101" s="1">
        <f t="shared" si="29"/>
        <v>1</v>
      </c>
      <c r="M101" s="1">
        <f t="shared" si="35"/>
        <v>0</v>
      </c>
      <c r="N101" s="1" t="e">
        <f t="shared" si="30"/>
        <v>#DIV/0!</v>
      </c>
      <c r="O101" s="1">
        <f t="shared" si="36"/>
        <v>0</v>
      </c>
      <c r="P101" s="1">
        <f t="shared" si="37"/>
        <v>0</v>
      </c>
      <c r="Q101" s="1">
        <f t="shared" si="38"/>
        <v>0</v>
      </c>
      <c r="R101" s="1">
        <f t="shared" si="41"/>
        <v>0</v>
      </c>
      <c r="S101" s="1">
        <f t="shared" si="39"/>
        <v>4</v>
      </c>
      <c r="T101" s="1">
        <f t="shared" si="40"/>
        <v>4</v>
      </c>
      <c r="U101" s="1">
        <f t="shared" si="33"/>
        <v>4</v>
      </c>
    </row>
    <row r="102" spans="1:21">
      <c r="A102" s="1" t="s">
        <v>43</v>
      </c>
      <c r="B102" s="1">
        <v>65991</v>
      </c>
      <c r="C102" s="1">
        <v>65991</v>
      </c>
      <c r="D102" s="1">
        <v>65991</v>
      </c>
      <c r="E102" s="2">
        <v>65991</v>
      </c>
      <c r="F102" s="1">
        <v>65991</v>
      </c>
      <c r="G102" s="1">
        <v>65991</v>
      </c>
      <c r="H102" s="1">
        <v>65991</v>
      </c>
      <c r="I102" s="2">
        <v>65991</v>
      </c>
      <c r="J102" s="1">
        <f t="shared" si="27"/>
        <v>65991</v>
      </c>
      <c r="K102" s="1">
        <f t="shared" si="28"/>
        <v>65991</v>
      </c>
      <c r="L102" s="1">
        <f t="shared" si="29"/>
        <v>1</v>
      </c>
      <c r="M102" s="1">
        <f t="shared" si="35"/>
        <v>0</v>
      </c>
      <c r="N102" s="1" t="e">
        <f t="shared" si="30"/>
        <v>#DIV/0!</v>
      </c>
      <c r="O102" s="1">
        <f t="shared" si="36"/>
        <v>0</v>
      </c>
      <c r="P102" s="1">
        <f t="shared" si="37"/>
        <v>0</v>
      </c>
      <c r="Q102" s="1">
        <f t="shared" si="38"/>
        <v>0</v>
      </c>
      <c r="R102" s="1">
        <f t="shared" si="41"/>
        <v>0</v>
      </c>
      <c r="S102" s="1">
        <f t="shared" si="39"/>
        <v>4</v>
      </c>
      <c r="T102" s="1">
        <f t="shared" si="40"/>
        <v>4</v>
      </c>
      <c r="U102" s="1">
        <f t="shared" si="33"/>
        <v>4</v>
      </c>
    </row>
    <row r="103" spans="1:21">
      <c r="A103" s="1" t="s">
        <v>126</v>
      </c>
      <c r="B103" s="1">
        <v>10000</v>
      </c>
      <c r="C103" s="1">
        <v>10000</v>
      </c>
      <c r="D103" s="1">
        <v>10000</v>
      </c>
      <c r="E103" s="2">
        <v>10000</v>
      </c>
      <c r="F103" s="1">
        <v>10000</v>
      </c>
      <c r="G103" s="1">
        <v>10000</v>
      </c>
      <c r="H103" s="1">
        <v>10000</v>
      </c>
      <c r="I103" s="2">
        <v>10000</v>
      </c>
      <c r="J103" s="1">
        <f t="shared" si="27"/>
        <v>10000</v>
      </c>
      <c r="K103" s="1">
        <f t="shared" si="28"/>
        <v>10000</v>
      </c>
      <c r="L103" s="1">
        <f t="shared" si="29"/>
        <v>1</v>
      </c>
      <c r="M103" s="1">
        <f t="shared" si="35"/>
        <v>0</v>
      </c>
      <c r="N103" s="1" t="e">
        <f t="shared" si="30"/>
        <v>#DIV/0!</v>
      </c>
      <c r="O103" s="1">
        <f t="shared" si="36"/>
        <v>0</v>
      </c>
      <c r="P103" s="1">
        <f t="shared" si="37"/>
        <v>0</v>
      </c>
      <c r="Q103" s="1">
        <f t="shared" si="38"/>
        <v>0</v>
      </c>
      <c r="R103" s="1">
        <f t="shared" si="41"/>
        <v>0</v>
      </c>
      <c r="S103" s="1">
        <f t="shared" si="39"/>
        <v>4</v>
      </c>
      <c r="T103" s="1">
        <f t="shared" si="40"/>
        <v>4</v>
      </c>
      <c r="U103" s="1">
        <f t="shared" si="33"/>
        <v>4</v>
      </c>
    </row>
    <row r="104" spans="1:21">
      <c r="A104" s="1" t="s">
        <v>127</v>
      </c>
      <c r="B104" s="1">
        <v>60813</v>
      </c>
      <c r="C104" s="1">
        <v>60813</v>
      </c>
      <c r="D104" s="1">
        <v>60813</v>
      </c>
      <c r="E104" s="2">
        <v>60813</v>
      </c>
      <c r="F104" s="1">
        <v>60813</v>
      </c>
      <c r="G104" s="1">
        <v>60813</v>
      </c>
      <c r="H104" s="1">
        <v>60813</v>
      </c>
      <c r="I104" s="2">
        <v>60813</v>
      </c>
      <c r="J104" s="1">
        <f t="shared" si="27"/>
        <v>60813</v>
      </c>
      <c r="K104" s="1">
        <f t="shared" si="28"/>
        <v>60813</v>
      </c>
      <c r="L104" s="1">
        <f t="shared" si="29"/>
        <v>1</v>
      </c>
      <c r="M104" s="1">
        <f t="shared" si="35"/>
        <v>0</v>
      </c>
      <c r="N104" s="1" t="e">
        <f t="shared" si="30"/>
        <v>#DIV/0!</v>
      </c>
      <c r="O104" s="1">
        <f t="shared" si="36"/>
        <v>0</v>
      </c>
      <c r="P104" s="1">
        <f t="shared" si="37"/>
        <v>0</v>
      </c>
      <c r="Q104" s="1">
        <f t="shared" si="38"/>
        <v>0</v>
      </c>
      <c r="R104" s="1">
        <f t="shared" si="41"/>
        <v>0</v>
      </c>
      <c r="S104" s="1">
        <f t="shared" si="39"/>
        <v>4</v>
      </c>
      <c r="T104" s="1">
        <f t="shared" si="40"/>
        <v>4</v>
      </c>
      <c r="U104" s="1">
        <f t="shared" si="33"/>
        <v>4</v>
      </c>
    </row>
    <row r="105" spans="1:21">
      <c r="A105" s="1" t="s">
        <v>129</v>
      </c>
      <c r="B105" s="1">
        <v>17586.5</v>
      </c>
      <c r="C105" s="1">
        <v>17586.5</v>
      </c>
      <c r="D105" s="1">
        <v>17586.5</v>
      </c>
      <c r="E105" s="2">
        <v>17586.5</v>
      </c>
      <c r="F105" s="1">
        <v>17586.5</v>
      </c>
      <c r="G105" s="1">
        <v>17586.5</v>
      </c>
      <c r="H105" s="1">
        <v>17586.5</v>
      </c>
      <c r="I105" s="2">
        <v>17586.5</v>
      </c>
      <c r="J105" s="1">
        <f t="shared" si="27"/>
        <v>17586.5</v>
      </c>
      <c r="K105" s="1">
        <f t="shared" si="28"/>
        <v>17586.5</v>
      </c>
      <c r="L105" s="1">
        <f t="shared" si="29"/>
        <v>1</v>
      </c>
      <c r="M105" s="1">
        <f t="shared" si="35"/>
        <v>0</v>
      </c>
      <c r="N105" s="1" t="e">
        <f t="shared" si="30"/>
        <v>#DIV/0!</v>
      </c>
      <c r="O105" s="1">
        <f t="shared" si="36"/>
        <v>0</v>
      </c>
      <c r="P105" s="1">
        <f t="shared" si="37"/>
        <v>0</v>
      </c>
      <c r="Q105" s="1">
        <f t="shared" si="38"/>
        <v>0</v>
      </c>
      <c r="R105" s="1">
        <f t="shared" si="41"/>
        <v>0</v>
      </c>
      <c r="S105" s="1">
        <f t="shared" si="39"/>
        <v>4</v>
      </c>
      <c r="T105" s="1">
        <f t="shared" si="40"/>
        <v>4</v>
      </c>
      <c r="U105" s="1">
        <f t="shared" si="33"/>
        <v>4</v>
      </c>
    </row>
    <row r="106" spans="1:21">
      <c r="A106" s="1" t="s">
        <v>17</v>
      </c>
      <c r="B106" s="1">
        <v>49992</v>
      </c>
      <c r="C106" s="1">
        <v>49992</v>
      </c>
      <c r="D106" s="1">
        <v>49992</v>
      </c>
      <c r="E106" s="2">
        <v>49992</v>
      </c>
      <c r="F106" s="1">
        <v>49992</v>
      </c>
      <c r="G106" s="1">
        <v>49992</v>
      </c>
      <c r="H106" s="1">
        <v>49992</v>
      </c>
      <c r="I106" s="2">
        <v>49992</v>
      </c>
      <c r="J106" s="1">
        <f t="shared" si="27"/>
        <v>49992</v>
      </c>
      <c r="K106" s="1">
        <f t="shared" si="28"/>
        <v>49992</v>
      </c>
      <c r="L106" s="1">
        <f t="shared" si="29"/>
        <v>1</v>
      </c>
      <c r="M106" s="1">
        <f t="shared" si="35"/>
        <v>0</v>
      </c>
      <c r="N106" s="1" t="e">
        <f t="shared" si="30"/>
        <v>#DIV/0!</v>
      </c>
      <c r="O106" s="1">
        <f t="shared" si="36"/>
        <v>0</v>
      </c>
      <c r="P106" s="1">
        <f t="shared" si="37"/>
        <v>0</v>
      </c>
      <c r="Q106" s="1">
        <f t="shared" si="38"/>
        <v>0</v>
      </c>
      <c r="R106" s="1">
        <f t="shared" si="41"/>
        <v>0</v>
      </c>
      <c r="S106" s="1">
        <f t="shared" si="39"/>
        <v>4</v>
      </c>
      <c r="T106" s="1">
        <f t="shared" si="40"/>
        <v>4</v>
      </c>
      <c r="U106" s="1">
        <f t="shared" si="33"/>
        <v>4</v>
      </c>
    </row>
    <row r="107" spans="1:21">
      <c r="A107" s="1" t="s">
        <v>134</v>
      </c>
      <c r="B107" s="1">
        <v>209511.5</v>
      </c>
      <c r="C107" s="1">
        <v>209511.5</v>
      </c>
      <c r="D107" s="1">
        <v>209511.5</v>
      </c>
      <c r="E107" s="2">
        <v>209511.5</v>
      </c>
      <c r="F107" s="1">
        <v>209511.5</v>
      </c>
      <c r="G107" s="1">
        <v>209511.5</v>
      </c>
      <c r="H107" s="1">
        <v>209511.5</v>
      </c>
      <c r="I107" s="2">
        <v>209511.5</v>
      </c>
      <c r="J107" s="1">
        <f t="shared" si="27"/>
        <v>209511.5</v>
      </c>
      <c r="K107" s="1">
        <f t="shared" si="28"/>
        <v>209511.5</v>
      </c>
      <c r="L107" s="1">
        <f t="shared" si="29"/>
        <v>1</v>
      </c>
      <c r="M107" s="1">
        <f t="shared" si="35"/>
        <v>0</v>
      </c>
      <c r="N107" s="1" t="e">
        <f t="shared" si="30"/>
        <v>#DIV/0!</v>
      </c>
      <c r="O107" s="1">
        <f t="shared" si="36"/>
        <v>0</v>
      </c>
      <c r="P107" s="1">
        <f t="shared" si="37"/>
        <v>0</v>
      </c>
      <c r="Q107" s="1">
        <f t="shared" si="38"/>
        <v>0</v>
      </c>
      <c r="R107" s="1">
        <f t="shared" si="41"/>
        <v>0</v>
      </c>
      <c r="S107" s="1">
        <f t="shared" si="39"/>
        <v>4</v>
      </c>
      <c r="T107" s="1">
        <f t="shared" si="40"/>
        <v>4</v>
      </c>
      <c r="U107" s="1">
        <f t="shared" si="33"/>
        <v>4</v>
      </c>
    </row>
    <row r="108" spans="1:21">
      <c r="A108" s="1" t="s">
        <v>58</v>
      </c>
      <c r="B108" s="1">
        <v>11992</v>
      </c>
      <c r="C108" s="1">
        <v>11992</v>
      </c>
      <c r="D108" s="1">
        <v>11992</v>
      </c>
      <c r="E108" s="2">
        <v>11992</v>
      </c>
      <c r="F108" s="1">
        <v>11992</v>
      </c>
      <c r="G108" s="1">
        <v>11992</v>
      </c>
      <c r="H108" s="1">
        <v>11992</v>
      </c>
      <c r="I108" s="2">
        <v>11992</v>
      </c>
      <c r="J108" s="1">
        <f t="shared" si="27"/>
        <v>11992</v>
      </c>
      <c r="K108" s="1">
        <f t="shared" si="28"/>
        <v>11992</v>
      </c>
      <c r="L108" s="1">
        <f t="shared" si="29"/>
        <v>1</v>
      </c>
      <c r="M108" s="1">
        <f t="shared" si="35"/>
        <v>0</v>
      </c>
      <c r="N108" s="1" t="e">
        <f t="shared" si="30"/>
        <v>#DIV/0!</v>
      </c>
      <c r="O108" s="1">
        <f t="shared" si="36"/>
        <v>0</v>
      </c>
      <c r="P108" s="1">
        <f t="shared" si="37"/>
        <v>0</v>
      </c>
      <c r="Q108" s="1">
        <f t="shared" si="38"/>
        <v>0</v>
      </c>
      <c r="R108" s="1">
        <f t="shared" si="41"/>
        <v>0</v>
      </c>
      <c r="S108" s="1">
        <f t="shared" si="39"/>
        <v>4</v>
      </c>
      <c r="T108" s="1">
        <f t="shared" si="40"/>
        <v>4</v>
      </c>
      <c r="U108" s="1">
        <f t="shared" si="33"/>
        <v>4</v>
      </c>
    </row>
    <row r="109" spans="1:21">
      <c r="A109" s="1" t="s">
        <v>60</v>
      </c>
      <c r="B109" s="1">
        <v>11957.5</v>
      </c>
      <c r="C109" s="1">
        <v>11957.5</v>
      </c>
      <c r="D109" s="1">
        <v>11957.5</v>
      </c>
      <c r="E109" s="2">
        <v>11957.5</v>
      </c>
      <c r="F109" s="1">
        <v>11957.5</v>
      </c>
      <c r="G109" s="1">
        <v>11957.5</v>
      </c>
      <c r="H109" s="1">
        <v>11957.5</v>
      </c>
      <c r="I109" s="2">
        <v>11957.5</v>
      </c>
      <c r="J109" s="1">
        <f t="shared" si="27"/>
        <v>11957.5</v>
      </c>
      <c r="K109" s="1">
        <f t="shared" si="28"/>
        <v>11957.5</v>
      </c>
      <c r="L109" s="1">
        <f t="shared" si="29"/>
        <v>1</v>
      </c>
      <c r="M109" s="1">
        <f t="shared" si="35"/>
        <v>0</v>
      </c>
      <c r="N109" s="1" t="e">
        <f t="shared" si="30"/>
        <v>#DIV/0!</v>
      </c>
      <c r="O109" s="1">
        <f t="shared" si="36"/>
        <v>0</v>
      </c>
      <c r="P109" s="1">
        <f t="shared" si="37"/>
        <v>0</v>
      </c>
      <c r="Q109" s="1">
        <f t="shared" si="38"/>
        <v>0</v>
      </c>
      <c r="R109" s="1">
        <f t="shared" si="41"/>
        <v>0</v>
      </c>
      <c r="S109" s="1">
        <f t="shared" si="39"/>
        <v>4</v>
      </c>
      <c r="T109" s="1">
        <f t="shared" si="40"/>
        <v>4</v>
      </c>
      <c r="U109" s="1">
        <f t="shared" si="33"/>
        <v>4</v>
      </c>
    </row>
    <row r="110" spans="1:21">
      <c r="A110" s="1" t="s">
        <v>59</v>
      </c>
      <c r="B110" s="1">
        <v>10000</v>
      </c>
      <c r="C110" s="1">
        <v>10000</v>
      </c>
      <c r="D110" s="1">
        <v>10000</v>
      </c>
      <c r="E110" s="2">
        <v>10000</v>
      </c>
      <c r="F110" s="1">
        <v>10000</v>
      </c>
      <c r="G110" s="1">
        <v>10000</v>
      </c>
      <c r="H110" s="1">
        <v>10000</v>
      </c>
      <c r="I110" s="2">
        <v>10000</v>
      </c>
      <c r="J110" s="1">
        <f t="shared" si="27"/>
        <v>10000</v>
      </c>
      <c r="K110" s="1">
        <f t="shared" si="28"/>
        <v>10000</v>
      </c>
      <c r="L110" s="1">
        <f t="shared" si="29"/>
        <v>1</v>
      </c>
      <c r="M110" s="1">
        <f t="shared" si="35"/>
        <v>0</v>
      </c>
      <c r="N110" s="1" t="e">
        <f t="shared" si="30"/>
        <v>#DIV/0!</v>
      </c>
      <c r="O110" s="1">
        <f t="shared" si="36"/>
        <v>0</v>
      </c>
      <c r="P110" s="1">
        <f t="shared" si="37"/>
        <v>0</v>
      </c>
      <c r="Q110" s="1">
        <f t="shared" si="38"/>
        <v>0</v>
      </c>
      <c r="R110" s="1">
        <f t="shared" si="41"/>
        <v>0</v>
      </c>
      <c r="S110" s="1">
        <f t="shared" si="39"/>
        <v>4</v>
      </c>
      <c r="T110" s="1">
        <f t="shared" si="40"/>
        <v>4</v>
      </c>
      <c r="U110" s="1">
        <f t="shared" si="33"/>
        <v>4</v>
      </c>
    </row>
    <row r="111" spans="1:21">
      <c r="A111" s="1" t="s">
        <v>61</v>
      </c>
      <c r="B111" s="1">
        <v>10000</v>
      </c>
      <c r="C111" s="1">
        <v>10000</v>
      </c>
      <c r="D111" s="1">
        <v>10000</v>
      </c>
      <c r="E111" s="2">
        <v>10000</v>
      </c>
      <c r="F111" s="1">
        <v>10000</v>
      </c>
      <c r="G111" s="1">
        <v>10000</v>
      </c>
      <c r="H111" s="1">
        <v>10000</v>
      </c>
      <c r="I111" s="2">
        <v>10000</v>
      </c>
      <c r="J111" s="1">
        <f t="shared" si="27"/>
        <v>10000</v>
      </c>
      <c r="K111" s="1">
        <f t="shared" si="28"/>
        <v>10000</v>
      </c>
      <c r="L111" s="1">
        <f t="shared" si="29"/>
        <v>1</v>
      </c>
      <c r="M111" s="1">
        <f t="shared" si="35"/>
        <v>0</v>
      </c>
      <c r="N111" s="1" t="e">
        <f t="shared" si="30"/>
        <v>#DIV/0!</v>
      </c>
      <c r="O111" s="1">
        <f t="shared" si="36"/>
        <v>0</v>
      </c>
      <c r="P111" s="1">
        <f t="shared" si="37"/>
        <v>0</v>
      </c>
      <c r="Q111" s="1">
        <f t="shared" si="38"/>
        <v>0</v>
      </c>
      <c r="R111" s="1">
        <f t="shared" si="41"/>
        <v>0</v>
      </c>
      <c r="S111" s="1">
        <f t="shared" si="39"/>
        <v>4</v>
      </c>
      <c r="T111" s="1">
        <f t="shared" si="40"/>
        <v>4</v>
      </c>
      <c r="U111" s="1">
        <f t="shared" si="33"/>
        <v>4</v>
      </c>
    </row>
    <row r="112" spans="1:21">
      <c r="A112" s="1" t="s">
        <v>120</v>
      </c>
      <c r="B112" s="1">
        <v>776351</v>
      </c>
      <c r="C112" s="1">
        <v>776351</v>
      </c>
      <c r="D112" s="1">
        <v>776351</v>
      </c>
      <c r="E112" s="2">
        <v>776351</v>
      </c>
      <c r="F112" s="1">
        <v>776351</v>
      </c>
      <c r="G112" s="1">
        <v>776351</v>
      </c>
      <c r="H112" s="1">
        <v>776351</v>
      </c>
      <c r="I112" s="2">
        <v>776351</v>
      </c>
      <c r="J112" s="1">
        <f t="shared" si="27"/>
        <v>776351</v>
      </c>
      <c r="K112" s="1">
        <f t="shared" si="28"/>
        <v>776351</v>
      </c>
      <c r="L112" s="1">
        <f t="shared" si="29"/>
        <v>1</v>
      </c>
      <c r="M112" s="1">
        <f t="shared" si="35"/>
        <v>0</v>
      </c>
      <c r="N112" s="1" t="e">
        <f t="shared" si="30"/>
        <v>#DIV/0!</v>
      </c>
      <c r="O112" s="1">
        <f t="shared" si="36"/>
        <v>0</v>
      </c>
      <c r="P112" s="1">
        <f t="shared" si="37"/>
        <v>0</v>
      </c>
      <c r="Q112" s="1">
        <f t="shared" si="38"/>
        <v>0</v>
      </c>
      <c r="R112" s="1">
        <f t="shared" si="41"/>
        <v>0</v>
      </c>
      <c r="S112" s="1">
        <f t="shared" si="39"/>
        <v>4</v>
      </c>
      <c r="T112" s="1">
        <f t="shared" si="40"/>
        <v>4</v>
      </c>
      <c r="U112" s="1">
        <f t="shared" si="33"/>
        <v>4</v>
      </c>
    </row>
    <row r="113" spans="1:21">
      <c r="A113" s="1" t="s">
        <v>119</v>
      </c>
      <c r="B113" s="1">
        <v>63715</v>
      </c>
      <c r="C113" s="1">
        <v>63715</v>
      </c>
      <c r="D113" s="1">
        <v>63715</v>
      </c>
      <c r="E113" s="2">
        <v>63715</v>
      </c>
      <c r="F113" s="1">
        <v>63715</v>
      </c>
      <c r="G113" s="1">
        <v>63715</v>
      </c>
      <c r="H113" s="1">
        <v>63715</v>
      </c>
      <c r="I113" s="2">
        <v>63715</v>
      </c>
      <c r="J113" s="1">
        <f t="shared" si="27"/>
        <v>63715</v>
      </c>
      <c r="K113" s="1">
        <f t="shared" si="28"/>
        <v>63715</v>
      </c>
      <c r="L113" s="1">
        <f t="shared" si="29"/>
        <v>1</v>
      </c>
      <c r="M113" s="1">
        <f t="shared" si="35"/>
        <v>0</v>
      </c>
      <c r="N113" s="1" t="e">
        <f t="shared" si="30"/>
        <v>#DIV/0!</v>
      </c>
      <c r="O113" s="1">
        <f t="shared" si="36"/>
        <v>0</v>
      </c>
      <c r="P113" s="1">
        <f t="shared" si="37"/>
        <v>0</v>
      </c>
      <c r="Q113" s="1">
        <f t="shared" si="38"/>
        <v>0</v>
      </c>
      <c r="R113" s="1">
        <f t="shared" si="41"/>
        <v>0</v>
      </c>
      <c r="S113" s="1">
        <f t="shared" si="39"/>
        <v>4</v>
      </c>
      <c r="T113" s="1">
        <f t="shared" si="40"/>
        <v>4</v>
      </c>
      <c r="U113" s="1">
        <f t="shared" si="33"/>
        <v>4</v>
      </c>
    </row>
    <row r="114" spans="1:21">
      <c r="A114" s="1" t="s">
        <v>67</v>
      </c>
      <c r="B114" s="1">
        <v>13946</v>
      </c>
      <c r="C114" s="1">
        <v>13946</v>
      </c>
      <c r="D114" s="1">
        <v>13946</v>
      </c>
      <c r="E114" s="2">
        <v>13946</v>
      </c>
      <c r="F114" s="1">
        <v>13946</v>
      </c>
      <c r="G114" s="1">
        <v>13946</v>
      </c>
      <c r="H114" s="1">
        <v>13946</v>
      </c>
      <c r="I114" s="2">
        <v>13946</v>
      </c>
      <c r="J114" s="1">
        <f t="shared" si="27"/>
        <v>13946</v>
      </c>
      <c r="K114" s="1">
        <f t="shared" si="28"/>
        <v>13946</v>
      </c>
      <c r="L114" s="1">
        <f t="shared" si="29"/>
        <v>1</v>
      </c>
      <c r="M114" s="1">
        <f t="shared" si="35"/>
        <v>0</v>
      </c>
      <c r="N114" s="1" t="e">
        <f t="shared" si="30"/>
        <v>#DIV/0!</v>
      </c>
      <c r="O114" s="1">
        <f t="shared" si="36"/>
        <v>0</v>
      </c>
      <c r="P114" s="1">
        <f t="shared" si="37"/>
        <v>0</v>
      </c>
      <c r="Q114" s="1">
        <f t="shared" si="38"/>
        <v>0</v>
      </c>
      <c r="R114" s="1">
        <f t="shared" si="41"/>
        <v>0</v>
      </c>
      <c r="S114" s="1">
        <f t="shared" si="39"/>
        <v>4</v>
      </c>
      <c r="T114" s="1">
        <f t="shared" si="40"/>
        <v>4</v>
      </c>
      <c r="U114" s="1">
        <f t="shared" si="33"/>
        <v>4</v>
      </c>
    </row>
    <row r="115" spans="1:21">
      <c r="A115" s="1" t="s">
        <v>95</v>
      </c>
      <c r="B115" s="1">
        <v>27092</v>
      </c>
      <c r="C115" s="1">
        <v>27092</v>
      </c>
      <c r="D115" s="1">
        <v>27092</v>
      </c>
      <c r="E115" s="2">
        <v>27092</v>
      </c>
      <c r="F115" s="1">
        <v>27092</v>
      </c>
      <c r="G115" s="1">
        <v>27092</v>
      </c>
      <c r="H115" s="1">
        <v>27092</v>
      </c>
      <c r="I115" s="2">
        <v>27092</v>
      </c>
      <c r="J115" s="1">
        <f t="shared" si="27"/>
        <v>27092</v>
      </c>
      <c r="K115" s="1">
        <f t="shared" si="28"/>
        <v>27092</v>
      </c>
      <c r="L115" s="1">
        <f t="shared" si="29"/>
        <v>1</v>
      </c>
      <c r="M115" s="1">
        <f t="shared" si="35"/>
        <v>0</v>
      </c>
      <c r="N115" s="1" t="e">
        <f t="shared" si="30"/>
        <v>#DIV/0!</v>
      </c>
      <c r="O115" s="1">
        <f t="shared" si="36"/>
        <v>0</v>
      </c>
      <c r="P115" s="1">
        <f t="shared" si="37"/>
        <v>0</v>
      </c>
      <c r="Q115" s="1">
        <f t="shared" si="38"/>
        <v>0</v>
      </c>
      <c r="R115" s="1">
        <f t="shared" si="41"/>
        <v>0</v>
      </c>
      <c r="S115" s="1">
        <f t="shared" si="39"/>
        <v>4</v>
      </c>
      <c r="T115" s="1">
        <f t="shared" si="40"/>
        <v>4</v>
      </c>
      <c r="U115" s="1">
        <f t="shared" si="33"/>
        <v>4</v>
      </c>
    </row>
    <row r="116" spans="1:21">
      <c r="A116" s="1" t="s">
        <v>100</v>
      </c>
      <c r="B116" s="1">
        <v>18901.5</v>
      </c>
      <c r="C116" s="1">
        <v>18901.5</v>
      </c>
      <c r="D116" s="1">
        <v>18901.5</v>
      </c>
      <c r="E116" s="2">
        <v>18901.5</v>
      </c>
      <c r="F116" s="1">
        <v>18901.5</v>
      </c>
      <c r="G116" s="1">
        <v>18901.5</v>
      </c>
      <c r="H116" s="1">
        <v>18901.5</v>
      </c>
      <c r="I116" s="2">
        <v>18901.5</v>
      </c>
      <c r="J116" s="1">
        <f t="shared" ref="J116:J136" si="42">AVERAGE(B116:E116)</f>
        <v>18901.5</v>
      </c>
      <c r="K116" s="1">
        <f t="shared" ref="K116:K136" si="43">AVERAGE(F116:I116)</f>
        <v>18901.5</v>
      </c>
      <c r="L116" s="1">
        <f t="shared" ref="L116:L136" si="44">K116/J116</f>
        <v>1</v>
      </c>
      <c r="M116" s="1">
        <f t="shared" si="35"/>
        <v>0</v>
      </c>
      <c r="N116" s="1" t="e">
        <f t="shared" ref="N116:N136" si="45">TTEST(B116:E116,F116:I116, 2,2)</f>
        <v>#DIV/0!</v>
      </c>
      <c r="O116" s="1">
        <f t="shared" si="36"/>
        <v>0</v>
      </c>
      <c r="P116" s="1">
        <f t="shared" si="37"/>
        <v>0</v>
      </c>
      <c r="Q116" s="1">
        <f t="shared" si="38"/>
        <v>0</v>
      </c>
      <c r="R116" s="1">
        <f t="shared" si="41"/>
        <v>0</v>
      </c>
      <c r="S116" s="1">
        <f t="shared" ref="S116:S135" si="46">COUNT(C116:F116)</f>
        <v>4</v>
      </c>
      <c r="T116" s="1">
        <f t="shared" ref="T116:T135" si="47">COUNT(G116:J116)</f>
        <v>4</v>
      </c>
      <c r="U116" s="1">
        <f t="shared" ref="U116:U135" si="48">MIN(S116,T116)</f>
        <v>4</v>
      </c>
    </row>
    <row r="117" spans="1:21">
      <c r="A117" s="1" t="s">
        <v>26</v>
      </c>
      <c r="B117" s="1">
        <v>10000</v>
      </c>
      <c r="C117" s="1">
        <v>10000</v>
      </c>
      <c r="D117" s="1">
        <v>10000</v>
      </c>
      <c r="E117" s="2">
        <v>10000</v>
      </c>
      <c r="F117" s="1">
        <v>10000</v>
      </c>
      <c r="G117" s="1">
        <v>10000</v>
      </c>
      <c r="H117" s="1">
        <v>10000</v>
      </c>
      <c r="I117" s="2">
        <v>10000</v>
      </c>
      <c r="J117" s="1">
        <f t="shared" si="42"/>
        <v>10000</v>
      </c>
      <c r="K117" s="1">
        <f t="shared" si="43"/>
        <v>10000</v>
      </c>
      <c r="L117" s="1">
        <f t="shared" si="44"/>
        <v>1</v>
      </c>
      <c r="M117" s="1">
        <f t="shared" si="35"/>
        <v>0</v>
      </c>
      <c r="N117" s="1" t="e">
        <f t="shared" si="45"/>
        <v>#DIV/0!</v>
      </c>
      <c r="O117" s="1">
        <f t="shared" si="36"/>
        <v>0</v>
      </c>
      <c r="P117" s="1">
        <f t="shared" si="37"/>
        <v>0</v>
      </c>
      <c r="Q117" s="1">
        <f t="shared" si="38"/>
        <v>0</v>
      </c>
      <c r="R117" s="1">
        <f t="shared" si="41"/>
        <v>0</v>
      </c>
      <c r="S117" s="1">
        <f t="shared" si="46"/>
        <v>4</v>
      </c>
      <c r="T117" s="1">
        <f t="shared" si="47"/>
        <v>4</v>
      </c>
      <c r="U117" s="1">
        <f t="shared" si="48"/>
        <v>4</v>
      </c>
    </row>
    <row r="118" spans="1:21">
      <c r="A118" s="1" t="s">
        <v>57</v>
      </c>
      <c r="B118" s="1">
        <v>37381</v>
      </c>
      <c r="C118" s="1">
        <v>37381</v>
      </c>
      <c r="D118" s="1">
        <v>37381</v>
      </c>
      <c r="E118" s="2">
        <v>37381</v>
      </c>
      <c r="F118" s="1">
        <v>37381</v>
      </c>
      <c r="G118" s="1">
        <v>37381</v>
      </c>
      <c r="H118" s="1">
        <v>37381</v>
      </c>
      <c r="I118" s="2">
        <v>37381</v>
      </c>
      <c r="J118" s="1">
        <f t="shared" si="42"/>
        <v>37381</v>
      </c>
      <c r="K118" s="1">
        <f t="shared" si="43"/>
        <v>37381</v>
      </c>
      <c r="L118" s="1">
        <f t="shared" si="44"/>
        <v>1</v>
      </c>
      <c r="M118" s="1">
        <f t="shared" si="35"/>
        <v>0</v>
      </c>
      <c r="N118" s="1" t="e">
        <f t="shared" si="45"/>
        <v>#DIV/0!</v>
      </c>
      <c r="O118" s="1">
        <f t="shared" si="36"/>
        <v>0</v>
      </c>
      <c r="P118" s="1">
        <f t="shared" si="37"/>
        <v>0</v>
      </c>
      <c r="Q118" s="1">
        <f t="shared" si="38"/>
        <v>0</v>
      </c>
      <c r="R118" s="1">
        <f t="shared" si="41"/>
        <v>0</v>
      </c>
      <c r="S118" s="1">
        <f t="shared" si="46"/>
        <v>4</v>
      </c>
      <c r="T118" s="1">
        <f t="shared" si="47"/>
        <v>4</v>
      </c>
      <c r="U118" s="1">
        <f t="shared" si="48"/>
        <v>4</v>
      </c>
    </row>
    <row r="119" spans="1:21">
      <c r="A119" s="1" t="s">
        <v>123</v>
      </c>
      <c r="B119" s="1">
        <v>78972.5</v>
      </c>
      <c r="C119" s="1">
        <v>78972.5</v>
      </c>
      <c r="D119" s="1">
        <v>78972.5</v>
      </c>
      <c r="E119" s="2">
        <v>78972.5</v>
      </c>
      <c r="F119" s="1">
        <v>78972.5</v>
      </c>
      <c r="G119" s="1">
        <v>78972.5</v>
      </c>
      <c r="H119" s="1">
        <v>78972.5</v>
      </c>
      <c r="I119" s="2">
        <v>78972.5</v>
      </c>
      <c r="J119" s="1">
        <f t="shared" si="42"/>
        <v>78972.5</v>
      </c>
      <c r="K119" s="1">
        <f t="shared" si="43"/>
        <v>78972.5</v>
      </c>
      <c r="L119" s="1">
        <f t="shared" si="44"/>
        <v>1</v>
      </c>
      <c r="M119" s="1">
        <f t="shared" si="35"/>
        <v>0</v>
      </c>
      <c r="N119" s="1" t="e">
        <f t="shared" si="45"/>
        <v>#DIV/0!</v>
      </c>
      <c r="O119" s="1">
        <f t="shared" si="36"/>
        <v>0</v>
      </c>
      <c r="P119" s="1">
        <f t="shared" si="37"/>
        <v>0</v>
      </c>
      <c r="Q119" s="1">
        <f t="shared" si="38"/>
        <v>0</v>
      </c>
      <c r="R119" s="1">
        <f t="shared" si="41"/>
        <v>0</v>
      </c>
      <c r="S119" s="1">
        <f t="shared" si="46"/>
        <v>4</v>
      </c>
      <c r="T119" s="1">
        <f t="shared" si="47"/>
        <v>4</v>
      </c>
      <c r="U119" s="1">
        <f t="shared" si="48"/>
        <v>4</v>
      </c>
    </row>
    <row r="120" spans="1:21">
      <c r="A120" s="1" t="s">
        <v>107</v>
      </c>
      <c r="B120" s="1">
        <v>41851</v>
      </c>
      <c r="C120" s="1">
        <v>41851</v>
      </c>
      <c r="D120" s="1">
        <v>41851</v>
      </c>
      <c r="E120" s="2">
        <v>41851</v>
      </c>
      <c r="F120" s="1">
        <v>41851</v>
      </c>
      <c r="G120" s="1">
        <v>41851</v>
      </c>
      <c r="H120" s="1">
        <v>41851</v>
      </c>
      <c r="I120" s="2">
        <v>41851</v>
      </c>
      <c r="J120" s="1">
        <f t="shared" si="42"/>
        <v>41851</v>
      </c>
      <c r="K120" s="1">
        <f t="shared" si="43"/>
        <v>41851</v>
      </c>
      <c r="L120" s="1">
        <f t="shared" si="44"/>
        <v>1</v>
      </c>
      <c r="M120" s="1">
        <f t="shared" si="35"/>
        <v>0</v>
      </c>
      <c r="N120" s="1" t="e">
        <f t="shared" si="45"/>
        <v>#DIV/0!</v>
      </c>
      <c r="O120" s="1">
        <f t="shared" si="36"/>
        <v>0</v>
      </c>
      <c r="P120" s="1">
        <f t="shared" si="37"/>
        <v>0</v>
      </c>
      <c r="Q120" s="1">
        <f t="shared" si="38"/>
        <v>0</v>
      </c>
      <c r="R120" s="1">
        <f t="shared" si="41"/>
        <v>0</v>
      </c>
      <c r="S120" s="1">
        <f t="shared" si="46"/>
        <v>4</v>
      </c>
      <c r="T120" s="1">
        <f t="shared" si="47"/>
        <v>4</v>
      </c>
      <c r="U120" s="1">
        <f t="shared" si="48"/>
        <v>4</v>
      </c>
    </row>
    <row r="121" spans="1:21">
      <c r="A121" s="1" t="s">
        <v>53</v>
      </c>
      <c r="B121" s="1">
        <v>4571034</v>
      </c>
      <c r="C121" s="1">
        <v>4571034</v>
      </c>
      <c r="D121" s="1">
        <v>5326054</v>
      </c>
      <c r="E121" s="2">
        <v>4571034</v>
      </c>
      <c r="F121" s="1">
        <v>4571034</v>
      </c>
      <c r="G121" s="1">
        <v>4571034</v>
      </c>
      <c r="H121" s="1">
        <v>4571034</v>
      </c>
      <c r="I121" s="2">
        <v>4571034</v>
      </c>
      <c r="J121" s="1">
        <f t="shared" si="42"/>
        <v>4759789</v>
      </c>
      <c r="K121" s="1">
        <f t="shared" si="43"/>
        <v>4571034</v>
      </c>
      <c r="L121" s="1">
        <f t="shared" si="44"/>
        <v>0.96034383036727045</v>
      </c>
      <c r="M121" s="1">
        <f t="shared" si="35"/>
        <v>-5.83770707655051E-2</v>
      </c>
      <c r="N121" s="1">
        <f t="shared" si="45"/>
        <v>0.35591768374958205</v>
      </c>
      <c r="O121" s="1">
        <f t="shared" si="36"/>
        <v>0</v>
      </c>
      <c r="P121" s="1">
        <f t="shared" si="37"/>
        <v>377510</v>
      </c>
      <c r="Q121" s="1">
        <f t="shared" si="38"/>
        <v>7.6167115685579392E-2</v>
      </c>
      <c r="R121" s="1">
        <f t="shared" si="41"/>
        <v>5.7211759269790378E-2</v>
      </c>
      <c r="S121" s="1">
        <f t="shared" si="46"/>
        <v>4</v>
      </c>
      <c r="T121" s="1">
        <f t="shared" si="47"/>
        <v>4</v>
      </c>
      <c r="U121" s="1">
        <f t="shared" si="48"/>
        <v>4</v>
      </c>
    </row>
    <row r="122" spans="1:21">
      <c r="A122" s="1" t="s">
        <v>147</v>
      </c>
      <c r="B122" s="1">
        <v>17710</v>
      </c>
      <c r="C122" s="1">
        <v>17710</v>
      </c>
      <c r="D122" s="1">
        <v>17710</v>
      </c>
      <c r="E122" s="2">
        <v>17710</v>
      </c>
      <c r="F122" s="1">
        <v>17710</v>
      </c>
      <c r="G122" s="1">
        <v>17710</v>
      </c>
      <c r="H122" s="1">
        <v>17710</v>
      </c>
      <c r="I122" s="2">
        <v>17710</v>
      </c>
      <c r="J122" s="1">
        <f t="shared" si="42"/>
        <v>17710</v>
      </c>
      <c r="K122" s="1">
        <f t="shared" si="43"/>
        <v>17710</v>
      </c>
      <c r="L122" s="1">
        <f t="shared" si="44"/>
        <v>1</v>
      </c>
      <c r="M122" s="1">
        <f t="shared" si="35"/>
        <v>0</v>
      </c>
      <c r="N122" s="1" t="e">
        <f t="shared" si="45"/>
        <v>#DIV/0!</v>
      </c>
      <c r="O122" s="1">
        <f t="shared" si="36"/>
        <v>0</v>
      </c>
      <c r="P122" s="1">
        <f t="shared" si="37"/>
        <v>0</v>
      </c>
      <c r="Q122" s="1">
        <f t="shared" si="38"/>
        <v>0</v>
      </c>
      <c r="R122" s="1">
        <f t="shared" si="41"/>
        <v>0</v>
      </c>
      <c r="S122" s="1">
        <f t="shared" si="46"/>
        <v>4</v>
      </c>
      <c r="T122" s="1">
        <f t="shared" si="47"/>
        <v>4</v>
      </c>
      <c r="U122" s="1">
        <f t="shared" si="48"/>
        <v>4</v>
      </c>
    </row>
    <row r="123" spans="1:21">
      <c r="A123" s="1" t="s">
        <v>121</v>
      </c>
      <c r="B123" s="1">
        <v>21208</v>
      </c>
      <c r="C123" s="1">
        <v>21208</v>
      </c>
      <c r="D123" s="1">
        <v>21208</v>
      </c>
      <c r="E123" s="2">
        <v>21208</v>
      </c>
      <c r="F123" s="1">
        <v>21208</v>
      </c>
      <c r="G123" s="1">
        <v>21208</v>
      </c>
      <c r="H123" s="1">
        <v>21208</v>
      </c>
      <c r="I123" s="2">
        <v>21208</v>
      </c>
      <c r="J123" s="1">
        <f t="shared" si="42"/>
        <v>21208</v>
      </c>
      <c r="K123" s="1">
        <f t="shared" si="43"/>
        <v>21208</v>
      </c>
      <c r="L123" s="1">
        <f t="shared" si="44"/>
        <v>1</v>
      </c>
      <c r="M123" s="1">
        <f t="shared" si="35"/>
        <v>0</v>
      </c>
      <c r="N123" s="1" t="e">
        <f t="shared" si="45"/>
        <v>#DIV/0!</v>
      </c>
      <c r="O123" s="1">
        <f t="shared" si="36"/>
        <v>0</v>
      </c>
      <c r="P123" s="1">
        <f t="shared" si="37"/>
        <v>0</v>
      </c>
      <c r="Q123" s="1">
        <f t="shared" si="38"/>
        <v>0</v>
      </c>
      <c r="R123" s="1">
        <f t="shared" si="41"/>
        <v>0</v>
      </c>
      <c r="S123" s="1">
        <f t="shared" si="46"/>
        <v>4</v>
      </c>
      <c r="T123" s="1">
        <f t="shared" si="47"/>
        <v>4</v>
      </c>
      <c r="U123" s="1">
        <f t="shared" si="48"/>
        <v>4</v>
      </c>
    </row>
    <row r="124" spans="1:21">
      <c r="A124" s="1" t="s">
        <v>78</v>
      </c>
      <c r="B124" s="1">
        <v>10000</v>
      </c>
      <c r="C124" s="1">
        <v>10000</v>
      </c>
      <c r="D124" s="1">
        <v>10000</v>
      </c>
      <c r="E124" s="2">
        <v>10000</v>
      </c>
      <c r="F124" s="1">
        <v>10000</v>
      </c>
      <c r="G124" s="1">
        <v>10000</v>
      </c>
      <c r="H124" s="1">
        <v>10000</v>
      </c>
      <c r="I124" s="2">
        <v>10000</v>
      </c>
      <c r="J124" s="1">
        <f t="shared" si="42"/>
        <v>10000</v>
      </c>
      <c r="K124" s="1">
        <f t="shared" si="43"/>
        <v>10000</v>
      </c>
      <c r="L124" s="1">
        <f t="shared" si="44"/>
        <v>1</v>
      </c>
      <c r="M124" s="1">
        <f t="shared" si="35"/>
        <v>0</v>
      </c>
      <c r="N124" s="1" t="e">
        <f t="shared" si="45"/>
        <v>#DIV/0!</v>
      </c>
      <c r="O124" s="1">
        <f t="shared" si="36"/>
        <v>0</v>
      </c>
      <c r="P124" s="1">
        <f t="shared" si="37"/>
        <v>0</v>
      </c>
      <c r="Q124" s="1">
        <f t="shared" si="38"/>
        <v>0</v>
      </c>
      <c r="R124" s="1">
        <f t="shared" si="41"/>
        <v>0</v>
      </c>
      <c r="S124" s="1">
        <f t="shared" si="46"/>
        <v>4</v>
      </c>
      <c r="T124" s="1">
        <f t="shared" si="47"/>
        <v>4</v>
      </c>
      <c r="U124" s="1">
        <f t="shared" si="48"/>
        <v>4</v>
      </c>
    </row>
    <row r="125" spans="1:21">
      <c r="A125" s="1" t="s">
        <v>69</v>
      </c>
      <c r="B125" s="1">
        <v>11460</v>
      </c>
      <c r="C125" s="1">
        <v>11460</v>
      </c>
      <c r="D125" s="1">
        <v>11460</v>
      </c>
      <c r="E125" s="2">
        <v>11460</v>
      </c>
      <c r="F125" s="1">
        <v>11460</v>
      </c>
      <c r="G125" s="1">
        <v>11460</v>
      </c>
      <c r="H125" s="1">
        <v>11460</v>
      </c>
      <c r="I125" s="2">
        <v>11460</v>
      </c>
      <c r="J125" s="1">
        <f t="shared" si="42"/>
        <v>11460</v>
      </c>
      <c r="K125" s="1">
        <f t="shared" si="43"/>
        <v>11460</v>
      </c>
      <c r="L125" s="1">
        <f t="shared" si="44"/>
        <v>1</v>
      </c>
      <c r="M125" s="1">
        <f t="shared" si="35"/>
        <v>0</v>
      </c>
      <c r="N125" s="1" t="e">
        <f t="shared" si="45"/>
        <v>#DIV/0!</v>
      </c>
      <c r="O125" s="1">
        <f t="shared" si="36"/>
        <v>0</v>
      </c>
      <c r="P125" s="1">
        <f t="shared" si="37"/>
        <v>0</v>
      </c>
      <c r="Q125" s="1">
        <f t="shared" si="38"/>
        <v>0</v>
      </c>
      <c r="R125" s="1">
        <f t="shared" si="41"/>
        <v>0</v>
      </c>
      <c r="S125" s="1">
        <f t="shared" si="46"/>
        <v>4</v>
      </c>
      <c r="T125" s="1">
        <f t="shared" si="47"/>
        <v>4</v>
      </c>
      <c r="U125" s="1">
        <f t="shared" si="48"/>
        <v>4</v>
      </c>
    </row>
    <row r="126" spans="1:21">
      <c r="A126" s="1" t="s">
        <v>97</v>
      </c>
      <c r="B126" s="1">
        <v>10000</v>
      </c>
      <c r="C126" s="1">
        <v>10000</v>
      </c>
      <c r="D126" s="1">
        <v>10000</v>
      </c>
      <c r="E126" s="2">
        <v>10000</v>
      </c>
      <c r="F126" s="1">
        <v>10000</v>
      </c>
      <c r="G126" s="1">
        <v>10000</v>
      </c>
      <c r="H126" s="1">
        <v>10000</v>
      </c>
      <c r="I126" s="2">
        <v>10000</v>
      </c>
      <c r="J126" s="1">
        <f t="shared" si="42"/>
        <v>10000</v>
      </c>
      <c r="K126" s="1">
        <f t="shared" si="43"/>
        <v>10000</v>
      </c>
      <c r="L126" s="1">
        <f t="shared" si="44"/>
        <v>1</v>
      </c>
      <c r="M126" s="1">
        <f t="shared" si="35"/>
        <v>0</v>
      </c>
      <c r="N126" s="1" t="e">
        <f t="shared" si="45"/>
        <v>#DIV/0!</v>
      </c>
      <c r="O126" s="1">
        <f t="shared" si="36"/>
        <v>0</v>
      </c>
      <c r="P126" s="1">
        <f t="shared" si="37"/>
        <v>0</v>
      </c>
      <c r="Q126" s="1">
        <f t="shared" si="38"/>
        <v>0</v>
      </c>
      <c r="R126" s="1">
        <f t="shared" si="41"/>
        <v>0</v>
      </c>
      <c r="S126" s="1">
        <f t="shared" si="46"/>
        <v>4</v>
      </c>
      <c r="T126" s="1">
        <f t="shared" si="47"/>
        <v>4</v>
      </c>
      <c r="U126" s="1">
        <f t="shared" si="48"/>
        <v>4</v>
      </c>
    </row>
    <row r="127" spans="1:21">
      <c r="A127" s="1" t="s">
        <v>99</v>
      </c>
      <c r="B127" s="1">
        <v>11151</v>
      </c>
      <c r="C127" s="1">
        <v>11151</v>
      </c>
      <c r="D127" s="1">
        <v>11151</v>
      </c>
      <c r="E127" s="2">
        <v>11151</v>
      </c>
      <c r="F127" s="1">
        <v>11151</v>
      </c>
      <c r="G127" s="1">
        <v>11151</v>
      </c>
      <c r="H127" s="1">
        <v>11151</v>
      </c>
      <c r="I127" s="2">
        <v>11151</v>
      </c>
      <c r="J127" s="1">
        <f t="shared" si="42"/>
        <v>11151</v>
      </c>
      <c r="K127" s="1">
        <f t="shared" si="43"/>
        <v>11151</v>
      </c>
      <c r="L127" s="1">
        <f t="shared" si="44"/>
        <v>1</v>
      </c>
      <c r="M127" s="1">
        <f t="shared" si="35"/>
        <v>0</v>
      </c>
      <c r="N127" s="1" t="e">
        <f t="shared" si="45"/>
        <v>#DIV/0!</v>
      </c>
      <c r="O127" s="1">
        <f t="shared" si="36"/>
        <v>0</v>
      </c>
      <c r="P127" s="1">
        <f t="shared" si="37"/>
        <v>0</v>
      </c>
      <c r="Q127" s="1">
        <f t="shared" si="38"/>
        <v>0</v>
      </c>
      <c r="R127" s="1">
        <f t="shared" si="41"/>
        <v>0</v>
      </c>
      <c r="S127" s="1">
        <f t="shared" si="46"/>
        <v>4</v>
      </c>
      <c r="T127" s="1">
        <f t="shared" si="47"/>
        <v>4</v>
      </c>
      <c r="U127" s="1">
        <f t="shared" si="48"/>
        <v>4</v>
      </c>
    </row>
    <row r="128" spans="1:21">
      <c r="A128" s="1" t="s">
        <v>75</v>
      </c>
      <c r="B128" s="1">
        <v>10000</v>
      </c>
      <c r="C128" s="1">
        <v>10000</v>
      </c>
      <c r="D128" s="1">
        <v>10000</v>
      </c>
      <c r="E128" s="2">
        <v>10000</v>
      </c>
      <c r="F128" s="1">
        <v>10000</v>
      </c>
      <c r="G128" s="1">
        <v>10000</v>
      </c>
      <c r="H128" s="1">
        <v>10000</v>
      </c>
      <c r="I128" s="2">
        <v>10000</v>
      </c>
      <c r="J128" s="1">
        <f t="shared" si="42"/>
        <v>10000</v>
      </c>
      <c r="K128" s="1">
        <f t="shared" si="43"/>
        <v>10000</v>
      </c>
      <c r="L128" s="1">
        <f t="shared" si="44"/>
        <v>1</v>
      </c>
      <c r="M128" s="1">
        <f t="shared" si="35"/>
        <v>0</v>
      </c>
      <c r="N128" s="1" t="e">
        <f t="shared" si="45"/>
        <v>#DIV/0!</v>
      </c>
      <c r="O128" s="1">
        <f t="shared" si="36"/>
        <v>0</v>
      </c>
      <c r="P128" s="1">
        <f t="shared" si="37"/>
        <v>0</v>
      </c>
      <c r="Q128" s="1">
        <f t="shared" si="38"/>
        <v>0</v>
      </c>
      <c r="R128" s="1">
        <f t="shared" si="41"/>
        <v>0</v>
      </c>
      <c r="S128" s="1">
        <f t="shared" si="46"/>
        <v>4</v>
      </c>
      <c r="T128" s="1">
        <f t="shared" si="47"/>
        <v>4</v>
      </c>
      <c r="U128" s="1">
        <f t="shared" si="48"/>
        <v>4</v>
      </c>
    </row>
    <row r="129" spans="1:21">
      <c r="A129" s="1" t="s">
        <v>112</v>
      </c>
      <c r="B129" s="1">
        <v>164160</v>
      </c>
      <c r="C129" s="1">
        <v>164160</v>
      </c>
      <c r="D129" s="1">
        <v>164160</v>
      </c>
      <c r="E129" s="2">
        <v>164160</v>
      </c>
      <c r="F129" s="1">
        <v>164160</v>
      </c>
      <c r="G129" s="1">
        <v>164160</v>
      </c>
      <c r="H129" s="1">
        <v>164160</v>
      </c>
      <c r="I129" s="2">
        <v>164160</v>
      </c>
      <c r="J129" s="1">
        <f t="shared" si="42"/>
        <v>164160</v>
      </c>
      <c r="K129" s="1">
        <f t="shared" si="43"/>
        <v>164160</v>
      </c>
      <c r="L129" s="1">
        <f t="shared" si="44"/>
        <v>1</v>
      </c>
      <c r="M129" s="1">
        <f t="shared" si="35"/>
        <v>0</v>
      </c>
      <c r="N129" s="1" t="e">
        <f t="shared" si="45"/>
        <v>#DIV/0!</v>
      </c>
      <c r="O129" s="1">
        <f t="shared" si="36"/>
        <v>0</v>
      </c>
      <c r="P129" s="1">
        <f t="shared" si="37"/>
        <v>0</v>
      </c>
      <c r="Q129" s="1">
        <f t="shared" si="38"/>
        <v>0</v>
      </c>
      <c r="R129" s="1">
        <f t="shared" si="41"/>
        <v>0</v>
      </c>
      <c r="S129" s="1">
        <f t="shared" si="46"/>
        <v>4</v>
      </c>
      <c r="T129" s="1">
        <f t="shared" si="47"/>
        <v>4</v>
      </c>
      <c r="U129" s="1">
        <f t="shared" si="48"/>
        <v>4</v>
      </c>
    </row>
    <row r="130" spans="1:21">
      <c r="A130" s="1" t="s">
        <v>41</v>
      </c>
      <c r="B130" s="1">
        <v>31380.5</v>
      </c>
      <c r="C130" s="1">
        <v>31380.5</v>
      </c>
      <c r="D130" s="1">
        <v>31380.5</v>
      </c>
      <c r="E130" s="2">
        <v>31380.5</v>
      </c>
      <c r="F130" s="1">
        <v>31380.5</v>
      </c>
      <c r="G130" s="1">
        <v>31380.5</v>
      </c>
      <c r="H130" s="1">
        <v>31380.5</v>
      </c>
      <c r="I130" s="2">
        <v>31380.5</v>
      </c>
      <c r="J130" s="1">
        <f t="shared" si="42"/>
        <v>31380.5</v>
      </c>
      <c r="K130" s="1">
        <f t="shared" si="43"/>
        <v>31380.5</v>
      </c>
      <c r="L130" s="1">
        <f t="shared" si="44"/>
        <v>1</v>
      </c>
      <c r="M130" s="1">
        <f t="shared" si="35"/>
        <v>0</v>
      </c>
      <c r="N130" s="1" t="e">
        <f t="shared" si="45"/>
        <v>#DIV/0!</v>
      </c>
      <c r="O130" s="1">
        <f t="shared" si="36"/>
        <v>0</v>
      </c>
      <c r="P130" s="1">
        <f t="shared" si="37"/>
        <v>0</v>
      </c>
      <c r="Q130" s="1">
        <f t="shared" si="38"/>
        <v>0</v>
      </c>
      <c r="R130" s="1">
        <f t="shared" ref="R130:R161" si="49">(Q130/(L130*LN(2)))/SQRT(U130)</f>
        <v>0</v>
      </c>
      <c r="S130" s="1">
        <f t="shared" si="46"/>
        <v>4</v>
      </c>
      <c r="T130" s="1">
        <f t="shared" si="47"/>
        <v>4</v>
      </c>
      <c r="U130" s="1">
        <f t="shared" si="48"/>
        <v>4</v>
      </c>
    </row>
    <row r="131" spans="1:21">
      <c r="A131" s="1" t="s">
        <v>68</v>
      </c>
      <c r="B131" s="1">
        <v>294957.5</v>
      </c>
      <c r="C131" s="1">
        <v>294957.5</v>
      </c>
      <c r="D131" s="1">
        <v>294957.5</v>
      </c>
      <c r="E131" s="2">
        <v>294957.5</v>
      </c>
      <c r="F131" s="1">
        <v>294957.5</v>
      </c>
      <c r="G131" s="1">
        <v>294957.5</v>
      </c>
      <c r="H131" s="1">
        <v>294957.5</v>
      </c>
      <c r="I131" s="2">
        <v>294957.5</v>
      </c>
      <c r="J131" s="1">
        <f t="shared" si="42"/>
        <v>294957.5</v>
      </c>
      <c r="K131" s="1">
        <f t="shared" si="43"/>
        <v>294957.5</v>
      </c>
      <c r="L131" s="1">
        <f t="shared" si="44"/>
        <v>1</v>
      </c>
      <c r="M131" s="1">
        <f t="shared" ref="M131:M154" si="50">LOG(L131,2)</f>
        <v>0</v>
      </c>
      <c r="N131" s="1" t="e">
        <f t="shared" si="45"/>
        <v>#DIV/0!</v>
      </c>
      <c r="O131" s="1">
        <f t="shared" ref="O131:O154" si="51">STDEV(F131:I131)</f>
        <v>0</v>
      </c>
      <c r="P131" s="1">
        <f t="shared" ref="P131:P154" si="52">STDEV(B131:E131)</f>
        <v>0</v>
      </c>
      <c r="Q131" s="1">
        <f t="shared" ref="Q131:Q154" si="53">L131*SQRT((O131/K131)^2+(P131/J131)^2)</f>
        <v>0</v>
      </c>
      <c r="R131" s="1">
        <f t="shared" si="49"/>
        <v>0</v>
      </c>
      <c r="S131" s="1">
        <f t="shared" si="46"/>
        <v>4</v>
      </c>
      <c r="T131" s="1">
        <f t="shared" si="47"/>
        <v>4</v>
      </c>
      <c r="U131" s="1">
        <f t="shared" si="48"/>
        <v>4</v>
      </c>
    </row>
    <row r="132" spans="1:21">
      <c r="A132" s="1" t="s">
        <v>13</v>
      </c>
      <c r="B132" s="1">
        <v>10000</v>
      </c>
      <c r="C132" s="1">
        <v>10000</v>
      </c>
      <c r="D132" s="1">
        <v>10000</v>
      </c>
      <c r="E132" s="2">
        <v>10000</v>
      </c>
      <c r="F132" s="1">
        <v>10000</v>
      </c>
      <c r="G132" s="1">
        <v>10000</v>
      </c>
      <c r="H132" s="1">
        <v>10000</v>
      </c>
      <c r="I132" s="2">
        <v>10000</v>
      </c>
      <c r="J132" s="1">
        <f t="shared" si="42"/>
        <v>10000</v>
      </c>
      <c r="K132" s="1">
        <f t="shared" si="43"/>
        <v>10000</v>
      </c>
      <c r="L132" s="1">
        <f t="shared" si="44"/>
        <v>1</v>
      </c>
      <c r="M132" s="1">
        <f t="shared" si="50"/>
        <v>0</v>
      </c>
      <c r="N132" s="1" t="e">
        <f t="shared" si="45"/>
        <v>#DIV/0!</v>
      </c>
      <c r="O132" s="1">
        <f t="shared" si="51"/>
        <v>0</v>
      </c>
      <c r="P132" s="1">
        <f t="shared" si="52"/>
        <v>0</v>
      </c>
      <c r="Q132" s="1">
        <f t="shared" si="53"/>
        <v>0</v>
      </c>
      <c r="R132" s="1">
        <f t="shared" si="49"/>
        <v>0</v>
      </c>
      <c r="S132" s="1">
        <f t="shared" si="46"/>
        <v>4</v>
      </c>
      <c r="T132" s="1">
        <f t="shared" si="47"/>
        <v>4</v>
      </c>
      <c r="U132" s="1">
        <f t="shared" si="48"/>
        <v>4</v>
      </c>
    </row>
    <row r="133" spans="1:21">
      <c r="A133" s="1" t="s">
        <v>49</v>
      </c>
      <c r="B133" s="1">
        <v>10000</v>
      </c>
      <c r="C133" s="1">
        <v>10000</v>
      </c>
      <c r="D133" s="1">
        <v>10000</v>
      </c>
      <c r="E133" s="2">
        <v>10000</v>
      </c>
      <c r="F133" s="1">
        <v>10000</v>
      </c>
      <c r="G133" s="1">
        <v>10000</v>
      </c>
      <c r="H133" s="1">
        <v>10000</v>
      </c>
      <c r="I133" s="2">
        <v>10000</v>
      </c>
      <c r="J133" s="1">
        <f t="shared" si="42"/>
        <v>10000</v>
      </c>
      <c r="K133" s="1">
        <f t="shared" si="43"/>
        <v>10000</v>
      </c>
      <c r="L133" s="1">
        <f t="shared" si="44"/>
        <v>1</v>
      </c>
      <c r="M133" s="1">
        <f t="shared" si="50"/>
        <v>0</v>
      </c>
      <c r="N133" s="1" t="e">
        <f t="shared" si="45"/>
        <v>#DIV/0!</v>
      </c>
      <c r="O133" s="1">
        <f t="shared" si="51"/>
        <v>0</v>
      </c>
      <c r="P133" s="1">
        <f t="shared" si="52"/>
        <v>0</v>
      </c>
      <c r="Q133" s="1">
        <f t="shared" si="53"/>
        <v>0</v>
      </c>
      <c r="R133" s="1">
        <f t="shared" si="49"/>
        <v>0</v>
      </c>
      <c r="S133" s="1">
        <f t="shared" si="46"/>
        <v>4</v>
      </c>
      <c r="T133" s="1">
        <f t="shared" si="47"/>
        <v>4</v>
      </c>
      <c r="U133" s="1">
        <f t="shared" si="48"/>
        <v>4</v>
      </c>
    </row>
    <row r="134" spans="1:21">
      <c r="A134" s="1" t="s">
        <v>50</v>
      </c>
      <c r="B134" s="1">
        <v>10000</v>
      </c>
      <c r="C134" s="1">
        <v>10000</v>
      </c>
      <c r="D134" s="1">
        <v>10000</v>
      </c>
      <c r="E134" s="2">
        <v>10000</v>
      </c>
      <c r="F134" s="1">
        <v>10000</v>
      </c>
      <c r="G134" s="1">
        <v>10000</v>
      </c>
      <c r="H134" s="1">
        <v>10000</v>
      </c>
      <c r="I134" s="2">
        <v>10000</v>
      </c>
      <c r="J134" s="1">
        <f t="shared" si="42"/>
        <v>10000</v>
      </c>
      <c r="K134" s="1">
        <f t="shared" si="43"/>
        <v>10000</v>
      </c>
      <c r="L134" s="1">
        <f t="shared" si="44"/>
        <v>1</v>
      </c>
      <c r="M134" s="1">
        <f t="shared" si="50"/>
        <v>0</v>
      </c>
      <c r="N134" s="1" t="e">
        <f t="shared" si="45"/>
        <v>#DIV/0!</v>
      </c>
      <c r="O134" s="1">
        <f t="shared" si="51"/>
        <v>0</v>
      </c>
      <c r="P134" s="1">
        <f t="shared" si="52"/>
        <v>0</v>
      </c>
      <c r="Q134" s="1">
        <f t="shared" si="53"/>
        <v>0</v>
      </c>
      <c r="R134" s="1">
        <f t="shared" si="49"/>
        <v>0</v>
      </c>
      <c r="S134" s="1">
        <f t="shared" si="46"/>
        <v>4</v>
      </c>
      <c r="T134" s="1">
        <f t="shared" si="47"/>
        <v>4</v>
      </c>
      <c r="U134" s="1">
        <f t="shared" si="48"/>
        <v>4</v>
      </c>
    </row>
    <row r="135" spans="1:21">
      <c r="A135" s="1" t="s">
        <v>45</v>
      </c>
      <c r="B135" s="1">
        <v>17148</v>
      </c>
      <c r="C135" s="1">
        <v>17148</v>
      </c>
      <c r="D135" s="1">
        <v>17148</v>
      </c>
      <c r="E135" s="2">
        <v>17148</v>
      </c>
      <c r="F135" s="1">
        <v>17148</v>
      </c>
      <c r="G135" s="1">
        <v>17148</v>
      </c>
      <c r="H135" s="1">
        <v>17148</v>
      </c>
      <c r="I135" s="2">
        <v>17148</v>
      </c>
      <c r="J135" s="1">
        <f t="shared" si="42"/>
        <v>17148</v>
      </c>
      <c r="K135" s="1">
        <f t="shared" si="43"/>
        <v>17148</v>
      </c>
      <c r="L135" s="1">
        <f t="shared" si="44"/>
        <v>1</v>
      </c>
      <c r="M135" s="1">
        <f t="shared" si="50"/>
        <v>0</v>
      </c>
      <c r="N135" s="1" t="e">
        <f t="shared" si="45"/>
        <v>#DIV/0!</v>
      </c>
      <c r="O135" s="1">
        <f t="shared" si="51"/>
        <v>0</v>
      </c>
      <c r="P135" s="1">
        <f t="shared" si="52"/>
        <v>0</v>
      </c>
      <c r="Q135" s="1">
        <f t="shared" si="53"/>
        <v>0</v>
      </c>
      <c r="R135" s="1">
        <f t="shared" si="49"/>
        <v>0</v>
      </c>
      <c r="S135" s="1">
        <f t="shared" si="46"/>
        <v>4</v>
      </c>
      <c r="T135" s="1">
        <f t="shared" si="47"/>
        <v>4</v>
      </c>
      <c r="U135" s="1">
        <f t="shared" si="48"/>
        <v>4</v>
      </c>
    </row>
    <row r="136" spans="1:21">
      <c r="A136" s="1" t="s">
        <v>4</v>
      </c>
      <c r="B136" s="1">
        <v>78932.5</v>
      </c>
      <c r="C136" s="1">
        <v>78932.5</v>
      </c>
      <c r="D136" s="1">
        <v>78932.5</v>
      </c>
      <c r="E136" s="2">
        <v>78932.5</v>
      </c>
      <c r="F136" s="1">
        <v>78932.5</v>
      </c>
      <c r="G136" s="1">
        <v>78932.5</v>
      </c>
      <c r="H136" s="1">
        <v>78932.5</v>
      </c>
      <c r="I136" s="2">
        <v>78932.5</v>
      </c>
      <c r="J136" s="1">
        <f t="shared" si="42"/>
        <v>78932.5</v>
      </c>
      <c r="K136" s="1">
        <f t="shared" si="43"/>
        <v>78932.5</v>
      </c>
      <c r="L136" s="1">
        <f t="shared" si="44"/>
        <v>1</v>
      </c>
      <c r="M136" s="1">
        <f t="shared" si="50"/>
        <v>0</v>
      </c>
      <c r="N136" s="1" t="e">
        <f t="shared" si="45"/>
        <v>#DIV/0!</v>
      </c>
      <c r="O136" s="1">
        <f t="shared" si="51"/>
        <v>0</v>
      </c>
      <c r="P136" s="1">
        <f t="shared" si="52"/>
        <v>0</v>
      </c>
      <c r="Q136" s="1">
        <f t="shared" si="53"/>
        <v>0</v>
      </c>
      <c r="R136" s="1" t="e">
        <f t="shared" si="49"/>
        <v>#DIV/0!</v>
      </c>
    </row>
    <row r="137" spans="1:21">
      <c r="O137" s="1" t="e">
        <f t="shared" si="51"/>
        <v>#DIV/0!</v>
      </c>
      <c r="P137" s="1" t="e">
        <f t="shared" si="52"/>
        <v>#DIV/0!</v>
      </c>
      <c r="Q137" s="1" t="e">
        <f t="shared" si="53"/>
        <v>#DIV/0!</v>
      </c>
      <c r="R137" s="1" t="e">
        <f t="shared" si="49"/>
        <v>#DIV/0!</v>
      </c>
      <c r="S137" s="1">
        <f t="shared" ref="S137:S168" si="54">COUNT(C137:F137)</f>
        <v>0</v>
      </c>
      <c r="T137" s="1">
        <f t="shared" ref="T137:T168" si="55">COUNT(G137:J137)</f>
        <v>0</v>
      </c>
      <c r="U137" s="1">
        <f t="shared" ref="U137:U200" si="56">MIN(S137,T137)</f>
        <v>0</v>
      </c>
    </row>
    <row r="138" spans="1:21">
      <c r="A138" s="1" t="s">
        <v>84</v>
      </c>
      <c r="B138" s="1">
        <v>295278.5</v>
      </c>
      <c r="C138" s="1">
        <v>295278.5</v>
      </c>
      <c r="D138" s="1">
        <v>295278.5</v>
      </c>
      <c r="E138" s="2">
        <v>295278.5</v>
      </c>
      <c r="F138" s="1">
        <v>397489</v>
      </c>
      <c r="G138" s="1">
        <v>295278.5</v>
      </c>
      <c r="H138" s="1">
        <v>331051</v>
      </c>
      <c r="I138" s="2">
        <v>297577</v>
      </c>
      <c r="J138" s="1">
        <f t="shared" ref="J138:J154" si="57">AVERAGE(B138:E138)</f>
        <v>295278.5</v>
      </c>
      <c r="K138" s="1">
        <f t="shared" ref="K138:K154" si="58">AVERAGE(F138:I138)</f>
        <v>330348.875</v>
      </c>
      <c r="L138" s="1">
        <f t="shared" ref="L138:L154" si="59">K138/J138</f>
        <v>1.1187704997146761</v>
      </c>
      <c r="M138" s="1">
        <f t="shared" si="50"/>
        <v>0.16191411774292311</v>
      </c>
      <c r="N138" s="1">
        <f t="shared" ref="N138:N154" si="60">TTEST(B138:E138,F138:I138, 2,2)</f>
        <v>0.19145678096353244</v>
      </c>
      <c r="O138" s="1">
        <f t="shared" si="51"/>
        <v>47652.269474417481</v>
      </c>
      <c r="P138" s="1">
        <f t="shared" si="52"/>
        <v>0</v>
      </c>
      <c r="Q138" s="1">
        <f t="shared" si="53"/>
        <v>0.16138076248158087</v>
      </c>
      <c r="R138" s="1">
        <f t="shared" si="49"/>
        <v>0.10405316630463268</v>
      </c>
      <c r="S138" s="1">
        <f t="shared" si="54"/>
        <v>4</v>
      </c>
      <c r="T138" s="1">
        <f t="shared" si="55"/>
        <v>4</v>
      </c>
      <c r="U138" s="1">
        <f t="shared" si="56"/>
        <v>4</v>
      </c>
    </row>
    <row r="139" spans="1:21">
      <c r="A139" s="1" t="s">
        <v>66</v>
      </c>
      <c r="B139" s="1">
        <v>45405</v>
      </c>
      <c r="C139" s="1">
        <v>29508</v>
      </c>
      <c r="D139" s="1">
        <v>27984</v>
      </c>
      <c r="E139" s="2">
        <v>60766</v>
      </c>
      <c r="F139" s="1">
        <v>50845</v>
      </c>
      <c r="G139" s="1">
        <v>63775</v>
      </c>
      <c r="H139" s="1">
        <v>51112</v>
      </c>
      <c r="I139" s="2">
        <v>44729</v>
      </c>
      <c r="J139" s="1">
        <f t="shared" si="57"/>
        <v>40915.75</v>
      </c>
      <c r="K139" s="1">
        <f t="shared" si="58"/>
        <v>52615.25</v>
      </c>
      <c r="L139" s="1">
        <f t="shared" si="59"/>
        <v>1.2859412328993114</v>
      </c>
      <c r="M139" s="1">
        <f t="shared" si="50"/>
        <v>0.3628247134730303</v>
      </c>
      <c r="N139" s="1">
        <f t="shared" si="60"/>
        <v>0.22626497583498756</v>
      </c>
      <c r="O139" s="1">
        <f t="shared" si="51"/>
        <v>8002.6350816465447</v>
      </c>
      <c r="P139" s="1">
        <f t="shared" si="52"/>
        <v>15400.786871130967</v>
      </c>
      <c r="Q139" s="1">
        <f t="shared" si="53"/>
        <v>0.52205468299086411</v>
      </c>
      <c r="R139" s="1">
        <f t="shared" si="49"/>
        <v>0.29284608151403452</v>
      </c>
      <c r="S139" s="1">
        <f t="shared" si="54"/>
        <v>4</v>
      </c>
      <c r="T139" s="1">
        <f t="shared" si="55"/>
        <v>4</v>
      </c>
      <c r="U139" s="1">
        <f t="shared" si="56"/>
        <v>4</v>
      </c>
    </row>
    <row r="140" spans="1:21">
      <c r="A140" s="1" t="s">
        <v>31</v>
      </c>
      <c r="B140" s="1">
        <v>10000</v>
      </c>
      <c r="C140" s="1">
        <v>10000</v>
      </c>
      <c r="D140" s="1">
        <v>10000</v>
      </c>
      <c r="E140" s="2">
        <v>10000</v>
      </c>
      <c r="F140" s="1">
        <v>10000</v>
      </c>
      <c r="G140" s="1">
        <v>10000</v>
      </c>
      <c r="H140" s="1">
        <v>10000</v>
      </c>
      <c r="I140" s="2">
        <v>10000</v>
      </c>
      <c r="J140" s="1">
        <f t="shared" si="57"/>
        <v>10000</v>
      </c>
      <c r="K140" s="1">
        <f t="shared" si="58"/>
        <v>10000</v>
      </c>
      <c r="L140" s="1">
        <f t="shared" si="59"/>
        <v>1</v>
      </c>
      <c r="M140" s="1">
        <f t="shared" si="50"/>
        <v>0</v>
      </c>
      <c r="N140" s="1" t="e">
        <f t="shared" si="60"/>
        <v>#DIV/0!</v>
      </c>
      <c r="O140" s="1">
        <f t="shared" si="51"/>
        <v>0</v>
      </c>
      <c r="P140" s="1">
        <f t="shared" si="52"/>
        <v>0</v>
      </c>
      <c r="Q140" s="1">
        <f t="shared" si="53"/>
        <v>0</v>
      </c>
      <c r="R140" s="1">
        <f t="shared" si="49"/>
        <v>0</v>
      </c>
      <c r="S140" s="1">
        <f t="shared" si="54"/>
        <v>4</v>
      </c>
      <c r="T140" s="1">
        <f t="shared" si="55"/>
        <v>4</v>
      </c>
      <c r="U140" s="1">
        <f t="shared" si="56"/>
        <v>4</v>
      </c>
    </row>
    <row r="141" spans="1:21">
      <c r="A141" s="1" t="s">
        <v>79</v>
      </c>
      <c r="B141" s="1">
        <v>15465.5</v>
      </c>
      <c r="C141" s="1">
        <v>15465.5</v>
      </c>
      <c r="D141" s="1">
        <v>15465.5</v>
      </c>
      <c r="E141" s="2">
        <v>15465.5</v>
      </c>
      <c r="F141" s="1">
        <v>15465.5</v>
      </c>
      <c r="G141" s="1">
        <v>15465.5</v>
      </c>
      <c r="H141" s="1">
        <v>15465.5</v>
      </c>
      <c r="I141" s="2">
        <v>15465.5</v>
      </c>
      <c r="J141" s="1">
        <f t="shared" si="57"/>
        <v>15465.5</v>
      </c>
      <c r="K141" s="1">
        <f t="shared" si="58"/>
        <v>15465.5</v>
      </c>
      <c r="L141" s="1">
        <f t="shared" si="59"/>
        <v>1</v>
      </c>
      <c r="M141" s="1">
        <f t="shared" si="50"/>
        <v>0</v>
      </c>
      <c r="N141" s="1" t="e">
        <f t="shared" si="60"/>
        <v>#DIV/0!</v>
      </c>
      <c r="O141" s="1">
        <f t="shared" si="51"/>
        <v>0</v>
      </c>
      <c r="P141" s="1">
        <f t="shared" si="52"/>
        <v>0</v>
      </c>
      <c r="Q141" s="1">
        <f t="shared" si="53"/>
        <v>0</v>
      </c>
      <c r="R141" s="1">
        <f t="shared" si="49"/>
        <v>0</v>
      </c>
      <c r="S141" s="1">
        <f t="shared" si="54"/>
        <v>4</v>
      </c>
      <c r="T141" s="1">
        <f t="shared" si="55"/>
        <v>4</v>
      </c>
      <c r="U141" s="1">
        <f t="shared" si="56"/>
        <v>4</v>
      </c>
    </row>
    <row r="142" spans="1:21">
      <c r="A142" s="1" t="s">
        <v>89</v>
      </c>
      <c r="B142" s="1">
        <v>20760.5</v>
      </c>
      <c r="C142" s="1">
        <v>20760.5</v>
      </c>
      <c r="D142" s="1">
        <v>20760.5</v>
      </c>
      <c r="E142" s="2">
        <v>20760.5</v>
      </c>
      <c r="F142" s="1">
        <v>20760.5</v>
      </c>
      <c r="G142" s="1">
        <v>20760.5</v>
      </c>
      <c r="H142" s="1">
        <v>20760.5</v>
      </c>
      <c r="I142" s="2">
        <v>20760.5</v>
      </c>
      <c r="J142" s="1">
        <f t="shared" si="57"/>
        <v>20760.5</v>
      </c>
      <c r="K142" s="1">
        <f t="shared" si="58"/>
        <v>20760.5</v>
      </c>
      <c r="L142" s="1">
        <f t="shared" si="59"/>
        <v>1</v>
      </c>
      <c r="M142" s="1">
        <f t="shared" si="50"/>
        <v>0</v>
      </c>
      <c r="N142" s="1" t="e">
        <f t="shared" si="60"/>
        <v>#DIV/0!</v>
      </c>
      <c r="O142" s="1">
        <f t="shared" si="51"/>
        <v>0</v>
      </c>
      <c r="P142" s="1">
        <f t="shared" si="52"/>
        <v>0</v>
      </c>
      <c r="Q142" s="1">
        <f t="shared" si="53"/>
        <v>0</v>
      </c>
      <c r="R142" s="1">
        <f t="shared" si="49"/>
        <v>0</v>
      </c>
      <c r="S142" s="1">
        <f t="shared" si="54"/>
        <v>4</v>
      </c>
      <c r="T142" s="1">
        <f t="shared" si="55"/>
        <v>4</v>
      </c>
      <c r="U142" s="1">
        <f t="shared" si="56"/>
        <v>4</v>
      </c>
    </row>
    <row r="143" spans="1:21">
      <c r="A143" s="1" t="s">
        <v>108</v>
      </c>
      <c r="B143" s="1">
        <v>10000</v>
      </c>
      <c r="C143" s="1">
        <v>10000</v>
      </c>
      <c r="D143" s="1">
        <v>10000</v>
      </c>
      <c r="E143" s="2">
        <v>10000</v>
      </c>
      <c r="F143" s="1">
        <v>10000</v>
      </c>
      <c r="G143" s="1">
        <v>10000</v>
      </c>
      <c r="H143" s="1">
        <v>10000</v>
      </c>
      <c r="I143" s="2">
        <v>10000</v>
      </c>
      <c r="J143" s="1">
        <f t="shared" si="57"/>
        <v>10000</v>
      </c>
      <c r="K143" s="1">
        <f t="shared" si="58"/>
        <v>10000</v>
      </c>
      <c r="L143" s="1">
        <f t="shared" si="59"/>
        <v>1</v>
      </c>
      <c r="M143" s="1">
        <f t="shared" si="50"/>
        <v>0</v>
      </c>
      <c r="N143" s="1" t="e">
        <f t="shared" si="60"/>
        <v>#DIV/0!</v>
      </c>
      <c r="O143" s="1">
        <f t="shared" si="51"/>
        <v>0</v>
      </c>
      <c r="P143" s="1">
        <f t="shared" si="52"/>
        <v>0</v>
      </c>
      <c r="Q143" s="1">
        <f t="shared" si="53"/>
        <v>0</v>
      </c>
      <c r="R143" s="1">
        <f t="shared" si="49"/>
        <v>0</v>
      </c>
      <c r="S143" s="1">
        <f t="shared" si="54"/>
        <v>4</v>
      </c>
      <c r="T143" s="1">
        <f t="shared" si="55"/>
        <v>4</v>
      </c>
      <c r="U143" s="1">
        <f t="shared" si="56"/>
        <v>4</v>
      </c>
    </row>
    <row r="144" spans="1:21">
      <c r="A144" s="1" t="s">
        <v>103</v>
      </c>
      <c r="B144" s="1">
        <v>10000</v>
      </c>
      <c r="C144" s="1">
        <v>10000</v>
      </c>
      <c r="D144" s="1">
        <v>10000</v>
      </c>
      <c r="E144" s="2">
        <v>10000</v>
      </c>
      <c r="F144" s="1">
        <v>10000</v>
      </c>
      <c r="G144" s="1">
        <v>10000</v>
      </c>
      <c r="H144" s="1">
        <v>10000</v>
      </c>
      <c r="I144" s="2">
        <v>10000</v>
      </c>
      <c r="J144" s="1">
        <f t="shared" si="57"/>
        <v>10000</v>
      </c>
      <c r="K144" s="1">
        <f t="shared" si="58"/>
        <v>10000</v>
      </c>
      <c r="L144" s="1">
        <f t="shared" si="59"/>
        <v>1</v>
      </c>
      <c r="M144" s="1">
        <f t="shared" si="50"/>
        <v>0</v>
      </c>
      <c r="N144" s="1" t="e">
        <f t="shared" si="60"/>
        <v>#DIV/0!</v>
      </c>
      <c r="O144" s="1">
        <f t="shared" si="51"/>
        <v>0</v>
      </c>
      <c r="P144" s="1">
        <f t="shared" si="52"/>
        <v>0</v>
      </c>
      <c r="Q144" s="1">
        <f t="shared" si="53"/>
        <v>0</v>
      </c>
      <c r="R144" s="1">
        <f t="shared" si="49"/>
        <v>0</v>
      </c>
      <c r="S144" s="1">
        <f t="shared" si="54"/>
        <v>4</v>
      </c>
      <c r="T144" s="1">
        <f t="shared" si="55"/>
        <v>4</v>
      </c>
      <c r="U144" s="1">
        <f t="shared" si="56"/>
        <v>4</v>
      </c>
    </row>
    <row r="145" spans="1:139">
      <c r="A145" s="1" t="s">
        <v>137</v>
      </c>
      <c r="B145" s="1">
        <v>30268.5</v>
      </c>
      <c r="C145" s="1">
        <v>30268.5</v>
      </c>
      <c r="D145" s="1">
        <v>30268.5</v>
      </c>
      <c r="E145" s="2">
        <v>30268.5</v>
      </c>
      <c r="F145" s="1">
        <v>30268.5</v>
      </c>
      <c r="G145" s="1">
        <v>30268.5</v>
      </c>
      <c r="H145" s="1">
        <v>30268.5</v>
      </c>
      <c r="I145" s="2">
        <v>30268.5</v>
      </c>
      <c r="J145" s="1">
        <f t="shared" si="57"/>
        <v>30268.5</v>
      </c>
      <c r="K145" s="1">
        <f t="shared" si="58"/>
        <v>30268.5</v>
      </c>
      <c r="L145" s="1">
        <f t="shared" si="59"/>
        <v>1</v>
      </c>
      <c r="M145" s="1">
        <f t="shared" si="50"/>
        <v>0</v>
      </c>
      <c r="N145" s="1" t="e">
        <f t="shared" si="60"/>
        <v>#DIV/0!</v>
      </c>
      <c r="O145" s="1">
        <f t="shared" si="51"/>
        <v>0</v>
      </c>
      <c r="P145" s="1">
        <f t="shared" si="52"/>
        <v>0</v>
      </c>
      <c r="Q145" s="1">
        <f t="shared" si="53"/>
        <v>0</v>
      </c>
      <c r="R145" s="1">
        <f t="shared" si="49"/>
        <v>0</v>
      </c>
      <c r="S145" s="1">
        <f t="shared" si="54"/>
        <v>4</v>
      </c>
      <c r="T145" s="1">
        <f t="shared" si="55"/>
        <v>4</v>
      </c>
      <c r="U145" s="1">
        <f t="shared" si="56"/>
        <v>4</v>
      </c>
    </row>
    <row r="146" spans="1:139">
      <c r="A146" s="1" t="s">
        <v>140</v>
      </c>
      <c r="B146" s="1">
        <v>10000</v>
      </c>
      <c r="C146" s="1">
        <v>10000</v>
      </c>
      <c r="D146" s="1">
        <v>10000</v>
      </c>
      <c r="E146" s="2">
        <v>10000</v>
      </c>
      <c r="F146" s="1">
        <v>10000</v>
      </c>
      <c r="G146" s="1">
        <v>10000</v>
      </c>
      <c r="H146" s="1">
        <v>10000</v>
      </c>
      <c r="I146" s="2">
        <v>10000</v>
      </c>
      <c r="J146" s="1">
        <f t="shared" si="57"/>
        <v>10000</v>
      </c>
      <c r="K146" s="1">
        <f t="shared" si="58"/>
        <v>10000</v>
      </c>
      <c r="L146" s="1">
        <f t="shared" si="59"/>
        <v>1</v>
      </c>
      <c r="M146" s="1">
        <f t="shared" si="50"/>
        <v>0</v>
      </c>
      <c r="N146" s="1" t="e">
        <f t="shared" si="60"/>
        <v>#DIV/0!</v>
      </c>
      <c r="O146" s="1">
        <f t="shared" si="51"/>
        <v>0</v>
      </c>
      <c r="P146" s="1">
        <f t="shared" si="52"/>
        <v>0</v>
      </c>
      <c r="Q146" s="1">
        <f t="shared" si="53"/>
        <v>0</v>
      </c>
      <c r="R146" s="1">
        <f t="shared" si="49"/>
        <v>0</v>
      </c>
      <c r="S146" s="1">
        <f t="shared" si="54"/>
        <v>4</v>
      </c>
      <c r="T146" s="1">
        <f t="shared" si="55"/>
        <v>4</v>
      </c>
      <c r="U146" s="1">
        <f t="shared" si="56"/>
        <v>4</v>
      </c>
    </row>
    <row r="147" spans="1:139">
      <c r="A147" s="1" t="s">
        <v>138</v>
      </c>
      <c r="B147" s="1">
        <v>11821</v>
      </c>
      <c r="C147" s="1">
        <v>11821</v>
      </c>
      <c r="D147" s="1">
        <v>11821</v>
      </c>
      <c r="E147" s="2">
        <v>11821</v>
      </c>
      <c r="F147" s="1">
        <v>11821</v>
      </c>
      <c r="G147" s="1">
        <v>11821</v>
      </c>
      <c r="H147" s="1">
        <v>11821</v>
      </c>
      <c r="I147" s="2">
        <v>11821</v>
      </c>
      <c r="J147" s="1">
        <f t="shared" si="57"/>
        <v>11821</v>
      </c>
      <c r="K147" s="1">
        <f t="shared" si="58"/>
        <v>11821</v>
      </c>
      <c r="L147" s="1">
        <f t="shared" si="59"/>
        <v>1</v>
      </c>
      <c r="M147" s="1">
        <f t="shared" si="50"/>
        <v>0</v>
      </c>
      <c r="N147" s="1" t="e">
        <f t="shared" si="60"/>
        <v>#DIV/0!</v>
      </c>
      <c r="O147" s="1">
        <f t="shared" si="51"/>
        <v>0</v>
      </c>
      <c r="P147" s="1">
        <f t="shared" si="52"/>
        <v>0</v>
      </c>
      <c r="Q147" s="1">
        <f t="shared" si="53"/>
        <v>0</v>
      </c>
      <c r="R147" s="1">
        <f t="shared" si="49"/>
        <v>0</v>
      </c>
      <c r="S147" s="1">
        <f t="shared" si="54"/>
        <v>4</v>
      </c>
      <c r="T147" s="1">
        <f t="shared" si="55"/>
        <v>4</v>
      </c>
      <c r="U147" s="1">
        <f t="shared" si="56"/>
        <v>4</v>
      </c>
    </row>
    <row r="148" spans="1:139">
      <c r="A148" s="1" t="s">
        <v>52</v>
      </c>
      <c r="B148" s="1">
        <v>11511</v>
      </c>
      <c r="C148" s="1">
        <v>11511</v>
      </c>
      <c r="D148" s="1">
        <v>11511</v>
      </c>
      <c r="E148" s="2">
        <v>11511</v>
      </c>
      <c r="F148" s="1">
        <v>11511</v>
      </c>
      <c r="G148" s="1">
        <v>11511</v>
      </c>
      <c r="H148" s="1">
        <v>11511</v>
      </c>
      <c r="I148" s="2">
        <v>11511</v>
      </c>
      <c r="J148" s="1">
        <f t="shared" si="57"/>
        <v>11511</v>
      </c>
      <c r="K148" s="1">
        <f t="shared" si="58"/>
        <v>11511</v>
      </c>
      <c r="L148" s="1">
        <f t="shared" si="59"/>
        <v>1</v>
      </c>
      <c r="M148" s="1">
        <f t="shared" si="50"/>
        <v>0</v>
      </c>
      <c r="N148" s="1" t="e">
        <f t="shared" si="60"/>
        <v>#DIV/0!</v>
      </c>
      <c r="O148" s="1">
        <f t="shared" si="51"/>
        <v>0</v>
      </c>
      <c r="P148" s="1">
        <f t="shared" si="52"/>
        <v>0</v>
      </c>
      <c r="Q148" s="1">
        <f t="shared" si="53"/>
        <v>0</v>
      </c>
      <c r="R148" s="1">
        <f t="shared" si="49"/>
        <v>0</v>
      </c>
      <c r="S148" s="1">
        <f t="shared" si="54"/>
        <v>4</v>
      </c>
      <c r="T148" s="1">
        <f t="shared" si="55"/>
        <v>4</v>
      </c>
      <c r="U148" s="1">
        <f t="shared" si="56"/>
        <v>4</v>
      </c>
    </row>
    <row r="149" spans="1:139">
      <c r="A149" s="1" t="s">
        <v>54</v>
      </c>
      <c r="B149" s="1">
        <v>10000</v>
      </c>
      <c r="C149" s="1">
        <v>10000</v>
      </c>
      <c r="D149" s="1">
        <v>10000</v>
      </c>
      <c r="E149" s="2">
        <v>10000</v>
      </c>
      <c r="F149" s="1">
        <v>10000</v>
      </c>
      <c r="G149" s="1">
        <v>10000</v>
      </c>
      <c r="H149" s="1">
        <v>10000</v>
      </c>
      <c r="I149" s="2">
        <v>10000</v>
      </c>
      <c r="J149" s="1">
        <f t="shared" si="57"/>
        <v>10000</v>
      </c>
      <c r="K149" s="1">
        <f t="shared" si="58"/>
        <v>10000</v>
      </c>
      <c r="L149" s="1">
        <f t="shared" si="59"/>
        <v>1</v>
      </c>
      <c r="M149" s="1">
        <f t="shared" si="50"/>
        <v>0</v>
      </c>
      <c r="N149" s="1" t="e">
        <f t="shared" si="60"/>
        <v>#DIV/0!</v>
      </c>
      <c r="O149" s="1">
        <f t="shared" si="51"/>
        <v>0</v>
      </c>
      <c r="P149" s="1">
        <f t="shared" si="52"/>
        <v>0</v>
      </c>
      <c r="Q149" s="1">
        <f t="shared" si="53"/>
        <v>0</v>
      </c>
      <c r="R149" s="1">
        <f t="shared" si="49"/>
        <v>0</v>
      </c>
      <c r="S149" s="1">
        <f t="shared" si="54"/>
        <v>4</v>
      </c>
      <c r="T149" s="1">
        <f t="shared" si="55"/>
        <v>4</v>
      </c>
      <c r="U149" s="1">
        <f t="shared" si="56"/>
        <v>4</v>
      </c>
    </row>
    <row r="150" spans="1:139">
      <c r="A150" s="1" t="s">
        <v>143</v>
      </c>
      <c r="B150" s="1">
        <v>10000</v>
      </c>
      <c r="C150" s="1">
        <v>10000</v>
      </c>
      <c r="D150" s="1">
        <v>10000</v>
      </c>
      <c r="E150" s="2">
        <v>10000</v>
      </c>
      <c r="F150" s="1">
        <v>10000</v>
      </c>
      <c r="G150" s="1">
        <v>10000</v>
      </c>
      <c r="H150" s="1">
        <v>10000</v>
      </c>
      <c r="I150" s="2">
        <v>10000</v>
      </c>
      <c r="J150" s="1">
        <f t="shared" si="57"/>
        <v>10000</v>
      </c>
      <c r="K150" s="1">
        <f t="shared" si="58"/>
        <v>10000</v>
      </c>
      <c r="L150" s="1">
        <f t="shared" si="59"/>
        <v>1</v>
      </c>
      <c r="M150" s="1">
        <f t="shared" si="50"/>
        <v>0</v>
      </c>
      <c r="N150" s="1" t="e">
        <f t="shared" si="60"/>
        <v>#DIV/0!</v>
      </c>
      <c r="O150" s="1">
        <f t="shared" si="51"/>
        <v>0</v>
      </c>
      <c r="P150" s="1">
        <f t="shared" si="52"/>
        <v>0</v>
      </c>
      <c r="Q150" s="1">
        <f t="shared" si="53"/>
        <v>0</v>
      </c>
      <c r="R150" s="1">
        <f t="shared" si="49"/>
        <v>0</v>
      </c>
      <c r="S150" s="1">
        <f t="shared" si="54"/>
        <v>4</v>
      </c>
      <c r="T150" s="1">
        <f t="shared" si="55"/>
        <v>4</v>
      </c>
      <c r="U150" s="1">
        <f t="shared" si="56"/>
        <v>4</v>
      </c>
    </row>
    <row r="151" spans="1:139">
      <c r="A151" s="1" t="s">
        <v>47</v>
      </c>
      <c r="B151" s="1">
        <v>18656.5</v>
      </c>
      <c r="C151" s="1">
        <v>18656.5</v>
      </c>
      <c r="D151" s="1">
        <v>18656.5</v>
      </c>
      <c r="E151" s="2">
        <v>18656.5</v>
      </c>
      <c r="F151" s="1">
        <v>18656.5</v>
      </c>
      <c r="G151" s="1">
        <v>18656.5</v>
      </c>
      <c r="H151" s="1">
        <v>18656.5</v>
      </c>
      <c r="I151" s="2">
        <v>18656.5</v>
      </c>
      <c r="J151" s="1">
        <f t="shared" si="57"/>
        <v>18656.5</v>
      </c>
      <c r="K151" s="1">
        <f t="shared" si="58"/>
        <v>18656.5</v>
      </c>
      <c r="L151" s="1">
        <f t="shared" si="59"/>
        <v>1</v>
      </c>
      <c r="M151" s="1">
        <f t="shared" si="50"/>
        <v>0</v>
      </c>
      <c r="N151" s="1" t="e">
        <f t="shared" si="60"/>
        <v>#DIV/0!</v>
      </c>
      <c r="O151" s="1">
        <f t="shared" si="51"/>
        <v>0</v>
      </c>
      <c r="P151" s="1">
        <f t="shared" si="52"/>
        <v>0</v>
      </c>
      <c r="Q151" s="1">
        <f t="shared" si="53"/>
        <v>0</v>
      </c>
      <c r="R151" s="1">
        <f t="shared" si="49"/>
        <v>0</v>
      </c>
      <c r="S151" s="1">
        <f t="shared" si="54"/>
        <v>4</v>
      </c>
      <c r="T151" s="1">
        <f t="shared" si="55"/>
        <v>4</v>
      </c>
      <c r="U151" s="1">
        <f t="shared" si="56"/>
        <v>4</v>
      </c>
    </row>
    <row r="152" spans="1:139">
      <c r="A152" s="1" t="s">
        <v>102</v>
      </c>
      <c r="B152" s="1">
        <v>28746.5</v>
      </c>
      <c r="C152" s="1">
        <v>28746.5</v>
      </c>
      <c r="D152" s="1">
        <v>28746.5</v>
      </c>
      <c r="E152" s="2">
        <v>28746.5</v>
      </c>
      <c r="F152" s="1">
        <v>28746.5</v>
      </c>
      <c r="G152" s="1">
        <v>28746.5</v>
      </c>
      <c r="H152" s="1">
        <v>28746.5</v>
      </c>
      <c r="I152" s="2">
        <v>28746.5</v>
      </c>
      <c r="J152" s="1">
        <f t="shared" si="57"/>
        <v>28746.5</v>
      </c>
      <c r="K152" s="1">
        <f t="shared" si="58"/>
        <v>28746.5</v>
      </c>
      <c r="L152" s="1">
        <f t="shared" si="59"/>
        <v>1</v>
      </c>
      <c r="M152" s="1">
        <f t="shared" si="50"/>
        <v>0</v>
      </c>
      <c r="N152" s="1" t="e">
        <f t="shared" si="60"/>
        <v>#DIV/0!</v>
      </c>
      <c r="O152" s="1">
        <f t="shared" si="51"/>
        <v>0</v>
      </c>
      <c r="P152" s="1">
        <f t="shared" si="52"/>
        <v>0</v>
      </c>
      <c r="Q152" s="1">
        <f t="shared" si="53"/>
        <v>0</v>
      </c>
      <c r="R152" s="1">
        <f t="shared" si="49"/>
        <v>0</v>
      </c>
      <c r="S152" s="1">
        <f t="shared" si="54"/>
        <v>4</v>
      </c>
      <c r="T152" s="1">
        <f t="shared" si="55"/>
        <v>4</v>
      </c>
      <c r="U152" s="1">
        <f t="shared" si="56"/>
        <v>4</v>
      </c>
    </row>
    <row r="153" spans="1:139">
      <c r="A153" s="1" t="s">
        <v>24</v>
      </c>
      <c r="B153" s="1">
        <v>12417.5</v>
      </c>
      <c r="C153" s="1">
        <v>12417.5</v>
      </c>
      <c r="D153" s="1">
        <v>12417.5</v>
      </c>
      <c r="E153" s="2">
        <v>12417.5</v>
      </c>
      <c r="F153" s="1">
        <v>12417.5</v>
      </c>
      <c r="G153" s="1">
        <v>12417.5</v>
      </c>
      <c r="H153" s="1">
        <v>12417.5</v>
      </c>
      <c r="I153" s="2">
        <v>12417.5</v>
      </c>
      <c r="J153" s="1">
        <f t="shared" si="57"/>
        <v>12417.5</v>
      </c>
      <c r="K153" s="1">
        <f t="shared" si="58"/>
        <v>12417.5</v>
      </c>
      <c r="L153" s="1">
        <f t="shared" si="59"/>
        <v>1</v>
      </c>
      <c r="M153" s="1">
        <f t="shared" si="50"/>
        <v>0</v>
      </c>
      <c r="N153" s="1" t="e">
        <f t="shared" si="60"/>
        <v>#DIV/0!</v>
      </c>
      <c r="O153" s="1">
        <f t="shared" si="51"/>
        <v>0</v>
      </c>
      <c r="P153" s="1">
        <f t="shared" si="52"/>
        <v>0</v>
      </c>
      <c r="Q153" s="1">
        <f t="shared" si="53"/>
        <v>0</v>
      </c>
      <c r="R153" s="1">
        <f t="shared" si="49"/>
        <v>0</v>
      </c>
      <c r="S153" s="1">
        <f t="shared" si="54"/>
        <v>4</v>
      </c>
      <c r="T153" s="1">
        <f t="shared" si="55"/>
        <v>4</v>
      </c>
      <c r="U153" s="1">
        <f t="shared" si="56"/>
        <v>4</v>
      </c>
    </row>
    <row r="154" spans="1:139">
      <c r="A154" s="1" t="s">
        <v>28</v>
      </c>
      <c r="B154" s="1">
        <v>10000</v>
      </c>
      <c r="C154" s="1">
        <v>10000</v>
      </c>
      <c r="D154" s="1">
        <v>10000</v>
      </c>
      <c r="E154" s="2">
        <v>10000</v>
      </c>
      <c r="F154" s="1">
        <v>10000</v>
      </c>
      <c r="G154" s="1">
        <v>10000</v>
      </c>
      <c r="H154" s="1">
        <v>10000</v>
      </c>
      <c r="I154" s="2">
        <v>10000</v>
      </c>
      <c r="J154" s="1">
        <f t="shared" si="57"/>
        <v>10000</v>
      </c>
      <c r="K154" s="1">
        <f t="shared" si="58"/>
        <v>10000</v>
      </c>
      <c r="L154" s="1">
        <f t="shared" si="59"/>
        <v>1</v>
      </c>
      <c r="M154" s="1">
        <f t="shared" si="50"/>
        <v>0</v>
      </c>
      <c r="N154" s="1" t="e">
        <f t="shared" si="60"/>
        <v>#DIV/0!</v>
      </c>
      <c r="O154" s="1">
        <f t="shared" si="51"/>
        <v>0</v>
      </c>
      <c r="P154" s="1">
        <f t="shared" si="52"/>
        <v>0</v>
      </c>
      <c r="Q154" s="1">
        <f t="shared" si="53"/>
        <v>0</v>
      </c>
      <c r="R154" s="1">
        <f t="shared" si="49"/>
        <v>0</v>
      </c>
      <c r="S154" s="1">
        <f t="shared" si="54"/>
        <v>4</v>
      </c>
      <c r="T154" s="1">
        <f t="shared" si="55"/>
        <v>4</v>
      </c>
      <c r="U154" s="1">
        <f t="shared" si="56"/>
        <v>4</v>
      </c>
    </row>
    <row r="155" spans="1:139">
      <c r="O155" s="1" t="e">
        <f t="shared" ref="O155:O218" si="61">STDEV(E155:G155)</f>
        <v>#DIV/0!</v>
      </c>
      <c r="Q155" s="1" t="e">
        <f t="shared" ref="Q155:Q218" si="62">M155*SQRT((O155/K155)^2+(P155/L155)^2)</f>
        <v>#DIV/0!</v>
      </c>
      <c r="R155" s="1" t="e">
        <f t="shared" ref="R155:R186" si="63">(Q155/(M155*LN(2)))/SQRT(U155)</f>
        <v>#DIV/0!</v>
      </c>
      <c r="S155" s="1">
        <f t="shared" si="54"/>
        <v>0</v>
      </c>
      <c r="T155" s="1">
        <f t="shared" si="55"/>
        <v>0</v>
      </c>
      <c r="U155" s="1">
        <f t="shared" si="56"/>
        <v>0</v>
      </c>
    </row>
    <row r="156" spans="1:139">
      <c r="O156" s="1" t="e">
        <f t="shared" si="61"/>
        <v>#DIV/0!</v>
      </c>
      <c r="Q156" s="1" t="e">
        <f t="shared" si="62"/>
        <v>#DIV/0!</v>
      </c>
      <c r="R156" s="1" t="e">
        <f t="shared" si="63"/>
        <v>#DIV/0!</v>
      </c>
      <c r="S156" s="1">
        <f t="shared" si="54"/>
        <v>0</v>
      </c>
      <c r="T156" s="1">
        <f t="shared" si="55"/>
        <v>0</v>
      </c>
      <c r="U156" s="1">
        <f t="shared" si="56"/>
        <v>0</v>
      </c>
    </row>
    <row r="157" spans="1:139">
      <c r="O157" s="1" t="e">
        <f t="shared" si="61"/>
        <v>#DIV/0!</v>
      </c>
      <c r="Q157" s="1" t="e">
        <f t="shared" si="62"/>
        <v>#DIV/0!</v>
      </c>
      <c r="R157" s="1" t="e">
        <f t="shared" si="63"/>
        <v>#DIV/0!</v>
      </c>
      <c r="S157" s="1">
        <f t="shared" si="54"/>
        <v>0</v>
      </c>
      <c r="T157" s="1">
        <f t="shared" si="55"/>
        <v>0</v>
      </c>
      <c r="U157" s="1">
        <f t="shared" si="56"/>
        <v>0</v>
      </c>
    </row>
    <row r="158" spans="1:139">
      <c r="A158" s="1">
        <v>0</v>
      </c>
      <c r="B158" s="1">
        <v>0</v>
      </c>
      <c r="C158" s="1">
        <v>0</v>
      </c>
      <c r="D158" s="1">
        <v>0</v>
      </c>
      <c r="E158" s="2">
        <v>0</v>
      </c>
      <c r="F158" s="1">
        <v>0</v>
      </c>
      <c r="G158" s="1">
        <v>0</v>
      </c>
      <c r="H158" s="1">
        <v>0</v>
      </c>
      <c r="I158" s="2">
        <v>0</v>
      </c>
      <c r="J158" s="1">
        <v>0.11413418761719786</v>
      </c>
      <c r="K158" s="1">
        <v>0</v>
      </c>
      <c r="L158" s="1">
        <v>0</v>
      </c>
      <c r="M158" s="1">
        <v>0</v>
      </c>
      <c r="N158" s="1">
        <v>0</v>
      </c>
      <c r="O158" s="1">
        <f t="shared" si="61"/>
        <v>0</v>
      </c>
      <c r="Q158" s="1" t="e">
        <f t="shared" si="62"/>
        <v>#DIV/0!</v>
      </c>
      <c r="R158" s="1" t="e">
        <f t="shared" si="63"/>
        <v>#DIV/0!</v>
      </c>
      <c r="S158" s="1">
        <f t="shared" si="54"/>
        <v>4</v>
      </c>
      <c r="T158" s="1">
        <f t="shared" si="55"/>
        <v>4</v>
      </c>
      <c r="U158" s="1">
        <f t="shared" si="56"/>
        <v>4</v>
      </c>
      <c r="V158" s="1">
        <v>0.25491917600328778</v>
      </c>
      <c r="W158" s="1">
        <v>0</v>
      </c>
      <c r="X158" s="1">
        <v>9.9219380781321947E-2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1.8515871761190441</v>
      </c>
      <c r="AQ158" s="1">
        <v>0.10358393378748786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0.15067356015560016</v>
      </c>
      <c r="BE158" s="1">
        <v>-3.6809197446568312E-2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1.1521493908083443E-3</v>
      </c>
      <c r="BM158" s="1">
        <v>0</v>
      </c>
      <c r="BN158" s="1">
        <v>0</v>
      </c>
      <c r="BO158" s="1">
        <v>0</v>
      </c>
      <c r="BP158" s="1">
        <v>2.0607298855350118</v>
      </c>
      <c r="BQ158" s="1">
        <v>0</v>
      </c>
      <c r="BR158" s="1">
        <v>0.13509775613800604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0</v>
      </c>
      <c r="CD158" s="1">
        <v>0</v>
      </c>
      <c r="CE158" s="1">
        <v>0</v>
      </c>
      <c r="CF158" s="1">
        <v>0</v>
      </c>
      <c r="CG158" s="1">
        <v>0</v>
      </c>
      <c r="CH158" s="1">
        <v>0</v>
      </c>
      <c r="CI158" s="1">
        <v>0</v>
      </c>
      <c r="CJ158" s="1">
        <v>0</v>
      </c>
      <c r="CK158" s="1">
        <v>0</v>
      </c>
      <c r="CL158" s="1">
        <v>0</v>
      </c>
      <c r="CM158" s="1">
        <v>0</v>
      </c>
      <c r="CN158" s="1">
        <v>0</v>
      </c>
      <c r="CO158" s="1">
        <v>0</v>
      </c>
      <c r="CP158" s="1">
        <v>0</v>
      </c>
      <c r="CQ158" s="1">
        <v>0</v>
      </c>
      <c r="CR158" s="1">
        <v>0</v>
      </c>
      <c r="CS158" s="1">
        <v>0</v>
      </c>
      <c r="CT158" s="1">
        <v>0</v>
      </c>
      <c r="CU158" s="1">
        <v>0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-5.83770707655051E-2</v>
      </c>
      <c r="DD158" s="1">
        <v>0</v>
      </c>
      <c r="DE158" s="1">
        <v>0</v>
      </c>
      <c r="DF158" s="1">
        <v>0</v>
      </c>
      <c r="DG158" s="1">
        <v>0</v>
      </c>
      <c r="DH158" s="1">
        <v>0</v>
      </c>
      <c r="DI158" s="1">
        <v>0</v>
      </c>
      <c r="DJ158" s="1">
        <v>0</v>
      </c>
      <c r="DK158" s="1">
        <v>0</v>
      </c>
      <c r="DL158" s="1">
        <v>0</v>
      </c>
      <c r="DM158" s="1">
        <v>0</v>
      </c>
      <c r="DN158" s="1">
        <v>0</v>
      </c>
      <c r="DO158" s="1">
        <v>0</v>
      </c>
      <c r="DP158" s="1">
        <v>0</v>
      </c>
      <c r="DQ158" s="1">
        <v>0</v>
      </c>
      <c r="DR158" s="1">
        <v>0</v>
      </c>
      <c r="DS158" s="1">
        <v>0.16191411774292311</v>
      </c>
      <c r="DT158" s="1">
        <v>0.3628247134730303</v>
      </c>
      <c r="DU158" s="1">
        <v>0</v>
      </c>
      <c r="DV158" s="1">
        <v>0</v>
      </c>
      <c r="DW158" s="1">
        <v>0</v>
      </c>
      <c r="DX158" s="1">
        <v>0</v>
      </c>
      <c r="DY158" s="1">
        <v>0</v>
      </c>
      <c r="DZ158" s="1">
        <v>0</v>
      </c>
      <c r="EA158" s="1">
        <v>0</v>
      </c>
      <c r="EB158" s="1">
        <v>0</v>
      </c>
      <c r="EC158" s="1">
        <v>0</v>
      </c>
      <c r="ED158" s="1">
        <v>0</v>
      </c>
      <c r="EE158" s="1">
        <v>0</v>
      </c>
      <c r="EF158" s="1">
        <v>0</v>
      </c>
      <c r="EG158" s="1">
        <v>0</v>
      </c>
      <c r="EH158" s="1">
        <v>0</v>
      </c>
      <c r="EI158" s="1">
        <v>0</v>
      </c>
    </row>
    <row r="159" spans="1:139">
      <c r="A159" s="1">
        <v>0</v>
      </c>
      <c r="B159" s="1">
        <v>0</v>
      </c>
      <c r="C159" s="1">
        <v>9.8189174232153439E-2</v>
      </c>
      <c r="D159" s="1">
        <v>0</v>
      </c>
      <c r="E159" s="2">
        <v>0</v>
      </c>
      <c r="F159" s="1">
        <v>0</v>
      </c>
      <c r="G159" s="1">
        <v>0</v>
      </c>
      <c r="H159" s="1">
        <v>0</v>
      </c>
      <c r="I159" s="2">
        <v>0</v>
      </c>
      <c r="J159" s="1">
        <v>0.17015445037313109</v>
      </c>
      <c r="K159" s="1">
        <v>0</v>
      </c>
      <c r="L159" s="1">
        <v>0.231977201620821</v>
      </c>
      <c r="M159" s="1">
        <v>0</v>
      </c>
      <c r="N159" s="1">
        <v>0</v>
      </c>
      <c r="O159" s="1">
        <f t="shared" si="61"/>
        <v>0</v>
      </c>
      <c r="Q159" s="1" t="e">
        <f t="shared" si="62"/>
        <v>#DIV/0!</v>
      </c>
      <c r="R159" s="1" t="e">
        <f t="shared" si="63"/>
        <v>#DIV/0!</v>
      </c>
      <c r="S159" s="1">
        <f t="shared" si="54"/>
        <v>4</v>
      </c>
      <c r="T159" s="1">
        <f t="shared" si="55"/>
        <v>4</v>
      </c>
      <c r="U159" s="1">
        <f t="shared" si="56"/>
        <v>4</v>
      </c>
      <c r="V159" s="1">
        <v>-0.23381990482219173</v>
      </c>
      <c r="W159" s="1">
        <v>0</v>
      </c>
      <c r="X159" s="1">
        <v>1.2147244052236392E-2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0.43101502706084444</v>
      </c>
      <c r="AQ159" s="1">
        <v>9.4226211194846903E-3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0.29796358445693866</v>
      </c>
      <c r="BE159" s="1">
        <v>-2.0320396789155971E-2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-0.27262364921668958</v>
      </c>
      <c r="BQ159" s="1">
        <v>0</v>
      </c>
      <c r="BR159" s="1">
        <v>-0.34652903701535648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0.12959877871669065</v>
      </c>
      <c r="BZ159" s="1">
        <v>0</v>
      </c>
      <c r="CA159" s="1">
        <v>0</v>
      </c>
      <c r="CB159" s="1">
        <v>0</v>
      </c>
      <c r="CC159" s="1">
        <v>0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0</v>
      </c>
      <c r="CS159" s="1">
        <v>0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0</v>
      </c>
      <c r="DB159" s="1">
        <v>0</v>
      </c>
      <c r="DC159" s="1">
        <v>-5.83770707655051E-2</v>
      </c>
      <c r="DD159" s="1">
        <v>0</v>
      </c>
      <c r="DE159" s="1">
        <v>0</v>
      </c>
      <c r="DF159" s="1">
        <v>0</v>
      </c>
      <c r="DG159" s="1">
        <v>0</v>
      </c>
      <c r="DH159" s="1">
        <v>0</v>
      </c>
      <c r="DI159" s="1">
        <v>0</v>
      </c>
      <c r="DJ159" s="1">
        <v>0</v>
      </c>
      <c r="DK159" s="1">
        <v>0</v>
      </c>
      <c r="DL159" s="1">
        <v>0</v>
      </c>
      <c r="DM159" s="1">
        <v>0</v>
      </c>
      <c r="DN159" s="1">
        <v>0</v>
      </c>
      <c r="DO159" s="1">
        <v>1.1245149204265142E-2</v>
      </c>
      <c r="DP159" s="1">
        <v>0</v>
      </c>
      <c r="DQ159" s="1">
        <v>0</v>
      </c>
      <c r="DR159" s="1">
        <v>0</v>
      </c>
      <c r="DS159" s="1">
        <v>0.22566434122075135</v>
      </c>
      <c r="DT159" s="1">
        <v>-0.18382807688440458</v>
      </c>
      <c r="DU159" s="1">
        <v>0</v>
      </c>
      <c r="DV159" s="1">
        <v>0</v>
      </c>
      <c r="DW159" s="1">
        <v>0</v>
      </c>
      <c r="DX159" s="1">
        <v>0</v>
      </c>
      <c r="DY159" s="1">
        <v>0</v>
      </c>
      <c r="DZ159" s="1">
        <v>0.14214430164350955</v>
      </c>
      <c r="EA159" s="1">
        <v>0</v>
      </c>
      <c r="EB159" s="1">
        <v>0</v>
      </c>
      <c r="EC159" s="1">
        <v>0</v>
      </c>
      <c r="ED159" s="1">
        <v>0</v>
      </c>
      <c r="EE159" s="1">
        <v>0</v>
      </c>
      <c r="EF159" s="1">
        <v>0</v>
      </c>
      <c r="EG159" s="1">
        <v>0</v>
      </c>
      <c r="EH159" s="1">
        <v>0</v>
      </c>
      <c r="EI159" s="1">
        <v>0</v>
      </c>
    </row>
    <row r="160" spans="1:139">
      <c r="O160" s="1" t="e">
        <f t="shared" si="61"/>
        <v>#DIV/0!</v>
      </c>
      <c r="Q160" s="1" t="e">
        <f t="shared" si="62"/>
        <v>#DIV/0!</v>
      </c>
      <c r="R160" s="1" t="e">
        <f t="shared" si="63"/>
        <v>#DIV/0!</v>
      </c>
      <c r="S160" s="1">
        <f t="shared" si="54"/>
        <v>0</v>
      </c>
      <c r="T160" s="1">
        <f t="shared" si="55"/>
        <v>0</v>
      </c>
      <c r="U160" s="1">
        <f t="shared" si="56"/>
        <v>0</v>
      </c>
    </row>
    <row r="161" spans="15:21">
      <c r="O161" s="1" t="e">
        <f t="shared" si="61"/>
        <v>#DIV/0!</v>
      </c>
      <c r="Q161" s="1" t="e">
        <f t="shared" si="62"/>
        <v>#DIV/0!</v>
      </c>
      <c r="R161" s="1" t="e">
        <f t="shared" si="63"/>
        <v>#DIV/0!</v>
      </c>
      <c r="S161" s="1">
        <f t="shared" si="54"/>
        <v>0</v>
      </c>
      <c r="T161" s="1">
        <f t="shared" si="55"/>
        <v>0</v>
      </c>
      <c r="U161" s="1">
        <f t="shared" si="56"/>
        <v>0</v>
      </c>
    </row>
    <row r="162" spans="15:21">
      <c r="O162" s="1" t="e">
        <f t="shared" si="61"/>
        <v>#DIV/0!</v>
      </c>
      <c r="Q162" s="1" t="e">
        <f t="shared" si="62"/>
        <v>#DIV/0!</v>
      </c>
      <c r="R162" s="1" t="e">
        <f t="shared" si="63"/>
        <v>#DIV/0!</v>
      </c>
      <c r="S162" s="1">
        <f t="shared" si="54"/>
        <v>0</v>
      </c>
      <c r="T162" s="1">
        <f t="shared" si="55"/>
        <v>0</v>
      </c>
      <c r="U162" s="1">
        <f t="shared" si="56"/>
        <v>0</v>
      </c>
    </row>
    <row r="163" spans="15:21">
      <c r="O163" s="1" t="e">
        <f t="shared" si="61"/>
        <v>#DIV/0!</v>
      </c>
      <c r="Q163" s="1" t="e">
        <f t="shared" si="62"/>
        <v>#DIV/0!</v>
      </c>
      <c r="R163" s="1" t="e">
        <f t="shared" si="63"/>
        <v>#DIV/0!</v>
      </c>
      <c r="S163" s="1">
        <f t="shared" si="54"/>
        <v>0</v>
      </c>
      <c r="T163" s="1">
        <f t="shared" si="55"/>
        <v>0</v>
      </c>
      <c r="U163" s="1">
        <f t="shared" si="56"/>
        <v>0</v>
      </c>
    </row>
    <row r="164" spans="15:21">
      <c r="O164" s="1" t="e">
        <f t="shared" si="61"/>
        <v>#DIV/0!</v>
      </c>
      <c r="Q164" s="1" t="e">
        <f t="shared" si="62"/>
        <v>#DIV/0!</v>
      </c>
      <c r="R164" s="1" t="e">
        <f t="shared" si="63"/>
        <v>#DIV/0!</v>
      </c>
      <c r="S164" s="1">
        <f t="shared" si="54"/>
        <v>0</v>
      </c>
      <c r="T164" s="1">
        <f t="shared" si="55"/>
        <v>0</v>
      </c>
      <c r="U164" s="1">
        <f t="shared" si="56"/>
        <v>0</v>
      </c>
    </row>
    <row r="165" spans="15:21">
      <c r="O165" s="1" t="e">
        <f t="shared" si="61"/>
        <v>#DIV/0!</v>
      </c>
      <c r="Q165" s="1" t="e">
        <f t="shared" si="62"/>
        <v>#DIV/0!</v>
      </c>
      <c r="R165" s="1" t="e">
        <f t="shared" si="63"/>
        <v>#DIV/0!</v>
      </c>
      <c r="S165" s="1">
        <f t="shared" si="54"/>
        <v>0</v>
      </c>
      <c r="T165" s="1">
        <f t="shared" si="55"/>
        <v>0</v>
      </c>
      <c r="U165" s="1">
        <f t="shared" si="56"/>
        <v>0</v>
      </c>
    </row>
    <row r="166" spans="15:21">
      <c r="O166" s="1" t="e">
        <f t="shared" si="61"/>
        <v>#DIV/0!</v>
      </c>
      <c r="Q166" s="1" t="e">
        <f t="shared" si="62"/>
        <v>#DIV/0!</v>
      </c>
      <c r="R166" s="1" t="e">
        <f t="shared" si="63"/>
        <v>#DIV/0!</v>
      </c>
      <c r="S166" s="1">
        <f t="shared" si="54"/>
        <v>0</v>
      </c>
      <c r="T166" s="1">
        <f t="shared" si="55"/>
        <v>0</v>
      </c>
      <c r="U166" s="1">
        <f t="shared" si="56"/>
        <v>0</v>
      </c>
    </row>
    <row r="167" spans="15:21">
      <c r="O167" s="1" t="e">
        <f t="shared" si="61"/>
        <v>#DIV/0!</v>
      </c>
      <c r="Q167" s="1" t="e">
        <f t="shared" si="62"/>
        <v>#DIV/0!</v>
      </c>
      <c r="R167" s="1" t="e">
        <f t="shared" si="63"/>
        <v>#DIV/0!</v>
      </c>
      <c r="S167" s="1">
        <f t="shared" si="54"/>
        <v>0</v>
      </c>
      <c r="T167" s="1">
        <f t="shared" si="55"/>
        <v>0</v>
      </c>
      <c r="U167" s="1">
        <f t="shared" si="56"/>
        <v>0</v>
      </c>
    </row>
    <row r="168" spans="15:21">
      <c r="O168" s="1" t="e">
        <f t="shared" si="61"/>
        <v>#DIV/0!</v>
      </c>
      <c r="Q168" s="1" t="e">
        <f t="shared" si="62"/>
        <v>#DIV/0!</v>
      </c>
      <c r="R168" s="1" t="e">
        <f t="shared" si="63"/>
        <v>#DIV/0!</v>
      </c>
      <c r="S168" s="1">
        <f t="shared" si="54"/>
        <v>0</v>
      </c>
      <c r="T168" s="1">
        <f t="shared" si="55"/>
        <v>0</v>
      </c>
      <c r="U168" s="1">
        <f t="shared" si="56"/>
        <v>0</v>
      </c>
    </row>
    <row r="169" spans="15:21">
      <c r="O169" s="1" t="e">
        <f t="shared" si="61"/>
        <v>#DIV/0!</v>
      </c>
      <c r="Q169" s="1" t="e">
        <f t="shared" si="62"/>
        <v>#DIV/0!</v>
      </c>
      <c r="R169" s="1" t="e">
        <f t="shared" si="63"/>
        <v>#DIV/0!</v>
      </c>
      <c r="S169" s="1">
        <f t="shared" ref="S169:S200" si="64">COUNT(C169:F169)</f>
        <v>0</v>
      </c>
      <c r="T169" s="1">
        <f t="shared" ref="T169:T200" si="65">COUNT(G169:J169)</f>
        <v>0</v>
      </c>
      <c r="U169" s="1">
        <f t="shared" si="56"/>
        <v>0</v>
      </c>
    </row>
    <row r="170" spans="15:21">
      <c r="O170" s="1" t="e">
        <f t="shared" si="61"/>
        <v>#DIV/0!</v>
      </c>
      <c r="Q170" s="1" t="e">
        <f t="shared" si="62"/>
        <v>#DIV/0!</v>
      </c>
      <c r="R170" s="1" t="e">
        <f t="shared" si="63"/>
        <v>#DIV/0!</v>
      </c>
      <c r="S170" s="1">
        <f t="shared" si="64"/>
        <v>0</v>
      </c>
      <c r="T170" s="1">
        <f t="shared" si="65"/>
        <v>0</v>
      </c>
      <c r="U170" s="1">
        <f t="shared" si="56"/>
        <v>0</v>
      </c>
    </row>
    <row r="171" spans="15:21">
      <c r="O171" s="1" t="e">
        <f t="shared" si="61"/>
        <v>#DIV/0!</v>
      </c>
      <c r="Q171" s="1" t="e">
        <f t="shared" si="62"/>
        <v>#DIV/0!</v>
      </c>
      <c r="R171" s="1" t="e">
        <f t="shared" si="63"/>
        <v>#DIV/0!</v>
      </c>
      <c r="S171" s="1">
        <f t="shared" si="64"/>
        <v>0</v>
      </c>
      <c r="T171" s="1">
        <f t="shared" si="65"/>
        <v>0</v>
      </c>
      <c r="U171" s="1">
        <f t="shared" si="56"/>
        <v>0</v>
      </c>
    </row>
    <row r="172" spans="15:21">
      <c r="O172" s="1" t="e">
        <f t="shared" si="61"/>
        <v>#DIV/0!</v>
      </c>
      <c r="Q172" s="1" t="e">
        <f t="shared" si="62"/>
        <v>#DIV/0!</v>
      </c>
      <c r="R172" s="1" t="e">
        <f t="shared" si="63"/>
        <v>#DIV/0!</v>
      </c>
      <c r="S172" s="1">
        <f t="shared" si="64"/>
        <v>0</v>
      </c>
      <c r="T172" s="1">
        <f t="shared" si="65"/>
        <v>0</v>
      </c>
      <c r="U172" s="1">
        <f t="shared" si="56"/>
        <v>0</v>
      </c>
    </row>
    <row r="173" spans="15:21">
      <c r="O173" s="1" t="e">
        <f t="shared" si="61"/>
        <v>#DIV/0!</v>
      </c>
      <c r="Q173" s="1" t="e">
        <f t="shared" si="62"/>
        <v>#DIV/0!</v>
      </c>
      <c r="R173" s="1" t="e">
        <f t="shared" si="63"/>
        <v>#DIV/0!</v>
      </c>
      <c r="S173" s="1">
        <f t="shared" si="64"/>
        <v>0</v>
      </c>
      <c r="T173" s="1">
        <f t="shared" si="65"/>
        <v>0</v>
      </c>
      <c r="U173" s="1">
        <f t="shared" si="56"/>
        <v>0</v>
      </c>
    </row>
    <row r="174" spans="15:21">
      <c r="O174" s="1" t="e">
        <f t="shared" si="61"/>
        <v>#DIV/0!</v>
      </c>
      <c r="Q174" s="1" t="e">
        <f t="shared" si="62"/>
        <v>#DIV/0!</v>
      </c>
      <c r="R174" s="1" t="e">
        <f t="shared" si="63"/>
        <v>#DIV/0!</v>
      </c>
      <c r="S174" s="1">
        <f t="shared" si="64"/>
        <v>0</v>
      </c>
      <c r="T174" s="1">
        <f t="shared" si="65"/>
        <v>0</v>
      </c>
      <c r="U174" s="1">
        <f t="shared" si="56"/>
        <v>0</v>
      </c>
    </row>
    <row r="175" spans="15:21">
      <c r="O175" s="1" t="e">
        <f t="shared" si="61"/>
        <v>#DIV/0!</v>
      </c>
      <c r="Q175" s="1" t="e">
        <f t="shared" si="62"/>
        <v>#DIV/0!</v>
      </c>
      <c r="R175" s="1" t="e">
        <f t="shared" si="63"/>
        <v>#DIV/0!</v>
      </c>
      <c r="S175" s="1">
        <f t="shared" si="64"/>
        <v>0</v>
      </c>
      <c r="T175" s="1">
        <f t="shared" si="65"/>
        <v>0</v>
      </c>
      <c r="U175" s="1">
        <f t="shared" si="56"/>
        <v>0</v>
      </c>
    </row>
    <row r="176" spans="15:21">
      <c r="O176" s="1" t="e">
        <f t="shared" si="61"/>
        <v>#DIV/0!</v>
      </c>
      <c r="Q176" s="1" t="e">
        <f t="shared" si="62"/>
        <v>#DIV/0!</v>
      </c>
      <c r="R176" s="1" t="e">
        <f t="shared" si="63"/>
        <v>#DIV/0!</v>
      </c>
      <c r="S176" s="1">
        <f t="shared" si="64"/>
        <v>0</v>
      </c>
      <c r="T176" s="1">
        <f t="shared" si="65"/>
        <v>0</v>
      </c>
      <c r="U176" s="1">
        <f t="shared" si="56"/>
        <v>0</v>
      </c>
    </row>
    <row r="177" spans="15:21">
      <c r="O177" s="1" t="e">
        <f t="shared" si="61"/>
        <v>#DIV/0!</v>
      </c>
      <c r="Q177" s="1" t="e">
        <f t="shared" si="62"/>
        <v>#DIV/0!</v>
      </c>
      <c r="R177" s="1" t="e">
        <f t="shared" si="63"/>
        <v>#DIV/0!</v>
      </c>
      <c r="S177" s="1">
        <f t="shared" si="64"/>
        <v>0</v>
      </c>
      <c r="T177" s="1">
        <f t="shared" si="65"/>
        <v>0</v>
      </c>
      <c r="U177" s="1">
        <f t="shared" si="56"/>
        <v>0</v>
      </c>
    </row>
    <row r="178" spans="15:21">
      <c r="O178" s="1" t="e">
        <f t="shared" si="61"/>
        <v>#DIV/0!</v>
      </c>
      <c r="Q178" s="1" t="e">
        <f t="shared" si="62"/>
        <v>#DIV/0!</v>
      </c>
      <c r="R178" s="1" t="e">
        <f t="shared" si="63"/>
        <v>#DIV/0!</v>
      </c>
      <c r="S178" s="1">
        <f t="shared" si="64"/>
        <v>0</v>
      </c>
      <c r="T178" s="1">
        <f t="shared" si="65"/>
        <v>0</v>
      </c>
      <c r="U178" s="1">
        <f t="shared" si="56"/>
        <v>0</v>
      </c>
    </row>
    <row r="179" spans="15:21">
      <c r="O179" s="1" t="e">
        <f t="shared" si="61"/>
        <v>#DIV/0!</v>
      </c>
      <c r="Q179" s="1" t="e">
        <f t="shared" si="62"/>
        <v>#DIV/0!</v>
      </c>
      <c r="R179" s="1" t="e">
        <f t="shared" si="63"/>
        <v>#DIV/0!</v>
      </c>
      <c r="S179" s="1">
        <f t="shared" si="64"/>
        <v>0</v>
      </c>
      <c r="T179" s="1">
        <f t="shared" si="65"/>
        <v>0</v>
      </c>
      <c r="U179" s="1">
        <f t="shared" si="56"/>
        <v>0</v>
      </c>
    </row>
    <row r="180" spans="15:21">
      <c r="O180" s="1" t="e">
        <f t="shared" si="61"/>
        <v>#DIV/0!</v>
      </c>
      <c r="Q180" s="1" t="e">
        <f t="shared" si="62"/>
        <v>#DIV/0!</v>
      </c>
      <c r="R180" s="1" t="e">
        <f t="shared" si="63"/>
        <v>#DIV/0!</v>
      </c>
      <c r="S180" s="1">
        <f t="shared" si="64"/>
        <v>0</v>
      </c>
      <c r="T180" s="1">
        <f t="shared" si="65"/>
        <v>0</v>
      </c>
      <c r="U180" s="1">
        <f t="shared" si="56"/>
        <v>0</v>
      </c>
    </row>
    <row r="181" spans="15:21">
      <c r="O181" s="1" t="e">
        <f t="shared" si="61"/>
        <v>#DIV/0!</v>
      </c>
      <c r="Q181" s="1" t="e">
        <f t="shared" si="62"/>
        <v>#DIV/0!</v>
      </c>
      <c r="R181" s="1" t="e">
        <f t="shared" si="63"/>
        <v>#DIV/0!</v>
      </c>
      <c r="S181" s="1">
        <f t="shared" si="64"/>
        <v>0</v>
      </c>
      <c r="T181" s="1">
        <f t="shared" si="65"/>
        <v>0</v>
      </c>
      <c r="U181" s="1">
        <f t="shared" si="56"/>
        <v>0</v>
      </c>
    </row>
    <row r="182" spans="15:21">
      <c r="O182" s="1" t="e">
        <f t="shared" si="61"/>
        <v>#DIV/0!</v>
      </c>
      <c r="Q182" s="1" t="e">
        <f t="shared" si="62"/>
        <v>#DIV/0!</v>
      </c>
      <c r="R182" s="1" t="e">
        <f t="shared" si="63"/>
        <v>#DIV/0!</v>
      </c>
      <c r="S182" s="1">
        <f t="shared" si="64"/>
        <v>0</v>
      </c>
      <c r="T182" s="1">
        <f t="shared" si="65"/>
        <v>0</v>
      </c>
      <c r="U182" s="1">
        <f t="shared" si="56"/>
        <v>0</v>
      </c>
    </row>
    <row r="183" spans="15:21">
      <c r="O183" s="1" t="e">
        <f t="shared" si="61"/>
        <v>#DIV/0!</v>
      </c>
      <c r="Q183" s="1" t="e">
        <f t="shared" si="62"/>
        <v>#DIV/0!</v>
      </c>
      <c r="R183" s="1" t="e">
        <f t="shared" si="63"/>
        <v>#DIV/0!</v>
      </c>
      <c r="S183" s="1">
        <f t="shared" si="64"/>
        <v>0</v>
      </c>
      <c r="T183" s="1">
        <f t="shared" si="65"/>
        <v>0</v>
      </c>
      <c r="U183" s="1">
        <f t="shared" si="56"/>
        <v>0</v>
      </c>
    </row>
    <row r="184" spans="15:21">
      <c r="O184" s="1" t="e">
        <f t="shared" si="61"/>
        <v>#DIV/0!</v>
      </c>
      <c r="Q184" s="1" t="e">
        <f t="shared" si="62"/>
        <v>#DIV/0!</v>
      </c>
      <c r="R184" s="1" t="e">
        <f t="shared" si="63"/>
        <v>#DIV/0!</v>
      </c>
      <c r="S184" s="1">
        <f t="shared" si="64"/>
        <v>0</v>
      </c>
      <c r="T184" s="1">
        <f t="shared" si="65"/>
        <v>0</v>
      </c>
      <c r="U184" s="1">
        <f t="shared" si="56"/>
        <v>0</v>
      </c>
    </row>
    <row r="185" spans="15:21">
      <c r="O185" s="1" t="e">
        <f t="shared" si="61"/>
        <v>#DIV/0!</v>
      </c>
      <c r="Q185" s="1" t="e">
        <f t="shared" si="62"/>
        <v>#DIV/0!</v>
      </c>
      <c r="R185" s="1" t="e">
        <f t="shared" si="63"/>
        <v>#DIV/0!</v>
      </c>
      <c r="S185" s="1">
        <f t="shared" si="64"/>
        <v>0</v>
      </c>
      <c r="T185" s="1">
        <f t="shared" si="65"/>
        <v>0</v>
      </c>
      <c r="U185" s="1">
        <f t="shared" si="56"/>
        <v>0</v>
      </c>
    </row>
    <row r="186" spans="15:21">
      <c r="O186" s="1" t="e">
        <f t="shared" si="61"/>
        <v>#DIV/0!</v>
      </c>
      <c r="Q186" s="1" t="e">
        <f t="shared" si="62"/>
        <v>#DIV/0!</v>
      </c>
      <c r="R186" s="1" t="e">
        <f t="shared" si="63"/>
        <v>#DIV/0!</v>
      </c>
      <c r="S186" s="1">
        <f t="shared" si="64"/>
        <v>0</v>
      </c>
      <c r="T186" s="1">
        <f t="shared" si="65"/>
        <v>0</v>
      </c>
      <c r="U186" s="1">
        <f t="shared" si="56"/>
        <v>0</v>
      </c>
    </row>
    <row r="187" spans="15:21">
      <c r="O187" s="1" t="e">
        <f t="shared" si="61"/>
        <v>#DIV/0!</v>
      </c>
      <c r="Q187" s="1" t="e">
        <f t="shared" si="62"/>
        <v>#DIV/0!</v>
      </c>
      <c r="R187" s="1" t="e">
        <f t="shared" ref="R187:R218" si="66">(Q187/(M187*LN(2)))/SQRT(U187)</f>
        <v>#DIV/0!</v>
      </c>
      <c r="S187" s="1">
        <f t="shared" si="64"/>
        <v>0</v>
      </c>
      <c r="T187" s="1">
        <f t="shared" si="65"/>
        <v>0</v>
      </c>
      <c r="U187" s="1">
        <f t="shared" si="56"/>
        <v>0</v>
      </c>
    </row>
    <row r="188" spans="15:21">
      <c r="O188" s="1" t="e">
        <f t="shared" si="61"/>
        <v>#DIV/0!</v>
      </c>
      <c r="Q188" s="1" t="e">
        <f t="shared" si="62"/>
        <v>#DIV/0!</v>
      </c>
      <c r="R188" s="1" t="e">
        <f t="shared" si="66"/>
        <v>#DIV/0!</v>
      </c>
      <c r="S188" s="1">
        <f t="shared" si="64"/>
        <v>0</v>
      </c>
      <c r="T188" s="1">
        <f t="shared" si="65"/>
        <v>0</v>
      </c>
      <c r="U188" s="1">
        <f t="shared" si="56"/>
        <v>0</v>
      </c>
    </row>
    <row r="189" spans="15:21">
      <c r="O189" s="1" t="e">
        <f t="shared" si="61"/>
        <v>#DIV/0!</v>
      </c>
      <c r="Q189" s="1" t="e">
        <f t="shared" si="62"/>
        <v>#DIV/0!</v>
      </c>
      <c r="R189" s="1" t="e">
        <f t="shared" si="66"/>
        <v>#DIV/0!</v>
      </c>
      <c r="S189" s="1">
        <f t="shared" si="64"/>
        <v>0</v>
      </c>
      <c r="T189" s="1">
        <f t="shared" si="65"/>
        <v>0</v>
      </c>
      <c r="U189" s="1">
        <f t="shared" si="56"/>
        <v>0</v>
      </c>
    </row>
    <row r="190" spans="15:21">
      <c r="O190" s="1" t="e">
        <f t="shared" si="61"/>
        <v>#DIV/0!</v>
      </c>
      <c r="Q190" s="1" t="e">
        <f t="shared" si="62"/>
        <v>#DIV/0!</v>
      </c>
      <c r="R190" s="1" t="e">
        <f t="shared" si="66"/>
        <v>#DIV/0!</v>
      </c>
      <c r="S190" s="1">
        <f t="shared" si="64"/>
        <v>0</v>
      </c>
      <c r="T190" s="1">
        <f t="shared" si="65"/>
        <v>0</v>
      </c>
      <c r="U190" s="1">
        <f t="shared" si="56"/>
        <v>0</v>
      </c>
    </row>
    <row r="191" spans="15:21">
      <c r="O191" s="1" t="e">
        <f t="shared" si="61"/>
        <v>#DIV/0!</v>
      </c>
      <c r="Q191" s="1" t="e">
        <f t="shared" si="62"/>
        <v>#DIV/0!</v>
      </c>
      <c r="R191" s="1" t="e">
        <f t="shared" si="66"/>
        <v>#DIV/0!</v>
      </c>
      <c r="S191" s="1">
        <f t="shared" si="64"/>
        <v>0</v>
      </c>
      <c r="T191" s="1">
        <f t="shared" si="65"/>
        <v>0</v>
      </c>
      <c r="U191" s="1">
        <f t="shared" si="56"/>
        <v>0</v>
      </c>
    </row>
    <row r="192" spans="15:21">
      <c r="O192" s="1" t="e">
        <f t="shared" si="61"/>
        <v>#DIV/0!</v>
      </c>
      <c r="Q192" s="1" t="e">
        <f t="shared" si="62"/>
        <v>#DIV/0!</v>
      </c>
      <c r="R192" s="1" t="e">
        <f t="shared" si="66"/>
        <v>#DIV/0!</v>
      </c>
      <c r="S192" s="1">
        <f t="shared" si="64"/>
        <v>0</v>
      </c>
      <c r="T192" s="1">
        <f t="shared" si="65"/>
        <v>0</v>
      </c>
      <c r="U192" s="1">
        <f t="shared" si="56"/>
        <v>0</v>
      </c>
    </row>
    <row r="193" spans="15:21">
      <c r="O193" s="1" t="e">
        <f t="shared" si="61"/>
        <v>#DIV/0!</v>
      </c>
      <c r="Q193" s="1" t="e">
        <f t="shared" si="62"/>
        <v>#DIV/0!</v>
      </c>
      <c r="R193" s="1" t="e">
        <f t="shared" si="66"/>
        <v>#DIV/0!</v>
      </c>
      <c r="S193" s="1">
        <f t="shared" si="64"/>
        <v>0</v>
      </c>
      <c r="T193" s="1">
        <f t="shared" si="65"/>
        <v>0</v>
      </c>
      <c r="U193" s="1">
        <f t="shared" si="56"/>
        <v>0</v>
      </c>
    </row>
    <row r="194" spans="15:21">
      <c r="O194" s="1" t="e">
        <f t="shared" si="61"/>
        <v>#DIV/0!</v>
      </c>
      <c r="Q194" s="1" t="e">
        <f t="shared" si="62"/>
        <v>#DIV/0!</v>
      </c>
      <c r="R194" s="1" t="e">
        <f t="shared" si="66"/>
        <v>#DIV/0!</v>
      </c>
      <c r="S194" s="1">
        <f t="shared" si="64"/>
        <v>0</v>
      </c>
      <c r="T194" s="1">
        <f t="shared" si="65"/>
        <v>0</v>
      </c>
      <c r="U194" s="1">
        <f t="shared" si="56"/>
        <v>0</v>
      </c>
    </row>
    <row r="195" spans="15:21">
      <c r="O195" s="1" t="e">
        <f t="shared" si="61"/>
        <v>#DIV/0!</v>
      </c>
      <c r="Q195" s="1" t="e">
        <f t="shared" si="62"/>
        <v>#DIV/0!</v>
      </c>
      <c r="R195" s="1" t="e">
        <f t="shared" si="66"/>
        <v>#DIV/0!</v>
      </c>
      <c r="S195" s="1">
        <f t="shared" si="64"/>
        <v>0</v>
      </c>
      <c r="T195" s="1">
        <f t="shared" si="65"/>
        <v>0</v>
      </c>
      <c r="U195" s="1">
        <f t="shared" si="56"/>
        <v>0</v>
      </c>
    </row>
    <row r="196" spans="15:21">
      <c r="O196" s="1" t="e">
        <f t="shared" si="61"/>
        <v>#DIV/0!</v>
      </c>
      <c r="Q196" s="1" t="e">
        <f t="shared" si="62"/>
        <v>#DIV/0!</v>
      </c>
      <c r="R196" s="1" t="e">
        <f t="shared" si="66"/>
        <v>#DIV/0!</v>
      </c>
      <c r="S196" s="1">
        <f t="shared" si="64"/>
        <v>0</v>
      </c>
      <c r="T196" s="1">
        <f t="shared" si="65"/>
        <v>0</v>
      </c>
      <c r="U196" s="1">
        <f t="shared" si="56"/>
        <v>0</v>
      </c>
    </row>
    <row r="197" spans="15:21">
      <c r="O197" s="1" t="e">
        <f t="shared" si="61"/>
        <v>#DIV/0!</v>
      </c>
      <c r="Q197" s="1" t="e">
        <f t="shared" si="62"/>
        <v>#DIV/0!</v>
      </c>
      <c r="R197" s="1" t="e">
        <f t="shared" si="66"/>
        <v>#DIV/0!</v>
      </c>
      <c r="S197" s="1">
        <f t="shared" si="64"/>
        <v>0</v>
      </c>
      <c r="T197" s="1">
        <f t="shared" si="65"/>
        <v>0</v>
      </c>
      <c r="U197" s="1">
        <f t="shared" si="56"/>
        <v>0</v>
      </c>
    </row>
    <row r="198" spans="15:21">
      <c r="O198" s="1" t="e">
        <f t="shared" si="61"/>
        <v>#DIV/0!</v>
      </c>
      <c r="Q198" s="1" t="e">
        <f t="shared" si="62"/>
        <v>#DIV/0!</v>
      </c>
      <c r="R198" s="1" t="e">
        <f t="shared" si="66"/>
        <v>#DIV/0!</v>
      </c>
      <c r="S198" s="1">
        <f t="shared" si="64"/>
        <v>0</v>
      </c>
      <c r="T198" s="1">
        <f t="shared" si="65"/>
        <v>0</v>
      </c>
      <c r="U198" s="1">
        <f t="shared" si="56"/>
        <v>0</v>
      </c>
    </row>
    <row r="199" spans="15:21">
      <c r="O199" s="1" t="e">
        <f t="shared" si="61"/>
        <v>#DIV/0!</v>
      </c>
      <c r="Q199" s="1" t="e">
        <f t="shared" si="62"/>
        <v>#DIV/0!</v>
      </c>
      <c r="R199" s="1" t="e">
        <f t="shared" si="66"/>
        <v>#DIV/0!</v>
      </c>
      <c r="S199" s="1">
        <f t="shared" si="64"/>
        <v>0</v>
      </c>
      <c r="T199" s="1">
        <f t="shared" si="65"/>
        <v>0</v>
      </c>
      <c r="U199" s="1">
        <f t="shared" si="56"/>
        <v>0</v>
      </c>
    </row>
    <row r="200" spans="15:21">
      <c r="O200" s="1" t="e">
        <f t="shared" si="61"/>
        <v>#DIV/0!</v>
      </c>
      <c r="Q200" s="1" t="e">
        <f t="shared" si="62"/>
        <v>#DIV/0!</v>
      </c>
      <c r="R200" s="1" t="e">
        <f t="shared" si="66"/>
        <v>#DIV/0!</v>
      </c>
      <c r="S200" s="1">
        <f t="shared" si="64"/>
        <v>0</v>
      </c>
      <c r="T200" s="1">
        <f t="shared" si="65"/>
        <v>0</v>
      </c>
      <c r="U200" s="1">
        <f t="shared" si="56"/>
        <v>0</v>
      </c>
    </row>
    <row r="201" spans="15:21">
      <c r="O201" s="1" t="e">
        <f t="shared" si="61"/>
        <v>#DIV/0!</v>
      </c>
      <c r="Q201" s="1" t="e">
        <f t="shared" si="62"/>
        <v>#DIV/0!</v>
      </c>
      <c r="R201" s="1" t="e">
        <f t="shared" si="66"/>
        <v>#DIV/0!</v>
      </c>
      <c r="S201" s="1">
        <f t="shared" ref="S201:S232" si="67">COUNT(C201:F201)</f>
        <v>0</v>
      </c>
      <c r="T201" s="1">
        <f t="shared" ref="T201:T232" si="68">COUNT(G201:J201)</f>
        <v>0</v>
      </c>
      <c r="U201" s="1">
        <f t="shared" ref="U201:U264" si="69">MIN(S201,T201)</f>
        <v>0</v>
      </c>
    </row>
    <row r="202" spans="15:21">
      <c r="O202" s="1" t="e">
        <f t="shared" si="61"/>
        <v>#DIV/0!</v>
      </c>
      <c r="Q202" s="1" t="e">
        <f t="shared" si="62"/>
        <v>#DIV/0!</v>
      </c>
      <c r="R202" s="1" t="e">
        <f t="shared" si="66"/>
        <v>#DIV/0!</v>
      </c>
      <c r="S202" s="1">
        <f t="shared" si="67"/>
        <v>0</v>
      </c>
      <c r="T202" s="1">
        <f t="shared" si="68"/>
        <v>0</v>
      </c>
      <c r="U202" s="1">
        <f t="shared" si="69"/>
        <v>0</v>
      </c>
    </row>
    <row r="203" spans="15:21">
      <c r="O203" s="1" t="e">
        <f t="shared" si="61"/>
        <v>#DIV/0!</v>
      </c>
      <c r="Q203" s="1" t="e">
        <f t="shared" si="62"/>
        <v>#DIV/0!</v>
      </c>
      <c r="R203" s="1" t="e">
        <f t="shared" si="66"/>
        <v>#DIV/0!</v>
      </c>
      <c r="S203" s="1">
        <f t="shared" si="67"/>
        <v>0</v>
      </c>
      <c r="T203" s="1">
        <f t="shared" si="68"/>
        <v>0</v>
      </c>
      <c r="U203" s="1">
        <f t="shared" si="69"/>
        <v>0</v>
      </c>
    </row>
    <row r="204" spans="15:21">
      <c r="O204" s="1" t="e">
        <f t="shared" si="61"/>
        <v>#DIV/0!</v>
      </c>
      <c r="Q204" s="1" t="e">
        <f t="shared" si="62"/>
        <v>#DIV/0!</v>
      </c>
      <c r="R204" s="1" t="e">
        <f t="shared" si="66"/>
        <v>#DIV/0!</v>
      </c>
      <c r="S204" s="1">
        <f t="shared" si="67"/>
        <v>0</v>
      </c>
      <c r="T204" s="1">
        <f t="shared" si="68"/>
        <v>0</v>
      </c>
      <c r="U204" s="1">
        <f t="shared" si="69"/>
        <v>0</v>
      </c>
    </row>
    <row r="205" spans="15:21">
      <c r="O205" s="1" t="e">
        <f t="shared" si="61"/>
        <v>#DIV/0!</v>
      </c>
      <c r="Q205" s="1" t="e">
        <f t="shared" si="62"/>
        <v>#DIV/0!</v>
      </c>
      <c r="R205" s="1" t="e">
        <f t="shared" si="66"/>
        <v>#DIV/0!</v>
      </c>
      <c r="S205" s="1">
        <f t="shared" si="67"/>
        <v>0</v>
      </c>
      <c r="T205" s="1">
        <f t="shared" si="68"/>
        <v>0</v>
      </c>
      <c r="U205" s="1">
        <f t="shared" si="69"/>
        <v>0</v>
      </c>
    </row>
    <row r="206" spans="15:21">
      <c r="O206" s="1" t="e">
        <f t="shared" si="61"/>
        <v>#DIV/0!</v>
      </c>
      <c r="Q206" s="1" t="e">
        <f t="shared" si="62"/>
        <v>#DIV/0!</v>
      </c>
      <c r="R206" s="1" t="e">
        <f t="shared" si="66"/>
        <v>#DIV/0!</v>
      </c>
      <c r="S206" s="1">
        <f t="shared" si="67"/>
        <v>0</v>
      </c>
      <c r="T206" s="1">
        <f t="shared" si="68"/>
        <v>0</v>
      </c>
      <c r="U206" s="1">
        <f t="shared" si="69"/>
        <v>0</v>
      </c>
    </row>
    <row r="207" spans="15:21">
      <c r="O207" s="1" t="e">
        <f t="shared" si="61"/>
        <v>#DIV/0!</v>
      </c>
      <c r="Q207" s="1" t="e">
        <f t="shared" si="62"/>
        <v>#DIV/0!</v>
      </c>
      <c r="R207" s="1" t="e">
        <f t="shared" si="66"/>
        <v>#DIV/0!</v>
      </c>
      <c r="S207" s="1">
        <f t="shared" si="67"/>
        <v>0</v>
      </c>
      <c r="T207" s="1">
        <f t="shared" si="68"/>
        <v>0</v>
      </c>
      <c r="U207" s="1">
        <f t="shared" si="69"/>
        <v>0</v>
      </c>
    </row>
    <row r="208" spans="15:21">
      <c r="O208" s="1" t="e">
        <f t="shared" si="61"/>
        <v>#DIV/0!</v>
      </c>
      <c r="Q208" s="1" t="e">
        <f t="shared" si="62"/>
        <v>#DIV/0!</v>
      </c>
      <c r="R208" s="1" t="e">
        <f t="shared" si="66"/>
        <v>#DIV/0!</v>
      </c>
      <c r="S208" s="1">
        <f t="shared" si="67"/>
        <v>0</v>
      </c>
      <c r="T208" s="1">
        <f t="shared" si="68"/>
        <v>0</v>
      </c>
      <c r="U208" s="1">
        <f t="shared" si="69"/>
        <v>0</v>
      </c>
    </row>
    <row r="209" spans="15:21">
      <c r="O209" s="1" t="e">
        <f t="shared" si="61"/>
        <v>#DIV/0!</v>
      </c>
      <c r="Q209" s="1" t="e">
        <f t="shared" si="62"/>
        <v>#DIV/0!</v>
      </c>
      <c r="R209" s="1" t="e">
        <f t="shared" si="66"/>
        <v>#DIV/0!</v>
      </c>
      <c r="S209" s="1">
        <f t="shared" si="67"/>
        <v>0</v>
      </c>
      <c r="T209" s="1">
        <f t="shared" si="68"/>
        <v>0</v>
      </c>
      <c r="U209" s="1">
        <f t="shared" si="69"/>
        <v>0</v>
      </c>
    </row>
    <row r="210" spans="15:21">
      <c r="O210" s="1" t="e">
        <f t="shared" si="61"/>
        <v>#DIV/0!</v>
      </c>
      <c r="Q210" s="1" t="e">
        <f t="shared" si="62"/>
        <v>#DIV/0!</v>
      </c>
      <c r="R210" s="1" t="e">
        <f t="shared" si="66"/>
        <v>#DIV/0!</v>
      </c>
      <c r="S210" s="1">
        <f t="shared" si="67"/>
        <v>0</v>
      </c>
      <c r="T210" s="1">
        <f t="shared" si="68"/>
        <v>0</v>
      </c>
      <c r="U210" s="1">
        <f t="shared" si="69"/>
        <v>0</v>
      </c>
    </row>
    <row r="211" spans="15:21">
      <c r="O211" s="1" t="e">
        <f t="shared" si="61"/>
        <v>#DIV/0!</v>
      </c>
      <c r="Q211" s="1" t="e">
        <f t="shared" si="62"/>
        <v>#DIV/0!</v>
      </c>
      <c r="R211" s="1" t="e">
        <f t="shared" si="66"/>
        <v>#DIV/0!</v>
      </c>
      <c r="S211" s="1">
        <f t="shared" si="67"/>
        <v>0</v>
      </c>
      <c r="T211" s="1">
        <f t="shared" si="68"/>
        <v>0</v>
      </c>
      <c r="U211" s="1">
        <f t="shared" si="69"/>
        <v>0</v>
      </c>
    </row>
    <row r="212" spans="15:21">
      <c r="O212" s="1" t="e">
        <f t="shared" si="61"/>
        <v>#DIV/0!</v>
      </c>
      <c r="Q212" s="1" t="e">
        <f t="shared" si="62"/>
        <v>#DIV/0!</v>
      </c>
      <c r="R212" s="1" t="e">
        <f t="shared" si="66"/>
        <v>#DIV/0!</v>
      </c>
      <c r="S212" s="1">
        <f t="shared" si="67"/>
        <v>0</v>
      </c>
      <c r="T212" s="1">
        <f t="shared" si="68"/>
        <v>0</v>
      </c>
      <c r="U212" s="1">
        <f t="shared" si="69"/>
        <v>0</v>
      </c>
    </row>
    <row r="213" spans="15:21">
      <c r="O213" s="1" t="e">
        <f t="shared" si="61"/>
        <v>#DIV/0!</v>
      </c>
      <c r="Q213" s="1" t="e">
        <f t="shared" si="62"/>
        <v>#DIV/0!</v>
      </c>
      <c r="R213" s="1" t="e">
        <f t="shared" si="66"/>
        <v>#DIV/0!</v>
      </c>
      <c r="S213" s="1">
        <f t="shared" si="67"/>
        <v>0</v>
      </c>
      <c r="T213" s="1">
        <f t="shared" si="68"/>
        <v>0</v>
      </c>
      <c r="U213" s="1">
        <f t="shared" si="69"/>
        <v>0</v>
      </c>
    </row>
    <row r="214" spans="15:21">
      <c r="O214" s="1" t="e">
        <f t="shared" si="61"/>
        <v>#DIV/0!</v>
      </c>
      <c r="Q214" s="1" t="e">
        <f t="shared" si="62"/>
        <v>#DIV/0!</v>
      </c>
      <c r="R214" s="1" t="e">
        <f t="shared" si="66"/>
        <v>#DIV/0!</v>
      </c>
      <c r="S214" s="1">
        <f t="shared" si="67"/>
        <v>0</v>
      </c>
      <c r="T214" s="1">
        <f t="shared" si="68"/>
        <v>0</v>
      </c>
      <c r="U214" s="1">
        <f t="shared" si="69"/>
        <v>0</v>
      </c>
    </row>
    <row r="215" spans="15:21">
      <c r="O215" s="1" t="e">
        <f t="shared" si="61"/>
        <v>#DIV/0!</v>
      </c>
      <c r="Q215" s="1" t="e">
        <f t="shared" si="62"/>
        <v>#DIV/0!</v>
      </c>
      <c r="R215" s="1" t="e">
        <f t="shared" si="66"/>
        <v>#DIV/0!</v>
      </c>
      <c r="S215" s="1">
        <f t="shared" si="67"/>
        <v>0</v>
      </c>
      <c r="T215" s="1">
        <f t="shared" si="68"/>
        <v>0</v>
      </c>
      <c r="U215" s="1">
        <f t="shared" si="69"/>
        <v>0</v>
      </c>
    </row>
    <row r="216" spans="15:21">
      <c r="O216" s="1" t="e">
        <f t="shared" si="61"/>
        <v>#DIV/0!</v>
      </c>
      <c r="Q216" s="1" t="e">
        <f t="shared" si="62"/>
        <v>#DIV/0!</v>
      </c>
      <c r="R216" s="1" t="e">
        <f t="shared" si="66"/>
        <v>#DIV/0!</v>
      </c>
      <c r="S216" s="1">
        <f t="shared" si="67"/>
        <v>0</v>
      </c>
      <c r="T216" s="1">
        <f t="shared" si="68"/>
        <v>0</v>
      </c>
      <c r="U216" s="1">
        <f t="shared" si="69"/>
        <v>0</v>
      </c>
    </row>
    <row r="217" spans="15:21">
      <c r="O217" s="1" t="e">
        <f t="shared" si="61"/>
        <v>#DIV/0!</v>
      </c>
      <c r="Q217" s="1" t="e">
        <f t="shared" si="62"/>
        <v>#DIV/0!</v>
      </c>
      <c r="R217" s="1" t="e">
        <f t="shared" si="66"/>
        <v>#DIV/0!</v>
      </c>
      <c r="S217" s="1">
        <f t="shared" si="67"/>
        <v>0</v>
      </c>
      <c r="T217" s="1">
        <f t="shared" si="68"/>
        <v>0</v>
      </c>
      <c r="U217" s="1">
        <f t="shared" si="69"/>
        <v>0</v>
      </c>
    </row>
    <row r="218" spans="15:21">
      <c r="O218" s="1" t="e">
        <f t="shared" si="61"/>
        <v>#DIV/0!</v>
      </c>
      <c r="Q218" s="1" t="e">
        <f t="shared" si="62"/>
        <v>#DIV/0!</v>
      </c>
      <c r="R218" s="1" t="e">
        <f t="shared" si="66"/>
        <v>#DIV/0!</v>
      </c>
      <c r="S218" s="1">
        <f t="shared" si="67"/>
        <v>0</v>
      </c>
      <c r="T218" s="1">
        <f t="shared" si="68"/>
        <v>0</v>
      </c>
      <c r="U218" s="1">
        <f t="shared" si="69"/>
        <v>0</v>
      </c>
    </row>
    <row r="219" spans="15:21">
      <c r="O219" s="1" t="e">
        <f t="shared" ref="O219:O282" si="70">STDEV(E219:G219)</f>
        <v>#DIV/0!</v>
      </c>
      <c r="Q219" s="1" t="e">
        <f t="shared" ref="Q219:Q263" si="71">M219*SQRT((O219/K219)^2+(P219/L219)^2)</f>
        <v>#DIV/0!</v>
      </c>
      <c r="R219" s="1" t="e">
        <f t="shared" ref="R219:R250" si="72">(Q219/(M219*LN(2)))/SQRT(U219)</f>
        <v>#DIV/0!</v>
      </c>
      <c r="S219" s="1">
        <f t="shared" si="67"/>
        <v>0</v>
      </c>
      <c r="T219" s="1">
        <f t="shared" si="68"/>
        <v>0</v>
      </c>
      <c r="U219" s="1">
        <f t="shared" si="69"/>
        <v>0</v>
      </c>
    </row>
    <row r="220" spans="15:21">
      <c r="O220" s="1" t="e">
        <f t="shared" si="70"/>
        <v>#DIV/0!</v>
      </c>
      <c r="Q220" s="1" t="e">
        <f t="shared" si="71"/>
        <v>#DIV/0!</v>
      </c>
      <c r="R220" s="1" t="e">
        <f t="shared" si="72"/>
        <v>#DIV/0!</v>
      </c>
      <c r="S220" s="1">
        <f t="shared" si="67"/>
        <v>0</v>
      </c>
      <c r="T220" s="1">
        <f t="shared" si="68"/>
        <v>0</v>
      </c>
      <c r="U220" s="1">
        <f t="shared" si="69"/>
        <v>0</v>
      </c>
    </row>
    <row r="221" spans="15:21">
      <c r="O221" s="1" t="e">
        <f t="shared" si="70"/>
        <v>#DIV/0!</v>
      </c>
      <c r="Q221" s="1" t="e">
        <f t="shared" si="71"/>
        <v>#DIV/0!</v>
      </c>
      <c r="R221" s="1" t="e">
        <f t="shared" si="72"/>
        <v>#DIV/0!</v>
      </c>
      <c r="S221" s="1">
        <f t="shared" si="67"/>
        <v>0</v>
      </c>
      <c r="T221" s="1">
        <f t="shared" si="68"/>
        <v>0</v>
      </c>
      <c r="U221" s="1">
        <f t="shared" si="69"/>
        <v>0</v>
      </c>
    </row>
    <row r="222" spans="15:21">
      <c r="O222" s="1" t="e">
        <f t="shared" si="70"/>
        <v>#DIV/0!</v>
      </c>
      <c r="Q222" s="1" t="e">
        <f t="shared" si="71"/>
        <v>#DIV/0!</v>
      </c>
      <c r="R222" s="1" t="e">
        <f t="shared" si="72"/>
        <v>#DIV/0!</v>
      </c>
      <c r="S222" s="1">
        <f t="shared" si="67"/>
        <v>0</v>
      </c>
      <c r="T222" s="1">
        <f t="shared" si="68"/>
        <v>0</v>
      </c>
      <c r="U222" s="1">
        <f t="shared" si="69"/>
        <v>0</v>
      </c>
    </row>
    <row r="223" spans="15:21">
      <c r="O223" s="1" t="e">
        <f t="shared" si="70"/>
        <v>#DIV/0!</v>
      </c>
      <c r="Q223" s="1" t="e">
        <f t="shared" si="71"/>
        <v>#DIV/0!</v>
      </c>
      <c r="R223" s="1" t="e">
        <f t="shared" si="72"/>
        <v>#DIV/0!</v>
      </c>
      <c r="S223" s="1">
        <f t="shared" si="67"/>
        <v>0</v>
      </c>
      <c r="T223" s="1">
        <f t="shared" si="68"/>
        <v>0</v>
      </c>
      <c r="U223" s="1">
        <f t="shared" si="69"/>
        <v>0</v>
      </c>
    </row>
    <row r="224" spans="15:21">
      <c r="O224" s="1" t="e">
        <f t="shared" si="70"/>
        <v>#DIV/0!</v>
      </c>
      <c r="Q224" s="1" t="e">
        <f t="shared" si="71"/>
        <v>#DIV/0!</v>
      </c>
      <c r="R224" s="1" t="e">
        <f t="shared" si="72"/>
        <v>#DIV/0!</v>
      </c>
      <c r="S224" s="1">
        <f t="shared" si="67"/>
        <v>0</v>
      </c>
      <c r="T224" s="1">
        <f t="shared" si="68"/>
        <v>0</v>
      </c>
      <c r="U224" s="1">
        <f t="shared" si="69"/>
        <v>0</v>
      </c>
    </row>
    <row r="225" spans="15:21">
      <c r="O225" s="1" t="e">
        <f t="shared" si="70"/>
        <v>#DIV/0!</v>
      </c>
      <c r="Q225" s="1" t="e">
        <f t="shared" si="71"/>
        <v>#DIV/0!</v>
      </c>
      <c r="R225" s="1" t="e">
        <f t="shared" si="72"/>
        <v>#DIV/0!</v>
      </c>
      <c r="S225" s="1">
        <f t="shared" si="67"/>
        <v>0</v>
      </c>
      <c r="T225" s="1">
        <f t="shared" si="68"/>
        <v>0</v>
      </c>
      <c r="U225" s="1">
        <f t="shared" si="69"/>
        <v>0</v>
      </c>
    </row>
    <row r="226" spans="15:21">
      <c r="O226" s="1" t="e">
        <f t="shared" si="70"/>
        <v>#DIV/0!</v>
      </c>
      <c r="Q226" s="1" t="e">
        <f t="shared" si="71"/>
        <v>#DIV/0!</v>
      </c>
      <c r="R226" s="1" t="e">
        <f t="shared" si="72"/>
        <v>#DIV/0!</v>
      </c>
      <c r="S226" s="1">
        <f t="shared" si="67"/>
        <v>0</v>
      </c>
      <c r="T226" s="1">
        <f t="shared" si="68"/>
        <v>0</v>
      </c>
      <c r="U226" s="1">
        <f t="shared" si="69"/>
        <v>0</v>
      </c>
    </row>
    <row r="227" spans="15:21">
      <c r="O227" s="1" t="e">
        <f t="shared" si="70"/>
        <v>#DIV/0!</v>
      </c>
      <c r="Q227" s="1" t="e">
        <f t="shared" si="71"/>
        <v>#DIV/0!</v>
      </c>
      <c r="R227" s="1" t="e">
        <f t="shared" si="72"/>
        <v>#DIV/0!</v>
      </c>
      <c r="S227" s="1">
        <f t="shared" si="67"/>
        <v>0</v>
      </c>
      <c r="T227" s="1">
        <f t="shared" si="68"/>
        <v>0</v>
      </c>
      <c r="U227" s="1">
        <f t="shared" si="69"/>
        <v>0</v>
      </c>
    </row>
    <row r="228" spans="15:21">
      <c r="O228" s="1" t="e">
        <f t="shared" si="70"/>
        <v>#DIV/0!</v>
      </c>
      <c r="Q228" s="1" t="e">
        <f t="shared" si="71"/>
        <v>#DIV/0!</v>
      </c>
      <c r="R228" s="1" t="e">
        <f t="shared" si="72"/>
        <v>#DIV/0!</v>
      </c>
      <c r="S228" s="1">
        <f t="shared" si="67"/>
        <v>0</v>
      </c>
      <c r="T228" s="1">
        <f t="shared" si="68"/>
        <v>0</v>
      </c>
      <c r="U228" s="1">
        <f t="shared" si="69"/>
        <v>0</v>
      </c>
    </row>
    <row r="229" spans="15:21">
      <c r="O229" s="1" t="e">
        <f t="shared" si="70"/>
        <v>#DIV/0!</v>
      </c>
      <c r="Q229" s="1" t="e">
        <f t="shared" si="71"/>
        <v>#DIV/0!</v>
      </c>
      <c r="R229" s="1" t="e">
        <f t="shared" si="72"/>
        <v>#DIV/0!</v>
      </c>
      <c r="S229" s="1">
        <f t="shared" si="67"/>
        <v>0</v>
      </c>
      <c r="T229" s="1">
        <f t="shared" si="68"/>
        <v>0</v>
      </c>
      <c r="U229" s="1">
        <f t="shared" si="69"/>
        <v>0</v>
      </c>
    </row>
    <row r="230" spans="15:21">
      <c r="O230" s="1" t="e">
        <f t="shared" si="70"/>
        <v>#DIV/0!</v>
      </c>
      <c r="Q230" s="1" t="e">
        <f t="shared" si="71"/>
        <v>#DIV/0!</v>
      </c>
      <c r="R230" s="1" t="e">
        <f t="shared" si="72"/>
        <v>#DIV/0!</v>
      </c>
      <c r="S230" s="1">
        <f t="shared" si="67"/>
        <v>0</v>
      </c>
      <c r="T230" s="1">
        <f t="shared" si="68"/>
        <v>0</v>
      </c>
      <c r="U230" s="1">
        <f t="shared" si="69"/>
        <v>0</v>
      </c>
    </row>
    <row r="231" spans="15:21">
      <c r="O231" s="1" t="e">
        <f t="shared" si="70"/>
        <v>#DIV/0!</v>
      </c>
      <c r="Q231" s="1" t="e">
        <f t="shared" si="71"/>
        <v>#DIV/0!</v>
      </c>
      <c r="R231" s="1" t="e">
        <f t="shared" si="72"/>
        <v>#DIV/0!</v>
      </c>
      <c r="S231" s="1">
        <f t="shared" si="67"/>
        <v>0</v>
      </c>
      <c r="T231" s="1">
        <f t="shared" si="68"/>
        <v>0</v>
      </c>
      <c r="U231" s="1">
        <f t="shared" si="69"/>
        <v>0</v>
      </c>
    </row>
    <row r="232" spans="15:21">
      <c r="O232" s="1" t="e">
        <f t="shared" si="70"/>
        <v>#DIV/0!</v>
      </c>
      <c r="Q232" s="1" t="e">
        <f t="shared" si="71"/>
        <v>#DIV/0!</v>
      </c>
      <c r="R232" s="1" t="e">
        <f t="shared" si="72"/>
        <v>#DIV/0!</v>
      </c>
      <c r="S232" s="1">
        <f t="shared" si="67"/>
        <v>0</v>
      </c>
      <c r="T232" s="1">
        <f t="shared" si="68"/>
        <v>0</v>
      </c>
      <c r="U232" s="1">
        <f t="shared" si="69"/>
        <v>0</v>
      </c>
    </row>
    <row r="233" spans="15:21">
      <c r="O233" s="1" t="e">
        <f t="shared" si="70"/>
        <v>#DIV/0!</v>
      </c>
      <c r="Q233" s="1" t="e">
        <f t="shared" si="71"/>
        <v>#DIV/0!</v>
      </c>
      <c r="R233" s="1" t="e">
        <f t="shared" si="72"/>
        <v>#DIV/0!</v>
      </c>
      <c r="S233" s="1">
        <f t="shared" ref="S233:S264" si="73">COUNT(C233:F233)</f>
        <v>0</v>
      </c>
      <c r="T233" s="1">
        <f t="shared" ref="T233:T264" si="74">COUNT(G233:J233)</f>
        <v>0</v>
      </c>
      <c r="U233" s="1">
        <f t="shared" si="69"/>
        <v>0</v>
      </c>
    </row>
    <row r="234" spans="15:21">
      <c r="O234" s="1" t="e">
        <f t="shared" si="70"/>
        <v>#DIV/0!</v>
      </c>
      <c r="Q234" s="1" t="e">
        <f t="shared" si="71"/>
        <v>#DIV/0!</v>
      </c>
      <c r="R234" s="1" t="e">
        <f t="shared" si="72"/>
        <v>#DIV/0!</v>
      </c>
      <c r="S234" s="1">
        <f t="shared" si="73"/>
        <v>0</v>
      </c>
      <c r="T234" s="1">
        <f t="shared" si="74"/>
        <v>0</v>
      </c>
      <c r="U234" s="1">
        <f t="shared" si="69"/>
        <v>0</v>
      </c>
    </row>
    <row r="235" spans="15:21">
      <c r="O235" s="1" t="e">
        <f t="shared" si="70"/>
        <v>#DIV/0!</v>
      </c>
      <c r="Q235" s="1" t="e">
        <f t="shared" si="71"/>
        <v>#DIV/0!</v>
      </c>
      <c r="R235" s="1" t="e">
        <f t="shared" si="72"/>
        <v>#DIV/0!</v>
      </c>
      <c r="S235" s="1">
        <f t="shared" si="73"/>
        <v>0</v>
      </c>
      <c r="T235" s="1">
        <f t="shared" si="74"/>
        <v>0</v>
      </c>
      <c r="U235" s="1">
        <f t="shared" si="69"/>
        <v>0</v>
      </c>
    </row>
    <row r="236" spans="15:21">
      <c r="O236" s="1" t="e">
        <f t="shared" si="70"/>
        <v>#DIV/0!</v>
      </c>
      <c r="Q236" s="1" t="e">
        <f t="shared" si="71"/>
        <v>#DIV/0!</v>
      </c>
      <c r="R236" s="1" t="e">
        <f t="shared" si="72"/>
        <v>#DIV/0!</v>
      </c>
      <c r="S236" s="1">
        <f t="shared" si="73"/>
        <v>0</v>
      </c>
      <c r="T236" s="1">
        <f t="shared" si="74"/>
        <v>0</v>
      </c>
      <c r="U236" s="1">
        <f t="shared" si="69"/>
        <v>0</v>
      </c>
    </row>
    <row r="237" spans="15:21">
      <c r="O237" s="1" t="e">
        <f t="shared" si="70"/>
        <v>#DIV/0!</v>
      </c>
      <c r="Q237" s="1" t="e">
        <f t="shared" si="71"/>
        <v>#DIV/0!</v>
      </c>
      <c r="R237" s="1" t="e">
        <f t="shared" si="72"/>
        <v>#DIV/0!</v>
      </c>
      <c r="S237" s="1">
        <f t="shared" si="73"/>
        <v>0</v>
      </c>
      <c r="T237" s="1">
        <f t="shared" si="74"/>
        <v>0</v>
      </c>
      <c r="U237" s="1">
        <f t="shared" si="69"/>
        <v>0</v>
      </c>
    </row>
    <row r="238" spans="15:21">
      <c r="O238" s="1" t="e">
        <f t="shared" si="70"/>
        <v>#DIV/0!</v>
      </c>
      <c r="Q238" s="1" t="e">
        <f t="shared" si="71"/>
        <v>#DIV/0!</v>
      </c>
      <c r="R238" s="1" t="e">
        <f t="shared" si="72"/>
        <v>#DIV/0!</v>
      </c>
      <c r="S238" s="1">
        <f t="shared" si="73"/>
        <v>0</v>
      </c>
      <c r="T238" s="1">
        <f t="shared" si="74"/>
        <v>0</v>
      </c>
      <c r="U238" s="1">
        <f t="shared" si="69"/>
        <v>0</v>
      </c>
    </row>
    <row r="239" spans="15:21">
      <c r="O239" s="1" t="e">
        <f t="shared" si="70"/>
        <v>#DIV/0!</v>
      </c>
      <c r="Q239" s="1" t="e">
        <f t="shared" si="71"/>
        <v>#DIV/0!</v>
      </c>
      <c r="R239" s="1" t="e">
        <f t="shared" si="72"/>
        <v>#DIV/0!</v>
      </c>
      <c r="S239" s="1">
        <f t="shared" si="73"/>
        <v>0</v>
      </c>
      <c r="T239" s="1">
        <f t="shared" si="74"/>
        <v>0</v>
      </c>
      <c r="U239" s="1">
        <f t="shared" si="69"/>
        <v>0</v>
      </c>
    </row>
    <row r="240" spans="15:21">
      <c r="O240" s="1" t="e">
        <f t="shared" si="70"/>
        <v>#DIV/0!</v>
      </c>
      <c r="Q240" s="1" t="e">
        <f t="shared" si="71"/>
        <v>#DIV/0!</v>
      </c>
      <c r="R240" s="1" t="e">
        <f t="shared" si="72"/>
        <v>#DIV/0!</v>
      </c>
      <c r="S240" s="1">
        <f t="shared" si="73"/>
        <v>0</v>
      </c>
      <c r="T240" s="1">
        <f t="shared" si="74"/>
        <v>0</v>
      </c>
      <c r="U240" s="1">
        <f t="shared" si="69"/>
        <v>0</v>
      </c>
    </row>
    <row r="241" spans="15:21">
      <c r="O241" s="1" t="e">
        <f t="shared" si="70"/>
        <v>#DIV/0!</v>
      </c>
      <c r="Q241" s="1" t="e">
        <f t="shared" si="71"/>
        <v>#DIV/0!</v>
      </c>
      <c r="R241" s="1" t="e">
        <f t="shared" si="72"/>
        <v>#DIV/0!</v>
      </c>
      <c r="S241" s="1">
        <f t="shared" si="73"/>
        <v>0</v>
      </c>
      <c r="T241" s="1">
        <f t="shared" si="74"/>
        <v>0</v>
      </c>
      <c r="U241" s="1">
        <f t="shared" si="69"/>
        <v>0</v>
      </c>
    </row>
    <row r="242" spans="15:21">
      <c r="O242" s="1" t="e">
        <f t="shared" si="70"/>
        <v>#DIV/0!</v>
      </c>
      <c r="Q242" s="1" t="e">
        <f t="shared" si="71"/>
        <v>#DIV/0!</v>
      </c>
      <c r="R242" s="1" t="e">
        <f t="shared" si="72"/>
        <v>#DIV/0!</v>
      </c>
      <c r="S242" s="1">
        <f t="shared" si="73"/>
        <v>0</v>
      </c>
      <c r="T242" s="1">
        <f t="shared" si="74"/>
        <v>0</v>
      </c>
      <c r="U242" s="1">
        <f t="shared" si="69"/>
        <v>0</v>
      </c>
    </row>
    <row r="243" spans="15:21">
      <c r="O243" s="1" t="e">
        <f t="shared" si="70"/>
        <v>#DIV/0!</v>
      </c>
      <c r="Q243" s="1" t="e">
        <f t="shared" si="71"/>
        <v>#DIV/0!</v>
      </c>
      <c r="R243" s="1" t="e">
        <f t="shared" si="72"/>
        <v>#DIV/0!</v>
      </c>
      <c r="S243" s="1">
        <f t="shared" si="73"/>
        <v>0</v>
      </c>
      <c r="T243" s="1">
        <f t="shared" si="74"/>
        <v>0</v>
      </c>
      <c r="U243" s="1">
        <f t="shared" si="69"/>
        <v>0</v>
      </c>
    </row>
    <row r="244" spans="15:21">
      <c r="O244" s="1" t="e">
        <f t="shared" si="70"/>
        <v>#DIV/0!</v>
      </c>
      <c r="Q244" s="1" t="e">
        <f t="shared" si="71"/>
        <v>#DIV/0!</v>
      </c>
      <c r="R244" s="1" t="e">
        <f t="shared" si="72"/>
        <v>#DIV/0!</v>
      </c>
      <c r="S244" s="1">
        <f t="shared" si="73"/>
        <v>0</v>
      </c>
      <c r="T244" s="1">
        <f t="shared" si="74"/>
        <v>0</v>
      </c>
      <c r="U244" s="1">
        <f t="shared" si="69"/>
        <v>0</v>
      </c>
    </row>
    <row r="245" spans="15:21">
      <c r="O245" s="1" t="e">
        <f t="shared" si="70"/>
        <v>#DIV/0!</v>
      </c>
      <c r="Q245" s="1" t="e">
        <f t="shared" si="71"/>
        <v>#DIV/0!</v>
      </c>
      <c r="R245" s="1" t="e">
        <f t="shared" si="72"/>
        <v>#DIV/0!</v>
      </c>
      <c r="S245" s="1">
        <f t="shared" si="73"/>
        <v>0</v>
      </c>
      <c r="T245" s="1">
        <f t="shared" si="74"/>
        <v>0</v>
      </c>
      <c r="U245" s="1">
        <f t="shared" si="69"/>
        <v>0</v>
      </c>
    </row>
    <row r="246" spans="15:21">
      <c r="O246" s="1" t="e">
        <f t="shared" si="70"/>
        <v>#DIV/0!</v>
      </c>
      <c r="Q246" s="1" t="e">
        <f t="shared" si="71"/>
        <v>#DIV/0!</v>
      </c>
      <c r="R246" s="1" t="e">
        <f t="shared" si="72"/>
        <v>#DIV/0!</v>
      </c>
      <c r="S246" s="1">
        <f t="shared" si="73"/>
        <v>0</v>
      </c>
      <c r="T246" s="1">
        <f t="shared" si="74"/>
        <v>0</v>
      </c>
      <c r="U246" s="1">
        <f t="shared" si="69"/>
        <v>0</v>
      </c>
    </row>
    <row r="247" spans="15:21">
      <c r="O247" s="1" t="e">
        <f t="shared" si="70"/>
        <v>#DIV/0!</v>
      </c>
      <c r="Q247" s="1" t="e">
        <f t="shared" si="71"/>
        <v>#DIV/0!</v>
      </c>
      <c r="R247" s="1" t="e">
        <f t="shared" si="72"/>
        <v>#DIV/0!</v>
      </c>
      <c r="S247" s="1">
        <f t="shared" si="73"/>
        <v>0</v>
      </c>
      <c r="T247" s="1">
        <f t="shared" si="74"/>
        <v>0</v>
      </c>
      <c r="U247" s="1">
        <f t="shared" si="69"/>
        <v>0</v>
      </c>
    </row>
    <row r="248" spans="15:21">
      <c r="O248" s="1" t="e">
        <f t="shared" si="70"/>
        <v>#DIV/0!</v>
      </c>
      <c r="Q248" s="1" t="e">
        <f t="shared" si="71"/>
        <v>#DIV/0!</v>
      </c>
      <c r="R248" s="1" t="e">
        <f t="shared" si="72"/>
        <v>#DIV/0!</v>
      </c>
      <c r="S248" s="1">
        <f t="shared" si="73"/>
        <v>0</v>
      </c>
      <c r="T248" s="1">
        <f t="shared" si="74"/>
        <v>0</v>
      </c>
      <c r="U248" s="1">
        <f t="shared" si="69"/>
        <v>0</v>
      </c>
    </row>
    <row r="249" spans="15:21">
      <c r="O249" s="1" t="e">
        <f t="shared" si="70"/>
        <v>#DIV/0!</v>
      </c>
      <c r="Q249" s="1" t="e">
        <f t="shared" si="71"/>
        <v>#DIV/0!</v>
      </c>
      <c r="R249" s="1" t="e">
        <f t="shared" si="72"/>
        <v>#DIV/0!</v>
      </c>
      <c r="S249" s="1">
        <f t="shared" si="73"/>
        <v>0</v>
      </c>
      <c r="T249" s="1">
        <f t="shared" si="74"/>
        <v>0</v>
      </c>
      <c r="U249" s="1">
        <f t="shared" si="69"/>
        <v>0</v>
      </c>
    </row>
    <row r="250" spans="15:21">
      <c r="O250" s="1" t="e">
        <f t="shared" si="70"/>
        <v>#DIV/0!</v>
      </c>
      <c r="Q250" s="1" t="e">
        <f t="shared" si="71"/>
        <v>#DIV/0!</v>
      </c>
      <c r="R250" s="1" t="e">
        <f t="shared" si="72"/>
        <v>#DIV/0!</v>
      </c>
      <c r="S250" s="1">
        <f t="shared" si="73"/>
        <v>0</v>
      </c>
      <c r="T250" s="1">
        <f t="shared" si="74"/>
        <v>0</v>
      </c>
      <c r="U250" s="1">
        <f t="shared" si="69"/>
        <v>0</v>
      </c>
    </row>
    <row r="251" spans="15:21">
      <c r="O251" s="1" t="e">
        <f t="shared" si="70"/>
        <v>#DIV/0!</v>
      </c>
      <c r="Q251" s="1" t="e">
        <f t="shared" si="71"/>
        <v>#DIV/0!</v>
      </c>
      <c r="R251" s="1" t="e">
        <f t="shared" ref="R251:R282" si="75">(Q251/(M251*LN(2)))/SQRT(U251)</f>
        <v>#DIV/0!</v>
      </c>
      <c r="S251" s="1">
        <f t="shared" si="73"/>
        <v>0</v>
      </c>
      <c r="T251" s="1">
        <f t="shared" si="74"/>
        <v>0</v>
      </c>
      <c r="U251" s="1">
        <f t="shared" si="69"/>
        <v>0</v>
      </c>
    </row>
    <row r="252" spans="15:21">
      <c r="O252" s="1" t="e">
        <f t="shared" si="70"/>
        <v>#DIV/0!</v>
      </c>
      <c r="Q252" s="1" t="e">
        <f t="shared" si="71"/>
        <v>#DIV/0!</v>
      </c>
      <c r="R252" s="1" t="e">
        <f t="shared" si="75"/>
        <v>#DIV/0!</v>
      </c>
      <c r="S252" s="1">
        <f t="shared" si="73"/>
        <v>0</v>
      </c>
      <c r="T252" s="1">
        <f t="shared" si="74"/>
        <v>0</v>
      </c>
      <c r="U252" s="1">
        <f t="shared" si="69"/>
        <v>0</v>
      </c>
    </row>
    <row r="253" spans="15:21">
      <c r="O253" s="1" t="e">
        <f t="shared" si="70"/>
        <v>#DIV/0!</v>
      </c>
      <c r="Q253" s="1" t="e">
        <f t="shared" si="71"/>
        <v>#DIV/0!</v>
      </c>
      <c r="R253" s="1" t="e">
        <f t="shared" si="75"/>
        <v>#DIV/0!</v>
      </c>
      <c r="S253" s="1">
        <f t="shared" si="73"/>
        <v>0</v>
      </c>
      <c r="T253" s="1">
        <f t="shared" si="74"/>
        <v>0</v>
      </c>
      <c r="U253" s="1">
        <f t="shared" si="69"/>
        <v>0</v>
      </c>
    </row>
    <row r="254" spans="15:21">
      <c r="O254" s="1" t="e">
        <f t="shared" si="70"/>
        <v>#DIV/0!</v>
      </c>
      <c r="Q254" s="1" t="e">
        <f t="shared" si="71"/>
        <v>#DIV/0!</v>
      </c>
      <c r="R254" s="1" t="e">
        <f t="shared" si="75"/>
        <v>#DIV/0!</v>
      </c>
      <c r="S254" s="1">
        <f t="shared" si="73"/>
        <v>0</v>
      </c>
      <c r="T254" s="1">
        <f t="shared" si="74"/>
        <v>0</v>
      </c>
      <c r="U254" s="1">
        <f t="shared" si="69"/>
        <v>0</v>
      </c>
    </row>
    <row r="255" spans="15:21">
      <c r="O255" s="1" t="e">
        <f t="shared" si="70"/>
        <v>#DIV/0!</v>
      </c>
      <c r="Q255" s="1" t="e">
        <f t="shared" si="71"/>
        <v>#DIV/0!</v>
      </c>
      <c r="R255" s="1" t="e">
        <f t="shared" si="75"/>
        <v>#DIV/0!</v>
      </c>
      <c r="S255" s="1">
        <f t="shared" si="73"/>
        <v>0</v>
      </c>
      <c r="T255" s="1">
        <f t="shared" si="74"/>
        <v>0</v>
      </c>
      <c r="U255" s="1">
        <f t="shared" si="69"/>
        <v>0</v>
      </c>
    </row>
    <row r="256" spans="15:21">
      <c r="O256" s="1" t="e">
        <f t="shared" si="70"/>
        <v>#DIV/0!</v>
      </c>
      <c r="Q256" s="1" t="e">
        <f t="shared" si="71"/>
        <v>#DIV/0!</v>
      </c>
      <c r="R256" s="1" t="e">
        <f t="shared" si="75"/>
        <v>#DIV/0!</v>
      </c>
      <c r="S256" s="1">
        <f t="shared" si="73"/>
        <v>0</v>
      </c>
      <c r="T256" s="1">
        <f t="shared" si="74"/>
        <v>0</v>
      </c>
      <c r="U256" s="1">
        <f t="shared" si="69"/>
        <v>0</v>
      </c>
    </row>
    <row r="257" spans="15:21">
      <c r="O257" s="1" t="e">
        <f t="shared" si="70"/>
        <v>#DIV/0!</v>
      </c>
      <c r="Q257" s="1" t="e">
        <f t="shared" si="71"/>
        <v>#DIV/0!</v>
      </c>
      <c r="R257" s="1" t="e">
        <f t="shared" si="75"/>
        <v>#DIV/0!</v>
      </c>
      <c r="S257" s="1">
        <f t="shared" si="73"/>
        <v>0</v>
      </c>
      <c r="T257" s="1">
        <f t="shared" si="74"/>
        <v>0</v>
      </c>
      <c r="U257" s="1">
        <f t="shared" si="69"/>
        <v>0</v>
      </c>
    </row>
    <row r="258" spans="15:21">
      <c r="O258" s="1" t="e">
        <f t="shared" si="70"/>
        <v>#DIV/0!</v>
      </c>
      <c r="Q258" s="1" t="e">
        <f t="shared" si="71"/>
        <v>#DIV/0!</v>
      </c>
      <c r="R258" s="1" t="e">
        <f t="shared" si="75"/>
        <v>#DIV/0!</v>
      </c>
      <c r="S258" s="1">
        <f t="shared" si="73"/>
        <v>0</v>
      </c>
      <c r="T258" s="1">
        <f t="shared" si="74"/>
        <v>0</v>
      </c>
      <c r="U258" s="1">
        <f t="shared" si="69"/>
        <v>0</v>
      </c>
    </row>
    <row r="259" spans="15:21">
      <c r="O259" s="1" t="e">
        <f t="shared" si="70"/>
        <v>#DIV/0!</v>
      </c>
      <c r="Q259" s="1" t="e">
        <f t="shared" si="71"/>
        <v>#DIV/0!</v>
      </c>
      <c r="R259" s="1" t="e">
        <f t="shared" si="75"/>
        <v>#DIV/0!</v>
      </c>
      <c r="S259" s="1">
        <f t="shared" si="73"/>
        <v>0</v>
      </c>
      <c r="T259" s="1">
        <f t="shared" si="74"/>
        <v>0</v>
      </c>
      <c r="U259" s="1">
        <f t="shared" si="69"/>
        <v>0</v>
      </c>
    </row>
    <row r="260" spans="15:21">
      <c r="O260" s="1" t="e">
        <f t="shared" si="70"/>
        <v>#DIV/0!</v>
      </c>
      <c r="Q260" s="1" t="e">
        <f t="shared" si="71"/>
        <v>#DIV/0!</v>
      </c>
      <c r="R260" s="1" t="e">
        <f t="shared" si="75"/>
        <v>#DIV/0!</v>
      </c>
      <c r="S260" s="1">
        <f t="shared" si="73"/>
        <v>0</v>
      </c>
      <c r="T260" s="1">
        <f t="shared" si="74"/>
        <v>0</v>
      </c>
      <c r="U260" s="1">
        <f t="shared" si="69"/>
        <v>0</v>
      </c>
    </row>
    <row r="261" spans="15:21">
      <c r="O261" s="1" t="e">
        <f t="shared" si="70"/>
        <v>#DIV/0!</v>
      </c>
      <c r="Q261" s="1" t="e">
        <f t="shared" si="71"/>
        <v>#DIV/0!</v>
      </c>
      <c r="R261" s="1" t="e">
        <f t="shared" si="75"/>
        <v>#DIV/0!</v>
      </c>
      <c r="S261" s="1">
        <f t="shared" si="73"/>
        <v>0</v>
      </c>
      <c r="T261" s="1">
        <f t="shared" si="74"/>
        <v>0</v>
      </c>
      <c r="U261" s="1">
        <f t="shared" si="69"/>
        <v>0</v>
      </c>
    </row>
    <row r="262" spans="15:21">
      <c r="O262" s="1" t="e">
        <f t="shared" si="70"/>
        <v>#DIV/0!</v>
      </c>
      <c r="Q262" s="1" t="e">
        <f t="shared" si="71"/>
        <v>#DIV/0!</v>
      </c>
      <c r="R262" s="1" t="e">
        <f t="shared" si="75"/>
        <v>#DIV/0!</v>
      </c>
      <c r="S262" s="1">
        <f t="shared" si="73"/>
        <v>0</v>
      </c>
      <c r="T262" s="1">
        <f t="shared" si="74"/>
        <v>0</v>
      </c>
      <c r="U262" s="1">
        <f t="shared" si="69"/>
        <v>0</v>
      </c>
    </row>
    <row r="263" spans="15:21">
      <c r="O263" s="1" t="e">
        <f t="shared" si="70"/>
        <v>#DIV/0!</v>
      </c>
      <c r="Q263" s="1" t="e">
        <f t="shared" si="71"/>
        <v>#DIV/0!</v>
      </c>
      <c r="R263" s="1" t="e">
        <f t="shared" si="75"/>
        <v>#DIV/0!</v>
      </c>
      <c r="S263" s="1">
        <f t="shared" si="73"/>
        <v>0</v>
      </c>
      <c r="T263" s="1">
        <f t="shared" si="74"/>
        <v>0</v>
      </c>
      <c r="U263" s="1">
        <f t="shared" si="69"/>
        <v>0</v>
      </c>
    </row>
    <row r="264" spans="15:21">
      <c r="O264" s="1" t="e">
        <f t="shared" si="70"/>
        <v>#DIV/0!</v>
      </c>
      <c r="R264" s="1" t="e">
        <f t="shared" si="75"/>
        <v>#DIV/0!</v>
      </c>
      <c r="S264" s="1">
        <f t="shared" si="73"/>
        <v>0</v>
      </c>
      <c r="T264" s="1">
        <f t="shared" si="74"/>
        <v>0</v>
      </c>
      <c r="U264" s="1">
        <f t="shared" si="69"/>
        <v>0</v>
      </c>
    </row>
    <row r="265" spans="15:21">
      <c r="O265" s="1" t="e">
        <f t="shared" si="70"/>
        <v>#DIV/0!</v>
      </c>
      <c r="R265" s="1" t="e">
        <f t="shared" si="75"/>
        <v>#DIV/0!</v>
      </c>
      <c r="S265" s="1">
        <f t="shared" ref="S265:S296" si="76">COUNT(C265:F265)</f>
        <v>0</v>
      </c>
      <c r="T265" s="1">
        <f t="shared" ref="T265:T296" si="77">COUNT(G265:J265)</f>
        <v>0</v>
      </c>
      <c r="U265" s="1">
        <f t="shared" ref="U265:U328" si="78">MIN(S265,T265)</f>
        <v>0</v>
      </c>
    </row>
    <row r="266" spans="15:21">
      <c r="O266" s="1" t="e">
        <f t="shared" si="70"/>
        <v>#DIV/0!</v>
      </c>
      <c r="R266" s="1" t="e">
        <f t="shared" si="75"/>
        <v>#DIV/0!</v>
      </c>
      <c r="S266" s="1">
        <f t="shared" si="76"/>
        <v>0</v>
      </c>
      <c r="T266" s="1">
        <f t="shared" si="77"/>
        <v>0</v>
      </c>
      <c r="U266" s="1">
        <f t="shared" si="78"/>
        <v>0</v>
      </c>
    </row>
    <row r="267" spans="15:21">
      <c r="O267" s="1" t="e">
        <f t="shared" si="70"/>
        <v>#DIV/0!</v>
      </c>
      <c r="R267" s="1" t="e">
        <f t="shared" si="75"/>
        <v>#DIV/0!</v>
      </c>
      <c r="S267" s="1">
        <f t="shared" si="76"/>
        <v>0</v>
      </c>
      <c r="T267" s="1">
        <f t="shared" si="77"/>
        <v>0</v>
      </c>
      <c r="U267" s="1">
        <f t="shared" si="78"/>
        <v>0</v>
      </c>
    </row>
    <row r="268" spans="15:21">
      <c r="O268" s="1" t="e">
        <f t="shared" si="70"/>
        <v>#DIV/0!</v>
      </c>
      <c r="R268" s="1" t="e">
        <f t="shared" si="75"/>
        <v>#DIV/0!</v>
      </c>
      <c r="S268" s="1">
        <f t="shared" si="76"/>
        <v>0</v>
      </c>
      <c r="T268" s="1">
        <f t="shared" si="77"/>
        <v>0</v>
      </c>
      <c r="U268" s="1">
        <f t="shared" si="78"/>
        <v>0</v>
      </c>
    </row>
    <row r="269" spans="15:21">
      <c r="O269" s="1" t="e">
        <f t="shared" si="70"/>
        <v>#DIV/0!</v>
      </c>
      <c r="R269" s="1" t="e">
        <f t="shared" si="75"/>
        <v>#DIV/0!</v>
      </c>
      <c r="S269" s="1">
        <f t="shared" si="76"/>
        <v>0</v>
      </c>
      <c r="T269" s="1">
        <f t="shared" si="77"/>
        <v>0</v>
      </c>
      <c r="U269" s="1">
        <f t="shared" si="78"/>
        <v>0</v>
      </c>
    </row>
    <row r="270" spans="15:21">
      <c r="O270" s="1" t="e">
        <f t="shared" si="70"/>
        <v>#DIV/0!</v>
      </c>
      <c r="R270" s="1" t="e">
        <f t="shared" si="75"/>
        <v>#DIV/0!</v>
      </c>
      <c r="S270" s="1">
        <f t="shared" si="76"/>
        <v>0</v>
      </c>
      <c r="T270" s="1">
        <f t="shared" si="77"/>
        <v>0</v>
      </c>
      <c r="U270" s="1">
        <f t="shared" si="78"/>
        <v>0</v>
      </c>
    </row>
    <row r="271" spans="15:21">
      <c r="O271" s="1" t="e">
        <f t="shared" si="70"/>
        <v>#DIV/0!</v>
      </c>
      <c r="R271" s="1" t="e">
        <f t="shared" si="75"/>
        <v>#DIV/0!</v>
      </c>
      <c r="S271" s="1">
        <f t="shared" si="76"/>
        <v>0</v>
      </c>
      <c r="T271" s="1">
        <f t="shared" si="77"/>
        <v>0</v>
      </c>
      <c r="U271" s="1">
        <f t="shared" si="78"/>
        <v>0</v>
      </c>
    </row>
    <row r="272" spans="15:21">
      <c r="O272" s="1" t="e">
        <f t="shared" si="70"/>
        <v>#DIV/0!</v>
      </c>
      <c r="R272" s="1" t="e">
        <f t="shared" si="75"/>
        <v>#DIV/0!</v>
      </c>
      <c r="S272" s="1">
        <f t="shared" si="76"/>
        <v>0</v>
      </c>
      <c r="T272" s="1">
        <f t="shared" si="77"/>
        <v>0</v>
      </c>
      <c r="U272" s="1">
        <f t="shared" si="78"/>
        <v>0</v>
      </c>
    </row>
    <row r="273" spans="15:21">
      <c r="O273" s="1" t="e">
        <f t="shared" si="70"/>
        <v>#DIV/0!</v>
      </c>
      <c r="R273" s="1" t="e">
        <f t="shared" si="75"/>
        <v>#DIV/0!</v>
      </c>
      <c r="S273" s="1">
        <f t="shared" si="76"/>
        <v>0</v>
      </c>
      <c r="T273" s="1">
        <f t="shared" si="77"/>
        <v>0</v>
      </c>
      <c r="U273" s="1">
        <f t="shared" si="78"/>
        <v>0</v>
      </c>
    </row>
    <row r="274" spans="15:21">
      <c r="O274" s="1" t="e">
        <f t="shared" si="70"/>
        <v>#DIV/0!</v>
      </c>
      <c r="R274" s="1" t="e">
        <f t="shared" si="75"/>
        <v>#DIV/0!</v>
      </c>
      <c r="S274" s="1">
        <f t="shared" si="76"/>
        <v>0</v>
      </c>
      <c r="T274" s="1">
        <f t="shared" si="77"/>
        <v>0</v>
      </c>
      <c r="U274" s="1">
        <f t="shared" si="78"/>
        <v>0</v>
      </c>
    </row>
    <row r="275" spans="15:21">
      <c r="O275" s="1" t="e">
        <f t="shared" si="70"/>
        <v>#DIV/0!</v>
      </c>
      <c r="R275" s="1" t="e">
        <f t="shared" si="75"/>
        <v>#DIV/0!</v>
      </c>
      <c r="S275" s="1">
        <f t="shared" si="76"/>
        <v>0</v>
      </c>
      <c r="T275" s="1">
        <f t="shared" si="77"/>
        <v>0</v>
      </c>
      <c r="U275" s="1">
        <f t="shared" si="78"/>
        <v>0</v>
      </c>
    </row>
    <row r="276" spans="15:21">
      <c r="O276" s="1" t="e">
        <f t="shared" si="70"/>
        <v>#DIV/0!</v>
      </c>
      <c r="R276" s="1" t="e">
        <f t="shared" si="75"/>
        <v>#DIV/0!</v>
      </c>
      <c r="S276" s="1">
        <f t="shared" si="76"/>
        <v>0</v>
      </c>
      <c r="T276" s="1">
        <f t="shared" si="77"/>
        <v>0</v>
      </c>
      <c r="U276" s="1">
        <f t="shared" si="78"/>
        <v>0</v>
      </c>
    </row>
    <row r="277" spans="15:21">
      <c r="O277" s="1" t="e">
        <f t="shared" si="70"/>
        <v>#DIV/0!</v>
      </c>
      <c r="R277" s="1" t="e">
        <f t="shared" si="75"/>
        <v>#DIV/0!</v>
      </c>
      <c r="S277" s="1">
        <f t="shared" si="76"/>
        <v>0</v>
      </c>
      <c r="T277" s="1">
        <f t="shared" si="77"/>
        <v>0</v>
      </c>
      <c r="U277" s="1">
        <f t="shared" si="78"/>
        <v>0</v>
      </c>
    </row>
    <row r="278" spans="15:21">
      <c r="O278" s="1" t="e">
        <f t="shared" si="70"/>
        <v>#DIV/0!</v>
      </c>
      <c r="R278" s="1" t="e">
        <f t="shared" si="75"/>
        <v>#DIV/0!</v>
      </c>
      <c r="S278" s="1">
        <f t="shared" si="76"/>
        <v>0</v>
      </c>
      <c r="T278" s="1">
        <f t="shared" si="77"/>
        <v>0</v>
      </c>
      <c r="U278" s="1">
        <f t="shared" si="78"/>
        <v>0</v>
      </c>
    </row>
    <row r="279" spans="15:21">
      <c r="O279" s="1" t="e">
        <f t="shared" si="70"/>
        <v>#DIV/0!</v>
      </c>
      <c r="R279" s="1" t="e">
        <f t="shared" si="75"/>
        <v>#DIV/0!</v>
      </c>
      <c r="S279" s="1">
        <f t="shared" si="76"/>
        <v>0</v>
      </c>
      <c r="T279" s="1">
        <f t="shared" si="77"/>
        <v>0</v>
      </c>
      <c r="U279" s="1">
        <f t="shared" si="78"/>
        <v>0</v>
      </c>
    </row>
    <row r="280" spans="15:21">
      <c r="O280" s="1" t="e">
        <f t="shared" si="70"/>
        <v>#DIV/0!</v>
      </c>
      <c r="R280" s="1" t="e">
        <f t="shared" si="75"/>
        <v>#DIV/0!</v>
      </c>
      <c r="S280" s="1">
        <f t="shared" si="76"/>
        <v>0</v>
      </c>
      <c r="T280" s="1">
        <f t="shared" si="77"/>
        <v>0</v>
      </c>
      <c r="U280" s="1">
        <f t="shared" si="78"/>
        <v>0</v>
      </c>
    </row>
    <row r="281" spans="15:21">
      <c r="O281" s="1" t="e">
        <f t="shared" si="70"/>
        <v>#DIV/0!</v>
      </c>
      <c r="R281" s="1" t="e">
        <f t="shared" si="75"/>
        <v>#DIV/0!</v>
      </c>
      <c r="S281" s="1">
        <f t="shared" si="76"/>
        <v>0</v>
      </c>
      <c r="T281" s="1">
        <f t="shared" si="77"/>
        <v>0</v>
      </c>
      <c r="U281" s="1">
        <f t="shared" si="78"/>
        <v>0</v>
      </c>
    </row>
    <row r="282" spans="15:21">
      <c r="O282" s="1" t="e">
        <f t="shared" si="70"/>
        <v>#DIV/0!</v>
      </c>
      <c r="R282" s="1" t="e">
        <f t="shared" si="75"/>
        <v>#DIV/0!</v>
      </c>
      <c r="S282" s="1">
        <f t="shared" si="76"/>
        <v>0</v>
      </c>
      <c r="T282" s="1">
        <f t="shared" si="77"/>
        <v>0</v>
      </c>
      <c r="U282" s="1">
        <f t="shared" si="78"/>
        <v>0</v>
      </c>
    </row>
    <row r="283" spans="15:21">
      <c r="O283" s="1" t="e">
        <f t="shared" ref="O283:O304" si="79">STDEV(E283:G283)</f>
        <v>#DIV/0!</v>
      </c>
      <c r="R283" s="1" t="e">
        <f t="shared" ref="R283:R314" si="80">(Q283/(M283*LN(2)))/SQRT(U283)</f>
        <v>#DIV/0!</v>
      </c>
      <c r="S283" s="1">
        <f t="shared" si="76"/>
        <v>0</v>
      </c>
      <c r="T283" s="1">
        <f t="shared" si="77"/>
        <v>0</v>
      </c>
      <c r="U283" s="1">
        <f t="shared" si="78"/>
        <v>0</v>
      </c>
    </row>
    <row r="284" spans="15:21">
      <c r="O284" s="1" t="e">
        <f t="shared" si="79"/>
        <v>#DIV/0!</v>
      </c>
      <c r="R284" s="1" t="e">
        <f t="shared" si="80"/>
        <v>#DIV/0!</v>
      </c>
      <c r="S284" s="1">
        <f t="shared" si="76"/>
        <v>0</v>
      </c>
      <c r="T284" s="1">
        <f t="shared" si="77"/>
        <v>0</v>
      </c>
      <c r="U284" s="1">
        <f t="shared" si="78"/>
        <v>0</v>
      </c>
    </row>
    <row r="285" spans="15:21">
      <c r="O285" s="1" t="e">
        <f t="shared" si="79"/>
        <v>#DIV/0!</v>
      </c>
      <c r="R285" s="1" t="e">
        <f t="shared" si="80"/>
        <v>#DIV/0!</v>
      </c>
      <c r="S285" s="1">
        <f t="shared" si="76"/>
        <v>0</v>
      </c>
      <c r="T285" s="1">
        <f t="shared" si="77"/>
        <v>0</v>
      </c>
      <c r="U285" s="1">
        <f t="shared" si="78"/>
        <v>0</v>
      </c>
    </row>
    <row r="286" spans="15:21">
      <c r="O286" s="1" t="e">
        <f t="shared" si="79"/>
        <v>#DIV/0!</v>
      </c>
      <c r="R286" s="1" t="e">
        <f t="shared" si="80"/>
        <v>#DIV/0!</v>
      </c>
      <c r="S286" s="1">
        <f t="shared" si="76"/>
        <v>0</v>
      </c>
      <c r="T286" s="1">
        <f t="shared" si="77"/>
        <v>0</v>
      </c>
      <c r="U286" s="1">
        <f t="shared" si="78"/>
        <v>0</v>
      </c>
    </row>
    <row r="287" spans="15:21">
      <c r="O287" s="1" t="e">
        <f t="shared" si="79"/>
        <v>#DIV/0!</v>
      </c>
      <c r="R287" s="1" t="e">
        <f t="shared" si="80"/>
        <v>#DIV/0!</v>
      </c>
      <c r="S287" s="1">
        <f t="shared" si="76"/>
        <v>0</v>
      </c>
      <c r="T287" s="1">
        <f t="shared" si="77"/>
        <v>0</v>
      </c>
      <c r="U287" s="1">
        <f t="shared" si="78"/>
        <v>0</v>
      </c>
    </row>
    <row r="288" spans="15:21">
      <c r="O288" s="1" t="e">
        <f t="shared" si="79"/>
        <v>#DIV/0!</v>
      </c>
      <c r="R288" s="1" t="e">
        <f t="shared" si="80"/>
        <v>#DIV/0!</v>
      </c>
      <c r="S288" s="1">
        <f t="shared" si="76"/>
        <v>0</v>
      </c>
      <c r="T288" s="1">
        <f t="shared" si="77"/>
        <v>0</v>
      </c>
      <c r="U288" s="1">
        <f t="shared" si="78"/>
        <v>0</v>
      </c>
    </row>
    <row r="289" spans="15:21">
      <c r="O289" s="1" t="e">
        <f t="shared" si="79"/>
        <v>#DIV/0!</v>
      </c>
      <c r="R289" s="1" t="e">
        <f t="shared" si="80"/>
        <v>#DIV/0!</v>
      </c>
      <c r="S289" s="1">
        <f t="shared" si="76"/>
        <v>0</v>
      </c>
      <c r="T289" s="1">
        <f t="shared" si="77"/>
        <v>0</v>
      </c>
      <c r="U289" s="1">
        <f t="shared" si="78"/>
        <v>0</v>
      </c>
    </row>
    <row r="290" spans="15:21">
      <c r="O290" s="1" t="e">
        <f t="shared" si="79"/>
        <v>#DIV/0!</v>
      </c>
      <c r="R290" s="1" t="e">
        <f t="shared" si="80"/>
        <v>#DIV/0!</v>
      </c>
      <c r="S290" s="1">
        <f t="shared" si="76"/>
        <v>0</v>
      </c>
      <c r="T290" s="1">
        <f t="shared" si="77"/>
        <v>0</v>
      </c>
      <c r="U290" s="1">
        <f t="shared" si="78"/>
        <v>0</v>
      </c>
    </row>
    <row r="291" spans="15:21">
      <c r="O291" s="1" t="e">
        <f t="shared" si="79"/>
        <v>#DIV/0!</v>
      </c>
      <c r="R291" s="1" t="e">
        <f t="shared" si="80"/>
        <v>#DIV/0!</v>
      </c>
      <c r="S291" s="1">
        <f t="shared" si="76"/>
        <v>0</v>
      </c>
      <c r="T291" s="1">
        <f t="shared" si="77"/>
        <v>0</v>
      </c>
      <c r="U291" s="1">
        <f t="shared" si="78"/>
        <v>0</v>
      </c>
    </row>
    <row r="292" spans="15:21">
      <c r="O292" s="1" t="e">
        <f t="shared" si="79"/>
        <v>#DIV/0!</v>
      </c>
      <c r="S292" s="1">
        <f t="shared" si="76"/>
        <v>0</v>
      </c>
      <c r="T292" s="1">
        <f t="shared" si="77"/>
        <v>0</v>
      </c>
      <c r="U292" s="1">
        <f t="shared" si="78"/>
        <v>0</v>
      </c>
    </row>
    <row r="293" spans="15:21">
      <c r="O293" s="1" t="e">
        <f t="shared" si="79"/>
        <v>#DIV/0!</v>
      </c>
      <c r="S293" s="1">
        <f t="shared" si="76"/>
        <v>0</v>
      </c>
      <c r="T293" s="1">
        <f t="shared" si="77"/>
        <v>0</v>
      </c>
      <c r="U293" s="1">
        <f t="shared" si="78"/>
        <v>0</v>
      </c>
    </row>
    <row r="294" spans="15:21">
      <c r="O294" s="1" t="e">
        <f t="shared" si="79"/>
        <v>#DIV/0!</v>
      </c>
      <c r="S294" s="1">
        <f t="shared" si="76"/>
        <v>0</v>
      </c>
      <c r="T294" s="1">
        <f t="shared" si="77"/>
        <v>0</v>
      </c>
      <c r="U294" s="1">
        <f t="shared" si="78"/>
        <v>0</v>
      </c>
    </row>
    <row r="295" spans="15:21">
      <c r="O295" s="1" t="e">
        <f t="shared" si="79"/>
        <v>#DIV/0!</v>
      </c>
      <c r="S295" s="1">
        <f t="shared" si="76"/>
        <v>0</v>
      </c>
      <c r="T295" s="1">
        <f t="shared" si="77"/>
        <v>0</v>
      </c>
      <c r="U295" s="1">
        <f t="shared" si="78"/>
        <v>0</v>
      </c>
    </row>
    <row r="296" spans="15:21">
      <c r="O296" s="1" t="e">
        <f t="shared" si="79"/>
        <v>#DIV/0!</v>
      </c>
      <c r="S296" s="1">
        <f t="shared" si="76"/>
        <v>0</v>
      </c>
      <c r="T296" s="1">
        <f t="shared" si="77"/>
        <v>0</v>
      </c>
      <c r="U296" s="1">
        <f t="shared" si="78"/>
        <v>0</v>
      </c>
    </row>
    <row r="297" spans="15:21">
      <c r="O297" s="1" t="e">
        <f t="shared" si="79"/>
        <v>#DIV/0!</v>
      </c>
      <c r="S297" s="1">
        <f t="shared" ref="S297:S328" si="81">COUNT(C297:F297)</f>
        <v>0</v>
      </c>
      <c r="T297" s="1">
        <f t="shared" ref="T297:T328" si="82">COUNT(G297:J297)</f>
        <v>0</v>
      </c>
      <c r="U297" s="1">
        <f t="shared" si="78"/>
        <v>0</v>
      </c>
    </row>
    <row r="298" spans="15:21">
      <c r="O298" s="1" t="e">
        <f t="shared" si="79"/>
        <v>#DIV/0!</v>
      </c>
      <c r="S298" s="1">
        <f t="shared" si="81"/>
        <v>0</v>
      </c>
      <c r="T298" s="1">
        <f t="shared" si="82"/>
        <v>0</v>
      </c>
      <c r="U298" s="1">
        <f t="shared" si="78"/>
        <v>0</v>
      </c>
    </row>
    <row r="299" spans="15:21">
      <c r="O299" s="1" t="e">
        <f t="shared" si="79"/>
        <v>#DIV/0!</v>
      </c>
      <c r="S299" s="1">
        <f t="shared" si="81"/>
        <v>0</v>
      </c>
      <c r="T299" s="1">
        <f t="shared" si="82"/>
        <v>0</v>
      </c>
      <c r="U299" s="1">
        <f t="shared" si="78"/>
        <v>0</v>
      </c>
    </row>
    <row r="300" spans="15:21">
      <c r="O300" s="1" t="e">
        <f t="shared" si="79"/>
        <v>#DIV/0!</v>
      </c>
      <c r="S300" s="1">
        <f t="shared" si="81"/>
        <v>0</v>
      </c>
      <c r="T300" s="1">
        <f t="shared" si="82"/>
        <v>0</v>
      </c>
      <c r="U300" s="1">
        <f t="shared" si="78"/>
        <v>0</v>
      </c>
    </row>
    <row r="301" spans="15:21">
      <c r="O301" s="1" t="e">
        <f t="shared" si="79"/>
        <v>#DIV/0!</v>
      </c>
      <c r="S301" s="1">
        <f t="shared" si="81"/>
        <v>0</v>
      </c>
      <c r="T301" s="1">
        <f t="shared" si="82"/>
        <v>0</v>
      </c>
      <c r="U301" s="1">
        <f t="shared" si="78"/>
        <v>0</v>
      </c>
    </row>
    <row r="302" spans="15:21">
      <c r="O302" s="1" t="e">
        <f t="shared" si="79"/>
        <v>#DIV/0!</v>
      </c>
      <c r="S302" s="1">
        <f t="shared" si="81"/>
        <v>0</v>
      </c>
      <c r="T302" s="1">
        <f t="shared" si="82"/>
        <v>0</v>
      </c>
      <c r="U302" s="1">
        <f t="shared" si="78"/>
        <v>0</v>
      </c>
    </row>
    <row r="303" spans="15:21">
      <c r="O303" s="1" t="e">
        <f t="shared" si="79"/>
        <v>#DIV/0!</v>
      </c>
      <c r="S303" s="1">
        <f t="shared" si="81"/>
        <v>0</v>
      </c>
      <c r="T303" s="1">
        <f t="shared" si="82"/>
        <v>0</v>
      </c>
      <c r="U303" s="1">
        <f t="shared" si="78"/>
        <v>0</v>
      </c>
    </row>
    <row r="304" spans="15:21">
      <c r="O304" s="1" t="e">
        <f t="shared" si="79"/>
        <v>#DIV/0!</v>
      </c>
      <c r="S304" s="1">
        <f t="shared" si="81"/>
        <v>0</v>
      </c>
      <c r="T304" s="1">
        <f t="shared" si="82"/>
        <v>0</v>
      </c>
      <c r="U304" s="1">
        <f t="shared" si="78"/>
        <v>0</v>
      </c>
    </row>
    <row r="305" spans="19:21">
      <c r="S305" s="1">
        <f t="shared" si="81"/>
        <v>0</v>
      </c>
      <c r="T305" s="1">
        <f t="shared" si="82"/>
        <v>0</v>
      </c>
      <c r="U305" s="1">
        <f t="shared" si="78"/>
        <v>0</v>
      </c>
    </row>
    <row r="306" spans="19:21">
      <c r="S306" s="1">
        <f t="shared" si="81"/>
        <v>0</v>
      </c>
      <c r="T306" s="1">
        <f t="shared" si="82"/>
        <v>0</v>
      </c>
      <c r="U306" s="1">
        <f t="shared" si="78"/>
        <v>0</v>
      </c>
    </row>
    <row r="307" spans="19:21">
      <c r="S307" s="1">
        <f t="shared" si="81"/>
        <v>0</v>
      </c>
      <c r="T307" s="1">
        <f t="shared" si="82"/>
        <v>0</v>
      </c>
      <c r="U307" s="1">
        <f t="shared" si="78"/>
        <v>0</v>
      </c>
    </row>
    <row r="308" spans="19:21">
      <c r="S308" s="1">
        <f t="shared" si="81"/>
        <v>0</v>
      </c>
      <c r="T308" s="1">
        <f t="shared" si="82"/>
        <v>0</v>
      </c>
      <c r="U308" s="1">
        <f t="shared" si="78"/>
        <v>0</v>
      </c>
    </row>
    <row r="309" spans="19:21">
      <c r="S309" s="1">
        <f t="shared" si="81"/>
        <v>0</v>
      </c>
      <c r="T309" s="1">
        <f t="shared" si="82"/>
        <v>0</v>
      </c>
      <c r="U309" s="1">
        <f t="shared" si="78"/>
        <v>0</v>
      </c>
    </row>
    <row r="310" spans="19:21">
      <c r="S310" s="1">
        <f t="shared" si="81"/>
        <v>0</v>
      </c>
      <c r="T310" s="1">
        <f t="shared" si="82"/>
        <v>0</v>
      </c>
      <c r="U310" s="1">
        <f t="shared" si="78"/>
        <v>0</v>
      </c>
    </row>
    <row r="311" spans="19:21">
      <c r="S311" s="1">
        <f t="shared" si="81"/>
        <v>0</v>
      </c>
      <c r="T311" s="1">
        <f t="shared" si="82"/>
        <v>0</v>
      </c>
      <c r="U311" s="1">
        <f t="shared" si="78"/>
        <v>0</v>
      </c>
    </row>
    <row r="312" spans="19:21">
      <c r="S312" s="1">
        <f t="shared" si="81"/>
        <v>0</v>
      </c>
      <c r="T312" s="1">
        <f t="shared" si="82"/>
        <v>0</v>
      </c>
      <c r="U312" s="1">
        <f t="shared" si="78"/>
        <v>0</v>
      </c>
    </row>
    <row r="313" spans="19:21">
      <c r="S313" s="1">
        <f t="shared" si="81"/>
        <v>0</v>
      </c>
      <c r="T313" s="1">
        <f t="shared" si="82"/>
        <v>0</v>
      </c>
      <c r="U313" s="1">
        <f t="shared" si="78"/>
        <v>0</v>
      </c>
    </row>
    <row r="314" spans="19:21">
      <c r="S314" s="1">
        <f t="shared" si="81"/>
        <v>0</v>
      </c>
      <c r="T314" s="1">
        <f t="shared" si="82"/>
        <v>0</v>
      </c>
      <c r="U314" s="1">
        <f t="shared" si="78"/>
        <v>0</v>
      </c>
    </row>
    <row r="315" spans="19:21">
      <c r="S315" s="1">
        <f t="shared" si="81"/>
        <v>0</v>
      </c>
      <c r="T315" s="1">
        <f t="shared" si="82"/>
        <v>0</v>
      </c>
      <c r="U315" s="1">
        <f t="shared" si="78"/>
        <v>0</v>
      </c>
    </row>
    <row r="316" spans="19:21">
      <c r="S316" s="1">
        <f t="shared" si="81"/>
        <v>0</v>
      </c>
      <c r="T316" s="1">
        <f t="shared" si="82"/>
        <v>0</v>
      </c>
      <c r="U316" s="1">
        <f t="shared" si="78"/>
        <v>0</v>
      </c>
    </row>
    <row r="317" spans="19:21">
      <c r="S317" s="1">
        <f t="shared" si="81"/>
        <v>0</v>
      </c>
      <c r="T317" s="1">
        <f t="shared" si="82"/>
        <v>0</v>
      </c>
      <c r="U317" s="1">
        <f t="shared" si="78"/>
        <v>0</v>
      </c>
    </row>
    <row r="318" spans="19:21">
      <c r="S318" s="1">
        <f t="shared" si="81"/>
        <v>0</v>
      </c>
      <c r="T318" s="1">
        <f t="shared" si="82"/>
        <v>0</v>
      </c>
      <c r="U318" s="1">
        <f t="shared" si="78"/>
        <v>0</v>
      </c>
    </row>
    <row r="319" spans="19:21">
      <c r="S319" s="1">
        <f t="shared" si="81"/>
        <v>0</v>
      </c>
      <c r="T319" s="1">
        <f t="shared" si="82"/>
        <v>0</v>
      </c>
      <c r="U319" s="1">
        <f t="shared" si="78"/>
        <v>0</v>
      </c>
    </row>
    <row r="320" spans="19:21">
      <c r="S320" s="1">
        <f t="shared" si="81"/>
        <v>0</v>
      </c>
      <c r="T320" s="1">
        <f t="shared" si="82"/>
        <v>0</v>
      </c>
      <c r="U320" s="1">
        <f t="shared" si="78"/>
        <v>0</v>
      </c>
    </row>
    <row r="321" spans="19:21">
      <c r="S321" s="1">
        <f t="shared" si="81"/>
        <v>0</v>
      </c>
      <c r="T321" s="1">
        <f t="shared" si="82"/>
        <v>0</v>
      </c>
      <c r="U321" s="1">
        <f t="shared" si="78"/>
        <v>0</v>
      </c>
    </row>
    <row r="322" spans="19:21">
      <c r="S322" s="1">
        <f t="shared" si="81"/>
        <v>0</v>
      </c>
      <c r="T322" s="1">
        <f t="shared" si="82"/>
        <v>0</v>
      </c>
      <c r="U322" s="1">
        <f t="shared" si="78"/>
        <v>0</v>
      </c>
    </row>
    <row r="323" spans="19:21">
      <c r="S323" s="1">
        <f t="shared" si="81"/>
        <v>0</v>
      </c>
      <c r="T323" s="1">
        <f t="shared" si="82"/>
        <v>0</v>
      </c>
      <c r="U323" s="1">
        <f t="shared" si="78"/>
        <v>0</v>
      </c>
    </row>
    <row r="324" spans="19:21">
      <c r="S324" s="1">
        <f t="shared" si="81"/>
        <v>0</v>
      </c>
      <c r="T324" s="1">
        <f t="shared" si="82"/>
        <v>0</v>
      </c>
      <c r="U324" s="1">
        <f t="shared" si="78"/>
        <v>0</v>
      </c>
    </row>
    <row r="325" spans="19:21">
      <c r="S325" s="1">
        <f t="shared" si="81"/>
        <v>0</v>
      </c>
      <c r="T325" s="1">
        <f t="shared" si="82"/>
        <v>0</v>
      </c>
      <c r="U325" s="1">
        <f t="shared" si="78"/>
        <v>0</v>
      </c>
    </row>
    <row r="326" spans="19:21">
      <c r="S326" s="1">
        <f t="shared" si="81"/>
        <v>0</v>
      </c>
      <c r="T326" s="1">
        <f t="shared" si="82"/>
        <v>0</v>
      </c>
      <c r="U326" s="1">
        <f t="shared" si="78"/>
        <v>0</v>
      </c>
    </row>
    <row r="327" spans="19:21">
      <c r="S327" s="1">
        <f t="shared" si="81"/>
        <v>0</v>
      </c>
      <c r="T327" s="1">
        <f t="shared" si="82"/>
        <v>0</v>
      </c>
      <c r="U327" s="1">
        <f t="shared" si="78"/>
        <v>0</v>
      </c>
    </row>
    <row r="328" spans="19:21">
      <c r="S328" s="1">
        <f t="shared" si="81"/>
        <v>0</v>
      </c>
      <c r="T328" s="1">
        <f t="shared" si="82"/>
        <v>0</v>
      </c>
      <c r="U328" s="1">
        <f t="shared" si="78"/>
        <v>0</v>
      </c>
    </row>
    <row r="329" spans="19:21">
      <c r="S329" s="1">
        <f t="shared" ref="S329:S335" si="83">COUNT(C329:F329)</f>
        <v>0</v>
      </c>
      <c r="T329" s="1">
        <f t="shared" ref="T329:T335" si="84">COUNT(G329:J329)</f>
        <v>0</v>
      </c>
      <c r="U329" s="1">
        <f t="shared" ref="U329:U335" si="85">MIN(S329,T329)</f>
        <v>0</v>
      </c>
    </row>
    <row r="330" spans="19:21">
      <c r="S330" s="1">
        <f t="shared" si="83"/>
        <v>0</v>
      </c>
      <c r="T330" s="1">
        <f t="shared" si="84"/>
        <v>0</v>
      </c>
      <c r="U330" s="1">
        <f t="shared" si="85"/>
        <v>0</v>
      </c>
    </row>
    <row r="331" spans="19:21">
      <c r="S331" s="1">
        <f t="shared" si="83"/>
        <v>0</v>
      </c>
      <c r="T331" s="1">
        <f t="shared" si="84"/>
        <v>0</v>
      </c>
      <c r="U331" s="1">
        <f t="shared" si="85"/>
        <v>0</v>
      </c>
    </row>
    <row r="332" spans="19:21">
      <c r="S332" s="1">
        <f t="shared" si="83"/>
        <v>0</v>
      </c>
      <c r="T332" s="1">
        <f t="shared" si="84"/>
        <v>0</v>
      </c>
      <c r="U332" s="1">
        <f t="shared" si="85"/>
        <v>0</v>
      </c>
    </row>
    <row r="333" spans="19:21">
      <c r="S333" s="1">
        <f t="shared" si="83"/>
        <v>0</v>
      </c>
      <c r="T333" s="1">
        <f t="shared" si="84"/>
        <v>0</v>
      </c>
      <c r="U333" s="1">
        <f t="shared" si="85"/>
        <v>0</v>
      </c>
    </row>
    <row r="334" spans="19:21">
      <c r="S334" s="1">
        <f t="shared" si="83"/>
        <v>0</v>
      </c>
      <c r="T334" s="1">
        <f t="shared" si="84"/>
        <v>0</v>
      </c>
      <c r="U334" s="1">
        <f t="shared" si="85"/>
        <v>0</v>
      </c>
    </row>
    <row r="335" spans="19:21">
      <c r="S335" s="1">
        <f t="shared" si="83"/>
        <v>0</v>
      </c>
      <c r="T335" s="1">
        <f t="shared" si="84"/>
        <v>0</v>
      </c>
      <c r="U335" s="1">
        <f t="shared" si="85"/>
        <v>0</v>
      </c>
    </row>
  </sheetData>
  <conditionalFormatting sqref="N1:N1048576">
    <cfRule type="cellIs" dxfId="1" priority="1" operator="lessThanOrEqual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51C7-90BF-7940-917F-FA13F8360FBA}">
  <dimension ref="A1:V335"/>
  <sheetViews>
    <sheetView tabSelected="1" topLeftCell="A115" workbookViewId="0">
      <selection activeCell="M172" sqref="M172"/>
    </sheetView>
  </sheetViews>
  <sheetFormatPr baseColWidth="10" defaultRowHeight="16"/>
  <cols>
    <col min="1" max="16384" width="10.83203125" style="1"/>
  </cols>
  <sheetData>
    <row r="1" spans="1:22" s="3" customFormat="1" ht="51">
      <c r="B1" s="3" t="s">
        <v>0</v>
      </c>
      <c r="C1" s="3" t="s">
        <v>170</v>
      </c>
      <c r="D1" s="3" t="s">
        <v>171</v>
      </c>
      <c r="E1" s="3" t="s">
        <v>172</v>
      </c>
      <c r="F1" s="3" t="s">
        <v>173</v>
      </c>
      <c r="G1" s="4" t="s">
        <v>160</v>
      </c>
      <c r="H1" s="4" t="s">
        <v>161</v>
      </c>
      <c r="I1" s="4" t="s">
        <v>162</v>
      </c>
      <c r="J1" s="4" t="s">
        <v>163</v>
      </c>
      <c r="K1" s="3" t="s">
        <v>174</v>
      </c>
      <c r="L1" s="3" t="s">
        <v>175</v>
      </c>
      <c r="M1" s="3" t="s">
        <v>151</v>
      </c>
      <c r="N1" s="3" t="s">
        <v>176</v>
      </c>
      <c r="O1" s="3" t="s">
        <v>177</v>
      </c>
      <c r="P1" s="3" t="s">
        <v>152</v>
      </c>
      <c r="Q1" s="3" t="s">
        <v>153</v>
      </c>
      <c r="R1" s="3" t="s">
        <v>154</v>
      </c>
      <c r="S1" s="3" t="s">
        <v>155</v>
      </c>
      <c r="T1" s="3" t="s">
        <v>156</v>
      </c>
      <c r="U1" s="3" t="s">
        <v>157</v>
      </c>
      <c r="V1" s="3" t="s">
        <v>158</v>
      </c>
    </row>
    <row r="2" spans="1:22">
      <c r="A2" s="1">
        <v>131</v>
      </c>
      <c r="B2" s="1" t="s">
        <v>133</v>
      </c>
      <c r="C2" s="1">
        <v>22671.5</v>
      </c>
      <c r="D2" s="1">
        <v>22671.5</v>
      </c>
      <c r="E2" s="1">
        <v>22671.5</v>
      </c>
      <c r="F2" s="1">
        <v>22671.5</v>
      </c>
      <c r="G2" s="1">
        <v>22671.5</v>
      </c>
      <c r="H2" s="1">
        <v>22671.5</v>
      </c>
      <c r="I2" s="1">
        <v>22671.5</v>
      </c>
      <c r="J2" s="1">
        <v>22671.5</v>
      </c>
      <c r="K2" s="1">
        <f>AVERAGE(G2:J2)</f>
        <v>22671.5</v>
      </c>
      <c r="L2" s="1">
        <f>AVERAGE(C2:F2)</f>
        <v>22671.5</v>
      </c>
      <c r="M2" s="1">
        <f>L2/K2</f>
        <v>1</v>
      </c>
      <c r="N2" s="1">
        <f>LOG(M2,2)</f>
        <v>0</v>
      </c>
      <c r="O2" s="1" t="e">
        <f>TTEST(C2:F2,G2:J2, 2,2)</f>
        <v>#DIV/0!</v>
      </c>
      <c r="P2" s="1">
        <f>STDEV(C2:F2)</f>
        <v>0</v>
      </c>
      <c r="Q2" s="1">
        <f>STDEV(G2:J2)</f>
        <v>0</v>
      </c>
      <c r="R2" s="1">
        <f>M2*SQRT((P2/L2)^2+(Q2/K2)^2)</f>
        <v>0</v>
      </c>
      <c r="S2" s="1">
        <f t="shared" ref="S2:S33" si="0">(R2/(M2*LN(2)))/SQRT(V2)</f>
        <v>0</v>
      </c>
      <c r="T2" s="1">
        <f t="shared" ref="T2:T12" si="1">COUNT(D2:G2)</f>
        <v>4</v>
      </c>
      <c r="U2" s="1">
        <f t="shared" ref="U2:U12" si="2">COUNT(H2:K2)</f>
        <v>4</v>
      </c>
      <c r="V2" s="1">
        <f t="shared" ref="V2:V12" si="3">MIN(T2,U2)</f>
        <v>4</v>
      </c>
    </row>
    <row r="3" spans="1:22">
      <c r="A3" s="1">
        <v>74</v>
      </c>
      <c r="B3" s="1" t="s">
        <v>76</v>
      </c>
      <c r="C3" s="1">
        <v>10000</v>
      </c>
      <c r="D3" s="1">
        <v>10000</v>
      </c>
      <c r="E3" s="1">
        <v>10000</v>
      </c>
      <c r="F3" s="1">
        <v>10000</v>
      </c>
      <c r="G3" s="1">
        <v>10000</v>
      </c>
      <c r="H3" s="1">
        <v>10000</v>
      </c>
      <c r="I3" s="1">
        <v>10000</v>
      </c>
      <c r="J3" s="1">
        <v>10000</v>
      </c>
      <c r="K3" s="1">
        <f t="shared" ref="K3:K66" si="4">AVERAGE(G3:J3)</f>
        <v>10000</v>
      </c>
      <c r="L3" s="1">
        <f t="shared" ref="L3:L66" si="5">AVERAGE(C3:F3)</f>
        <v>10000</v>
      </c>
      <c r="M3" s="1">
        <f t="shared" ref="M3:M66" si="6">L3/K3</f>
        <v>1</v>
      </c>
      <c r="N3" s="1">
        <f t="shared" ref="N3:N66" si="7">LOG(M3,2)</f>
        <v>0</v>
      </c>
      <c r="O3" s="1" t="e">
        <f t="shared" ref="O3:O66" si="8">TTEST(C3:F3,G3:J3, 2,2)</f>
        <v>#DIV/0!</v>
      </c>
      <c r="P3" s="1">
        <f t="shared" ref="P3:P66" si="9">STDEV(C3:F3)</f>
        <v>0</v>
      </c>
      <c r="Q3" s="1">
        <f t="shared" ref="Q3:Q66" si="10">STDEV(G3:J3)</f>
        <v>0</v>
      </c>
      <c r="R3" s="1">
        <f t="shared" ref="R3:R66" si="11">M3*SQRT((P3/L3)^2+(Q3/K3)^2)</f>
        <v>0</v>
      </c>
      <c r="S3" s="1">
        <f t="shared" si="0"/>
        <v>0</v>
      </c>
      <c r="T3" s="1">
        <f t="shared" si="1"/>
        <v>4</v>
      </c>
      <c r="U3" s="1">
        <f t="shared" si="2"/>
        <v>4</v>
      </c>
      <c r="V3" s="1">
        <f t="shared" si="3"/>
        <v>4</v>
      </c>
    </row>
    <row r="4" spans="1:22">
      <c r="A4" s="1">
        <v>88</v>
      </c>
      <c r="B4" s="1" t="s">
        <v>90</v>
      </c>
      <c r="C4" s="1">
        <v>52813</v>
      </c>
      <c r="D4" s="1">
        <v>52813</v>
      </c>
      <c r="E4" s="1">
        <v>52813</v>
      </c>
      <c r="F4" s="1">
        <v>52813</v>
      </c>
      <c r="G4" s="1">
        <v>52813</v>
      </c>
      <c r="H4" s="1">
        <v>52813</v>
      </c>
      <c r="I4" s="1">
        <v>52813</v>
      </c>
      <c r="J4" s="1">
        <v>52813</v>
      </c>
      <c r="K4" s="1">
        <f t="shared" si="4"/>
        <v>52813</v>
      </c>
      <c r="L4" s="1">
        <f t="shared" si="5"/>
        <v>52813</v>
      </c>
      <c r="M4" s="1">
        <f t="shared" si="6"/>
        <v>1</v>
      </c>
      <c r="N4" s="1">
        <f t="shared" si="7"/>
        <v>0</v>
      </c>
      <c r="O4" s="1" t="e">
        <f t="shared" si="8"/>
        <v>#DIV/0!</v>
      </c>
      <c r="P4" s="1">
        <f t="shared" si="9"/>
        <v>0</v>
      </c>
      <c r="Q4" s="1">
        <f t="shared" si="10"/>
        <v>0</v>
      </c>
      <c r="R4" s="1">
        <f t="shared" si="11"/>
        <v>0</v>
      </c>
      <c r="S4" s="1">
        <f t="shared" si="0"/>
        <v>0</v>
      </c>
      <c r="T4" s="1">
        <f t="shared" si="1"/>
        <v>4</v>
      </c>
      <c r="U4" s="1">
        <f t="shared" si="2"/>
        <v>4</v>
      </c>
      <c r="V4" s="1">
        <f t="shared" si="3"/>
        <v>4</v>
      </c>
    </row>
    <row r="5" spans="1:22">
      <c r="A5" s="1">
        <v>72</v>
      </c>
      <c r="B5" s="1" t="s">
        <v>74</v>
      </c>
      <c r="C5" s="1">
        <v>10561</v>
      </c>
      <c r="D5" s="1">
        <v>10561</v>
      </c>
      <c r="E5" s="1">
        <v>10561</v>
      </c>
      <c r="F5" s="1">
        <v>10561</v>
      </c>
      <c r="G5" s="1">
        <v>10561</v>
      </c>
      <c r="H5" s="1">
        <v>10561</v>
      </c>
      <c r="I5" s="1">
        <v>10561</v>
      </c>
      <c r="J5" s="1">
        <v>10561</v>
      </c>
      <c r="K5" s="1">
        <f t="shared" si="4"/>
        <v>10561</v>
      </c>
      <c r="L5" s="1">
        <f t="shared" si="5"/>
        <v>10561</v>
      </c>
      <c r="M5" s="1">
        <f t="shared" si="6"/>
        <v>1</v>
      </c>
      <c r="N5" s="1">
        <f t="shared" si="7"/>
        <v>0</v>
      </c>
      <c r="O5" s="1" t="e">
        <f t="shared" si="8"/>
        <v>#DIV/0!</v>
      </c>
      <c r="P5" s="1">
        <f t="shared" si="9"/>
        <v>0</v>
      </c>
      <c r="Q5" s="1">
        <f t="shared" si="10"/>
        <v>0</v>
      </c>
      <c r="R5" s="1">
        <f t="shared" si="11"/>
        <v>0</v>
      </c>
      <c r="S5" s="1">
        <f t="shared" si="0"/>
        <v>0</v>
      </c>
      <c r="T5" s="1">
        <f t="shared" si="1"/>
        <v>4</v>
      </c>
      <c r="U5" s="1">
        <f t="shared" si="2"/>
        <v>4</v>
      </c>
      <c r="V5" s="1">
        <f t="shared" si="3"/>
        <v>4</v>
      </c>
    </row>
    <row r="6" spans="1:22">
      <c r="A6" s="1">
        <v>6</v>
      </c>
      <c r="B6" s="1" t="s">
        <v>8</v>
      </c>
      <c r="C6" s="1">
        <v>46756.5</v>
      </c>
      <c r="D6" s="1">
        <v>46756.5</v>
      </c>
      <c r="E6" s="1">
        <v>46756.5</v>
      </c>
      <c r="F6" s="1">
        <v>46756.5</v>
      </c>
      <c r="G6" s="1">
        <v>46756.5</v>
      </c>
      <c r="H6" s="1">
        <v>46756.5</v>
      </c>
      <c r="I6" s="1">
        <v>46756.5</v>
      </c>
      <c r="J6" s="1">
        <v>46756.5</v>
      </c>
      <c r="K6" s="1">
        <f t="shared" si="4"/>
        <v>46756.5</v>
      </c>
      <c r="L6" s="1">
        <f t="shared" si="5"/>
        <v>46756.5</v>
      </c>
      <c r="M6" s="1">
        <f t="shared" si="6"/>
        <v>1</v>
      </c>
      <c r="N6" s="1">
        <f t="shared" si="7"/>
        <v>0</v>
      </c>
      <c r="O6" s="1" t="e">
        <f t="shared" si="8"/>
        <v>#DIV/0!</v>
      </c>
      <c r="P6" s="1">
        <f t="shared" si="9"/>
        <v>0</v>
      </c>
      <c r="Q6" s="1">
        <f t="shared" si="10"/>
        <v>0</v>
      </c>
      <c r="R6" s="1">
        <f t="shared" si="11"/>
        <v>0</v>
      </c>
      <c r="S6" s="1">
        <f t="shared" si="0"/>
        <v>0</v>
      </c>
      <c r="T6" s="1">
        <f t="shared" si="1"/>
        <v>4</v>
      </c>
      <c r="U6" s="1">
        <f t="shared" si="2"/>
        <v>4</v>
      </c>
      <c r="V6" s="1">
        <f t="shared" si="3"/>
        <v>4</v>
      </c>
    </row>
    <row r="7" spans="1:22">
      <c r="A7" s="1">
        <v>104</v>
      </c>
      <c r="B7" s="1" t="s">
        <v>106</v>
      </c>
      <c r="C7" s="1">
        <v>12723</v>
      </c>
      <c r="D7" s="1">
        <v>12723</v>
      </c>
      <c r="E7" s="1">
        <v>12723</v>
      </c>
      <c r="F7" s="1">
        <v>12723</v>
      </c>
      <c r="G7" s="1">
        <v>12723</v>
      </c>
      <c r="H7" s="1">
        <v>12723</v>
      </c>
      <c r="I7" s="1">
        <v>12723</v>
      </c>
      <c r="J7" s="1">
        <v>12723</v>
      </c>
      <c r="K7" s="1">
        <f t="shared" si="4"/>
        <v>12723</v>
      </c>
      <c r="L7" s="1">
        <f t="shared" si="5"/>
        <v>12723</v>
      </c>
      <c r="M7" s="1">
        <f t="shared" si="6"/>
        <v>1</v>
      </c>
      <c r="N7" s="1">
        <f t="shared" si="7"/>
        <v>0</v>
      </c>
      <c r="O7" s="1" t="e">
        <f t="shared" si="8"/>
        <v>#DIV/0!</v>
      </c>
      <c r="P7" s="1">
        <f t="shared" si="9"/>
        <v>0</v>
      </c>
      <c r="Q7" s="1">
        <f t="shared" si="10"/>
        <v>0</v>
      </c>
      <c r="R7" s="1">
        <f t="shared" si="11"/>
        <v>0</v>
      </c>
      <c r="S7" s="1">
        <f t="shared" si="0"/>
        <v>0</v>
      </c>
      <c r="T7" s="1">
        <f t="shared" si="1"/>
        <v>4</v>
      </c>
      <c r="U7" s="1">
        <f t="shared" si="2"/>
        <v>4</v>
      </c>
      <c r="V7" s="1">
        <f t="shared" si="3"/>
        <v>4</v>
      </c>
    </row>
    <row r="8" spans="1:22">
      <c r="A8" s="1">
        <v>94</v>
      </c>
      <c r="B8" s="1" t="s">
        <v>96</v>
      </c>
      <c r="C8" s="1">
        <v>10000</v>
      </c>
      <c r="D8" s="1">
        <v>10000</v>
      </c>
      <c r="E8" s="1">
        <v>10000</v>
      </c>
      <c r="F8" s="1">
        <v>10000</v>
      </c>
      <c r="G8" s="1">
        <v>10000</v>
      </c>
      <c r="H8" s="1">
        <v>10000</v>
      </c>
      <c r="I8" s="1">
        <v>10000</v>
      </c>
      <c r="J8" s="1">
        <v>10000</v>
      </c>
      <c r="K8" s="1">
        <f t="shared" si="4"/>
        <v>10000</v>
      </c>
      <c r="L8" s="1">
        <f t="shared" si="5"/>
        <v>10000</v>
      </c>
      <c r="M8" s="1">
        <f t="shared" si="6"/>
        <v>1</v>
      </c>
      <c r="N8" s="1">
        <f t="shared" si="7"/>
        <v>0</v>
      </c>
      <c r="O8" s="1" t="e">
        <f t="shared" si="8"/>
        <v>#DIV/0!</v>
      </c>
      <c r="P8" s="1">
        <f t="shared" si="9"/>
        <v>0</v>
      </c>
      <c r="Q8" s="1">
        <f t="shared" si="10"/>
        <v>0</v>
      </c>
      <c r="R8" s="1">
        <f t="shared" si="11"/>
        <v>0</v>
      </c>
      <c r="S8" s="1">
        <f t="shared" si="0"/>
        <v>0</v>
      </c>
      <c r="T8" s="1">
        <f t="shared" si="1"/>
        <v>4</v>
      </c>
      <c r="U8" s="1">
        <f t="shared" si="2"/>
        <v>4</v>
      </c>
      <c r="V8" s="1">
        <f t="shared" si="3"/>
        <v>4</v>
      </c>
    </row>
    <row r="9" spans="1:22">
      <c r="A9" s="1">
        <v>42</v>
      </c>
      <c r="B9" s="1" t="s">
        <v>44</v>
      </c>
      <c r="C9" s="1">
        <v>10000</v>
      </c>
      <c r="D9" s="1">
        <v>10000</v>
      </c>
      <c r="E9" s="1">
        <v>10000</v>
      </c>
      <c r="F9" s="1">
        <v>10000</v>
      </c>
      <c r="G9" s="1">
        <v>10000</v>
      </c>
      <c r="H9" s="1">
        <v>10000</v>
      </c>
      <c r="I9" s="1">
        <v>10000</v>
      </c>
      <c r="J9" s="1">
        <v>10000</v>
      </c>
      <c r="K9" s="1">
        <f t="shared" si="4"/>
        <v>10000</v>
      </c>
      <c r="L9" s="1">
        <f t="shared" si="5"/>
        <v>10000</v>
      </c>
      <c r="M9" s="1">
        <f t="shared" si="6"/>
        <v>1</v>
      </c>
      <c r="N9" s="1">
        <f t="shared" si="7"/>
        <v>0</v>
      </c>
      <c r="O9" s="1" t="e">
        <f t="shared" si="8"/>
        <v>#DIV/0!</v>
      </c>
      <c r="P9" s="1">
        <f t="shared" si="9"/>
        <v>0</v>
      </c>
      <c r="Q9" s="1">
        <f t="shared" si="10"/>
        <v>0</v>
      </c>
      <c r="R9" s="1">
        <f t="shared" si="11"/>
        <v>0</v>
      </c>
      <c r="S9" s="1">
        <f t="shared" si="0"/>
        <v>0</v>
      </c>
      <c r="T9" s="1">
        <f t="shared" si="1"/>
        <v>4</v>
      </c>
      <c r="U9" s="1">
        <f t="shared" si="2"/>
        <v>4</v>
      </c>
      <c r="V9" s="1">
        <f t="shared" si="3"/>
        <v>4</v>
      </c>
    </row>
    <row r="10" spans="1:22">
      <c r="A10" s="1">
        <v>115</v>
      </c>
      <c r="B10" s="1" t="s">
        <v>117</v>
      </c>
      <c r="C10" s="1">
        <v>10913.5</v>
      </c>
      <c r="D10" s="1">
        <v>10913.5</v>
      </c>
      <c r="E10" s="1">
        <v>10913.5</v>
      </c>
      <c r="F10" s="1">
        <v>10913.5</v>
      </c>
      <c r="G10" s="1">
        <v>10913.5</v>
      </c>
      <c r="H10" s="1">
        <v>10913.5</v>
      </c>
      <c r="I10" s="1">
        <v>10913.5</v>
      </c>
      <c r="J10" s="1">
        <v>10913.5</v>
      </c>
      <c r="K10" s="1">
        <f t="shared" si="4"/>
        <v>10913.5</v>
      </c>
      <c r="L10" s="1">
        <f t="shared" si="5"/>
        <v>10913.5</v>
      </c>
      <c r="M10" s="1">
        <f t="shared" si="6"/>
        <v>1</v>
      </c>
      <c r="N10" s="1">
        <f t="shared" si="7"/>
        <v>0</v>
      </c>
      <c r="O10" s="1" t="e">
        <f t="shared" si="8"/>
        <v>#DIV/0!</v>
      </c>
      <c r="P10" s="1">
        <f t="shared" si="9"/>
        <v>0</v>
      </c>
      <c r="Q10" s="1">
        <f t="shared" si="10"/>
        <v>0</v>
      </c>
      <c r="R10" s="1">
        <f t="shared" si="11"/>
        <v>0</v>
      </c>
      <c r="S10" s="1">
        <f t="shared" si="0"/>
        <v>0</v>
      </c>
      <c r="T10" s="1">
        <f t="shared" si="1"/>
        <v>4</v>
      </c>
      <c r="U10" s="1">
        <f t="shared" si="2"/>
        <v>4</v>
      </c>
      <c r="V10" s="1">
        <f t="shared" si="3"/>
        <v>4</v>
      </c>
    </row>
    <row r="11" spans="1:22">
      <c r="A11" s="1">
        <v>81</v>
      </c>
      <c r="B11" s="1" t="s">
        <v>83</v>
      </c>
      <c r="C11" s="1">
        <v>50547.5</v>
      </c>
      <c r="D11" s="1">
        <v>50547.5</v>
      </c>
      <c r="E11" s="1">
        <v>50547.5</v>
      </c>
      <c r="F11" s="1">
        <v>50547.5</v>
      </c>
      <c r="G11" s="1">
        <v>50547.5</v>
      </c>
      <c r="H11" s="1">
        <v>50547.5</v>
      </c>
      <c r="I11" s="1">
        <v>50547.5</v>
      </c>
      <c r="J11" s="1">
        <v>50547.5</v>
      </c>
      <c r="K11" s="1">
        <f t="shared" si="4"/>
        <v>50547.5</v>
      </c>
      <c r="L11" s="1">
        <f t="shared" si="5"/>
        <v>50547.5</v>
      </c>
      <c r="M11" s="1">
        <f t="shared" si="6"/>
        <v>1</v>
      </c>
      <c r="N11" s="1">
        <f t="shared" si="7"/>
        <v>0</v>
      </c>
      <c r="O11" s="1" t="e">
        <f t="shared" si="8"/>
        <v>#DIV/0!</v>
      </c>
      <c r="P11" s="1">
        <f t="shared" si="9"/>
        <v>0</v>
      </c>
      <c r="Q11" s="1">
        <f t="shared" si="10"/>
        <v>0</v>
      </c>
      <c r="R11" s="1">
        <f t="shared" si="11"/>
        <v>0</v>
      </c>
      <c r="S11" s="1">
        <f t="shared" si="0"/>
        <v>0</v>
      </c>
      <c r="T11" s="1">
        <f t="shared" si="1"/>
        <v>4</v>
      </c>
      <c r="U11" s="1">
        <f t="shared" si="2"/>
        <v>4</v>
      </c>
      <c r="V11" s="1">
        <f t="shared" si="3"/>
        <v>4</v>
      </c>
    </row>
    <row r="12" spans="1:22">
      <c r="A12" s="1">
        <v>60</v>
      </c>
      <c r="B12" s="1" t="s">
        <v>62</v>
      </c>
      <c r="C12" s="1">
        <v>10000</v>
      </c>
      <c r="D12" s="1">
        <v>10000</v>
      </c>
      <c r="E12" s="1">
        <v>10000</v>
      </c>
      <c r="F12" s="1">
        <v>10000</v>
      </c>
      <c r="G12" s="1">
        <v>10000</v>
      </c>
      <c r="H12" s="1">
        <v>10000</v>
      </c>
      <c r="I12" s="1">
        <v>10000</v>
      </c>
      <c r="J12" s="1">
        <v>10000</v>
      </c>
      <c r="K12" s="1">
        <f t="shared" si="4"/>
        <v>10000</v>
      </c>
      <c r="L12" s="1">
        <f t="shared" si="5"/>
        <v>10000</v>
      </c>
      <c r="M12" s="1">
        <f t="shared" si="6"/>
        <v>1</v>
      </c>
      <c r="N12" s="1">
        <f t="shared" si="7"/>
        <v>0</v>
      </c>
      <c r="O12" s="1" t="e">
        <f t="shared" si="8"/>
        <v>#DIV/0!</v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0"/>
        <v>0</v>
      </c>
      <c r="T12" s="1">
        <f t="shared" si="1"/>
        <v>4</v>
      </c>
      <c r="U12" s="1">
        <f t="shared" si="2"/>
        <v>4</v>
      </c>
      <c r="V12" s="1">
        <f t="shared" si="3"/>
        <v>4</v>
      </c>
    </row>
    <row r="13" spans="1:22">
      <c r="K13" s="1" t="e">
        <f t="shared" si="4"/>
        <v>#DIV/0!</v>
      </c>
      <c r="L13" s="1" t="e">
        <f t="shared" si="5"/>
        <v>#DIV/0!</v>
      </c>
      <c r="M13" s="1" t="e">
        <f t="shared" si="6"/>
        <v>#DIV/0!</v>
      </c>
      <c r="N13" s="1" t="e">
        <f t="shared" si="7"/>
        <v>#DIV/0!</v>
      </c>
      <c r="O13" s="1" t="e">
        <f t="shared" si="8"/>
        <v>#DIV/0!</v>
      </c>
      <c r="P13" s="1" t="e">
        <f t="shared" si="9"/>
        <v>#DIV/0!</v>
      </c>
      <c r="Q13" s="1" t="e">
        <f t="shared" si="10"/>
        <v>#DIV/0!</v>
      </c>
      <c r="R13" s="1" t="e">
        <f t="shared" si="11"/>
        <v>#DIV/0!</v>
      </c>
      <c r="S13" s="1" t="e">
        <f t="shared" si="0"/>
        <v>#DIV/0!</v>
      </c>
    </row>
    <row r="14" spans="1:22">
      <c r="A14" s="1">
        <v>109</v>
      </c>
      <c r="B14" s="1" t="s">
        <v>111</v>
      </c>
      <c r="C14" s="1">
        <v>10664.5</v>
      </c>
      <c r="D14" s="1">
        <v>10664.5</v>
      </c>
      <c r="E14" s="1">
        <v>10664.5</v>
      </c>
      <c r="F14" s="1">
        <v>10664.5</v>
      </c>
      <c r="G14" s="1">
        <v>10664.5</v>
      </c>
      <c r="H14" s="1">
        <v>10664.5</v>
      </c>
      <c r="I14" s="1">
        <v>10664.5</v>
      </c>
      <c r="J14" s="1">
        <v>10664.5</v>
      </c>
      <c r="K14" s="1">
        <f t="shared" si="4"/>
        <v>10664.5</v>
      </c>
      <c r="L14" s="1">
        <f t="shared" si="5"/>
        <v>10664.5</v>
      </c>
      <c r="M14" s="1">
        <f t="shared" si="6"/>
        <v>1</v>
      </c>
      <c r="N14" s="1">
        <f t="shared" si="7"/>
        <v>0</v>
      </c>
      <c r="O14" s="1" t="e">
        <f t="shared" si="8"/>
        <v>#DIV/0!</v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0"/>
        <v>0</v>
      </c>
      <c r="T14" s="1">
        <f t="shared" ref="T14:T21" si="12">COUNT(D14:G14)</f>
        <v>4</v>
      </c>
      <c r="U14" s="1">
        <f t="shared" ref="U14:U21" si="13">COUNT(H14:K14)</f>
        <v>4</v>
      </c>
      <c r="V14" s="1">
        <f t="shared" ref="V14:V21" si="14">MIN(T14,U14)</f>
        <v>4</v>
      </c>
    </row>
    <row r="15" spans="1:22">
      <c r="A15" s="1">
        <v>102</v>
      </c>
      <c r="B15" s="1" t="s">
        <v>104</v>
      </c>
      <c r="C15" s="1">
        <v>25113142</v>
      </c>
      <c r="D15" s="1">
        <v>19994030</v>
      </c>
      <c r="E15" s="1">
        <v>19817100</v>
      </c>
      <c r="F15" s="1">
        <v>16463121</v>
      </c>
      <c r="G15" s="1">
        <v>19337864</v>
      </c>
      <c r="H15" s="1">
        <v>23351738</v>
      </c>
      <c r="I15" s="1">
        <v>25185098</v>
      </c>
      <c r="J15" s="1">
        <v>16940620</v>
      </c>
      <c r="K15" s="1">
        <f t="shared" si="4"/>
        <v>21203830</v>
      </c>
      <c r="L15" s="1">
        <f t="shared" si="5"/>
        <v>20346848.25</v>
      </c>
      <c r="M15" s="1">
        <f t="shared" si="6"/>
        <v>0.9595836341830698</v>
      </c>
      <c r="N15" s="1">
        <f t="shared" si="7"/>
        <v>-5.9519542387598233E-2</v>
      </c>
      <c r="O15" s="1">
        <f t="shared" si="8"/>
        <v>0.75173210609866969</v>
      </c>
      <c r="P15" s="1">
        <f t="shared" si="9"/>
        <v>3568660.224304202</v>
      </c>
      <c r="Q15" s="1">
        <f t="shared" si="10"/>
        <v>3747034.0395902465</v>
      </c>
      <c r="R15" s="1">
        <f t="shared" si="11"/>
        <v>0.23891568212882006</v>
      </c>
      <c r="S15" s="1">
        <f t="shared" si="0"/>
        <v>0.17960001479771692</v>
      </c>
      <c r="T15" s="1">
        <f t="shared" si="12"/>
        <v>4</v>
      </c>
      <c r="U15" s="1">
        <f t="shared" si="13"/>
        <v>4</v>
      </c>
      <c r="V15" s="1">
        <f t="shared" si="14"/>
        <v>4</v>
      </c>
    </row>
    <row r="16" spans="1:22">
      <c r="A16" s="1">
        <v>27</v>
      </c>
      <c r="B16" s="1" t="s">
        <v>29</v>
      </c>
      <c r="C16" s="1">
        <v>25177438</v>
      </c>
      <c r="D16" s="1">
        <v>21603244</v>
      </c>
      <c r="E16" s="1">
        <v>19318362</v>
      </c>
      <c r="F16" s="1">
        <v>23849026</v>
      </c>
      <c r="G16" s="1">
        <v>20071580</v>
      </c>
      <c r="H16" s="1">
        <v>25995368</v>
      </c>
      <c r="I16" s="1">
        <v>29965112</v>
      </c>
      <c r="J16" s="1">
        <v>20220430</v>
      </c>
      <c r="K16" s="1">
        <f t="shared" si="4"/>
        <v>24063122.5</v>
      </c>
      <c r="L16" s="1">
        <f t="shared" si="5"/>
        <v>22487017.5</v>
      </c>
      <c r="M16" s="1">
        <f t="shared" si="6"/>
        <v>0.93450122692929816</v>
      </c>
      <c r="N16" s="1">
        <f t="shared" si="7"/>
        <v>-9.7731536766418603E-2</v>
      </c>
      <c r="O16" s="1">
        <f t="shared" si="8"/>
        <v>0.58419382054578928</v>
      </c>
      <c r="P16" s="1">
        <f t="shared" si="9"/>
        <v>2576487.4602110912</v>
      </c>
      <c r="Q16" s="1">
        <f t="shared" si="10"/>
        <v>4805058.0957030058</v>
      </c>
      <c r="R16" s="1">
        <f t="shared" si="11"/>
        <v>0.21514267186633715</v>
      </c>
      <c r="S16" s="1">
        <f t="shared" si="0"/>
        <v>0.16607001512725089</v>
      </c>
      <c r="T16" s="1">
        <f t="shared" si="12"/>
        <v>4</v>
      </c>
      <c r="U16" s="1">
        <f t="shared" si="13"/>
        <v>4</v>
      </c>
      <c r="V16" s="1">
        <f t="shared" si="14"/>
        <v>4</v>
      </c>
    </row>
    <row r="17" spans="1:22">
      <c r="A17" s="1">
        <v>49</v>
      </c>
      <c r="B17" s="1" t="s">
        <v>51</v>
      </c>
      <c r="C17" s="1">
        <v>10000</v>
      </c>
      <c r="D17" s="1">
        <v>10000</v>
      </c>
      <c r="E17" s="1">
        <v>10000</v>
      </c>
      <c r="F17" s="1">
        <v>10000</v>
      </c>
      <c r="G17" s="1">
        <v>10000</v>
      </c>
      <c r="H17" s="1">
        <v>10000</v>
      </c>
      <c r="I17" s="1">
        <v>10000</v>
      </c>
      <c r="J17" s="1">
        <v>10000</v>
      </c>
      <c r="K17" s="1">
        <f t="shared" si="4"/>
        <v>10000</v>
      </c>
      <c r="L17" s="1">
        <f t="shared" si="5"/>
        <v>10000</v>
      </c>
      <c r="M17" s="1">
        <f t="shared" si="6"/>
        <v>1</v>
      </c>
      <c r="N17" s="1">
        <f t="shared" si="7"/>
        <v>0</v>
      </c>
      <c r="O17" s="1" t="e">
        <f t="shared" si="8"/>
        <v>#DIV/0!</v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0"/>
        <v>0</v>
      </c>
      <c r="T17" s="1">
        <f t="shared" si="12"/>
        <v>4</v>
      </c>
      <c r="U17" s="1">
        <f t="shared" si="13"/>
        <v>4</v>
      </c>
      <c r="V17" s="1">
        <f t="shared" si="14"/>
        <v>4</v>
      </c>
    </row>
    <row r="18" spans="1:22">
      <c r="A18" s="1">
        <v>30</v>
      </c>
      <c r="B18" s="1" t="s">
        <v>32</v>
      </c>
      <c r="C18" s="1">
        <v>56752.5</v>
      </c>
      <c r="D18" s="1">
        <v>161310</v>
      </c>
      <c r="E18" s="1">
        <v>56752.5</v>
      </c>
      <c r="F18" s="1">
        <v>124850</v>
      </c>
      <c r="G18" s="1">
        <v>321156</v>
      </c>
      <c r="H18" s="1">
        <v>2140388</v>
      </c>
      <c r="I18" s="1">
        <v>162295</v>
      </c>
      <c r="J18" s="1">
        <v>725784</v>
      </c>
      <c r="K18" s="1">
        <f t="shared" si="4"/>
        <v>837405.75</v>
      </c>
      <c r="L18" s="1">
        <f t="shared" si="5"/>
        <v>99916.25</v>
      </c>
      <c r="M18" s="1">
        <f t="shared" si="6"/>
        <v>0.11931641262315192</v>
      </c>
      <c r="N18" s="1">
        <f t="shared" si="7"/>
        <v>-3.067135587634545</v>
      </c>
      <c r="O18" s="1">
        <f t="shared" si="8"/>
        <v>0.1531044602639321</v>
      </c>
      <c r="P18" s="1">
        <f t="shared" si="9"/>
        <v>52016.353378048334</v>
      </c>
      <c r="Q18" s="1">
        <f t="shared" si="10"/>
        <v>900464.78517647577</v>
      </c>
      <c r="R18" s="1">
        <f t="shared" si="11"/>
        <v>0.14254691840870448</v>
      </c>
      <c r="S18" s="1">
        <f t="shared" si="0"/>
        <v>0.86179146590574496</v>
      </c>
      <c r="T18" s="1">
        <f t="shared" si="12"/>
        <v>4</v>
      </c>
      <c r="U18" s="1">
        <f t="shared" si="13"/>
        <v>4</v>
      </c>
      <c r="V18" s="1">
        <f t="shared" si="14"/>
        <v>4</v>
      </c>
    </row>
    <row r="19" spans="1:22">
      <c r="A19" s="1">
        <v>35</v>
      </c>
      <c r="B19" s="1" t="s">
        <v>37</v>
      </c>
      <c r="C19" s="1">
        <v>14632</v>
      </c>
      <c r="D19" s="1">
        <v>14632</v>
      </c>
      <c r="E19" s="1">
        <v>14632</v>
      </c>
      <c r="F19" s="1">
        <v>14632</v>
      </c>
      <c r="G19" s="1">
        <v>14632</v>
      </c>
      <c r="H19" s="1">
        <v>14632</v>
      </c>
      <c r="I19" s="1">
        <v>14632</v>
      </c>
      <c r="J19" s="1">
        <v>14632</v>
      </c>
      <c r="K19" s="1">
        <f t="shared" si="4"/>
        <v>14632</v>
      </c>
      <c r="L19" s="1">
        <f t="shared" si="5"/>
        <v>14632</v>
      </c>
      <c r="M19" s="1">
        <f t="shared" si="6"/>
        <v>1</v>
      </c>
      <c r="N19" s="1">
        <f t="shared" si="7"/>
        <v>0</v>
      </c>
      <c r="O19" s="1" t="e">
        <f t="shared" si="8"/>
        <v>#DIV/0!</v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0"/>
        <v>0</v>
      </c>
      <c r="T19" s="1">
        <f t="shared" si="12"/>
        <v>4</v>
      </c>
      <c r="U19" s="1">
        <f t="shared" si="13"/>
        <v>4</v>
      </c>
      <c r="V19" s="1">
        <f t="shared" si="14"/>
        <v>4</v>
      </c>
    </row>
    <row r="20" spans="1:22">
      <c r="A20" s="1">
        <v>46</v>
      </c>
      <c r="B20" s="1" t="s">
        <v>48</v>
      </c>
      <c r="C20" s="1">
        <v>10000</v>
      </c>
      <c r="D20" s="1">
        <v>10000</v>
      </c>
      <c r="E20" s="1">
        <v>10000</v>
      </c>
      <c r="F20" s="1">
        <v>10000</v>
      </c>
      <c r="G20" s="1">
        <v>10000</v>
      </c>
      <c r="H20" s="1">
        <v>10000</v>
      </c>
      <c r="I20" s="1">
        <v>10000</v>
      </c>
      <c r="J20" s="1">
        <v>10000</v>
      </c>
      <c r="K20" s="1">
        <f t="shared" si="4"/>
        <v>10000</v>
      </c>
      <c r="L20" s="1">
        <f t="shared" si="5"/>
        <v>10000</v>
      </c>
      <c r="M20" s="1">
        <f t="shared" si="6"/>
        <v>1</v>
      </c>
      <c r="N20" s="1">
        <f t="shared" si="7"/>
        <v>0</v>
      </c>
      <c r="O20" s="1" t="e">
        <f t="shared" si="8"/>
        <v>#DIV/0!</v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0"/>
        <v>0</v>
      </c>
      <c r="T20" s="1">
        <f t="shared" si="12"/>
        <v>4</v>
      </c>
      <c r="U20" s="1">
        <f t="shared" si="13"/>
        <v>4</v>
      </c>
      <c r="V20" s="1">
        <f t="shared" si="14"/>
        <v>4</v>
      </c>
    </row>
    <row r="21" spans="1:22">
      <c r="A21" s="1">
        <v>32</v>
      </c>
      <c r="B21" s="1" t="s">
        <v>34</v>
      </c>
      <c r="C21" s="1">
        <v>10000</v>
      </c>
      <c r="D21" s="1">
        <v>10000</v>
      </c>
      <c r="E21" s="1">
        <v>10000</v>
      </c>
      <c r="F21" s="1">
        <v>10000</v>
      </c>
      <c r="G21" s="1">
        <v>10000</v>
      </c>
      <c r="H21" s="1">
        <v>10000</v>
      </c>
      <c r="I21" s="1">
        <v>10000</v>
      </c>
      <c r="J21" s="1">
        <v>10000</v>
      </c>
      <c r="K21" s="1">
        <f t="shared" si="4"/>
        <v>10000</v>
      </c>
      <c r="L21" s="1">
        <f t="shared" si="5"/>
        <v>10000</v>
      </c>
      <c r="M21" s="1">
        <f t="shared" si="6"/>
        <v>1</v>
      </c>
      <c r="N21" s="1">
        <f t="shared" si="7"/>
        <v>0</v>
      </c>
      <c r="O21" s="1" t="e">
        <f t="shared" si="8"/>
        <v>#DIV/0!</v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0"/>
        <v>0</v>
      </c>
      <c r="T21" s="1">
        <f t="shared" si="12"/>
        <v>4</v>
      </c>
      <c r="U21" s="1">
        <f t="shared" si="13"/>
        <v>4</v>
      </c>
      <c r="V21" s="1">
        <f t="shared" si="14"/>
        <v>4</v>
      </c>
    </row>
    <row r="22" spans="1:22">
      <c r="K22" s="1" t="e">
        <f t="shared" si="4"/>
        <v>#DIV/0!</v>
      </c>
      <c r="L22" s="1" t="e">
        <f t="shared" si="5"/>
        <v>#DIV/0!</v>
      </c>
      <c r="M22" s="1" t="e">
        <f t="shared" si="6"/>
        <v>#DIV/0!</v>
      </c>
      <c r="N22" s="1" t="e">
        <f t="shared" si="7"/>
        <v>#DIV/0!</v>
      </c>
      <c r="O22" s="1" t="e">
        <f t="shared" si="8"/>
        <v>#DIV/0!</v>
      </c>
      <c r="P22" s="1" t="e">
        <f t="shared" si="9"/>
        <v>#DIV/0!</v>
      </c>
      <c r="Q22" s="1" t="e">
        <f t="shared" si="10"/>
        <v>#DIV/0!</v>
      </c>
      <c r="R22" s="1" t="e">
        <f t="shared" si="11"/>
        <v>#DIV/0!</v>
      </c>
      <c r="S22" s="1" t="e">
        <f t="shared" si="0"/>
        <v>#DIV/0!</v>
      </c>
    </row>
    <row r="23" spans="1:22">
      <c r="A23" s="1">
        <v>80</v>
      </c>
      <c r="B23" s="1" t="s">
        <v>82</v>
      </c>
      <c r="C23" s="1">
        <v>16535.5</v>
      </c>
      <c r="D23" s="1">
        <v>16535.5</v>
      </c>
      <c r="E23" s="1">
        <v>16535.5</v>
      </c>
      <c r="F23" s="1">
        <v>16535.5</v>
      </c>
      <c r="G23" s="1">
        <v>16535.5</v>
      </c>
      <c r="H23" s="1">
        <v>16535.5</v>
      </c>
      <c r="I23" s="1">
        <v>16535.5</v>
      </c>
      <c r="J23" s="1">
        <v>16535.5</v>
      </c>
      <c r="K23" s="1">
        <f t="shared" si="4"/>
        <v>16535.5</v>
      </c>
      <c r="L23" s="1">
        <f t="shared" si="5"/>
        <v>16535.5</v>
      </c>
      <c r="M23" s="1">
        <f t="shared" si="6"/>
        <v>1</v>
      </c>
      <c r="N23" s="1">
        <f t="shared" si="7"/>
        <v>0</v>
      </c>
      <c r="O23" s="1" t="e">
        <f t="shared" si="8"/>
        <v>#DIV/0!</v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0"/>
        <v>0</v>
      </c>
      <c r="T23" s="1">
        <f t="shared" ref="T23:T50" si="15">COUNT(D23:G23)</f>
        <v>4</v>
      </c>
      <c r="U23" s="1">
        <f t="shared" ref="U23:U50" si="16">COUNT(H23:K23)</f>
        <v>4</v>
      </c>
      <c r="V23" s="1">
        <f t="shared" ref="V23:V50" si="17">MIN(T23,U23)</f>
        <v>4</v>
      </c>
    </row>
    <row r="24" spans="1:22">
      <c r="A24" s="1">
        <v>111</v>
      </c>
      <c r="B24" s="1" t="s">
        <v>113</v>
      </c>
      <c r="C24" s="1">
        <v>119811</v>
      </c>
      <c r="D24" s="1">
        <v>119811</v>
      </c>
      <c r="E24" s="1">
        <v>119811</v>
      </c>
      <c r="F24" s="1">
        <v>119811</v>
      </c>
      <c r="G24" s="1">
        <v>119811</v>
      </c>
      <c r="H24" s="1">
        <v>119811</v>
      </c>
      <c r="I24" s="1">
        <v>119811</v>
      </c>
      <c r="J24" s="1">
        <v>119811</v>
      </c>
      <c r="K24" s="1">
        <f t="shared" si="4"/>
        <v>119811</v>
      </c>
      <c r="L24" s="1">
        <f t="shared" si="5"/>
        <v>119811</v>
      </c>
      <c r="M24" s="1">
        <f t="shared" si="6"/>
        <v>1</v>
      </c>
      <c r="N24" s="1">
        <f t="shared" si="7"/>
        <v>0</v>
      </c>
      <c r="O24" s="1" t="e">
        <f t="shared" si="8"/>
        <v>#DIV/0!</v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0"/>
        <v>0</v>
      </c>
      <c r="T24" s="1">
        <f t="shared" si="15"/>
        <v>4</v>
      </c>
      <c r="U24" s="1">
        <f t="shared" si="16"/>
        <v>4</v>
      </c>
      <c r="V24" s="1">
        <f t="shared" si="17"/>
        <v>4</v>
      </c>
    </row>
    <row r="25" spans="1:22">
      <c r="A25" s="1">
        <v>38</v>
      </c>
      <c r="B25" s="1" t="s">
        <v>40</v>
      </c>
      <c r="C25" s="1">
        <v>10000</v>
      </c>
      <c r="D25" s="1">
        <v>10000</v>
      </c>
      <c r="E25" s="1">
        <v>10000</v>
      </c>
      <c r="F25" s="1">
        <v>10000</v>
      </c>
      <c r="G25" s="1">
        <v>10000</v>
      </c>
      <c r="H25" s="1">
        <v>10000</v>
      </c>
      <c r="I25" s="1">
        <v>10000</v>
      </c>
      <c r="J25" s="1">
        <v>10000</v>
      </c>
      <c r="K25" s="1">
        <f t="shared" si="4"/>
        <v>10000</v>
      </c>
      <c r="L25" s="1">
        <f t="shared" si="5"/>
        <v>10000</v>
      </c>
      <c r="M25" s="1">
        <f t="shared" si="6"/>
        <v>1</v>
      </c>
      <c r="N25" s="1">
        <f t="shared" si="7"/>
        <v>0</v>
      </c>
      <c r="O25" s="1" t="e">
        <f t="shared" si="8"/>
        <v>#DIV/0!</v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0"/>
        <v>0</v>
      </c>
      <c r="T25" s="1">
        <f t="shared" si="15"/>
        <v>4</v>
      </c>
      <c r="U25" s="1">
        <f t="shared" si="16"/>
        <v>4</v>
      </c>
      <c r="V25" s="1">
        <f t="shared" si="17"/>
        <v>4</v>
      </c>
    </row>
    <row r="26" spans="1:22">
      <c r="A26" s="1">
        <v>0</v>
      </c>
      <c r="B26" s="1" t="s">
        <v>2</v>
      </c>
      <c r="C26" s="1">
        <v>74727.5</v>
      </c>
      <c r="D26" s="1">
        <v>74727.5</v>
      </c>
      <c r="E26" s="1">
        <v>74727.5</v>
      </c>
      <c r="F26" s="1">
        <v>74727.5</v>
      </c>
      <c r="G26" s="1">
        <v>74727.5</v>
      </c>
      <c r="H26" s="1">
        <v>74727.5</v>
      </c>
      <c r="I26" s="1">
        <v>74727.5</v>
      </c>
      <c r="J26" s="1">
        <v>74727.5</v>
      </c>
      <c r="K26" s="1">
        <f t="shared" si="4"/>
        <v>74727.5</v>
      </c>
      <c r="L26" s="1">
        <f t="shared" si="5"/>
        <v>74727.5</v>
      </c>
      <c r="M26" s="1">
        <f t="shared" si="6"/>
        <v>1</v>
      </c>
      <c r="N26" s="1">
        <f t="shared" si="7"/>
        <v>0</v>
      </c>
      <c r="O26" s="1" t="e">
        <f t="shared" si="8"/>
        <v>#DIV/0!</v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0"/>
        <v>0</v>
      </c>
      <c r="T26" s="1">
        <f t="shared" si="15"/>
        <v>4</v>
      </c>
      <c r="U26" s="1">
        <f t="shared" si="16"/>
        <v>4</v>
      </c>
      <c r="V26" s="1">
        <f t="shared" si="17"/>
        <v>4</v>
      </c>
    </row>
    <row r="27" spans="1:22">
      <c r="A27" s="1">
        <v>3</v>
      </c>
      <c r="B27" s="1" t="s">
        <v>5</v>
      </c>
      <c r="C27" s="1">
        <v>430437.5</v>
      </c>
      <c r="D27" s="1">
        <v>430437.5</v>
      </c>
      <c r="E27" s="1">
        <v>430437.5</v>
      </c>
      <c r="F27" s="1">
        <v>430437.5</v>
      </c>
      <c r="G27" s="1">
        <v>430437.5</v>
      </c>
      <c r="H27" s="1">
        <v>430437.5</v>
      </c>
      <c r="I27" s="1">
        <v>430437.5</v>
      </c>
      <c r="J27" s="1">
        <v>430437.5</v>
      </c>
      <c r="K27" s="1">
        <f t="shared" si="4"/>
        <v>430437.5</v>
      </c>
      <c r="L27" s="1">
        <f t="shared" si="5"/>
        <v>430437.5</v>
      </c>
      <c r="M27" s="1">
        <f t="shared" si="6"/>
        <v>1</v>
      </c>
      <c r="N27" s="1">
        <f t="shared" si="7"/>
        <v>0</v>
      </c>
      <c r="O27" s="1" t="e">
        <f t="shared" si="8"/>
        <v>#DIV/0!</v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0"/>
        <v>0</v>
      </c>
      <c r="T27" s="1">
        <f t="shared" si="15"/>
        <v>4</v>
      </c>
      <c r="U27" s="1">
        <f t="shared" si="16"/>
        <v>4</v>
      </c>
      <c r="V27" s="1">
        <f t="shared" si="17"/>
        <v>4</v>
      </c>
    </row>
    <row r="28" spans="1:22">
      <c r="A28" s="1">
        <v>44</v>
      </c>
      <c r="B28" s="1" t="s">
        <v>46</v>
      </c>
      <c r="C28" s="1">
        <v>66822</v>
      </c>
      <c r="D28" s="1">
        <v>66822</v>
      </c>
      <c r="E28" s="1">
        <v>66822</v>
      </c>
      <c r="F28" s="1">
        <v>66822</v>
      </c>
      <c r="G28" s="1">
        <v>66822</v>
      </c>
      <c r="H28" s="1">
        <v>66822</v>
      </c>
      <c r="I28" s="1">
        <v>66822</v>
      </c>
      <c r="J28" s="1">
        <v>66822</v>
      </c>
      <c r="K28" s="1">
        <f t="shared" si="4"/>
        <v>66822</v>
      </c>
      <c r="L28" s="1">
        <f t="shared" si="5"/>
        <v>66822</v>
      </c>
      <c r="M28" s="1">
        <f t="shared" si="6"/>
        <v>1</v>
      </c>
      <c r="N28" s="1">
        <f t="shared" si="7"/>
        <v>0</v>
      </c>
      <c r="O28" s="1" t="e">
        <f t="shared" si="8"/>
        <v>#DIV/0!</v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0"/>
        <v>0</v>
      </c>
      <c r="T28" s="1">
        <f t="shared" si="15"/>
        <v>4</v>
      </c>
      <c r="U28" s="1">
        <f t="shared" si="16"/>
        <v>4</v>
      </c>
      <c r="V28" s="1">
        <f t="shared" si="17"/>
        <v>4</v>
      </c>
    </row>
    <row r="29" spans="1:22">
      <c r="A29" s="1">
        <v>146</v>
      </c>
      <c r="B29" s="1" t="s">
        <v>148</v>
      </c>
      <c r="C29" s="1">
        <v>19220.5</v>
      </c>
      <c r="D29" s="1">
        <v>19220.5</v>
      </c>
      <c r="E29" s="1">
        <v>19220.5</v>
      </c>
      <c r="F29" s="1">
        <v>19220.5</v>
      </c>
      <c r="G29" s="1">
        <v>19220.5</v>
      </c>
      <c r="H29" s="1">
        <v>19220.5</v>
      </c>
      <c r="I29" s="1">
        <v>19220.5</v>
      </c>
      <c r="J29" s="1">
        <v>19220.5</v>
      </c>
      <c r="K29" s="1">
        <f t="shared" si="4"/>
        <v>19220.5</v>
      </c>
      <c r="L29" s="1">
        <f t="shared" si="5"/>
        <v>19220.5</v>
      </c>
      <c r="M29" s="1">
        <f t="shared" si="6"/>
        <v>1</v>
      </c>
      <c r="N29" s="1">
        <f t="shared" si="7"/>
        <v>0</v>
      </c>
      <c r="O29" s="1" t="e">
        <f t="shared" si="8"/>
        <v>#DIV/0!</v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0"/>
        <v>0</v>
      </c>
      <c r="T29" s="1">
        <f t="shared" si="15"/>
        <v>4</v>
      </c>
      <c r="U29" s="1">
        <f t="shared" si="16"/>
        <v>4</v>
      </c>
      <c r="V29" s="1">
        <f t="shared" si="17"/>
        <v>4</v>
      </c>
    </row>
    <row r="30" spans="1:22">
      <c r="A30" s="1">
        <v>140</v>
      </c>
      <c r="B30" s="1" t="s">
        <v>142</v>
      </c>
      <c r="C30" s="1">
        <v>10000</v>
      </c>
      <c r="D30" s="1">
        <v>10000</v>
      </c>
      <c r="E30" s="1">
        <v>10000</v>
      </c>
      <c r="F30" s="1">
        <v>10000</v>
      </c>
      <c r="G30" s="1">
        <v>10000</v>
      </c>
      <c r="H30" s="1">
        <v>10000</v>
      </c>
      <c r="I30" s="1">
        <v>10000</v>
      </c>
      <c r="J30" s="1">
        <v>10000</v>
      </c>
      <c r="K30" s="1">
        <f t="shared" si="4"/>
        <v>10000</v>
      </c>
      <c r="L30" s="1">
        <f t="shared" si="5"/>
        <v>10000</v>
      </c>
      <c r="M30" s="1">
        <f t="shared" si="6"/>
        <v>1</v>
      </c>
      <c r="N30" s="1">
        <f t="shared" si="7"/>
        <v>0</v>
      </c>
      <c r="O30" s="1" t="e">
        <f t="shared" si="8"/>
        <v>#DIV/0!</v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0"/>
        <v>0</v>
      </c>
      <c r="T30" s="1">
        <f t="shared" si="15"/>
        <v>4</v>
      </c>
      <c r="U30" s="1">
        <f t="shared" si="16"/>
        <v>4</v>
      </c>
      <c r="V30" s="1">
        <f t="shared" si="17"/>
        <v>4</v>
      </c>
    </row>
    <row r="31" spans="1:22">
      <c r="A31" s="1">
        <v>142</v>
      </c>
      <c r="B31" s="1" t="s">
        <v>144</v>
      </c>
      <c r="C31" s="1">
        <v>10000</v>
      </c>
      <c r="D31" s="1">
        <v>10000</v>
      </c>
      <c r="E31" s="1">
        <v>10000</v>
      </c>
      <c r="F31" s="1">
        <v>10000</v>
      </c>
      <c r="G31" s="1">
        <v>10000</v>
      </c>
      <c r="H31" s="1">
        <v>10000</v>
      </c>
      <c r="I31" s="1">
        <v>10000</v>
      </c>
      <c r="J31" s="1">
        <v>10000</v>
      </c>
      <c r="K31" s="1">
        <f t="shared" si="4"/>
        <v>10000</v>
      </c>
      <c r="L31" s="1">
        <f t="shared" si="5"/>
        <v>10000</v>
      </c>
      <c r="M31" s="1">
        <f t="shared" si="6"/>
        <v>1</v>
      </c>
      <c r="N31" s="1">
        <f t="shared" si="7"/>
        <v>0</v>
      </c>
      <c r="O31" s="1" t="e">
        <f t="shared" si="8"/>
        <v>#DIV/0!</v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0"/>
        <v>0</v>
      </c>
      <c r="T31" s="1">
        <f t="shared" si="15"/>
        <v>4</v>
      </c>
      <c r="U31" s="1">
        <f t="shared" si="16"/>
        <v>4</v>
      </c>
      <c r="V31" s="1">
        <f t="shared" si="17"/>
        <v>4</v>
      </c>
    </row>
    <row r="32" spans="1:22">
      <c r="A32" s="1">
        <v>96</v>
      </c>
      <c r="B32" s="1" t="s">
        <v>98</v>
      </c>
      <c r="C32" s="1">
        <v>17168</v>
      </c>
      <c r="D32" s="1">
        <v>17168</v>
      </c>
      <c r="E32" s="1">
        <v>17168</v>
      </c>
      <c r="F32" s="1">
        <v>17168</v>
      </c>
      <c r="G32" s="1">
        <v>17168</v>
      </c>
      <c r="H32" s="1">
        <v>17168</v>
      </c>
      <c r="I32" s="1">
        <v>17168</v>
      </c>
      <c r="J32" s="1">
        <v>17168</v>
      </c>
      <c r="K32" s="1">
        <f t="shared" si="4"/>
        <v>17168</v>
      </c>
      <c r="L32" s="1">
        <f t="shared" si="5"/>
        <v>17168</v>
      </c>
      <c r="M32" s="1">
        <f t="shared" si="6"/>
        <v>1</v>
      </c>
      <c r="N32" s="1">
        <f t="shared" si="7"/>
        <v>0</v>
      </c>
      <c r="O32" s="1" t="e">
        <f t="shared" si="8"/>
        <v>#DIV/0!</v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0"/>
        <v>0</v>
      </c>
      <c r="T32" s="1">
        <f t="shared" si="15"/>
        <v>4</v>
      </c>
      <c r="U32" s="1">
        <f t="shared" si="16"/>
        <v>4</v>
      </c>
      <c r="V32" s="1">
        <f t="shared" si="17"/>
        <v>4</v>
      </c>
    </row>
    <row r="33" spans="1:22">
      <c r="A33" s="1">
        <v>120</v>
      </c>
      <c r="B33" s="1" t="s">
        <v>122</v>
      </c>
      <c r="C33" s="1">
        <v>16876.5</v>
      </c>
      <c r="D33" s="1">
        <v>16876.5</v>
      </c>
      <c r="E33" s="1">
        <v>16876.5</v>
      </c>
      <c r="F33" s="1">
        <v>16876.5</v>
      </c>
      <c r="G33" s="1">
        <v>16876.5</v>
      </c>
      <c r="H33" s="1">
        <v>16876.5</v>
      </c>
      <c r="I33" s="1">
        <v>16876.5</v>
      </c>
      <c r="J33" s="1">
        <v>16876.5</v>
      </c>
      <c r="K33" s="1">
        <f t="shared" si="4"/>
        <v>16876.5</v>
      </c>
      <c r="L33" s="1">
        <f t="shared" si="5"/>
        <v>16876.5</v>
      </c>
      <c r="M33" s="1">
        <f t="shared" si="6"/>
        <v>1</v>
      </c>
      <c r="N33" s="1">
        <f t="shared" si="7"/>
        <v>0</v>
      </c>
      <c r="O33" s="1" t="e">
        <f t="shared" si="8"/>
        <v>#DIV/0!</v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0"/>
        <v>0</v>
      </c>
      <c r="T33" s="1">
        <f t="shared" si="15"/>
        <v>4</v>
      </c>
      <c r="U33" s="1">
        <f t="shared" si="16"/>
        <v>4</v>
      </c>
      <c r="V33" s="1">
        <f t="shared" si="17"/>
        <v>4</v>
      </c>
    </row>
    <row r="34" spans="1:22">
      <c r="A34" s="1">
        <v>122</v>
      </c>
      <c r="B34" s="1" t="s">
        <v>124</v>
      </c>
      <c r="C34" s="1">
        <v>39276.5</v>
      </c>
      <c r="D34" s="1">
        <v>39276.5</v>
      </c>
      <c r="E34" s="1">
        <v>39276.5</v>
      </c>
      <c r="F34" s="1">
        <v>39276.5</v>
      </c>
      <c r="G34" s="1">
        <v>39276.5</v>
      </c>
      <c r="H34" s="1">
        <v>39276.5</v>
      </c>
      <c r="I34" s="1">
        <v>39276.5</v>
      </c>
      <c r="J34" s="1">
        <v>39276.5</v>
      </c>
      <c r="K34" s="1">
        <f t="shared" si="4"/>
        <v>39276.5</v>
      </c>
      <c r="L34" s="1">
        <f t="shared" si="5"/>
        <v>39276.5</v>
      </c>
      <c r="M34" s="1">
        <f t="shared" si="6"/>
        <v>1</v>
      </c>
      <c r="N34" s="1">
        <f t="shared" si="7"/>
        <v>0</v>
      </c>
      <c r="O34" s="1" t="e">
        <f t="shared" si="8"/>
        <v>#DIV/0!</v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ref="S34:S65" si="18">(R34/(M34*LN(2)))/SQRT(V34)</f>
        <v>0</v>
      </c>
      <c r="T34" s="1">
        <f t="shared" si="15"/>
        <v>4</v>
      </c>
      <c r="U34" s="1">
        <f t="shared" si="16"/>
        <v>4</v>
      </c>
      <c r="V34" s="1">
        <f t="shared" si="17"/>
        <v>4</v>
      </c>
    </row>
    <row r="35" spans="1:22">
      <c r="A35" s="1">
        <v>114</v>
      </c>
      <c r="B35" s="1" t="s">
        <v>116</v>
      </c>
      <c r="C35" s="1">
        <v>139981.5</v>
      </c>
      <c r="D35" s="1">
        <v>139981.5</v>
      </c>
      <c r="E35" s="1">
        <v>139981.5</v>
      </c>
      <c r="F35" s="1">
        <v>139981.5</v>
      </c>
      <c r="G35" s="1">
        <v>139981.5</v>
      </c>
      <c r="H35" s="1">
        <v>139981.5</v>
      </c>
      <c r="I35" s="1">
        <v>139981.5</v>
      </c>
      <c r="J35" s="1">
        <v>139981.5</v>
      </c>
      <c r="K35" s="1">
        <f t="shared" si="4"/>
        <v>139981.5</v>
      </c>
      <c r="L35" s="1">
        <f t="shared" si="5"/>
        <v>139981.5</v>
      </c>
      <c r="M35" s="1">
        <f t="shared" si="6"/>
        <v>1</v>
      </c>
      <c r="N35" s="1">
        <f t="shared" si="7"/>
        <v>0</v>
      </c>
      <c r="O35" s="1" t="e">
        <f t="shared" si="8"/>
        <v>#DIV/0!</v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8"/>
        <v>0</v>
      </c>
      <c r="T35" s="1">
        <f t="shared" si="15"/>
        <v>4</v>
      </c>
      <c r="U35" s="1">
        <f t="shared" si="16"/>
        <v>4</v>
      </c>
      <c r="V35" s="1">
        <f t="shared" si="17"/>
        <v>4</v>
      </c>
    </row>
    <row r="36" spans="1:22">
      <c r="A36" s="1">
        <v>17</v>
      </c>
      <c r="B36" s="1" t="s">
        <v>19</v>
      </c>
      <c r="C36" s="1">
        <v>2730520</v>
      </c>
      <c r="D36" s="1">
        <v>3064313</v>
      </c>
      <c r="E36" s="1">
        <v>3295510</v>
      </c>
      <c r="F36" s="1">
        <v>5284690</v>
      </c>
      <c r="G36" s="1">
        <v>2177376</v>
      </c>
      <c r="H36" s="1">
        <v>4289408</v>
      </c>
      <c r="I36" s="1">
        <v>5320832</v>
      </c>
      <c r="J36" s="1">
        <v>3160011</v>
      </c>
      <c r="K36" s="1">
        <f t="shared" si="4"/>
        <v>3736906.75</v>
      </c>
      <c r="L36" s="1">
        <f t="shared" si="5"/>
        <v>3593758.25</v>
      </c>
      <c r="M36" s="1">
        <f t="shared" si="6"/>
        <v>0.96169331760820631</v>
      </c>
      <c r="N36" s="1">
        <f t="shared" si="7"/>
        <v>-5.6351200586868863E-2</v>
      </c>
      <c r="O36" s="1">
        <f t="shared" si="8"/>
        <v>0.87779949209186658</v>
      </c>
      <c r="P36" s="1">
        <f t="shared" si="9"/>
        <v>1150897.4397974175</v>
      </c>
      <c r="Q36" s="1">
        <f t="shared" si="10"/>
        <v>1363698.6098356128</v>
      </c>
      <c r="R36" s="1">
        <f t="shared" si="11"/>
        <v>0.4669228694150776</v>
      </c>
      <c r="S36" s="1">
        <f t="shared" si="18"/>
        <v>0.35022979563699802</v>
      </c>
      <c r="T36" s="1">
        <f t="shared" si="15"/>
        <v>4</v>
      </c>
      <c r="U36" s="1">
        <f t="shared" si="16"/>
        <v>4</v>
      </c>
      <c r="V36" s="1">
        <f t="shared" si="17"/>
        <v>4</v>
      </c>
    </row>
    <row r="37" spans="1:22">
      <c r="A37" s="1">
        <v>84</v>
      </c>
      <c r="B37" s="1" t="s">
        <v>86</v>
      </c>
      <c r="C37" s="1">
        <v>240009.5</v>
      </c>
      <c r="D37" s="1">
        <v>247895</v>
      </c>
      <c r="E37" s="1">
        <v>240009.5</v>
      </c>
      <c r="F37" s="1">
        <v>240009.5</v>
      </c>
      <c r="G37" s="1">
        <v>240009.5</v>
      </c>
      <c r="H37" s="1">
        <v>240009.5</v>
      </c>
      <c r="I37" s="1">
        <v>240009.5</v>
      </c>
      <c r="J37" s="1">
        <v>319290</v>
      </c>
      <c r="K37" s="1">
        <f t="shared" si="4"/>
        <v>259829.625</v>
      </c>
      <c r="L37" s="1">
        <f t="shared" si="5"/>
        <v>241980.875</v>
      </c>
      <c r="M37" s="1">
        <f t="shared" si="6"/>
        <v>0.93130594711823178</v>
      </c>
      <c r="N37" s="1">
        <f t="shared" si="7"/>
        <v>-0.10267290360044067</v>
      </c>
      <c r="O37" s="1">
        <f t="shared" si="8"/>
        <v>0.40470777523439894</v>
      </c>
      <c r="P37" s="1">
        <f t="shared" si="9"/>
        <v>3942.75</v>
      </c>
      <c r="Q37" s="1">
        <f t="shared" si="10"/>
        <v>39640.25</v>
      </c>
      <c r="R37" s="1">
        <f t="shared" si="11"/>
        <v>0.14289035006205847</v>
      </c>
      <c r="S37" s="1">
        <f t="shared" si="18"/>
        <v>0.11067641093848229</v>
      </c>
      <c r="T37" s="1">
        <f t="shared" si="15"/>
        <v>4</v>
      </c>
      <c r="U37" s="1">
        <f t="shared" si="16"/>
        <v>4</v>
      </c>
      <c r="V37" s="1">
        <f t="shared" si="17"/>
        <v>4</v>
      </c>
    </row>
    <row r="38" spans="1:22">
      <c r="A38" s="1">
        <v>23</v>
      </c>
      <c r="B38" s="1" t="s">
        <v>25</v>
      </c>
      <c r="C38" s="1">
        <v>21390</v>
      </c>
      <c r="D38" s="1">
        <v>14654</v>
      </c>
      <c r="E38" s="1">
        <v>18554</v>
      </c>
      <c r="F38" s="1">
        <v>13405</v>
      </c>
      <c r="G38" s="1">
        <v>20108</v>
      </c>
      <c r="H38" s="1">
        <v>25635</v>
      </c>
      <c r="I38" s="1">
        <v>21200</v>
      </c>
      <c r="J38" s="1">
        <v>14300</v>
      </c>
      <c r="K38" s="1">
        <f t="shared" si="4"/>
        <v>20310.75</v>
      </c>
      <c r="L38" s="1">
        <f t="shared" si="5"/>
        <v>17000.75</v>
      </c>
      <c r="M38" s="1">
        <f t="shared" si="6"/>
        <v>0.83703211353593543</v>
      </c>
      <c r="N38" s="1">
        <f t="shared" si="7"/>
        <v>-0.256645120677717</v>
      </c>
      <c r="O38" s="1">
        <f t="shared" si="8"/>
        <v>0.30682162397253426</v>
      </c>
      <c r="P38" s="1">
        <f t="shared" si="9"/>
        <v>3656.7177791930658</v>
      </c>
      <c r="Q38" s="1">
        <f t="shared" si="10"/>
        <v>4665.7842052542464</v>
      </c>
      <c r="R38" s="1">
        <f t="shared" si="11"/>
        <v>0.26341339041254197</v>
      </c>
      <c r="S38" s="1">
        <f t="shared" si="18"/>
        <v>0.22700753406374982</v>
      </c>
      <c r="T38" s="1">
        <f t="shared" si="15"/>
        <v>4</v>
      </c>
      <c r="U38" s="1">
        <f t="shared" si="16"/>
        <v>4</v>
      </c>
      <c r="V38" s="1">
        <f t="shared" si="17"/>
        <v>4</v>
      </c>
    </row>
    <row r="39" spans="1:22">
      <c r="A39" s="1">
        <v>137</v>
      </c>
      <c r="B39" s="1" t="s">
        <v>139</v>
      </c>
      <c r="C39" s="1">
        <v>21829.5</v>
      </c>
      <c r="D39" s="1">
        <v>21829.5</v>
      </c>
      <c r="E39" s="1">
        <v>21829.5</v>
      </c>
      <c r="F39" s="1">
        <v>21829.5</v>
      </c>
      <c r="G39" s="1">
        <v>21829.5</v>
      </c>
      <c r="H39" s="1">
        <v>21829.5</v>
      </c>
      <c r="I39" s="1">
        <v>21829.5</v>
      </c>
      <c r="J39" s="1">
        <v>21829.5</v>
      </c>
      <c r="K39" s="1">
        <f t="shared" si="4"/>
        <v>21829.5</v>
      </c>
      <c r="L39" s="1">
        <f t="shared" si="5"/>
        <v>21829.5</v>
      </c>
      <c r="M39" s="1">
        <f t="shared" si="6"/>
        <v>1</v>
      </c>
      <c r="N39" s="1">
        <f t="shared" si="7"/>
        <v>0</v>
      </c>
      <c r="O39" s="1" t="e">
        <f t="shared" si="8"/>
        <v>#DIV/0!</v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8"/>
        <v>0</v>
      </c>
      <c r="T39" s="1">
        <f t="shared" si="15"/>
        <v>4</v>
      </c>
      <c r="U39" s="1">
        <f t="shared" si="16"/>
        <v>4</v>
      </c>
      <c r="V39" s="1">
        <f t="shared" si="17"/>
        <v>4</v>
      </c>
    </row>
    <row r="40" spans="1:22">
      <c r="A40" s="1">
        <v>139</v>
      </c>
      <c r="B40" s="1" t="s">
        <v>141</v>
      </c>
      <c r="C40" s="1">
        <v>10000</v>
      </c>
      <c r="D40" s="1">
        <v>10000</v>
      </c>
      <c r="E40" s="1">
        <v>10000</v>
      </c>
      <c r="F40" s="1">
        <v>10000</v>
      </c>
      <c r="G40" s="1">
        <v>10000</v>
      </c>
      <c r="H40" s="1">
        <v>10000</v>
      </c>
      <c r="I40" s="1">
        <v>10000</v>
      </c>
      <c r="J40" s="1">
        <v>10000</v>
      </c>
      <c r="K40" s="1">
        <f t="shared" si="4"/>
        <v>10000</v>
      </c>
      <c r="L40" s="1">
        <f t="shared" si="5"/>
        <v>10000</v>
      </c>
      <c r="M40" s="1">
        <f t="shared" si="6"/>
        <v>1</v>
      </c>
      <c r="N40" s="1">
        <f t="shared" si="7"/>
        <v>0</v>
      </c>
      <c r="O40" s="1" t="e">
        <f t="shared" si="8"/>
        <v>#DIV/0!</v>
      </c>
      <c r="P40" s="1">
        <f t="shared" si="9"/>
        <v>0</v>
      </c>
      <c r="Q40" s="1">
        <f t="shared" si="10"/>
        <v>0</v>
      </c>
      <c r="R40" s="1">
        <f t="shared" si="11"/>
        <v>0</v>
      </c>
      <c r="S40" s="1">
        <f t="shared" si="18"/>
        <v>0</v>
      </c>
      <c r="T40" s="1">
        <f t="shared" si="15"/>
        <v>4</v>
      </c>
      <c r="U40" s="1">
        <f t="shared" si="16"/>
        <v>4</v>
      </c>
      <c r="V40" s="1">
        <f t="shared" si="17"/>
        <v>4</v>
      </c>
    </row>
    <row r="41" spans="1:22">
      <c r="A41" s="1">
        <v>143</v>
      </c>
      <c r="B41" s="1" t="s">
        <v>145</v>
      </c>
      <c r="C41" s="1">
        <v>10000</v>
      </c>
      <c r="D41" s="1">
        <v>10000</v>
      </c>
      <c r="E41" s="1">
        <v>10000</v>
      </c>
      <c r="F41" s="1">
        <v>10000</v>
      </c>
      <c r="G41" s="1">
        <v>10000</v>
      </c>
      <c r="H41" s="1">
        <v>10000</v>
      </c>
      <c r="I41" s="1">
        <v>10000</v>
      </c>
      <c r="J41" s="1">
        <v>10000</v>
      </c>
      <c r="K41" s="1">
        <f t="shared" si="4"/>
        <v>10000</v>
      </c>
      <c r="L41" s="1">
        <f t="shared" si="5"/>
        <v>10000</v>
      </c>
      <c r="M41" s="1">
        <f t="shared" si="6"/>
        <v>1</v>
      </c>
      <c r="N41" s="1">
        <f t="shared" si="7"/>
        <v>0</v>
      </c>
      <c r="O41" s="1" t="e">
        <f t="shared" si="8"/>
        <v>#DIV/0!</v>
      </c>
      <c r="P41" s="1">
        <f t="shared" si="9"/>
        <v>0</v>
      </c>
      <c r="Q41" s="1">
        <f t="shared" si="10"/>
        <v>0</v>
      </c>
      <c r="R41" s="1">
        <f t="shared" si="11"/>
        <v>0</v>
      </c>
      <c r="S41" s="1">
        <f t="shared" si="18"/>
        <v>0</v>
      </c>
      <c r="T41" s="1">
        <f t="shared" si="15"/>
        <v>4</v>
      </c>
      <c r="U41" s="1">
        <f t="shared" si="16"/>
        <v>4</v>
      </c>
      <c r="V41" s="1">
        <f t="shared" si="17"/>
        <v>4</v>
      </c>
    </row>
    <row r="42" spans="1:22">
      <c r="A42" s="1">
        <v>79</v>
      </c>
      <c r="B42" s="1" t="s">
        <v>81</v>
      </c>
      <c r="C42" s="1">
        <v>23923</v>
      </c>
      <c r="D42" s="1">
        <v>23923</v>
      </c>
      <c r="E42" s="1">
        <v>23923</v>
      </c>
      <c r="F42" s="1">
        <v>23923</v>
      </c>
      <c r="G42" s="1">
        <v>23923</v>
      </c>
      <c r="H42" s="1">
        <v>23923</v>
      </c>
      <c r="I42" s="1">
        <v>23923</v>
      </c>
      <c r="J42" s="1">
        <v>23923</v>
      </c>
      <c r="K42" s="1">
        <f t="shared" si="4"/>
        <v>23923</v>
      </c>
      <c r="L42" s="1">
        <f t="shared" si="5"/>
        <v>23923</v>
      </c>
      <c r="M42" s="1">
        <f t="shared" si="6"/>
        <v>1</v>
      </c>
      <c r="N42" s="1">
        <f t="shared" si="7"/>
        <v>0</v>
      </c>
      <c r="O42" s="1" t="e">
        <f t="shared" si="8"/>
        <v>#DIV/0!</v>
      </c>
      <c r="P42" s="1">
        <f t="shared" si="9"/>
        <v>0</v>
      </c>
      <c r="Q42" s="1">
        <f t="shared" si="10"/>
        <v>0</v>
      </c>
      <c r="R42" s="1">
        <f t="shared" si="11"/>
        <v>0</v>
      </c>
      <c r="S42" s="1">
        <f t="shared" si="18"/>
        <v>0</v>
      </c>
      <c r="T42" s="1">
        <f t="shared" si="15"/>
        <v>4</v>
      </c>
      <c r="U42" s="1">
        <f t="shared" si="16"/>
        <v>4</v>
      </c>
      <c r="V42" s="1">
        <f t="shared" si="17"/>
        <v>4</v>
      </c>
    </row>
    <row r="43" spans="1:22">
      <c r="A43" s="1">
        <v>107</v>
      </c>
      <c r="B43" s="1" t="s">
        <v>109</v>
      </c>
      <c r="C43" s="1">
        <v>78639.5</v>
      </c>
      <c r="D43" s="1">
        <v>78639.5</v>
      </c>
      <c r="E43" s="1">
        <v>78639.5</v>
      </c>
      <c r="F43" s="1">
        <v>78639.5</v>
      </c>
      <c r="G43" s="1">
        <v>78639.5</v>
      </c>
      <c r="H43" s="1">
        <v>78639.5</v>
      </c>
      <c r="I43" s="1">
        <v>78639.5</v>
      </c>
      <c r="J43" s="1">
        <v>78639.5</v>
      </c>
      <c r="K43" s="1">
        <f t="shared" si="4"/>
        <v>78639.5</v>
      </c>
      <c r="L43" s="1">
        <f t="shared" si="5"/>
        <v>78639.5</v>
      </c>
      <c r="M43" s="1">
        <f t="shared" si="6"/>
        <v>1</v>
      </c>
      <c r="N43" s="1">
        <f t="shared" si="7"/>
        <v>0</v>
      </c>
      <c r="O43" s="1" t="e">
        <f t="shared" si="8"/>
        <v>#DIV/0!</v>
      </c>
      <c r="P43" s="1">
        <f t="shared" si="9"/>
        <v>0</v>
      </c>
      <c r="Q43" s="1">
        <f t="shared" si="10"/>
        <v>0</v>
      </c>
      <c r="R43" s="1">
        <f t="shared" si="11"/>
        <v>0</v>
      </c>
      <c r="S43" s="1">
        <f t="shared" si="18"/>
        <v>0</v>
      </c>
      <c r="T43" s="1">
        <f t="shared" si="15"/>
        <v>4</v>
      </c>
      <c r="U43" s="1">
        <f t="shared" si="16"/>
        <v>4</v>
      </c>
      <c r="V43" s="1">
        <f t="shared" si="17"/>
        <v>4</v>
      </c>
    </row>
    <row r="44" spans="1:22">
      <c r="A44" s="1">
        <v>113</v>
      </c>
      <c r="B44" s="1" t="s">
        <v>115</v>
      </c>
      <c r="C44" s="1">
        <v>22310</v>
      </c>
      <c r="D44" s="1">
        <v>22310</v>
      </c>
      <c r="E44" s="1">
        <v>22310</v>
      </c>
      <c r="F44" s="1">
        <v>22310</v>
      </c>
      <c r="G44" s="1">
        <v>22310</v>
      </c>
      <c r="H44" s="1">
        <v>22310</v>
      </c>
      <c r="I44" s="1">
        <v>22310</v>
      </c>
      <c r="J44" s="1">
        <v>22310</v>
      </c>
      <c r="K44" s="1">
        <f t="shared" si="4"/>
        <v>22310</v>
      </c>
      <c r="L44" s="1">
        <f t="shared" si="5"/>
        <v>22310</v>
      </c>
      <c r="M44" s="1">
        <f t="shared" si="6"/>
        <v>1</v>
      </c>
      <c r="N44" s="1">
        <f t="shared" si="7"/>
        <v>0</v>
      </c>
      <c r="O44" s="1" t="e">
        <f t="shared" si="8"/>
        <v>#DIV/0!</v>
      </c>
      <c r="P44" s="1">
        <f t="shared" si="9"/>
        <v>0</v>
      </c>
      <c r="Q44" s="1">
        <f t="shared" si="10"/>
        <v>0</v>
      </c>
      <c r="R44" s="1">
        <f t="shared" si="11"/>
        <v>0</v>
      </c>
      <c r="S44" s="1">
        <f t="shared" si="18"/>
        <v>0</v>
      </c>
      <c r="T44" s="1">
        <f t="shared" si="15"/>
        <v>4</v>
      </c>
      <c r="U44" s="1">
        <f t="shared" si="16"/>
        <v>4</v>
      </c>
      <c r="V44" s="1">
        <f t="shared" si="17"/>
        <v>4</v>
      </c>
    </row>
    <row r="45" spans="1:22">
      <c r="A45" s="1">
        <v>10</v>
      </c>
      <c r="B45" s="1" t="s">
        <v>12</v>
      </c>
      <c r="C45" s="1">
        <v>10000</v>
      </c>
      <c r="D45" s="1">
        <v>10000</v>
      </c>
      <c r="E45" s="1">
        <v>10000</v>
      </c>
      <c r="F45" s="1">
        <v>10000</v>
      </c>
      <c r="G45" s="1">
        <v>10000</v>
      </c>
      <c r="H45" s="1">
        <v>10000</v>
      </c>
      <c r="I45" s="1">
        <v>10000</v>
      </c>
      <c r="J45" s="1">
        <v>10000</v>
      </c>
      <c r="K45" s="1">
        <f t="shared" si="4"/>
        <v>10000</v>
      </c>
      <c r="L45" s="1">
        <f t="shared" si="5"/>
        <v>10000</v>
      </c>
      <c r="M45" s="1">
        <f t="shared" si="6"/>
        <v>1</v>
      </c>
      <c r="N45" s="1">
        <f t="shared" si="7"/>
        <v>0</v>
      </c>
      <c r="O45" s="1" t="e">
        <f t="shared" si="8"/>
        <v>#DIV/0!</v>
      </c>
      <c r="P45" s="1">
        <f t="shared" si="9"/>
        <v>0</v>
      </c>
      <c r="Q45" s="1">
        <f t="shared" si="10"/>
        <v>0</v>
      </c>
      <c r="R45" s="1">
        <f t="shared" si="11"/>
        <v>0</v>
      </c>
      <c r="S45" s="1">
        <f t="shared" si="18"/>
        <v>0</v>
      </c>
      <c r="T45" s="1">
        <f t="shared" si="15"/>
        <v>4</v>
      </c>
      <c r="U45" s="1">
        <f t="shared" si="16"/>
        <v>4</v>
      </c>
      <c r="V45" s="1">
        <f t="shared" si="17"/>
        <v>4</v>
      </c>
    </row>
    <row r="46" spans="1:22">
      <c r="A46" s="1">
        <v>12</v>
      </c>
      <c r="B46" s="1" t="s">
        <v>14</v>
      </c>
      <c r="C46" s="1">
        <v>10000</v>
      </c>
      <c r="D46" s="1">
        <v>10000</v>
      </c>
      <c r="E46" s="1">
        <v>10000</v>
      </c>
      <c r="F46" s="1">
        <v>10000</v>
      </c>
      <c r="G46" s="1">
        <v>10000</v>
      </c>
      <c r="H46" s="1">
        <v>10000</v>
      </c>
      <c r="I46" s="1">
        <v>10000</v>
      </c>
      <c r="J46" s="1">
        <v>10000</v>
      </c>
      <c r="K46" s="1">
        <f t="shared" si="4"/>
        <v>10000</v>
      </c>
      <c r="L46" s="1">
        <f t="shared" si="5"/>
        <v>10000</v>
      </c>
      <c r="M46" s="1">
        <f t="shared" si="6"/>
        <v>1</v>
      </c>
      <c r="N46" s="1">
        <f t="shared" si="7"/>
        <v>0</v>
      </c>
      <c r="O46" s="1" t="e">
        <f t="shared" si="8"/>
        <v>#DIV/0!</v>
      </c>
      <c r="P46" s="1">
        <f t="shared" si="9"/>
        <v>0</v>
      </c>
      <c r="Q46" s="1">
        <f t="shared" si="10"/>
        <v>0</v>
      </c>
      <c r="R46" s="1">
        <f t="shared" si="11"/>
        <v>0</v>
      </c>
      <c r="S46" s="1">
        <f t="shared" si="18"/>
        <v>0</v>
      </c>
      <c r="T46" s="1">
        <f t="shared" si="15"/>
        <v>4</v>
      </c>
      <c r="U46" s="1">
        <f t="shared" si="16"/>
        <v>4</v>
      </c>
      <c r="V46" s="1">
        <f t="shared" si="17"/>
        <v>4</v>
      </c>
    </row>
    <row r="47" spans="1:22">
      <c r="A47" s="1">
        <v>130</v>
      </c>
      <c r="B47" s="1" t="s">
        <v>132</v>
      </c>
      <c r="C47" s="1">
        <v>10539</v>
      </c>
      <c r="D47" s="1">
        <v>10539</v>
      </c>
      <c r="E47" s="1">
        <v>10539</v>
      </c>
      <c r="F47" s="1">
        <v>10539</v>
      </c>
      <c r="G47" s="1">
        <v>10539</v>
      </c>
      <c r="H47" s="1">
        <v>10539</v>
      </c>
      <c r="I47" s="1">
        <v>10539</v>
      </c>
      <c r="J47" s="1">
        <v>10539</v>
      </c>
      <c r="K47" s="1">
        <f t="shared" si="4"/>
        <v>10539</v>
      </c>
      <c r="L47" s="1">
        <f t="shared" si="5"/>
        <v>10539</v>
      </c>
      <c r="M47" s="1">
        <f t="shared" si="6"/>
        <v>1</v>
      </c>
      <c r="N47" s="1">
        <f t="shared" si="7"/>
        <v>0</v>
      </c>
      <c r="O47" s="1" t="e">
        <f t="shared" si="8"/>
        <v>#DIV/0!</v>
      </c>
      <c r="P47" s="1">
        <f t="shared" si="9"/>
        <v>0</v>
      </c>
      <c r="Q47" s="1">
        <f t="shared" si="10"/>
        <v>0</v>
      </c>
      <c r="R47" s="1">
        <f t="shared" si="11"/>
        <v>0</v>
      </c>
      <c r="S47" s="1">
        <f t="shared" si="18"/>
        <v>0</v>
      </c>
      <c r="T47" s="1">
        <f t="shared" si="15"/>
        <v>4</v>
      </c>
      <c r="U47" s="1">
        <f t="shared" si="16"/>
        <v>4</v>
      </c>
      <c r="V47" s="1">
        <f t="shared" si="17"/>
        <v>4</v>
      </c>
    </row>
    <row r="48" spans="1:22">
      <c r="A48" s="1">
        <v>54</v>
      </c>
      <c r="B48" s="1" t="s">
        <v>56</v>
      </c>
      <c r="C48" s="1">
        <v>18084</v>
      </c>
      <c r="D48" s="1">
        <v>18084</v>
      </c>
      <c r="E48" s="1">
        <v>18084</v>
      </c>
      <c r="F48" s="1">
        <v>18084</v>
      </c>
      <c r="G48" s="1">
        <v>18084</v>
      </c>
      <c r="H48" s="1">
        <v>18084</v>
      </c>
      <c r="I48" s="1">
        <v>18084</v>
      </c>
      <c r="J48" s="1">
        <v>18084</v>
      </c>
      <c r="K48" s="1">
        <f t="shared" si="4"/>
        <v>18084</v>
      </c>
      <c r="L48" s="1">
        <f t="shared" si="5"/>
        <v>18084</v>
      </c>
      <c r="M48" s="1">
        <f t="shared" si="6"/>
        <v>1</v>
      </c>
      <c r="N48" s="1">
        <f t="shared" si="7"/>
        <v>0</v>
      </c>
      <c r="O48" s="1" t="e">
        <f t="shared" si="8"/>
        <v>#DIV/0!</v>
      </c>
      <c r="P48" s="1">
        <f t="shared" si="9"/>
        <v>0</v>
      </c>
      <c r="Q48" s="1">
        <f t="shared" si="10"/>
        <v>0</v>
      </c>
      <c r="R48" s="1">
        <f t="shared" si="11"/>
        <v>0</v>
      </c>
      <c r="S48" s="1">
        <f t="shared" si="18"/>
        <v>0</v>
      </c>
      <c r="T48" s="1">
        <f t="shared" si="15"/>
        <v>4</v>
      </c>
      <c r="U48" s="1">
        <f t="shared" si="16"/>
        <v>4</v>
      </c>
      <c r="V48" s="1">
        <f t="shared" si="17"/>
        <v>4</v>
      </c>
    </row>
    <row r="49" spans="1:22">
      <c r="A49" s="1">
        <v>9</v>
      </c>
      <c r="B49" s="1" t="s">
        <v>11</v>
      </c>
      <c r="C49" s="1">
        <v>10000</v>
      </c>
      <c r="D49" s="1">
        <v>10000</v>
      </c>
      <c r="E49" s="1">
        <v>10000</v>
      </c>
      <c r="F49" s="1">
        <v>10000</v>
      </c>
      <c r="G49" s="1">
        <v>10000</v>
      </c>
      <c r="H49" s="1">
        <v>10000</v>
      </c>
      <c r="I49" s="1">
        <v>10000</v>
      </c>
      <c r="J49" s="1">
        <v>10000</v>
      </c>
      <c r="K49" s="1">
        <f t="shared" si="4"/>
        <v>10000</v>
      </c>
      <c r="L49" s="1">
        <f t="shared" si="5"/>
        <v>10000</v>
      </c>
      <c r="M49" s="1">
        <f t="shared" si="6"/>
        <v>1</v>
      </c>
      <c r="N49" s="1">
        <f t="shared" si="7"/>
        <v>0</v>
      </c>
      <c r="O49" s="1" t="e">
        <f t="shared" si="8"/>
        <v>#DIV/0!</v>
      </c>
      <c r="P49" s="1">
        <f t="shared" si="9"/>
        <v>0</v>
      </c>
      <c r="Q49" s="1">
        <f t="shared" si="10"/>
        <v>0</v>
      </c>
      <c r="R49" s="1">
        <f t="shared" si="11"/>
        <v>0</v>
      </c>
      <c r="S49" s="1">
        <f t="shared" si="18"/>
        <v>0</v>
      </c>
      <c r="T49" s="1">
        <f t="shared" si="15"/>
        <v>4</v>
      </c>
      <c r="U49" s="1">
        <f t="shared" si="16"/>
        <v>4</v>
      </c>
      <c r="V49" s="1">
        <f t="shared" si="17"/>
        <v>4</v>
      </c>
    </row>
    <row r="50" spans="1:22">
      <c r="A50" s="1">
        <v>34</v>
      </c>
      <c r="B50" s="1" t="s">
        <v>36</v>
      </c>
      <c r="C50" s="1">
        <v>10000</v>
      </c>
      <c r="D50" s="1">
        <v>10000</v>
      </c>
      <c r="E50" s="1">
        <v>10000</v>
      </c>
      <c r="F50" s="1">
        <v>10000</v>
      </c>
      <c r="G50" s="1">
        <v>10000</v>
      </c>
      <c r="H50" s="1">
        <v>10000</v>
      </c>
      <c r="I50" s="1">
        <v>10000</v>
      </c>
      <c r="J50" s="1">
        <v>10000</v>
      </c>
      <c r="K50" s="1">
        <f t="shared" si="4"/>
        <v>10000</v>
      </c>
      <c r="L50" s="1">
        <f t="shared" si="5"/>
        <v>10000</v>
      </c>
      <c r="M50" s="1">
        <f t="shared" si="6"/>
        <v>1</v>
      </c>
      <c r="N50" s="1">
        <f t="shared" si="7"/>
        <v>0</v>
      </c>
      <c r="O50" s="1" t="e">
        <f t="shared" si="8"/>
        <v>#DIV/0!</v>
      </c>
      <c r="P50" s="1">
        <f t="shared" si="9"/>
        <v>0</v>
      </c>
      <c r="Q50" s="1">
        <f t="shared" si="10"/>
        <v>0</v>
      </c>
      <c r="R50" s="1">
        <f t="shared" si="11"/>
        <v>0</v>
      </c>
      <c r="S50" s="1">
        <f t="shared" si="18"/>
        <v>0</v>
      </c>
      <c r="T50" s="1">
        <f t="shared" si="15"/>
        <v>4</v>
      </c>
      <c r="U50" s="1">
        <f t="shared" si="16"/>
        <v>4</v>
      </c>
      <c r="V50" s="1">
        <f t="shared" si="17"/>
        <v>4</v>
      </c>
    </row>
    <row r="51" spans="1:22">
      <c r="K51" s="1" t="e">
        <f t="shared" si="4"/>
        <v>#DIV/0!</v>
      </c>
      <c r="L51" s="1" t="e">
        <f t="shared" si="5"/>
        <v>#DIV/0!</v>
      </c>
      <c r="M51" s="1" t="e">
        <f t="shared" si="6"/>
        <v>#DIV/0!</v>
      </c>
      <c r="N51" s="1" t="e">
        <f t="shared" si="7"/>
        <v>#DIV/0!</v>
      </c>
      <c r="O51" s="1" t="e">
        <f t="shared" si="8"/>
        <v>#DIV/0!</v>
      </c>
      <c r="P51" s="1" t="e">
        <f t="shared" si="9"/>
        <v>#DIV/0!</v>
      </c>
      <c r="Q51" s="1" t="e">
        <f t="shared" si="10"/>
        <v>#DIV/0!</v>
      </c>
      <c r="R51" s="1" t="e">
        <f t="shared" si="11"/>
        <v>#DIV/0!</v>
      </c>
      <c r="S51" s="1" t="e">
        <f t="shared" si="18"/>
        <v>#DIV/0!</v>
      </c>
    </row>
    <row r="52" spans="1:22">
      <c r="A52" s="1">
        <v>61</v>
      </c>
      <c r="B52" s="1" t="s">
        <v>63</v>
      </c>
      <c r="C52" s="1">
        <v>10000</v>
      </c>
      <c r="D52" s="1">
        <v>10000</v>
      </c>
      <c r="E52" s="1">
        <v>10000</v>
      </c>
      <c r="F52" s="1">
        <v>10000</v>
      </c>
      <c r="G52" s="1">
        <v>10000</v>
      </c>
      <c r="H52" s="1">
        <v>10000</v>
      </c>
      <c r="I52" s="1">
        <v>10000</v>
      </c>
      <c r="J52" s="1">
        <v>10000</v>
      </c>
      <c r="K52" s="1">
        <f t="shared" si="4"/>
        <v>10000</v>
      </c>
      <c r="L52" s="1">
        <f t="shared" si="5"/>
        <v>10000</v>
      </c>
      <c r="M52" s="1">
        <f t="shared" si="6"/>
        <v>1</v>
      </c>
      <c r="N52" s="1">
        <f t="shared" si="7"/>
        <v>0</v>
      </c>
      <c r="O52" s="1" t="e">
        <f t="shared" si="8"/>
        <v>#DIV/0!</v>
      </c>
      <c r="P52" s="1">
        <f t="shared" si="9"/>
        <v>0</v>
      </c>
      <c r="Q52" s="1">
        <f t="shared" si="10"/>
        <v>0</v>
      </c>
      <c r="R52" s="1">
        <f t="shared" si="11"/>
        <v>0</v>
      </c>
      <c r="S52" s="1">
        <f t="shared" si="18"/>
        <v>0</v>
      </c>
      <c r="T52" s="1">
        <f t="shared" ref="T52:T83" si="19">COUNT(D52:G52)</f>
        <v>4</v>
      </c>
      <c r="U52" s="1">
        <f t="shared" ref="U52:U83" si="20">COUNT(H52:K52)</f>
        <v>4</v>
      </c>
      <c r="V52" s="1">
        <f t="shared" ref="V52:V115" si="21">MIN(T52,U52)</f>
        <v>4</v>
      </c>
    </row>
    <row r="53" spans="1:22">
      <c r="A53" s="1">
        <v>53</v>
      </c>
      <c r="B53" s="1" t="s">
        <v>55</v>
      </c>
      <c r="C53" s="1">
        <v>14777</v>
      </c>
      <c r="D53" s="1">
        <v>14777</v>
      </c>
      <c r="E53" s="1">
        <v>14777</v>
      </c>
      <c r="F53" s="1">
        <v>14777</v>
      </c>
      <c r="G53" s="1">
        <v>14777</v>
      </c>
      <c r="H53" s="1">
        <v>14777</v>
      </c>
      <c r="I53" s="1">
        <v>14777</v>
      </c>
      <c r="J53" s="1">
        <v>14777</v>
      </c>
      <c r="K53" s="1">
        <f t="shared" si="4"/>
        <v>14777</v>
      </c>
      <c r="L53" s="1">
        <f t="shared" si="5"/>
        <v>14777</v>
      </c>
      <c r="M53" s="1">
        <f t="shared" si="6"/>
        <v>1</v>
      </c>
      <c r="N53" s="1">
        <f t="shared" si="7"/>
        <v>0</v>
      </c>
      <c r="O53" s="1" t="e">
        <f t="shared" si="8"/>
        <v>#DIV/0!</v>
      </c>
      <c r="P53" s="1">
        <f t="shared" si="9"/>
        <v>0</v>
      </c>
      <c r="Q53" s="1">
        <f t="shared" si="10"/>
        <v>0</v>
      </c>
      <c r="R53" s="1">
        <f t="shared" si="11"/>
        <v>0</v>
      </c>
      <c r="S53" s="1">
        <f t="shared" si="18"/>
        <v>0</v>
      </c>
      <c r="T53" s="1">
        <f t="shared" si="19"/>
        <v>4</v>
      </c>
      <c r="U53" s="1">
        <f t="shared" si="20"/>
        <v>4</v>
      </c>
      <c r="V53" s="1">
        <f t="shared" si="21"/>
        <v>4</v>
      </c>
    </row>
    <row r="54" spans="1:22">
      <c r="A54" s="1">
        <v>116</v>
      </c>
      <c r="B54" s="1" t="s">
        <v>118</v>
      </c>
      <c r="C54" s="1">
        <v>10000</v>
      </c>
      <c r="D54" s="1">
        <v>10000</v>
      </c>
      <c r="E54" s="1">
        <v>10000</v>
      </c>
      <c r="F54" s="1">
        <v>10000</v>
      </c>
      <c r="G54" s="1">
        <v>10000</v>
      </c>
      <c r="H54" s="1">
        <v>10000</v>
      </c>
      <c r="I54" s="1">
        <v>10000</v>
      </c>
      <c r="J54" s="1">
        <v>10000</v>
      </c>
      <c r="K54" s="1">
        <f t="shared" si="4"/>
        <v>10000</v>
      </c>
      <c r="L54" s="1">
        <f t="shared" si="5"/>
        <v>10000</v>
      </c>
      <c r="M54" s="1">
        <f t="shared" si="6"/>
        <v>1</v>
      </c>
      <c r="N54" s="1">
        <f t="shared" si="7"/>
        <v>0</v>
      </c>
      <c r="O54" s="1" t="e">
        <f t="shared" si="8"/>
        <v>#DIV/0!</v>
      </c>
      <c r="P54" s="1">
        <f t="shared" si="9"/>
        <v>0</v>
      </c>
      <c r="Q54" s="1">
        <f t="shared" si="10"/>
        <v>0</v>
      </c>
      <c r="R54" s="1">
        <f t="shared" si="11"/>
        <v>0</v>
      </c>
      <c r="S54" s="1">
        <f t="shared" si="18"/>
        <v>0</v>
      </c>
      <c r="T54" s="1">
        <f t="shared" si="19"/>
        <v>4</v>
      </c>
      <c r="U54" s="1">
        <f t="shared" si="20"/>
        <v>4</v>
      </c>
      <c r="V54" s="1">
        <f t="shared" si="21"/>
        <v>4</v>
      </c>
    </row>
    <row r="55" spans="1:22">
      <c r="A55" s="1">
        <v>13</v>
      </c>
      <c r="B55" s="1" t="s">
        <v>15</v>
      </c>
      <c r="C55" s="1">
        <v>10000</v>
      </c>
      <c r="D55" s="1">
        <v>10000</v>
      </c>
      <c r="E55" s="1">
        <v>10000</v>
      </c>
      <c r="F55" s="1">
        <v>10000</v>
      </c>
      <c r="G55" s="1">
        <v>10000</v>
      </c>
      <c r="H55" s="1">
        <v>10000</v>
      </c>
      <c r="I55" s="1">
        <v>10000</v>
      </c>
      <c r="J55" s="1">
        <v>10000</v>
      </c>
      <c r="K55" s="1">
        <f t="shared" si="4"/>
        <v>10000</v>
      </c>
      <c r="L55" s="1">
        <f t="shared" si="5"/>
        <v>10000</v>
      </c>
      <c r="M55" s="1">
        <f t="shared" si="6"/>
        <v>1</v>
      </c>
      <c r="N55" s="1">
        <f t="shared" si="7"/>
        <v>0</v>
      </c>
      <c r="O55" s="1" t="e">
        <f t="shared" si="8"/>
        <v>#DIV/0!</v>
      </c>
      <c r="P55" s="1">
        <f t="shared" si="9"/>
        <v>0</v>
      </c>
      <c r="Q55" s="1">
        <f t="shared" si="10"/>
        <v>0</v>
      </c>
      <c r="R55" s="1">
        <f t="shared" si="11"/>
        <v>0</v>
      </c>
      <c r="S55" s="1">
        <f t="shared" si="18"/>
        <v>0</v>
      </c>
      <c r="T55" s="1">
        <f t="shared" si="19"/>
        <v>4</v>
      </c>
      <c r="U55" s="1">
        <f t="shared" si="20"/>
        <v>4</v>
      </c>
      <c r="V55" s="1">
        <f t="shared" si="21"/>
        <v>4</v>
      </c>
    </row>
    <row r="56" spans="1:22">
      <c r="A56" s="1">
        <v>78</v>
      </c>
      <c r="B56" s="1" t="s">
        <v>80</v>
      </c>
      <c r="C56" s="1">
        <v>32909.5</v>
      </c>
      <c r="D56" s="1">
        <v>32909.5</v>
      </c>
      <c r="E56" s="1">
        <v>32909.5</v>
      </c>
      <c r="F56" s="1">
        <v>32909.5</v>
      </c>
      <c r="G56" s="1">
        <v>32909.5</v>
      </c>
      <c r="H56" s="1">
        <v>32909.5</v>
      </c>
      <c r="I56" s="1">
        <v>32909.5</v>
      </c>
      <c r="J56" s="1">
        <v>32909.5</v>
      </c>
      <c r="K56" s="1">
        <f t="shared" si="4"/>
        <v>32909.5</v>
      </c>
      <c r="L56" s="1">
        <f t="shared" si="5"/>
        <v>32909.5</v>
      </c>
      <c r="M56" s="1">
        <f t="shared" si="6"/>
        <v>1</v>
      </c>
      <c r="N56" s="1">
        <f t="shared" si="7"/>
        <v>0</v>
      </c>
      <c r="O56" s="1" t="e">
        <f t="shared" si="8"/>
        <v>#DIV/0!</v>
      </c>
      <c r="P56" s="1">
        <f t="shared" si="9"/>
        <v>0</v>
      </c>
      <c r="Q56" s="1">
        <f t="shared" si="10"/>
        <v>0</v>
      </c>
      <c r="R56" s="1">
        <f t="shared" si="11"/>
        <v>0</v>
      </c>
      <c r="S56" s="1">
        <f t="shared" si="18"/>
        <v>0</v>
      </c>
      <c r="T56" s="1">
        <f t="shared" si="19"/>
        <v>4</v>
      </c>
      <c r="U56" s="1">
        <f t="shared" si="20"/>
        <v>4</v>
      </c>
      <c r="V56" s="1">
        <f t="shared" si="21"/>
        <v>4</v>
      </c>
    </row>
    <row r="57" spans="1:22">
      <c r="A57" s="1">
        <v>147</v>
      </c>
      <c r="B57" s="1" t="s">
        <v>149</v>
      </c>
      <c r="C57" s="1">
        <v>4162906</v>
      </c>
      <c r="D57" s="1">
        <v>9403039</v>
      </c>
      <c r="E57" s="1">
        <v>9590613</v>
      </c>
      <c r="F57" s="1">
        <v>10098645</v>
      </c>
      <c r="G57" s="1">
        <v>1911021</v>
      </c>
      <c r="H57" s="1">
        <v>1911021</v>
      </c>
      <c r="I57" s="1">
        <v>1911021</v>
      </c>
      <c r="J57" s="1">
        <v>1911021</v>
      </c>
      <c r="K57" s="1">
        <f t="shared" si="4"/>
        <v>1911021</v>
      </c>
      <c r="L57" s="1">
        <f t="shared" si="5"/>
        <v>8313800.75</v>
      </c>
      <c r="M57" s="1">
        <f t="shared" si="6"/>
        <v>4.3504497072507311</v>
      </c>
      <c r="N57" s="1">
        <f t="shared" si="7"/>
        <v>2.1211645404755037</v>
      </c>
      <c r="O57" s="1">
        <f t="shared" si="8"/>
        <v>3.6856407082009159E-3</v>
      </c>
      <c r="P57" s="1">
        <f t="shared" si="9"/>
        <v>2782821.4524919819</v>
      </c>
      <c r="Q57" s="1">
        <f t="shared" si="10"/>
        <v>0</v>
      </c>
      <c r="R57" s="1">
        <f t="shared" si="11"/>
        <v>1.4561961655533777</v>
      </c>
      <c r="S57" s="1">
        <f t="shared" si="18"/>
        <v>0.24145170361399412</v>
      </c>
      <c r="T57" s="1">
        <f t="shared" si="19"/>
        <v>4</v>
      </c>
      <c r="U57" s="1">
        <f t="shared" si="20"/>
        <v>4</v>
      </c>
      <c r="V57" s="1">
        <f t="shared" si="21"/>
        <v>4</v>
      </c>
    </row>
    <row r="58" spans="1:22">
      <c r="A58" s="1">
        <v>148</v>
      </c>
      <c r="B58" s="1" t="s">
        <v>150</v>
      </c>
      <c r="C58" s="1">
        <v>9043929</v>
      </c>
      <c r="D58" s="1">
        <v>11609526</v>
      </c>
      <c r="E58" s="1">
        <v>8233287</v>
      </c>
      <c r="F58" s="1">
        <v>9015515</v>
      </c>
      <c r="G58" s="1">
        <v>9917050</v>
      </c>
      <c r="H58" s="1">
        <v>10898243</v>
      </c>
      <c r="I58" s="1">
        <v>10215846</v>
      </c>
      <c r="J58" s="1">
        <v>9451392</v>
      </c>
      <c r="K58" s="1">
        <f t="shared" si="4"/>
        <v>10120632.75</v>
      </c>
      <c r="L58" s="1">
        <f t="shared" si="5"/>
        <v>9475564.25</v>
      </c>
      <c r="M58" s="1">
        <f t="shared" si="6"/>
        <v>0.93626203855682832</v>
      </c>
      <c r="N58" s="1">
        <f t="shared" si="7"/>
        <v>-9.5015730870498999E-2</v>
      </c>
      <c r="O58" s="1">
        <f t="shared" si="8"/>
        <v>0.44850713802483844</v>
      </c>
      <c r="P58" s="1">
        <f t="shared" si="9"/>
        <v>1471393.8763180475</v>
      </c>
      <c r="Q58" s="1">
        <f t="shared" si="10"/>
        <v>606375.12631449243</v>
      </c>
      <c r="R58" s="1">
        <f t="shared" si="11"/>
        <v>0.1558323189417809</v>
      </c>
      <c r="S58" s="1">
        <f t="shared" si="18"/>
        <v>0.12006174793441056</v>
      </c>
      <c r="T58" s="1">
        <f t="shared" si="19"/>
        <v>4</v>
      </c>
      <c r="U58" s="1">
        <f t="shared" si="20"/>
        <v>4</v>
      </c>
      <c r="V58" s="1">
        <f t="shared" si="21"/>
        <v>4</v>
      </c>
    </row>
    <row r="59" spans="1:22">
      <c r="A59" s="1">
        <v>14</v>
      </c>
      <c r="B59" s="1" t="s">
        <v>16</v>
      </c>
      <c r="C59" s="1">
        <v>10000</v>
      </c>
      <c r="D59" s="1">
        <v>10000</v>
      </c>
      <c r="E59" s="1">
        <v>10000</v>
      </c>
      <c r="F59" s="1">
        <v>10000</v>
      </c>
      <c r="G59" s="1">
        <v>10000</v>
      </c>
      <c r="H59" s="1">
        <v>10000</v>
      </c>
      <c r="I59" s="1">
        <v>10000</v>
      </c>
      <c r="J59" s="1">
        <v>10000</v>
      </c>
      <c r="K59" s="1">
        <f t="shared" si="4"/>
        <v>10000</v>
      </c>
      <c r="L59" s="1">
        <f t="shared" si="5"/>
        <v>10000</v>
      </c>
      <c r="M59" s="1">
        <f t="shared" si="6"/>
        <v>1</v>
      </c>
      <c r="N59" s="1">
        <f t="shared" si="7"/>
        <v>0</v>
      </c>
      <c r="O59" s="1" t="e">
        <f t="shared" si="8"/>
        <v>#DIV/0!</v>
      </c>
      <c r="P59" s="1">
        <f t="shared" si="9"/>
        <v>0</v>
      </c>
      <c r="Q59" s="1">
        <f t="shared" si="10"/>
        <v>0</v>
      </c>
      <c r="R59" s="1">
        <f t="shared" si="11"/>
        <v>0</v>
      </c>
      <c r="S59" s="1">
        <f t="shared" si="18"/>
        <v>0</v>
      </c>
      <c r="T59" s="1">
        <f t="shared" si="19"/>
        <v>4</v>
      </c>
      <c r="U59" s="1">
        <f t="shared" si="20"/>
        <v>4</v>
      </c>
      <c r="V59" s="1">
        <f t="shared" si="21"/>
        <v>4</v>
      </c>
    </row>
    <row r="60" spans="1:22">
      <c r="A60" s="1">
        <v>37</v>
      </c>
      <c r="B60" s="1" t="s">
        <v>39</v>
      </c>
      <c r="C60" s="1">
        <v>11742</v>
      </c>
      <c r="D60" s="1">
        <v>11742</v>
      </c>
      <c r="E60" s="1">
        <v>11742</v>
      </c>
      <c r="F60" s="1">
        <v>11742</v>
      </c>
      <c r="G60" s="1">
        <v>11742</v>
      </c>
      <c r="H60" s="1">
        <v>11742</v>
      </c>
      <c r="I60" s="1">
        <v>11742</v>
      </c>
      <c r="J60" s="1">
        <v>11742</v>
      </c>
      <c r="K60" s="1">
        <f t="shared" si="4"/>
        <v>11742</v>
      </c>
      <c r="L60" s="1">
        <f t="shared" si="5"/>
        <v>11742</v>
      </c>
      <c r="M60" s="1">
        <f t="shared" si="6"/>
        <v>1</v>
      </c>
      <c r="N60" s="1">
        <f t="shared" si="7"/>
        <v>0</v>
      </c>
      <c r="O60" s="1" t="e">
        <f t="shared" si="8"/>
        <v>#DIV/0!</v>
      </c>
      <c r="P60" s="1">
        <f t="shared" si="9"/>
        <v>0</v>
      </c>
      <c r="Q60" s="1">
        <f t="shared" si="10"/>
        <v>0</v>
      </c>
      <c r="R60" s="1">
        <f t="shared" si="11"/>
        <v>0</v>
      </c>
      <c r="S60" s="1">
        <f t="shared" si="18"/>
        <v>0</v>
      </c>
      <c r="T60" s="1">
        <f t="shared" si="19"/>
        <v>4</v>
      </c>
      <c r="U60" s="1">
        <f t="shared" si="20"/>
        <v>4</v>
      </c>
      <c r="V60" s="1">
        <f t="shared" si="21"/>
        <v>4</v>
      </c>
    </row>
    <row r="61" spans="1:22">
      <c r="A61" s="1">
        <v>75</v>
      </c>
      <c r="B61" s="1" t="s">
        <v>77</v>
      </c>
      <c r="C61" s="1">
        <v>10000</v>
      </c>
      <c r="D61" s="1">
        <v>10000</v>
      </c>
      <c r="E61" s="1">
        <v>10000</v>
      </c>
      <c r="F61" s="1">
        <v>10000</v>
      </c>
      <c r="G61" s="1">
        <v>10000</v>
      </c>
      <c r="H61" s="1">
        <v>10000</v>
      </c>
      <c r="I61" s="1">
        <v>10000</v>
      </c>
      <c r="J61" s="1">
        <v>10000</v>
      </c>
      <c r="K61" s="1">
        <f t="shared" si="4"/>
        <v>10000</v>
      </c>
      <c r="L61" s="1">
        <f t="shared" si="5"/>
        <v>10000</v>
      </c>
      <c r="M61" s="1">
        <f t="shared" si="6"/>
        <v>1</v>
      </c>
      <c r="N61" s="1">
        <f t="shared" si="7"/>
        <v>0</v>
      </c>
      <c r="O61" s="1" t="e">
        <f t="shared" si="8"/>
        <v>#DIV/0!</v>
      </c>
      <c r="P61" s="1">
        <f t="shared" si="9"/>
        <v>0</v>
      </c>
      <c r="Q61" s="1">
        <f t="shared" si="10"/>
        <v>0</v>
      </c>
      <c r="R61" s="1">
        <f t="shared" si="11"/>
        <v>0</v>
      </c>
      <c r="S61" s="1">
        <f t="shared" si="18"/>
        <v>0</v>
      </c>
      <c r="T61" s="1">
        <f t="shared" si="19"/>
        <v>4</v>
      </c>
      <c r="U61" s="1">
        <f t="shared" si="20"/>
        <v>4</v>
      </c>
      <c r="V61" s="1">
        <f t="shared" si="21"/>
        <v>4</v>
      </c>
    </row>
    <row r="62" spans="1:22">
      <c r="A62" s="1">
        <v>62</v>
      </c>
      <c r="B62" s="1" t="s">
        <v>64</v>
      </c>
      <c r="C62" s="1">
        <v>80703.5</v>
      </c>
      <c r="D62" s="1">
        <v>80703.5</v>
      </c>
      <c r="E62" s="1">
        <v>80703.5</v>
      </c>
      <c r="F62" s="1">
        <v>80703.5</v>
      </c>
      <c r="G62" s="1">
        <v>80703.5</v>
      </c>
      <c r="H62" s="1">
        <v>80703.5</v>
      </c>
      <c r="I62" s="1">
        <v>80703.5</v>
      </c>
      <c r="J62" s="1">
        <v>80703.5</v>
      </c>
      <c r="K62" s="1">
        <f t="shared" si="4"/>
        <v>80703.5</v>
      </c>
      <c r="L62" s="1">
        <f t="shared" si="5"/>
        <v>80703.5</v>
      </c>
      <c r="M62" s="1">
        <f t="shared" si="6"/>
        <v>1</v>
      </c>
      <c r="N62" s="1">
        <f t="shared" si="7"/>
        <v>0</v>
      </c>
      <c r="O62" s="1" t="e">
        <f t="shared" si="8"/>
        <v>#DIV/0!</v>
      </c>
      <c r="P62" s="1">
        <f t="shared" si="9"/>
        <v>0</v>
      </c>
      <c r="Q62" s="1">
        <f t="shared" si="10"/>
        <v>0</v>
      </c>
      <c r="R62" s="1">
        <f t="shared" si="11"/>
        <v>0</v>
      </c>
      <c r="S62" s="1">
        <f t="shared" si="18"/>
        <v>0</v>
      </c>
      <c r="T62" s="1">
        <f t="shared" si="19"/>
        <v>4</v>
      </c>
      <c r="U62" s="1">
        <f t="shared" si="20"/>
        <v>4</v>
      </c>
      <c r="V62" s="1">
        <f t="shared" si="21"/>
        <v>4</v>
      </c>
    </row>
    <row r="63" spans="1:22">
      <c r="A63" s="1">
        <v>69</v>
      </c>
      <c r="B63" s="1" t="s">
        <v>71</v>
      </c>
      <c r="C63" s="1">
        <v>23940</v>
      </c>
      <c r="D63" s="1">
        <v>23940</v>
      </c>
      <c r="E63" s="1">
        <v>23940</v>
      </c>
      <c r="F63" s="1">
        <v>23940</v>
      </c>
      <c r="G63" s="1">
        <v>23940</v>
      </c>
      <c r="H63" s="1">
        <v>23940</v>
      </c>
      <c r="I63" s="1">
        <v>23940</v>
      </c>
      <c r="J63" s="1">
        <v>23940</v>
      </c>
      <c r="K63" s="1">
        <f t="shared" si="4"/>
        <v>23940</v>
      </c>
      <c r="L63" s="1">
        <f t="shared" si="5"/>
        <v>23940</v>
      </c>
      <c r="M63" s="1">
        <f t="shared" si="6"/>
        <v>1</v>
      </c>
      <c r="N63" s="1">
        <f t="shared" si="7"/>
        <v>0</v>
      </c>
      <c r="O63" s="1" t="e">
        <f t="shared" si="8"/>
        <v>#DIV/0!</v>
      </c>
      <c r="P63" s="1">
        <f t="shared" si="9"/>
        <v>0</v>
      </c>
      <c r="Q63" s="1">
        <f t="shared" si="10"/>
        <v>0</v>
      </c>
      <c r="R63" s="1">
        <f t="shared" si="11"/>
        <v>0</v>
      </c>
      <c r="S63" s="1">
        <f t="shared" si="18"/>
        <v>0</v>
      </c>
      <c r="T63" s="1">
        <f t="shared" si="19"/>
        <v>4</v>
      </c>
      <c r="U63" s="1">
        <f t="shared" si="20"/>
        <v>4</v>
      </c>
      <c r="V63" s="1">
        <f t="shared" si="21"/>
        <v>4</v>
      </c>
    </row>
    <row r="64" spans="1:22">
      <c r="A64" s="1">
        <v>103</v>
      </c>
      <c r="B64" s="1" t="s">
        <v>105</v>
      </c>
      <c r="C64" s="1">
        <v>24632.5</v>
      </c>
      <c r="D64" s="1">
        <v>24632.5</v>
      </c>
      <c r="E64" s="1">
        <v>24632.5</v>
      </c>
      <c r="F64" s="1">
        <v>24632.5</v>
      </c>
      <c r="G64" s="1">
        <v>24632.5</v>
      </c>
      <c r="H64" s="1">
        <v>24632.5</v>
      </c>
      <c r="I64" s="1">
        <v>24632.5</v>
      </c>
      <c r="J64" s="1">
        <v>24632.5</v>
      </c>
      <c r="K64" s="1">
        <f t="shared" si="4"/>
        <v>24632.5</v>
      </c>
      <c r="L64" s="1">
        <f t="shared" si="5"/>
        <v>24632.5</v>
      </c>
      <c r="M64" s="1">
        <f t="shared" si="6"/>
        <v>1</v>
      </c>
      <c r="N64" s="1">
        <f t="shared" si="7"/>
        <v>0</v>
      </c>
      <c r="O64" s="1" t="e">
        <f t="shared" si="8"/>
        <v>#DIV/0!</v>
      </c>
      <c r="P64" s="1">
        <f t="shared" si="9"/>
        <v>0</v>
      </c>
      <c r="Q64" s="1">
        <f t="shared" si="10"/>
        <v>0</v>
      </c>
      <c r="R64" s="1">
        <f t="shared" si="11"/>
        <v>0</v>
      </c>
      <c r="S64" s="1">
        <f t="shared" si="18"/>
        <v>0</v>
      </c>
      <c r="T64" s="1">
        <f t="shared" si="19"/>
        <v>4</v>
      </c>
      <c r="U64" s="1">
        <f t="shared" si="20"/>
        <v>4</v>
      </c>
      <c r="V64" s="1">
        <f t="shared" si="21"/>
        <v>4</v>
      </c>
    </row>
    <row r="65" spans="1:22">
      <c r="A65" s="1">
        <v>28</v>
      </c>
      <c r="B65" s="1" t="s">
        <v>30</v>
      </c>
      <c r="C65" s="1">
        <v>14204</v>
      </c>
      <c r="D65" s="1">
        <v>14204</v>
      </c>
      <c r="E65" s="1">
        <v>14204</v>
      </c>
      <c r="F65" s="1">
        <v>14204</v>
      </c>
      <c r="G65" s="1">
        <v>14204</v>
      </c>
      <c r="H65" s="1">
        <v>14204</v>
      </c>
      <c r="I65" s="1">
        <v>14204</v>
      </c>
      <c r="J65" s="1">
        <v>14204</v>
      </c>
      <c r="K65" s="1">
        <f t="shared" si="4"/>
        <v>14204</v>
      </c>
      <c r="L65" s="1">
        <f t="shared" si="5"/>
        <v>14204</v>
      </c>
      <c r="M65" s="1">
        <f t="shared" si="6"/>
        <v>1</v>
      </c>
      <c r="N65" s="1">
        <f t="shared" si="7"/>
        <v>0</v>
      </c>
      <c r="O65" s="1" t="e">
        <f t="shared" si="8"/>
        <v>#DIV/0!</v>
      </c>
      <c r="P65" s="1">
        <f t="shared" si="9"/>
        <v>0</v>
      </c>
      <c r="Q65" s="1">
        <f t="shared" si="10"/>
        <v>0</v>
      </c>
      <c r="R65" s="1">
        <f t="shared" si="11"/>
        <v>0</v>
      </c>
      <c r="S65" s="1">
        <f t="shared" si="18"/>
        <v>0</v>
      </c>
      <c r="T65" s="1">
        <f t="shared" si="19"/>
        <v>4</v>
      </c>
      <c r="U65" s="1">
        <f t="shared" si="20"/>
        <v>4</v>
      </c>
      <c r="V65" s="1">
        <f t="shared" si="21"/>
        <v>4</v>
      </c>
    </row>
    <row r="66" spans="1:22">
      <c r="A66" s="1">
        <v>33</v>
      </c>
      <c r="B66" s="1" t="s">
        <v>35</v>
      </c>
      <c r="C66" s="1">
        <v>10000</v>
      </c>
      <c r="D66" s="1">
        <v>10000</v>
      </c>
      <c r="E66" s="1">
        <v>10000</v>
      </c>
      <c r="F66" s="1">
        <v>10000</v>
      </c>
      <c r="G66" s="1">
        <v>10000</v>
      </c>
      <c r="H66" s="1">
        <v>10000</v>
      </c>
      <c r="I66" s="1">
        <v>10000</v>
      </c>
      <c r="J66" s="1">
        <v>10000</v>
      </c>
      <c r="K66" s="1">
        <f t="shared" si="4"/>
        <v>10000</v>
      </c>
      <c r="L66" s="1">
        <f t="shared" si="5"/>
        <v>10000</v>
      </c>
      <c r="M66" s="1">
        <f t="shared" si="6"/>
        <v>1</v>
      </c>
      <c r="N66" s="1">
        <f t="shared" si="7"/>
        <v>0</v>
      </c>
      <c r="O66" s="1" t="e">
        <f t="shared" si="8"/>
        <v>#DIV/0!</v>
      </c>
      <c r="P66" s="1">
        <f t="shared" si="9"/>
        <v>0</v>
      </c>
      <c r="Q66" s="1">
        <f t="shared" si="10"/>
        <v>0</v>
      </c>
      <c r="R66" s="1">
        <f t="shared" si="11"/>
        <v>0</v>
      </c>
      <c r="S66" s="1">
        <f t="shared" ref="S66:S97" si="22">(R66/(M66*LN(2)))/SQRT(V66)</f>
        <v>0</v>
      </c>
      <c r="T66" s="1">
        <f t="shared" si="19"/>
        <v>4</v>
      </c>
      <c r="U66" s="1">
        <f t="shared" si="20"/>
        <v>4</v>
      </c>
      <c r="V66" s="1">
        <f t="shared" si="21"/>
        <v>4</v>
      </c>
    </row>
    <row r="67" spans="1:22">
      <c r="A67" s="1">
        <v>31</v>
      </c>
      <c r="B67" s="1" t="s">
        <v>33</v>
      </c>
      <c r="C67" s="1">
        <v>10592</v>
      </c>
      <c r="D67" s="1">
        <v>10592</v>
      </c>
      <c r="E67" s="1">
        <v>10592</v>
      </c>
      <c r="F67" s="1">
        <v>10592</v>
      </c>
      <c r="G67" s="1">
        <v>10592</v>
      </c>
      <c r="H67" s="1">
        <v>10592</v>
      </c>
      <c r="I67" s="1">
        <v>10592</v>
      </c>
      <c r="J67" s="1">
        <v>10592</v>
      </c>
      <c r="K67" s="1">
        <f t="shared" ref="K67:K130" si="23">AVERAGE(G67:J67)</f>
        <v>10592</v>
      </c>
      <c r="L67" s="1">
        <f t="shared" ref="L67:L130" si="24">AVERAGE(C67:F67)</f>
        <v>10592</v>
      </c>
      <c r="M67" s="1">
        <f t="shared" ref="M67:M130" si="25">L67/K67</f>
        <v>1</v>
      </c>
      <c r="N67" s="1">
        <f t="shared" ref="N67:N130" si="26">LOG(M67,2)</f>
        <v>0</v>
      </c>
      <c r="O67" s="1" t="e">
        <f t="shared" ref="O67:O130" si="27">TTEST(C67:F67,G67:J67, 2,2)</f>
        <v>#DIV/0!</v>
      </c>
      <c r="P67" s="1">
        <f t="shared" ref="P67:P130" si="28">STDEV(C67:F67)</f>
        <v>0</v>
      </c>
      <c r="Q67" s="1">
        <f t="shared" ref="Q67:Q130" si="29">STDEV(G67:J67)</f>
        <v>0</v>
      </c>
      <c r="R67" s="1">
        <f t="shared" ref="R67:R130" si="30">M67*SQRT((P67/L67)^2+(Q67/K67)^2)</f>
        <v>0</v>
      </c>
      <c r="S67" s="1">
        <f t="shared" si="22"/>
        <v>0</v>
      </c>
      <c r="T67" s="1">
        <f t="shared" si="19"/>
        <v>4</v>
      </c>
      <c r="U67" s="1">
        <f t="shared" si="20"/>
        <v>4</v>
      </c>
      <c r="V67" s="1">
        <f t="shared" si="21"/>
        <v>4</v>
      </c>
    </row>
    <row r="68" spans="1:22">
      <c r="A68" s="1">
        <v>36</v>
      </c>
      <c r="B68" s="1" t="s">
        <v>38</v>
      </c>
      <c r="C68" s="1">
        <v>10000</v>
      </c>
      <c r="D68" s="1">
        <v>10000</v>
      </c>
      <c r="E68" s="1">
        <v>10000</v>
      </c>
      <c r="F68" s="1">
        <v>10000</v>
      </c>
      <c r="G68" s="1">
        <v>10000</v>
      </c>
      <c r="H68" s="1">
        <v>10000</v>
      </c>
      <c r="I68" s="1">
        <v>10000</v>
      </c>
      <c r="J68" s="1">
        <v>10000</v>
      </c>
      <c r="K68" s="1">
        <f t="shared" si="23"/>
        <v>10000</v>
      </c>
      <c r="L68" s="1">
        <f t="shared" si="24"/>
        <v>10000</v>
      </c>
      <c r="M68" s="1">
        <f t="shared" si="25"/>
        <v>1</v>
      </c>
      <c r="N68" s="1">
        <f t="shared" si="26"/>
        <v>0</v>
      </c>
      <c r="O68" s="1" t="e">
        <f t="shared" si="27"/>
        <v>#DIV/0!</v>
      </c>
      <c r="P68" s="1">
        <f t="shared" si="28"/>
        <v>0</v>
      </c>
      <c r="Q68" s="1">
        <f t="shared" si="29"/>
        <v>0</v>
      </c>
      <c r="R68" s="1">
        <f t="shared" si="30"/>
        <v>0</v>
      </c>
      <c r="S68" s="1">
        <f t="shared" si="22"/>
        <v>0</v>
      </c>
      <c r="T68" s="1">
        <f t="shared" si="19"/>
        <v>4</v>
      </c>
      <c r="U68" s="1">
        <f t="shared" si="20"/>
        <v>4</v>
      </c>
      <c r="V68" s="1">
        <f t="shared" si="21"/>
        <v>4</v>
      </c>
    </row>
    <row r="69" spans="1:22">
      <c r="A69" s="1">
        <v>89</v>
      </c>
      <c r="B69" s="1" t="s">
        <v>91</v>
      </c>
      <c r="C69" s="1">
        <v>10000</v>
      </c>
      <c r="D69" s="1">
        <v>10000</v>
      </c>
      <c r="E69" s="1">
        <v>10000</v>
      </c>
      <c r="F69" s="1">
        <v>10000</v>
      </c>
      <c r="G69" s="1">
        <v>10000</v>
      </c>
      <c r="H69" s="1">
        <v>10000</v>
      </c>
      <c r="I69" s="1">
        <v>10000</v>
      </c>
      <c r="J69" s="1">
        <v>10000</v>
      </c>
      <c r="K69" s="1">
        <f t="shared" si="23"/>
        <v>10000</v>
      </c>
      <c r="L69" s="1">
        <f t="shared" si="24"/>
        <v>10000</v>
      </c>
      <c r="M69" s="1">
        <f t="shared" si="25"/>
        <v>1</v>
      </c>
      <c r="N69" s="1">
        <f t="shared" si="26"/>
        <v>0</v>
      </c>
      <c r="O69" s="1" t="e">
        <f t="shared" si="27"/>
        <v>#DIV/0!</v>
      </c>
      <c r="P69" s="1">
        <f t="shared" si="28"/>
        <v>0</v>
      </c>
      <c r="Q69" s="1">
        <f t="shared" si="29"/>
        <v>0</v>
      </c>
      <c r="R69" s="1">
        <f t="shared" si="30"/>
        <v>0</v>
      </c>
      <c r="S69" s="1">
        <f t="shared" si="22"/>
        <v>0</v>
      </c>
      <c r="T69" s="1">
        <f t="shared" si="19"/>
        <v>4</v>
      </c>
      <c r="U69" s="1">
        <f t="shared" si="20"/>
        <v>4</v>
      </c>
      <c r="V69" s="1">
        <f t="shared" si="21"/>
        <v>4</v>
      </c>
    </row>
    <row r="70" spans="1:22">
      <c r="A70" s="1">
        <v>63</v>
      </c>
      <c r="B70" s="1" t="s">
        <v>65</v>
      </c>
      <c r="C70" s="1">
        <v>10000</v>
      </c>
      <c r="D70" s="1">
        <v>10000</v>
      </c>
      <c r="E70" s="1">
        <v>10000</v>
      </c>
      <c r="F70" s="1">
        <v>10000</v>
      </c>
      <c r="G70" s="1">
        <v>10000</v>
      </c>
      <c r="H70" s="1">
        <v>10000</v>
      </c>
      <c r="I70" s="1">
        <v>10000</v>
      </c>
      <c r="J70" s="1">
        <v>10000</v>
      </c>
      <c r="K70" s="1">
        <f t="shared" si="23"/>
        <v>10000</v>
      </c>
      <c r="L70" s="1">
        <f t="shared" si="24"/>
        <v>10000</v>
      </c>
      <c r="M70" s="1">
        <f t="shared" si="25"/>
        <v>1</v>
      </c>
      <c r="N70" s="1">
        <f t="shared" si="26"/>
        <v>0</v>
      </c>
      <c r="O70" s="1" t="e">
        <f t="shared" si="27"/>
        <v>#DIV/0!</v>
      </c>
      <c r="P70" s="1">
        <f t="shared" si="28"/>
        <v>0</v>
      </c>
      <c r="Q70" s="1">
        <f t="shared" si="29"/>
        <v>0</v>
      </c>
      <c r="R70" s="1">
        <f t="shared" si="30"/>
        <v>0</v>
      </c>
      <c r="S70" s="1">
        <f t="shared" si="22"/>
        <v>0</v>
      </c>
      <c r="T70" s="1">
        <f t="shared" si="19"/>
        <v>4</v>
      </c>
      <c r="U70" s="1">
        <f t="shared" si="20"/>
        <v>4</v>
      </c>
      <c r="V70" s="1">
        <f t="shared" si="21"/>
        <v>4</v>
      </c>
    </row>
    <row r="71" spans="1:22">
      <c r="A71" s="1">
        <v>99</v>
      </c>
      <c r="B71" s="1" t="s">
        <v>101</v>
      </c>
      <c r="C71" s="1">
        <v>1162959</v>
      </c>
      <c r="D71" s="1">
        <v>918918</v>
      </c>
      <c r="E71" s="1">
        <v>750841</v>
      </c>
      <c r="F71" s="1">
        <v>707771</v>
      </c>
      <c r="G71" s="1">
        <v>817533</v>
      </c>
      <c r="H71" s="1">
        <v>862751</v>
      </c>
      <c r="I71" s="1">
        <v>1057956</v>
      </c>
      <c r="J71" s="1">
        <v>712278</v>
      </c>
      <c r="K71" s="1">
        <f t="shared" si="23"/>
        <v>862629.5</v>
      </c>
      <c r="L71" s="1">
        <f t="shared" si="24"/>
        <v>885122.25</v>
      </c>
      <c r="M71" s="1">
        <f t="shared" si="25"/>
        <v>1.0260746357503425</v>
      </c>
      <c r="N71" s="1">
        <f t="shared" si="26"/>
        <v>3.7135675107390492E-2</v>
      </c>
      <c r="O71" s="1">
        <f t="shared" si="27"/>
        <v>0.8642296649868999</v>
      </c>
      <c r="P71" s="1">
        <f t="shared" si="28"/>
        <v>206414.0921761803</v>
      </c>
      <c r="Q71" s="1">
        <f t="shared" si="29"/>
        <v>144674.02926233859</v>
      </c>
      <c r="R71" s="1">
        <f t="shared" si="30"/>
        <v>0.2947384335008989</v>
      </c>
      <c r="S71" s="1">
        <f t="shared" si="22"/>
        <v>0.20720601677293066</v>
      </c>
      <c r="T71" s="1">
        <f t="shared" si="19"/>
        <v>4</v>
      </c>
      <c r="U71" s="1">
        <f t="shared" si="20"/>
        <v>4</v>
      </c>
      <c r="V71" s="1">
        <f t="shared" si="21"/>
        <v>4</v>
      </c>
    </row>
    <row r="72" spans="1:22">
      <c r="A72" s="1">
        <v>21</v>
      </c>
      <c r="B72" s="1" t="s">
        <v>23</v>
      </c>
      <c r="C72" s="1">
        <v>54813</v>
      </c>
      <c r="D72" s="1">
        <v>43610</v>
      </c>
      <c r="E72" s="1">
        <v>37902</v>
      </c>
      <c r="F72" s="1">
        <v>38718</v>
      </c>
      <c r="G72" s="1">
        <v>47342</v>
      </c>
      <c r="H72" s="1">
        <v>41715</v>
      </c>
      <c r="I72" s="1">
        <v>55210</v>
      </c>
      <c r="J72" s="1">
        <v>37365</v>
      </c>
      <c r="K72" s="1">
        <f t="shared" si="23"/>
        <v>45408</v>
      </c>
      <c r="L72" s="1">
        <f t="shared" si="24"/>
        <v>43760.75</v>
      </c>
      <c r="M72" s="1">
        <f t="shared" si="25"/>
        <v>0.96372335271317833</v>
      </c>
      <c r="N72" s="1">
        <f t="shared" si="26"/>
        <v>-5.3309030329251612E-2</v>
      </c>
      <c r="O72" s="1">
        <f t="shared" si="27"/>
        <v>0.77378106408523539</v>
      </c>
      <c r="P72" s="1">
        <f t="shared" si="28"/>
        <v>7787.3665799164737</v>
      </c>
      <c r="Q72" s="1">
        <f t="shared" si="29"/>
        <v>7706.0075698552664</v>
      </c>
      <c r="R72" s="1">
        <f t="shared" si="30"/>
        <v>0.23698084245661399</v>
      </c>
      <c r="S72" s="1">
        <f t="shared" si="22"/>
        <v>0.17738030589137274</v>
      </c>
      <c r="T72" s="1">
        <f t="shared" si="19"/>
        <v>4</v>
      </c>
      <c r="U72" s="1">
        <f t="shared" si="20"/>
        <v>4</v>
      </c>
      <c r="V72" s="1">
        <f t="shared" si="21"/>
        <v>4</v>
      </c>
    </row>
    <row r="73" spans="1:22">
      <c r="A73" s="1">
        <v>25</v>
      </c>
      <c r="B73" s="1" t="s">
        <v>27</v>
      </c>
      <c r="C73" s="1">
        <v>12205</v>
      </c>
      <c r="D73" s="1">
        <v>12205</v>
      </c>
      <c r="E73" s="1">
        <v>12205</v>
      </c>
      <c r="F73" s="1">
        <v>12205</v>
      </c>
      <c r="G73" s="1">
        <v>12205</v>
      </c>
      <c r="H73" s="1">
        <v>12205</v>
      </c>
      <c r="I73" s="1">
        <v>12205</v>
      </c>
      <c r="J73" s="1">
        <v>12205</v>
      </c>
      <c r="K73" s="1">
        <f t="shared" si="23"/>
        <v>12205</v>
      </c>
      <c r="L73" s="1">
        <f t="shared" si="24"/>
        <v>12205</v>
      </c>
      <c r="M73" s="1">
        <f t="shared" si="25"/>
        <v>1</v>
      </c>
      <c r="N73" s="1">
        <f t="shared" si="26"/>
        <v>0</v>
      </c>
      <c r="O73" s="1" t="e">
        <f t="shared" si="27"/>
        <v>#DIV/0!</v>
      </c>
      <c r="P73" s="1">
        <f t="shared" si="28"/>
        <v>0</v>
      </c>
      <c r="Q73" s="1">
        <f t="shared" si="29"/>
        <v>0</v>
      </c>
      <c r="R73" s="1">
        <f t="shared" si="30"/>
        <v>0</v>
      </c>
      <c r="S73" s="1">
        <f t="shared" si="22"/>
        <v>0</v>
      </c>
      <c r="T73" s="1">
        <f t="shared" si="19"/>
        <v>4</v>
      </c>
      <c r="U73" s="1">
        <f t="shared" si="20"/>
        <v>4</v>
      </c>
      <c r="V73" s="1">
        <f t="shared" si="21"/>
        <v>4</v>
      </c>
    </row>
    <row r="74" spans="1:22">
      <c r="A74" s="1">
        <v>144</v>
      </c>
      <c r="B74" s="1" t="s">
        <v>146</v>
      </c>
      <c r="C74" s="1">
        <v>216789</v>
      </c>
      <c r="D74" s="1">
        <v>216789</v>
      </c>
      <c r="E74" s="1">
        <v>216789</v>
      </c>
      <c r="F74" s="1">
        <v>216789</v>
      </c>
      <c r="G74" s="1">
        <v>216789</v>
      </c>
      <c r="H74" s="1">
        <v>216789</v>
      </c>
      <c r="I74" s="1">
        <v>216789</v>
      </c>
      <c r="J74" s="1">
        <v>216789</v>
      </c>
      <c r="K74" s="1">
        <f t="shared" si="23"/>
        <v>216789</v>
      </c>
      <c r="L74" s="1">
        <f t="shared" si="24"/>
        <v>216789</v>
      </c>
      <c r="M74" s="1">
        <f t="shared" si="25"/>
        <v>1</v>
      </c>
      <c r="N74" s="1">
        <f t="shared" si="26"/>
        <v>0</v>
      </c>
      <c r="O74" s="1" t="e">
        <f t="shared" si="27"/>
        <v>#DIV/0!</v>
      </c>
      <c r="P74" s="1">
        <f t="shared" si="28"/>
        <v>0</v>
      </c>
      <c r="Q74" s="1">
        <f t="shared" si="29"/>
        <v>0</v>
      </c>
      <c r="R74" s="1">
        <f t="shared" si="30"/>
        <v>0</v>
      </c>
      <c r="S74" s="1">
        <f t="shared" si="22"/>
        <v>0</v>
      </c>
      <c r="T74" s="1">
        <f t="shared" si="19"/>
        <v>4</v>
      </c>
      <c r="U74" s="1">
        <f t="shared" si="20"/>
        <v>4</v>
      </c>
      <c r="V74" s="1">
        <f t="shared" si="21"/>
        <v>4</v>
      </c>
    </row>
    <row r="75" spans="1:22">
      <c r="A75" s="1">
        <v>1</v>
      </c>
      <c r="B75" s="1" t="s">
        <v>3</v>
      </c>
      <c r="C75" s="1">
        <v>396468</v>
      </c>
      <c r="D75" s="1">
        <v>396468</v>
      </c>
      <c r="E75" s="1">
        <v>396468</v>
      </c>
      <c r="F75" s="1">
        <v>396468</v>
      </c>
      <c r="G75" s="1">
        <v>396468</v>
      </c>
      <c r="H75" s="1">
        <v>396468</v>
      </c>
      <c r="I75" s="1">
        <v>396468</v>
      </c>
      <c r="J75" s="1">
        <v>396468</v>
      </c>
      <c r="K75" s="1">
        <f t="shared" si="23"/>
        <v>396468</v>
      </c>
      <c r="L75" s="1">
        <f t="shared" si="24"/>
        <v>396468</v>
      </c>
      <c r="M75" s="1">
        <f t="shared" si="25"/>
        <v>1</v>
      </c>
      <c r="N75" s="1">
        <f t="shared" si="26"/>
        <v>0</v>
      </c>
      <c r="O75" s="1" t="e">
        <f t="shared" si="27"/>
        <v>#DIV/0!</v>
      </c>
      <c r="P75" s="1">
        <f t="shared" si="28"/>
        <v>0</v>
      </c>
      <c r="Q75" s="1">
        <f t="shared" si="29"/>
        <v>0</v>
      </c>
      <c r="R75" s="1">
        <f t="shared" si="30"/>
        <v>0</v>
      </c>
      <c r="S75" s="1">
        <f t="shared" si="22"/>
        <v>0</v>
      </c>
      <c r="T75" s="1">
        <f t="shared" si="19"/>
        <v>4</v>
      </c>
      <c r="U75" s="1">
        <f t="shared" si="20"/>
        <v>4</v>
      </c>
      <c r="V75" s="1">
        <f t="shared" si="21"/>
        <v>4</v>
      </c>
    </row>
    <row r="76" spans="1:22">
      <c r="A76" s="1">
        <v>19</v>
      </c>
      <c r="B76" s="1" t="s">
        <v>21</v>
      </c>
      <c r="C76" s="1">
        <v>59111.5</v>
      </c>
      <c r="D76" s="1">
        <v>59111.5</v>
      </c>
      <c r="E76" s="1">
        <v>59111.5</v>
      </c>
      <c r="F76" s="1">
        <v>59111.5</v>
      </c>
      <c r="G76" s="1">
        <v>59111.5</v>
      </c>
      <c r="H76" s="1">
        <v>59111.5</v>
      </c>
      <c r="I76" s="1">
        <v>59111.5</v>
      </c>
      <c r="J76" s="1">
        <v>59111.5</v>
      </c>
      <c r="K76" s="1">
        <f t="shared" si="23"/>
        <v>59111.5</v>
      </c>
      <c r="L76" s="1">
        <f t="shared" si="24"/>
        <v>59111.5</v>
      </c>
      <c r="M76" s="1">
        <f t="shared" si="25"/>
        <v>1</v>
      </c>
      <c r="N76" s="1">
        <f t="shared" si="26"/>
        <v>0</v>
      </c>
      <c r="O76" s="1" t="e">
        <f t="shared" si="27"/>
        <v>#DIV/0!</v>
      </c>
      <c r="P76" s="1">
        <f t="shared" si="28"/>
        <v>0</v>
      </c>
      <c r="Q76" s="1">
        <f t="shared" si="29"/>
        <v>0</v>
      </c>
      <c r="R76" s="1">
        <f t="shared" si="30"/>
        <v>0</v>
      </c>
      <c r="S76" s="1">
        <f t="shared" si="22"/>
        <v>0</v>
      </c>
      <c r="T76" s="1">
        <f t="shared" si="19"/>
        <v>4</v>
      </c>
      <c r="U76" s="1">
        <f t="shared" si="20"/>
        <v>4</v>
      </c>
      <c r="V76" s="1">
        <f t="shared" si="21"/>
        <v>4</v>
      </c>
    </row>
    <row r="77" spans="1:22">
      <c r="A77" s="1">
        <v>86</v>
      </c>
      <c r="B77" s="1" t="s">
        <v>88</v>
      </c>
      <c r="C77" s="1">
        <v>21885.5</v>
      </c>
      <c r="D77" s="1">
        <v>21885.5</v>
      </c>
      <c r="E77" s="1">
        <v>21885.5</v>
      </c>
      <c r="F77" s="1">
        <v>21885.5</v>
      </c>
      <c r="G77" s="1">
        <v>21885.5</v>
      </c>
      <c r="H77" s="1">
        <v>21885.5</v>
      </c>
      <c r="I77" s="1">
        <v>21885.5</v>
      </c>
      <c r="J77" s="1">
        <v>21885.5</v>
      </c>
      <c r="K77" s="1">
        <f t="shared" si="23"/>
        <v>21885.5</v>
      </c>
      <c r="L77" s="1">
        <f t="shared" si="24"/>
        <v>21885.5</v>
      </c>
      <c r="M77" s="1">
        <f t="shared" si="25"/>
        <v>1</v>
      </c>
      <c r="N77" s="1">
        <f t="shared" si="26"/>
        <v>0</v>
      </c>
      <c r="O77" s="1" t="e">
        <f t="shared" si="27"/>
        <v>#DIV/0!</v>
      </c>
      <c r="P77" s="1">
        <f t="shared" si="28"/>
        <v>0</v>
      </c>
      <c r="Q77" s="1">
        <f t="shared" si="29"/>
        <v>0</v>
      </c>
      <c r="R77" s="1">
        <f t="shared" si="30"/>
        <v>0</v>
      </c>
      <c r="S77" s="1">
        <f t="shared" si="22"/>
        <v>0</v>
      </c>
      <c r="T77" s="1">
        <f t="shared" si="19"/>
        <v>4</v>
      </c>
      <c r="U77" s="1">
        <f t="shared" si="20"/>
        <v>4</v>
      </c>
      <c r="V77" s="1">
        <f t="shared" si="21"/>
        <v>4</v>
      </c>
    </row>
    <row r="78" spans="1:22">
      <c r="A78" s="1">
        <v>85</v>
      </c>
      <c r="B78" s="1" t="s">
        <v>87</v>
      </c>
      <c r="C78" s="1">
        <v>28418</v>
      </c>
      <c r="D78" s="1">
        <v>29092</v>
      </c>
      <c r="E78" s="1">
        <v>28418</v>
      </c>
      <c r="F78" s="1">
        <v>28418</v>
      </c>
      <c r="G78" s="1">
        <v>28418</v>
      </c>
      <c r="H78" s="1">
        <v>28418</v>
      </c>
      <c r="I78" s="1">
        <v>28418</v>
      </c>
      <c r="J78" s="1">
        <v>28418</v>
      </c>
      <c r="K78" s="1">
        <f t="shared" si="23"/>
        <v>28418</v>
      </c>
      <c r="L78" s="1">
        <f t="shared" si="24"/>
        <v>28586.5</v>
      </c>
      <c r="M78" s="1">
        <f t="shared" si="25"/>
        <v>1.0059293405588008</v>
      </c>
      <c r="N78" s="1">
        <f t="shared" si="26"/>
        <v>8.528969551382241E-3</v>
      </c>
      <c r="O78" s="1">
        <f t="shared" si="27"/>
        <v>0.35591768374958205</v>
      </c>
      <c r="P78" s="1">
        <f t="shared" si="28"/>
        <v>337</v>
      </c>
      <c r="Q78" s="1">
        <f t="shared" si="29"/>
        <v>0</v>
      </c>
      <c r="R78" s="1">
        <f t="shared" si="30"/>
        <v>1.185868111760152E-2</v>
      </c>
      <c r="S78" s="1">
        <f t="shared" si="22"/>
        <v>8.5038082447935325E-3</v>
      </c>
      <c r="T78" s="1">
        <f t="shared" si="19"/>
        <v>4</v>
      </c>
      <c r="U78" s="1">
        <f t="shared" si="20"/>
        <v>4</v>
      </c>
      <c r="V78" s="1">
        <f t="shared" si="21"/>
        <v>4</v>
      </c>
    </row>
    <row r="79" spans="1:22">
      <c r="A79" s="1">
        <v>129</v>
      </c>
      <c r="B79" s="1" t="s">
        <v>131</v>
      </c>
      <c r="C79" s="1">
        <v>35496.5</v>
      </c>
      <c r="D79" s="1">
        <v>35496.5</v>
      </c>
      <c r="E79" s="1">
        <v>35496.5</v>
      </c>
      <c r="F79" s="1">
        <v>35496.5</v>
      </c>
      <c r="G79" s="1">
        <v>35496.5</v>
      </c>
      <c r="H79" s="1">
        <v>35496.5</v>
      </c>
      <c r="I79" s="1">
        <v>35496.5</v>
      </c>
      <c r="J79" s="1">
        <v>40784</v>
      </c>
      <c r="K79" s="1">
        <f t="shared" si="23"/>
        <v>36818.375</v>
      </c>
      <c r="L79" s="1">
        <f t="shared" si="24"/>
        <v>35496.5</v>
      </c>
      <c r="M79" s="1">
        <f t="shared" si="25"/>
        <v>0.96409741060000609</v>
      </c>
      <c r="N79" s="1">
        <f t="shared" si="26"/>
        <v>-5.2749173857764439E-2</v>
      </c>
      <c r="O79" s="1">
        <f t="shared" si="27"/>
        <v>0.35591768374958205</v>
      </c>
      <c r="P79" s="1">
        <f t="shared" si="28"/>
        <v>0</v>
      </c>
      <c r="Q79" s="1">
        <f t="shared" si="29"/>
        <v>2643.75</v>
      </c>
      <c r="R79" s="1">
        <f t="shared" si="30"/>
        <v>6.9227186948738667E-2</v>
      </c>
      <c r="S79" s="1">
        <f t="shared" si="22"/>
        <v>5.1796487682443847E-2</v>
      </c>
      <c r="T79" s="1">
        <f t="shared" si="19"/>
        <v>4</v>
      </c>
      <c r="U79" s="1">
        <f t="shared" si="20"/>
        <v>4</v>
      </c>
      <c r="V79" s="1">
        <f t="shared" si="21"/>
        <v>4</v>
      </c>
    </row>
    <row r="80" spans="1:22">
      <c r="A80" s="1">
        <v>128</v>
      </c>
      <c r="B80" s="1" t="s">
        <v>130</v>
      </c>
      <c r="C80" s="1">
        <v>10918</v>
      </c>
      <c r="D80" s="1">
        <v>10918</v>
      </c>
      <c r="E80" s="1">
        <v>10918</v>
      </c>
      <c r="F80" s="1">
        <v>10918</v>
      </c>
      <c r="G80" s="1">
        <v>10918</v>
      </c>
      <c r="H80" s="1">
        <v>10918</v>
      </c>
      <c r="I80" s="1">
        <v>10918</v>
      </c>
      <c r="J80" s="1">
        <v>10918</v>
      </c>
      <c r="K80" s="1">
        <f t="shared" si="23"/>
        <v>10918</v>
      </c>
      <c r="L80" s="1">
        <f t="shared" si="24"/>
        <v>10918</v>
      </c>
      <c r="M80" s="1">
        <f t="shared" si="25"/>
        <v>1</v>
      </c>
      <c r="N80" s="1">
        <f t="shared" si="26"/>
        <v>0</v>
      </c>
      <c r="O80" s="1" t="e">
        <f t="shared" si="27"/>
        <v>#DIV/0!</v>
      </c>
      <c r="P80" s="1">
        <f t="shared" si="28"/>
        <v>0</v>
      </c>
      <c r="Q80" s="1">
        <f t="shared" si="29"/>
        <v>0</v>
      </c>
      <c r="R80" s="1">
        <f t="shared" si="30"/>
        <v>0</v>
      </c>
      <c r="S80" s="1">
        <f t="shared" si="22"/>
        <v>0</v>
      </c>
      <c r="T80" s="1">
        <f t="shared" si="19"/>
        <v>4</v>
      </c>
      <c r="U80" s="1">
        <f t="shared" si="20"/>
        <v>4</v>
      </c>
      <c r="V80" s="1">
        <f t="shared" si="21"/>
        <v>4</v>
      </c>
    </row>
    <row r="81" spans="1:22">
      <c r="A81" s="1">
        <v>70</v>
      </c>
      <c r="B81" s="1" t="s">
        <v>72</v>
      </c>
      <c r="C81" s="1">
        <v>10000</v>
      </c>
      <c r="D81" s="1">
        <v>10000</v>
      </c>
      <c r="E81" s="1">
        <v>10000</v>
      </c>
      <c r="F81" s="1">
        <v>10000</v>
      </c>
      <c r="G81" s="1">
        <v>10000</v>
      </c>
      <c r="H81" s="1">
        <v>10000</v>
      </c>
      <c r="I81" s="1">
        <v>10000</v>
      </c>
      <c r="J81" s="1">
        <v>10000</v>
      </c>
      <c r="K81" s="1">
        <f t="shared" si="23"/>
        <v>10000</v>
      </c>
      <c r="L81" s="1">
        <f t="shared" si="24"/>
        <v>10000</v>
      </c>
      <c r="M81" s="1">
        <f t="shared" si="25"/>
        <v>1</v>
      </c>
      <c r="N81" s="1">
        <f t="shared" si="26"/>
        <v>0</v>
      </c>
      <c r="O81" s="1" t="e">
        <f t="shared" si="27"/>
        <v>#DIV/0!</v>
      </c>
      <c r="P81" s="1">
        <f t="shared" si="28"/>
        <v>0</v>
      </c>
      <c r="Q81" s="1">
        <f t="shared" si="29"/>
        <v>0</v>
      </c>
      <c r="R81" s="1">
        <f t="shared" si="30"/>
        <v>0</v>
      </c>
      <c r="S81" s="1">
        <f t="shared" si="22"/>
        <v>0</v>
      </c>
      <c r="T81" s="1">
        <f t="shared" si="19"/>
        <v>4</v>
      </c>
      <c r="U81" s="1">
        <f t="shared" si="20"/>
        <v>4</v>
      </c>
      <c r="V81" s="1">
        <f t="shared" si="21"/>
        <v>4</v>
      </c>
    </row>
    <row r="82" spans="1:22">
      <c r="A82" s="1">
        <v>112</v>
      </c>
      <c r="B82" s="1" t="s">
        <v>114</v>
      </c>
      <c r="C82" s="1">
        <v>10578.5</v>
      </c>
      <c r="D82" s="1">
        <v>10578.5</v>
      </c>
      <c r="E82" s="1">
        <v>10578.5</v>
      </c>
      <c r="F82" s="1">
        <v>10578.5</v>
      </c>
      <c r="G82" s="1">
        <v>10578.5</v>
      </c>
      <c r="H82" s="1">
        <v>10578.5</v>
      </c>
      <c r="I82" s="1">
        <v>10578.5</v>
      </c>
      <c r="J82" s="1">
        <v>10578.5</v>
      </c>
      <c r="K82" s="1">
        <f t="shared" si="23"/>
        <v>10578.5</v>
      </c>
      <c r="L82" s="1">
        <f t="shared" si="24"/>
        <v>10578.5</v>
      </c>
      <c r="M82" s="1">
        <f t="shared" si="25"/>
        <v>1</v>
      </c>
      <c r="N82" s="1">
        <f t="shared" si="26"/>
        <v>0</v>
      </c>
      <c r="O82" s="1" t="e">
        <f t="shared" si="27"/>
        <v>#DIV/0!</v>
      </c>
      <c r="P82" s="1">
        <f t="shared" si="28"/>
        <v>0</v>
      </c>
      <c r="Q82" s="1">
        <f t="shared" si="29"/>
        <v>0</v>
      </c>
      <c r="R82" s="1">
        <f t="shared" si="30"/>
        <v>0</v>
      </c>
      <c r="S82" s="1">
        <f t="shared" si="22"/>
        <v>0</v>
      </c>
      <c r="T82" s="1">
        <f t="shared" si="19"/>
        <v>4</v>
      </c>
      <c r="U82" s="1">
        <f t="shared" si="20"/>
        <v>4</v>
      </c>
      <c r="V82" s="1">
        <f t="shared" si="21"/>
        <v>4</v>
      </c>
    </row>
    <row r="83" spans="1:22">
      <c r="A83" s="1">
        <v>16</v>
      </c>
      <c r="B83" s="1" t="s">
        <v>18</v>
      </c>
      <c r="C83" s="1">
        <v>274952</v>
      </c>
      <c r="D83" s="1">
        <v>1081938</v>
      </c>
      <c r="E83" s="1">
        <v>701786</v>
      </c>
      <c r="F83" s="1">
        <v>1050227</v>
      </c>
      <c r="G83" s="1">
        <v>577475</v>
      </c>
      <c r="H83" s="1">
        <v>1030637</v>
      </c>
      <c r="I83" s="1">
        <v>1103452</v>
      </c>
      <c r="J83" s="1">
        <v>917201</v>
      </c>
      <c r="K83" s="1">
        <f t="shared" si="23"/>
        <v>907191.25</v>
      </c>
      <c r="L83" s="1">
        <f t="shared" si="24"/>
        <v>777225.75</v>
      </c>
      <c r="M83" s="1">
        <f t="shared" si="25"/>
        <v>0.85673858737063435</v>
      </c>
      <c r="N83" s="1">
        <f t="shared" si="26"/>
        <v>-0.22307302618020905</v>
      </c>
      <c r="O83" s="1">
        <f t="shared" si="27"/>
        <v>0.57850260536260101</v>
      </c>
      <c r="P83" s="1">
        <f t="shared" si="28"/>
        <v>376540.97325556749</v>
      </c>
      <c r="Q83" s="1">
        <f t="shared" si="29"/>
        <v>232787.55392900627</v>
      </c>
      <c r="R83" s="1">
        <f t="shared" si="30"/>
        <v>0.46968817076198144</v>
      </c>
      <c r="S83" s="1">
        <f t="shared" si="22"/>
        <v>0.3954629829398445</v>
      </c>
      <c r="T83" s="1">
        <f t="shared" si="19"/>
        <v>4</v>
      </c>
      <c r="U83" s="1">
        <f t="shared" si="20"/>
        <v>4</v>
      </c>
      <c r="V83" s="1">
        <f t="shared" si="21"/>
        <v>4</v>
      </c>
    </row>
    <row r="84" spans="1:22">
      <c r="A84" s="1">
        <v>91</v>
      </c>
      <c r="B84" s="1" t="s">
        <v>93</v>
      </c>
      <c r="C84" s="1">
        <v>395516</v>
      </c>
      <c r="D84" s="1">
        <v>664711</v>
      </c>
      <c r="E84" s="1">
        <v>589484</v>
      </c>
      <c r="F84" s="1">
        <v>1082588</v>
      </c>
      <c r="G84" s="1">
        <v>370296</v>
      </c>
      <c r="H84" s="1">
        <v>849615</v>
      </c>
      <c r="I84" s="1">
        <v>1010841</v>
      </c>
      <c r="J84" s="1">
        <v>677580</v>
      </c>
      <c r="K84" s="1">
        <f t="shared" si="23"/>
        <v>727083</v>
      </c>
      <c r="L84" s="1">
        <f t="shared" si="24"/>
        <v>683074.75</v>
      </c>
      <c r="M84" s="1">
        <f t="shared" si="25"/>
        <v>0.93947286623397874</v>
      </c>
      <c r="N84" s="1">
        <f t="shared" si="26"/>
        <v>-9.0076600421356678E-2</v>
      </c>
      <c r="O84" s="1">
        <f t="shared" si="27"/>
        <v>0.83256498771590826</v>
      </c>
      <c r="P84" s="1">
        <f t="shared" si="28"/>
        <v>289480.75780999678</v>
      </c>
      <c r="Q84" s="1">
        <f t="shared" si="29"/>
        <v>274031.75239741837</v>
      </c>
      <c r="R84" s="1">
        <f t="shared" si="30"/>
        <v>0.5328113014347422</v>
      </c>
      <c r="S84" s="1">
        <f t="shared" si="22"/>
        <v>0.40910400392450186</v>
      </c>
      <c r="T84" s="1">
        <f t="shared" ref="T84:T115" si="31">COUNT(D84:G84)</f>
        <v>4</v>
      </c>
      <c r="U84" s="1">
        <f t="shared" ref="U84:U115" si="32">COUNT(H84:K84)</f>
        <v>4</v>
      </c>
      <c r="V84" s="1">
        <f t="shared" si="21"/>
        <v>4</v>
      </c>
    </row>
    <row r="85" spans="1:22">
      <c r="A85" s="1">
        <v>123</v>
      </c>
      <c r="B85" s="1" t="s">
        <v>125</v>
      </c>
      <c r="C85" s="1">
        <v>56702</v>
      </c>
      <c r="D85" s="1">
        <v>56702</v>
      </c>
      <c r="E85" s="1">
        <v>56702</v>
      </c>
      <c r="F85" s="1">
        <v>56702</v>
      </c>
      <c r="G85" s="1">
        <v>56702</v>
      </c>
      <c r="H85" s="1">
        <v>56702</v>
      </c>
      <c r="I85" s="1">
        <v>56702</v>
      </c>
      <c r="J85" s="1">
        <v>56702</v>
      </c>
      <c r="K85" s="1">
        <f t="shared" si="23"/>
        <v>56702</v>
      </c>
      <c r="L85" s="1">
        <f t="shared" si="24"/>
        <v>56702</v>
      </c>
      <c r="M85" s="1">
        <f t="shared" si="25"/>
        <v>1</v>
      </c>
      <c r="N85" s="1">
        <f t="shared" si="26"/>
        <v>0</v>
      </c>
      <c r="O85" s="1" t="e">
        <f t="shared" si="27"/>
        <v>#DIV/0!</v>
      </c>
      <c r="P85" s="1">
        <f t="shared" si="28"/>
        <v>0</v>
      </c>
      <c r="Q85" s="1">
        <f t="shared" si="29"/>
        <v>0</v>
      </c>
      <c r="R85" s="1">
        <f t="shared" si="30"/>
        <v>0</v>
      </c>
      <c r="S85" s="1">
        <f t="shared" si="22"/>
        <v>0</v>
      </c>
      <c r="T85" s="1">
        <f t="shared" si="31"/>
        <v>4</v>
      </c>
      <c r="U85" s="1">
        <f t="shared" si="32"/>
        <v>4</v>
      </c>
      <c r="V85" s="1">
        <f t="shared" si="21"/>
        <v>4</v>
      </c>
    </row>
    <row r="86" spans="1:22">
      <c r="A86" s="1">
        <v>7</v>
      </c>
      <c r="B86" s="1" t="s">
        <v>9</v>
      </c>
      <c r="C86" s="1">
        <v>316566.5</v>
      </c>
      <c r="D86" s="1">
        <v>348922</v>
      </c>
      <c r="E86" s="1">
        <v>316566.5</v>
      </c>
      <c r="F86" s="1">
        <v>316566.5</v>
      </c>
      <c r="G86" s="1">
        <v>316566.5</v>
      </c>
      <c r="H86" s="1">
        <v>316566.5</v>
      </c>
      <c r="I86" s="1">
        <v>316566.5</v>
      </c>
      <c r="J86" s="1">
        <v>316566.5</v>
      </c>
      <c r="K86" s="1">
        <f t="shared" si="23"/>
        <v>316566.5</v>
      </c>
      <c r="L86" s="1">
        <f t="shared" si="24"/>
        <v>324655.375</v>
      </c>
      <c r="M86" s="1">
        <f t="shared" si="25"/>
        <v>1.0255518982583438</v>
      </c>
      <c r="N86" s="1">
        <f t="shared" si="26"/>
        <v>3.6400501535386369E-2</v>
      </c>
      <c r="O86" s="1">
        <f t="shared" si="27"/>
        <v>0.35591768374958205</v>
      </c>
      <c r="P86" s="1">
        <f t="shared" si="28"/>
        <v>16177.75</v>
      </c>
      <c r="Q86" s="1">
        <f t="shared" si="29"/>
        <v>0</v>
      </c>
      <c r="R86" s="1">
        <f t="shared" si="30"/>
        <v>5.1103796516687651E-2</v>
      </c>
      <c r="S86" s="1">
        <f t="shared" si="22"/>
        <v>3.594513058307048E-2</v>
      </c>
      <c r="T86" s="1">
        <f t="shared" si="31"/>
        <v>4</v>
      </c>
      <c r="U86" s="1">
        <f t="shared" si="32"/>
        <v>4</v>
      </c>
      <c r="V86" s="1">
        <f t="shared" si="21"/>
        <v>4</v>
      </c>
    </row>
    <row r="87" spans="1:22">
      <c r="A87" s="1">
        <v>20</v>
      </c>
      <c r="B87" s="1" t="s">
        <v>22</v>
      </c>
      <c r="C87" s="1">
        <v>10956</v>
      </c>
      <c r="D87" s="1">
        <v>10956</v>
      </c>
      <c r="E87" s="1">
        <v>10956</v>
      </c>
      <c r="F87" s="1">
        <v>10956</v>
      </c>
      <c r="G87" s="1">
        <v>10956</v>
      </c>
      <c r="H87" s="1">
        <v>10956</v>
      </c>
      <c r="I87" s="1">
        <v>10956</v>
      </c>
      <c r="J87" s="1">
        <v>10956</v>
      </c>
      <c r="K87" s="1">
        <f t="shared" si="23"/>
        <v>10956</v>
      </c>
      <c r="L87" s="1">
        <f t="shared" si="24"/>
        <v>10956</v>
      </c>
      <c r="M87" s="1">
        <f t="shared" si="25"/>
        <v>1</v>
      </c>
      <c r="N87" s="1">
        <f t="shared" si="26"/>
        <v>0</v>
      </c>
      <c r="O87" s="1" t="e">
        <f t="shared" si="27"/>
        <v>#DIV/0!</v>
      </c>
      <c r="P87" s="1">
        <f t="shared" si="28"/>
        <v>0</v>
      </c>
      <c r="Q87" s="1">
        <f t="shared" si="29"/>
        <v>0</v>
      </c>
      <c r="R87" s="1">
        <f t="shared" si="30"/>
        <v>0</v>
      </c>
      <c r="S87" s="1">
        <f t="shared" si="22"/>
        <v>0</v>
      </c>
      <c r="T87" s="1">
        <f t="shared" si="31"/>
        <v>4</v>
      </c>
      <c r="U87" s="1">
        <f t="shared" si="32"/>
        <v>4</v>
      </c>
      <c r="V87" s="1">
        <f t="shared" si="21"/>
        <v>4</v>
      </c>
    </row>
    <row r="88" spans="1:22">
      <c r="A88" s="1">
        <v>68</v>
      </c>
      <c r="B88" s="1" t="s">
        <v>70</v>
      </c>
      <c r="C88" s="1">
        <v>4493026</v>
      </c>
      <c r="D88" s="1">
        <v>4493026</v>
      </c>
      <c r="E88" s="1">
        <v>4493026</v>
      </c>
      <c r="F88" s="1">
        <v>4493026</v>
      </c>
      <c r="G88" s="1">
        <v>4493026</v>
      </c>
      <c r="H88" s="1">
        <v>4493026</v>
      </c>
      <c r="I88" s="1">
        <v>4493026</v>
      </c>
      <c r="J88" s="1">
        <v>4493026</v>
      </c>
      <c r="K88" s="1">
        <f t="shared" si="23"/>
        <v>4493026</v>
      </c>
      <c r="L88" s="1">
        <f t="shared" si="24"/>
        <v>4493026</v>
      </c>
      <c r="M88" s="1">
        <f t="shared" si="25"/>
        <v>1</v>
      </c>
      <c r="N88" s="1">
        <f t="shared" si="26"/>
        <v>0</v>
      </c>
      <c r="O88" s="1" t="e">
        <f t="shared" si="27"/>
        <v>#DIV/0!</v>
      </c>
      <c r="P88" s="1">
        <f t="shared" si="28"/>
        <v>0</v>
      </c>
      <c r="Q88" s="1">
        <f t="shared" si="29"/>
        <v>0</v>
      </c>
      <c r="R88" s="1">
        <f t="shared" si="30"/>
        <v>0</v>
      </c>
      <c r="S88" s="1">
        <f t="shared" si="22"/>
        <v>0</v>
      </c>
      <c r="T88" s="1">
        <f t="shared" si="31"/>
        <v>4</v>
      </c>
      <c r="U88" s="1">
        <f t="shared" si="32"/>
        <v>4</v>
      </c>
      <c r="V88" s="1">
        <f t="shared" si="21"/>
        <v>4</v>
      </c>
    </row>
    <row r="89" spans="1:22">
      <c r="A89" s="1">
        <v>8</v>
      </c>
      <c r="B89" s="1" t="s">
        <v>10</v>
      </c>
      <c r="C89" s="1">
        <v>289908.5</v>
      </c>
      <c r="D89" s="1">
        <v>345799</v>
      </c>
      <c r="E89" s="1">
        <v>289908.5</v>
      </c>
      <c r="F89" s="1">
        <v>289908.5</v>
      </c>
      <c r="G89" s="1">
        <v>289908.5</v>
      </c>
      <c r="H89" s="1">
        <v>289908.5</v>
      </c>
      <c r="I89" s="1">
        <v>289908.5</v>
      </c>
      <c r="J89" s="1">
        <v>289908.5</v>
      </c>
      <c r="K89" s="1">
        <f t="shared" si="23"/>
        <v>289908.5</v>
      </c>
      <c r="L89" s="1">
        <f t="shared" si="24"/>
        <v>303881.125</v>
      </c>
      <c r="M89" s="1">
        <f t="shared" si="25"/>
        <v>1.0481966723983602</v>
      </c>
      <c r="N89" s="1">
        <f t="shared" si="26"/>
        <v>6.7909434120899143E-2</v>
      </c>
      <c r="O89" s="1">
        <f t="shared" si="27"/>
        <v>0.35591768374958205</v>
      </c>
      <c r="P89" s="1">
        <f t="shared" si="28"/>
        <v>27945.25</v>
      </c>
      <c r="Q89" s="1">
        <f t="shared" si="29"/>
        <v>0</v>
      </c>
      <c r="R89" s="1">
        <f t="shared" si="30"/>
        <v>9.6393344796720348E-2</v>
      </c>
      <c r="S89" s="1">
        <f t="shared" si="22"/>
        <v>6.6335929208176894E-2</v>
      </c>
      <c r="T89" s="1">
        <f t="shared" si="31"/>
        <v>4</v>
      </c>
      <c r="U89" s="1">
        <f t="shared" si="32"/>
        <v>4</v>
      </c>
      <c r="V89" s="1">
        <f t="shared" si="21"/>
        <v>4</v>
      </c>
    </row>
    <row r="90" spans="1:22">
      <c r="A90" s="1">
        <v>18</v>
      </c>
      <c r="B90" s="1" t="s">
        <v>20</v>
      </c>
      <c r="C90" s="1">
        <v>15163.5</v>
      </c>
      <c r="D90" s="1">
        <v>15163.5</v>
      </c>
      <c r="E90" s="1">
        <v>15163.5</v>
      </c>
      <c r="F90" s="1">
        <v>15163.5</v>
      </c>
      <c r="G90" s="1">
        <v>15163.5</v>
      </c>
      <c r="H90" s="1">
        <v>15163.5</v>
      </c>
      <c r="I90" s="1">
        <v>15163.5</v>
      </c>
      <c r="J90" s="1">
        <v>15163.5</v>
      </c>
      <c r="K90" s="1">
        <f t="shared" si="23"/>
        <v>15163.5</v>
      </c>
      <c r="L90" s="1">
        <f t="shared" si="24"/>
        <v>15163.5</v>
      </c>
      <c r="M90" s="1">
        <f t="shared" si="25"/>
        <v>1</v>
      </c>
      <c r="N90" s="1">
        <f t="shared" si="26"/>
        <v>0</v>
      </c>
      <c r="O90" s="1" t="e">
        <f t="shared" si="27"/>
        <v>#DIV/0!</v>
      </c>
      <c r="P90" s="1">
        <f t="shared" si="28"/>
        <v>0</v>
      </c>
      <c r="Q90" s="1">
        <f t="shared" si="29"/>
        <v>0</v>
      </c>
      <c r="R90" s="1">
        <f t="shared" si="30"/>
        <v>0</v>
      </c>
      <c r="S90" s="1">
        <f t="shared" si="22"/>
        <v>0</v>
      </c>
      <c r="T90" s="1">
        <f t="shared" si="31"/>
        <v>4</v>
      </c>
      <c r="U90" s="1">
        <f t="shared" si="32"/>
        <v>4</v>
      </c>
      <c r="V90" s="1">
        <f t="shared" si="21"/>
        <v>4</v>
      </c>
    </row>
    <row r="91" spans="1:22">
      <c r="A91" s="1">
        <v>83</v>
      </c>
      <c r="B91" s="1" t="s">
        <v>85</v>
      </c>
      <c r="C91" s="1">
        <v>149686</v>
      </c>
      <c r="D91" s="1">
        <v>149686</v>
      </c>
      <c r="E91" s="1">
        <v>149686</v>
      </c>
      <c r="F91" s="1">
        <v>149686</v>
      </c>
      <c r="G91" s="1">
        <v>149686</v>
      </c>
      <c r="H91" s="1">
        <v>149686</v>
      </c>
      <c r="I91" s="1">
        <v>149686</v>
      </c>
      <c r="J91" s="1">
        <v>149686</v>
      </c>
      <c r="K91" s="1">
        <f t="shared" si="23"/>
        <v>149686</v>
      </c>
      <c r="L91" s="1">
        <f t="shared" si="24"/>
        <v>149686</v>
      </c>
      <c r="M91" s="1">
        <f t="shared" si="25"/>
        <v>1</v>
      </c>
      <c r="N91" s="1">
        <f t="shared" si="26"/>
        <v>0</v>
      </c>
      <c r="O91" s="1" t="e">
        <f t="shared" si="27"/>
        <v>#DIV/0!</v>
      </c>
      <c r="P91" s="1">
        <f t="shared" si="28"/>
        <v>0</v>
      </c>
      <c r="Q91" s="1">
        <f t="shared" si="29"/>
        <v>0</v>
      </c>
      <c r="R91" s="1">
        <f t="shared" si="30"/>
        <v>0</v>
      </c>
      <c r="S91" s="1">
        <f t="shared" si="22"/>
        <v>0</v>
      </c>
      <c r="T91" s="1">
        <f t="shared" si="31"/>
        <v>4</v>
      </c>
      <c r="U91" s="1">
        <f t="shared" si="32"/>
        <v>4</v>
      </c>
      <c r="V91" s="1">
        <f t="shared" si="21"/>
        <v>4</v>
      </c>
    </row>
    <row r="92" spans="1:22">
      <c r="A92" s="1">
        <v>92</v>
      </c>
      <c r="B92" s="1" t="s">
        <v>94</v>
      </c>
      <c r="C92" s="1">
        <v>18507.5</v>
      </c>
      <c r="D92" s="1">
        <v>36598</v>
      </c>
      <c r="E92" s="1">
        <v>18507.5</v>
      </c>
      <c r="F92" s="1">
        <v>18507.5</v>
      </c>
      <c r="G92" s="1">
        <v>18507.5</v>
      </c>
      <c r="H92" s="1">
        <v>18507.5</v>
      </c>
      <c r="I92" s="1">
        <v>18507.5</v>
      </c>
      <c r="J92" s="1">
        <v>18507.5</v>
      </c>
      <c r="K92" s="1">
        <f t="shared" si="23"/>
        <v>18507.5</v>
      </c>
      <c r="L92" s="1">
        <f t="shared" si="24"/>
        <v>23030.125</v>
      </c>
      <c r="M92" s="1">
        <f t="shared" si="25"/>
        <v>1.2443671484533296</v>
      </c>
      <c r="N92" s="1">
        <f t="shared" si="26"/>
        <v>0.31541221304417622</v>
      </c>
      <c r="O92" s="1">
        <f t="shared" si="27"/>
        <v>0.35591768374958205</v>
      </c>
      <c r="P92" s="1">
        <f t="shared" si="28"/>
        <v>9045.25</v>
      </c>
      <c r="Q92" s="1">
        <f t="shared" si="29"/>
        <v>0</v>
      </c>
      <c r="R92" s="1">
        <f t="shared" si="30"/>
        <v>0.48873429690665937</v>
      </c>
      <c r="S92" s="1">
        <f t="shared" si="22"/>
        <v>0.283314513460107</v>
      </c>
      <c r="T92" s="1">
        <f t="shared" si="31"/>
        <v>4</v>
      </c>
      <c r="U92" s="1">
        <f t="shared" si="32"/>
        <v>4</v>
      </c>
      <c r="V92" s="1">
        <f t="shared" si="21"/>
        <v>4</v>
      </c>
    </row>
    <row r="93" spans="1:22">
      <c r="A93" s="1">
        <v>133</v>
      </c>
      <c r="B93" s="1" t="s">
        <v>135</v>
      </c>
      <c r="C93" s="1">
        <v>68625</v>
      </c>
      <c r="D93" s="1">
        <v>155837</v>
      </c>
      <c r="E93" s="1">
        <v>68625</v>
      </c>
      <c r="F93" s="1">
        <v>68625</v>
      </c>
      <c r="G93" s="1">
        <v>68625</v>
      </c>
      <c r="H93" s="1">
        <v>68625</v>
      </c>
      <c r="I93" s="1">
        <v>68625</v>
      </c>
      <c r="J93" s="1">
        <v>68625</v>
      </c>
      <c r="K93" s="1">
        <f t="shared" si="23"/>
        <v>68625</v>
      </c>
      <c r="L93" s="1">
        <f t="shared" si="24"/>
        <v>90428</v>
      </c>
      <c r="M93" s="1">
        <f t="shared" si="25"/>
        <v>1.3177122040072859</v>
      </c>
      <c r="N93" s="1">
        <f t="shared" si="26"/>
        <v>0.39803531178039359</v>
      </c>
      <c r="O93" s="1">
        <f t="shared" si="27"/>
        <v>0.35591768374958205</v>
      </c>
      <c r="P93" s="1">
        <f t="shared" si="28"/>
        <v>43606</v>
      </c>
      <c r="Q93" s="1">
        <f t="shared" si="29"/>
        <v>0</v>
      </c>
      <c r="R93" s="1">
        <f t="shared" si="30"/>
        <v>0.6354244080145719</v>
      </c>
      <c r="S93" s="1">
        <f t="shared" si="22"/>
        <v>0.34784668439534289</v>
      </c>
      <c r="T93" s="1">
        <f t="shared" si="31"/>
        <v>4</v>
      </c>
      <c r="U93" s="1">
        <f t="shared" si="32"/>
        <v>4</v>
      </c>
      <c r="V93" s="1">
        <f t="shared" si="21"/>
        <v>4</v>
      </c>
    </row>
    <row r="94" spans="1:22">
      <c r="A94" s="1">
        <v>108</v>
      </c>
      <c r="B94" s="1" t="s">
        <v>110</v>
      </c>
      <c r="C94" s="1">
        <v>1468213</v>
      </c>
      <c r="D94" s="1">
        <v>1468213</v>
      </c>
      <c r="E94" s="1">
        <v>1468213</v>
      </c>
      <c r="F94" s="1">
        <v>1468213</v>
      </c>
      <c r="G94" s="1">
        <v>1468213</v>
      </c>
      <c r="H94" s="1">
        <v>1468213</v>
      </c>
      <c r="I94" s="1">
        <v>1468213</v>
      </c>
      <c r="J94" s="1">
        <v>1468213</v>
      </c>
      <c r="K94" s="1">
        <f t="shared" si="23"/>
        <v>1468213</v>
      </c>
      <c r="L94" s="1">
        <f t="shared" si="24"/>
        <v>1468213</v>
      </c>
      <c r="M94" s="1">
        <f t="shared" si="25"/>
        <v>1</v>
      </c>
      <c r="N94" s="1">
        <f t="shared" si="26"/>
        <v>0</v>
      </c>
      <c r="O94" s="1" t="e">
        <f t="shared" si="27"/>
        <v>#DIV/0!</v>
      </c>
      <c r="P94" s="1">
        <f t="shared" si="28"/>
        <v>0</v>
      </c>
      <c r="Q94" s="1">
        <f t="shared" si="29"/>
        <v>0</v>
      </c>
      <c r="R94" s="1">
        <f t="shared" si="30"/>
        <v>0</v>
      </c>
      <c r="S94" s="1">
        <f t="shared" si="22"/>
        <v>0</v>
      </c>
      <c r="T94" s="1">
        <f t="shared" si="31"/>
        <v>4</v>
      </c>
      <c r="U94" s="1">
        <f t="shared" si="32"/>
        <v>4</v>
      </c>
      <c r="V94" s="1">
        <f t="shared" si="21"/>
        <v>4</v>
      </c>
    </row>
    <row r="95" spans="1:22">
      <c r="A95" s="1">
        <v>71</v>
      </c>
      <c r="B95" s="1" t="s">
        <v>73</v>
      </c>
      <c r="C95" s="1">
        <v>103269</v>
      </c>
      <c r="D95" s="1">
        <v>222267</v>
      </c>
      <c r="E95" s="1">
        <v>103269</v>
      </c>
      <c r="F95" s="1">
        <v>103269</v>
      </c>
      <c r="G95" s="1">
        <v>103269</v>
      </c>
      <c r="H95" s="1">
        <v>103269</v>
      </c>
      <c r="I95" s="1">
        <v>103269</v>
      </c>
      <c r="J95" s="1">
        <v>103269</v>
      </c>
      <c r="K95" s="1">
        <f t="shared" si="23"/>
        <v>103269</v>
      </c>
      <c r="L95" s="1">
        <f t="shared" si="24"/>
        <v>133018.5</v>
      </c>
      <c r="M95" s="1">
        <f t="shared" si="25"/>
        <v>1.2880777387212039</v>
      </c>
      <c r="N95" s="1">
        <f t="shared" si="26"/>
        <v>0.36521966634316066</v>
      </c>
      <c r="O95" s="1">
        <f t="shared" si="27"/>
        <v>0.35591768374958205</v>
      </c>
      <c r="P95" s="1">
        <f t="shared" si="28"/>
        <v>59499</v>
      </c>
      <c r="Q95" s="1">
        <f t="shared" si="29"/>
        <v>0</v>
      </c>
      <c r="R95" s="1">
        <f t="shared" si="30"/>
        <v>0.5761554774424078</v>
      </c>
      <c r="S95" s="1">
        <f t="shared" si="22"/>
        <v>0.32265779661420196</v>
      </c>
      <c r="T95" s="1">
        <f t="shared" si="31"/>
        <v>4</v>
      </c>
      <c r="U95" s="1">
        <f t="shared" si="32"/>
        <v>4</v>
      </c>
      <c r="V95" s="1">
        <f t="shared" si="21"/>
        <v>4</v>
      </c>
    </row>
    <row r="96" spans="1:22">
      <c r="A96" s="1">
        <v>90</v>
      </c>
      <c r="B96" s="1" t="s">
        <v>92</v>
      </c>
      <c r="C96" s="1">
        <v>35875</v>
      </c>
      <c r="D96" s="1">
        <v>35875</v>
      </c>
      <c r="E96" s="1">
        <v>35875</v>
      </c>
      <c r="F96" s="1">
        <v>35875</v>
      </c>
      <c r="G96" s="1">
        <v>35875</v>
      </c>
      <c r="H96" s="1">
        <v>35875</v>
      </c>
      <c r="I96" s="1">
        <v>35875</v>
      </c>
      <c r="J96" s="1">
        <v>35875</v>
      </c>
      <c r="K96" s="1">
        <f t="shared" si="23"/>
        <v>35875</v>
      </c>
      <c r="L96" s="1">
        <f t="shared" si="24"/>
        <v>35875</v>
      </c>
      <c r="M96" s="1">
        <f t="shared" si="25"/>
        <v>1</v>
      </c>
      <c r="N96" s="1">
        <f t="shared" si="26"/>
        <v>0</v>
      </c>
      <c r="O96" s="1" t="e">
        <f t="shared" si="27"/>
        <v>#DIV/0!</v>
      </c>
      <c r="P96" s="1">
        <f t="shared" si="28"/>
        <v>0</v>
      </c>
      <c r="Q96" s="1">
        <f t="shared" si="29"/>
        <v>0</v>
      </c>
      <c r="R96" s="1">
        <f t="shared" si="30"/>
        <v>0</v>
      </c>
      <c r="S96" s="1">
        <f t="shared" si="22"/>
        <v>0</v>
      </c>
      <c r="T96" s="1">
        <f t="shared" si="31"/>
        <v>4</v>
      </c>
      <c r="U96" s="1">
        <f t="shared" si="32"/>
        <v>4</v>
      </c>
      <c r="V96" s="1">
        <f t="shared" si="21"/>
        <v>4</v>
      </c>
    </row>
    <row r="97" spans="1:22">
      <c r="A97" s="1">
        <v>40</v>
      </c>
      <c r="B97" s="1" t="s">
        <v>42</v>
      </c>
      <c r="C97" s="1">
        <v>18915.5</v>
      </c>
      <c r="D97" s="1">
        <v>18915.5</v>
      </c>
      <c r="E97" s="1">
        <v>18915.5</v>
      </c>
      <c r="F97" s="1">
        <v>18915.5</v>
      </c>
      <c r="G97" s="1">
        <v>18915.5</v>
      </c>
      <c r="H97" s="1">
        <v>18915.5</v>
      </c>
      <c r="I97" s="1">
        <v>18915.5</v>
      </c>
      <c r="J97" s="1">
        <v>18915.5</v>
      </c>
      <c r="K97" s="1">
        <f t="shared" si="23"/>
        <v>18915.5</v>
      </c>
      <c r="L97" s="1">
        <f t="shared" si="24"/>
        <v>18915.5</v>
      </c>
      <c r="M97" s="1">
        <f t="shared" si="25"/>
        <v>1</v>
      </c>
      <c r="N97" s="1">
        <f t="shared" si="26"/>
        <v>0</v>
      </c>
      <c r="O97" s="1" t="e">
        <f t="shared" si="27"/>
        <v>#DIV/0!</v>
      </c>
      <c r="P97" s="1">
        <f t="shared" si="28"/>
        <v>0</v>
      </c>
      <c r="Q97" s="1">
        <f t="shared" si="29"/>
        <v>0</v>
      </c>
      <c r="R97" s="1">
        <f t="shared" si="30"/>
        <v>0</v>
      </c>
      <c r="S97" s="1">
        <f t="shared" si="22"/>
        <v>0</v>
      </c>
      <c r="T97" s="1">
        <f t="shared" si="31"/>
        <v>4</v>
      </c>
      <c r="U97" s="1">
        <f t="shared" si="32"/>
        <v>4</v>
      </c>
      <c r="V97" s="1">
        <f t="shared" si="21"/>
        <v>4</v>
      </c>
    </row>
    <row r="98" spans="1:22">
      <c r="A98" s="1">
        <v>134</v>
      </c>
      <c r="B98" s="1" t="s">
        <v>136</v>
      </c>
      <c r="C98" s="1">
        <v>38964</v>
      </c>
      <c r="D98" s="1">
        <v>82693</v>
      </c>
      <c r="E98" s="1">
        <v>38964</v>
      </c>
      <c r="F98" s="1">
        <v>38964</v>
      </c>
      <c r="G98" s="1">
        <v>38964</v>
      </c>
      <c r="H98" s="1">
        <v>38964</v>
      </c>
      <c r="I98" s="1">
        <v>38964</v>
      </c>
      <c r="J98" s="1">
        <v>38964</v>
      </c>
      <c r="K98" s="1">
        <f t="shared" si="23"/>
        <v>38964</v>
      </c>
      <c r="L98" s="1">
        <f t="shared" si="24"/>
        <v>49896.25</v>
      </c>
      <c r="M98" s="1">
        <f t="shared" si="25"/>
        <v>1.2805730931115902</v>
      </c>
      <c r="N98" s="1">
        <f t="shared" si="26"/>
        <v>0.35678960206467925</v>
      </c>
      <c r="O98" s="1">
        <f t="shared" si="27"/>
        <v>0.35591768374958205</v>
      </c>
      <c r="P98" s="1">
        <f t="shared" si="28"/>
        <v>21864.5</v>
      </c>
      <c r="Q98" s="1">
        <f t="shared" si="29"/>
        <v>0</v>
      </c>
      <c r="R98" s="1">
        <f t="shared" si="30"/>
        <v>0.56114618622318035</v>
      </c>
      <c r="S98" s="1">
        <f t="shared" ref="S98:S129" si="33">(R98/(M98*LN(2)))/SQRT(V98)</f>
        <v>0.31609395216591168</v>
      </c>
      <c r="T98" s="1">
        <f t="shared" si="31"/>
        <v>4</v>
      </c>
      <c r="U98" s="1">
        <f t="shared" si="32"/>
        <v>4</v>
      </c>
      <c r="V98" s="1">
        <f t="shared" si="21"/>
        <v>4</v>
      </c>
    </row>
    <row r="99" spans="1:22">
      <c r="A99" s="1">
        <v>4</v>
      </c>
      <c r="B99" s="1" t="s">
        <v>6</v>
      </c>
      <c r="C99" s="1">
        <v>393342</v>
      </c>
      <c r="D99" s="1">
        <v>401838</v>
      </c>
      <c r="E99" s="1">
        <v>393342</v>
      </c>
      <c r="F99" s="1">
        <v>393342</v>
      </c>
      <c r="G99" s="1">
        <v>393342</v>
      </c>
      <c r="H99" s="1">
        <v>393342</v>
      </c>
      <c r="I99" s="1">
        <v>393342</v>
      </c>
      <c r="J99" s="1">
        <v>393342</v>
      </c>
      <c r="K99" s="1">
        <f t="shared" si="23"/>
        <v>393342</v>
      </c>
      <c r="L99" s="1">
        <f t="shared" si="24"/>
        <v>395466</v>
      </c>
      <c r="M99" s="1">
        <f t="shared" si="25"/>
        <v>1.0053998810195708</v>
      </c>
      <c r="N99" s="1">
        <f t="shared" si="26"/>
        <v>7.7694234153771356E-3</v>
      </c>
      <c r="O99" s="1">
        <f t="shared" si="27"/>
        <v>0.35591768374958205</v>
      </c>
      <c r="P99" s="1">
        <f t="shared" si="28"/>
        <v>4248</v>
      </c>
      <c r="Q99" s="1">
        <f t="shared" si="29"/>
        <v>0</v>
      </c>
      <c r="R99" s="1">
        <f t="shared" si="30"/>
        <v>1.079976203914151E-2</v>
      </c>
      <c r="S99" s="1">
        <f t="shared" si="33"/>
        <v>7.7485403722397329E-3</v>
      </c>
      <c r="T99" s="1">
        <f t="shared" si="31"/>
        <v>4</v>
      </c>
      <c r="U99" s="1">
        <f t="shared" si="32"/>
        <v>4</v>
      </c>
      <c r="V99" s="1">
        <f t="shared" si="21"/>
        <v>4</v>
      </c>
    </row>
    <row r="100" spans="1:22">
      <c r="A100" s="1">
        <v>5</v>
      </c>
      <c r="B100" s="1" t="s">
        <v>7</v>
      </c>
      <c r="C100" s="1">
        <v>92659</v>
      </c>
      <c r="D100" s="1">
        <v>62994</v>
      </c>
      <c r="E100" s="1">
        <v>71074</v>
      </c>
      <c r="F100" s="1">
        <v>62994</v>
      </c>
      <c r="G100" s="1">
        <v>62994</v>
      </c>
      <c r="H100" s="1">
        <v>66112</v>
      </c>
      <c r="I100" s="1">
        <v>79379</v>
      </c>
      <c r="J100" s="1">
        <v>66414</v>
      </c>
      <c r="K100" s="1">
        <f t="shared" si="23"/>
        <v>68724.75</v>
      </c>
      <c r="L100" s="1">
        <f t="shared" si="24"/>
        <v>72430.25</v>
      </c>
      <c r="M100" s="1">
        <f t="shared" si="25"/>
        <v>1.0539179844233701</v>
      </c>
      <c r="N100" s="1">
        <f t="shared" si="26"/>
        <v>7.5762601254531617E-2</v>
      </c>
      <c r="O100" s="1">
        <f t="shared" si="27"/>
        <v>0.65532295052693523</v>
      </c>
      <c r="P100" s="1">
        <f t="shared" si="28"/>
        <v>14013.414629680139</v>
      </c>
      <c r="Q100" s="1">
        <f t="shared" si="29"/>
        <v>7269.1257326219547</v>
      </c>
      <c r="R100" s="1">
        <f t="shared" si="30"/>
        <v>0.23238844782408644</v>
      </c>
      <c r="S100" s="1">
        <f t="shared" si="33"/>
        <v>0.15905680811544692</v>
      </c>
      <c r="T100" s="1">
        <f t="shared" si="31"/>
        <v>4</v>
      </c>
      <c r="U100" s="1">
        <f t="shared" si="32"/>
        <v>4</v>
      </c>
      <c r="V100" s="1">
        <f t="shared" si="21"/>
        <v>4</v>
      </c>
    </row>
    <row r="101" spans="1:22">
      <c r="A101" s="1">
        <v>126</v>
      </c>
      <c r="B101" s="1" t="s">
        <v>128</v>
      </c>
      <c r="C101" s="1">
        <v>10000</v>
      </c>
      <c r="D101" s="1">
        <v>10000</v>
      </c>
      <c r="E101" s="1">
        <v>10000</v>
      </c>
      <c r="F101" s="1">
        <v>10000</v>
      </c>
      <c r="G101" s="1">
        <v>10000</v>
      </c>
      <c r="H101" s="1">
        <v>10000</v>
      </c>
      <c r="I101" s="1">
        <v>10000</v>
      </c>
      <c r="J101" s="1">
        <v>10000</v>
      </c>
      <c r="K101" s="1">
        <f t="shared" si="23"/>
        <v>10000</v>
      </c>
      <c r="L101" s="1">
        <f t="shared" si="24"/>
        <v>10000</v>
      </c>
      <c r="M101" s="1">
        <f t="shared" si="25"/>
        <v>1</v>
      </c>
      <c r="N101" s="1">
        <f t="shared" si="26"/>
        <v>0</v>
      </c>
      <c r="O101" s="1" t="e">
        <f t="shared" si="27"/>
        <v>#DIV/0!</v>
      </c>
      <c r="P101" s="1">
        <f t="shared" si="28"/>
        <v>0</v>
      </c>
      <c r="Q101" s="1">
        <f t="shared" si="29"/>
        <v>0</v>
      </c>
      <c r="R101" s="1">
        <f t="shared" si="30"/>
        <v>0</v>
      </c>
      <c r="S101" s="1">
        <f t="shared" si="33"/>
        <v>0</v>
      </c>
      <c r="T101" s="1">
        <f t="shared" si="31"/>
        <v>4</v>
      </c>
      <c r="U101" s="1">
        <f t="shared" si="32"/>
        <v>4</v>
      </c>
      <c r="V101" s="1">
        <f t="shared" si="21"/>
        <v>4</v>
      </c>
    </row>
    <row r="102" spans="1:22">
      <c r="A102" s="1">
        <v>41</v>
      </c>
      <c r="B102" s="1" t="s">
        <v>43</v>
      </c>
      <c r="C102" s="1">
        <v>62127.5</v>
      </c>
      <c r="D102" s="1">
        <v>62127.5</v>
      </c>
      <c r="E102" s="1">
        <v>62127.5</v>
      </c>
      <c r="F102" s="1">
        <v>62127.5</v>
      </c>
      <c r="G102" s="1">
        <v>62127.5</v>
      </c>
      <c r="H102" s="1">
        <v>62127.5</v>
      </c>
      <c r="I102" s="1">
        <v>62127.5</v>
      </c>
      <c r="J102" s="1">
        <v>62127.5</v>
      </c>
      <c r="K102" s="1">
        <f t="shared" si="23"/>
        <v>62127.5</v>
      </c>
      <c r="L102" s="1">
        <f t="shared" si="24"/>
        <v>62127.5</v>
      </c>
      <c r="M102" s="1">
        <f t="shared" si="25"/>
        <v>1</v>
      </c>
      <c r="N102" s="1">
        <f t="shared" si="26"/>
        <v>0</v>
      </c>
      <c r="O102" s="1" t="e">
        <f t="shared" si="27"/>
        <v>#DIV/0!</v>
      </c>
      <c r="P102" s="1">
        <f t="shared" si="28"/>
        <v>0</v>
      </c>
      <c r="Q102" s="1">
        <f t="shared" si="29"/>
        <v>0</v>
      </c>
      <c r="R102" s="1">
        <f t="shared" si="30"/>
        <v>0</v>
      </c>
      <c r="S102" s="1">
        <f t="shared" si="33"/>
        <v>0</v>
      </c>
      <c r="T102" s="1">
        <f t="shared" si="31"/>
        <v>4</v>
      </c>
      <c r="U102" s="1">
        <f t="shared" si="32"/>
        <v>4</v>
      </c>
      <c r="V102" s="1">
        <f t="shared" si="21"/>
        <v>4</v>
      </c>
    </row>
    <row r="103" spans="1:22">
      <c r="A103" s="1">
        <v>124</v>
      </c>
      <c r="B103" s="1" t="s">
        <v>126</v>
      </c>
      <c r="C103" s="1">
        <v>15851</v>
      </c>
      <c r="D103" s="1">
        <v>15851</v>
      </c>
      <c r="E103" s="1">
        <v>15851</v>
      </c>
      <c r="F103" s="1">
        <v>15851</v>
      </c>
      <c r="G103" s="1">
        <v>15851</v>
      </c>
      <c r="H103" s="1">
        <v>15851</v>
      </c>
      <c r="I103" s="1">
        <v>15851</v>
      </c>
      <c r="J103" s="1">
        <v>15851</v>
      </c>
      <c r="K103" s="1">
        <f t="shared" si="23"/>
        <v>15851</v>
      </c>
      <c r="L103" s="1">
        <f t="shared" si="24"/>
        <v>15851</v>
      </c>
      <c r="M103" s="1">
        <f t="shared" si="25"/>
        <v>1</v>
      </c>
      <c r="N103" s="1">
        <f t="shared" si="26"/>
        <v>0</v>
      </c>
      <c r="O103" s="1" t="e">
        <f t="shared" si="27"/>
        <v>#DIV/0!</v>
      </c>
      <c r="P103" s="1">
        <f t="shared" si="28"/>
        <v>0</v>
      </c>
      <c r="Q103" s="1">
        <f t="shared" si="29"/>
        <v>0</v>
      </c>
      <c r="R103" s="1">
        <f t="shared" si="30"/>
        <v>0</v>
      </c>
      <c r="S103" s="1">
        <f t="shared" si="33"/>
        <v>0</v>
      </c>
      <c r="T103" s="1">
        <f t="shared" si="31"/>
        <v>4</v>
      </c>
      <c r="U103" s="1">
        <f t="shared" si="32"/>
        <v>4</v>
      </c>
      <c r="V103" s="1">
        <f t="shared" si="21"/>
        <v>4</v>
      </c>
    </row>
    <row r="104" spans="1:22">
      <c r="A104" s="1">
        <v>125</v>
      </c>
      <c r="B104" s="1" t="s">
        <v>127</v>
      </c>
      <c r="C104" s="1">
        <v>21826.5</v>
      </c>
      <c r="D104" s="1">
        <v>21826.5</v>
      </c>
      <c r="E104" s="1">
        <v>21826.5</v>
      </c>
      <c r="F104" s="1">
        <v>21826.5</v>
      </c>
      <c r="G104" s="1">
        <v>21826.5</v>
      </c>
      <c r="H104" s="1">
        <v>21826.5</v>
      </c>
      <c r="I104" s="1">
        <v>21826.5</v>
      </c>
      <c r="J104" s="1">
        <v>21885</v>
      </c>
      <c r="K104" s="1">
        <f t="shared" si="23"/>
        <v>21841.125</v>
      </c>
      <c r="L104" s="1">
        <f t="shared" si="24"/>
        <v>21826.5</v>
      </c>
      <c r="M104" s="1">
        <f t="shared" si="25"/>
        <v>0.99933039163504622</v>
      </c>
      <c r="N104" s="1">
        <f t="shared" si="26"/>
        <v>-9.6636424636798303E-4</v>
      </c>
      <c r="O104" s="1">
        <f t="shared" si="27"/>
        <v>0.35591768374958205</v>
      </c>
      <c r="P104" s="1">
        <f t="shared" si="28"/>
        <v>0</v>
      </c>
      <c r="Q104" s="1">
        <f t="shared" si="29"/>
        <v>29.25</v>
      </c>
      <c r="R104" s="1">
        <f t="shared" si="30"/>
        <v>1.3383199791826244E-3</v>
      </c>
      <c r="S104" s="1">
        <f t="shared" si="33"/>
        <v>9.66040667456511E-4</v>
      </c>
      <c r="T104" s="1">
        <f t="shared" si="31"/>
        <v>4</v>
      </c>
      <c r="U104" s="1">
        <f t="shared" si="32"/>
        <v>4</v>
      </c>
      <c r="V104" s="1">
        <f t="shared" si="21"/>
        <v>4</v>
      </c>
    </row>
    <row r="105" spans="1:22">
      <c r="A105" s="1">
        <v>127</v>
      </c>
      <c r="B105" s="1" t="s">
        <v>129</v>
      </c>
      <c r="C105" s="1">
        <v>17875</v>
      </c>
      <c r="D105" s="1">
        <v>17875</v>
      </c>
      <c r="E105" s="1">
        <v>17875</v>
      </c>
      <c r="F105" s="1">
        <v>17875</v>
      </c>
      <c r="G105" s="1">
        <v>17875</v>
      </c>
      <c r="H105" s="1">
        <v>17875</v>
      </c>
      <c r="I105" s="1">
        <v>17875</v>
      </c>
      <c r="J105" s="1">
        <v>17875</v>
      </c>
      <c r="K105" s="1">
        <f t="shared" si="23"/>
        <v>17875</v>
      </c>
      <c r="L105" s="1">
        <f t="shared" si="24"/>
        <v>17875</v>
      </c>
      <c r="M105" s="1">
        <f t="shared" si="25"/>
        <v>1</v>
      </c>
      <c r="N105" s="1">
        <f t="shared" si="26"/>
        <v>0</v>
      </c>
      <c r="O105" s="1" t="e">
        <f t="shared" si="27"/>
        <v>#DIV/0!</v>
      </c>
      <c r="P105" s="1">
        <f t="shared" si="28"/>
        <v>0</v>
      </c>
      <c r="Q105" s="1">
        <f t="shared" si="29"/>
        <v>0</v>
      </c>
      <c r="R105" s="1">
        <f t="shared" si="30"/>
        <v>0</v>
      </c>
      <c r="S105" s="1">
        <f t="shared" si="33"/>
        <v>0</v>
      </c>
      <c r="T105" s="1">
        <f t="shared" si="31"/>
        <v>4</v>
      </c>
      <c r="U105" s="1">
        <f t="shared" si="32"/>
        <v>4</v>
      </c>
      <c r="V105" s="1">
        <f t="shared" si="21"/>
        <v>4</v>
      </c>
    </row>
    <row r="106" spans="1:22">
      <c r="A106" s="1">
        <v>15</v>
      </c>
      <c r="B106" s="1" t="s">
        <v>17</v>
      </c>
      <c r="C106" s="1">
        <v>27360.5</v>
      </c>
      <c r="D106" s="1">
        <v>27360.5</v>
      </c>
      <c r="E106" s="1">
        <v>27360.5</v>
      </c>
      <c r="F106" s="1">
        <v>27360.5</v>
      </c>
      <c r="G106" s="1">
        <v>27360.5</v>
      </c>
      <c r="H106" s="1">
        <v>27360.5</v>
      </c>
      <c r="I106" s="1">
        <v>27360.5</v>
      </c>
      <c r="J106" s="1">
        <v>27360.5</v>
      </c>
      <c r="K106" s="1">
        <f t="shared" si="23"/>
        <v>27360.5</v>
      </c>
      <c r="L106" s="1">
        <f t="shared" si="24"/>
        <v>27360.5</v>
      </c>
      <c r="M106" s="1">
        <f t="shared" si="25"/>
        <v>1</v>
      </c>
      <c r="N106" s="1">
        <f t="shared" si="26"/>
        <v>0</v>
      </c>
      <c r="O106" s="1" t="e">
        <f t="shared" si="27"/>
        <v>#DIV/0!</v>
      </c>
      <c r="P106" s="1">
        <f t="shared" si="28"/>
        <v>0</v>
      </c>
      <c r="Q106" s="1">
        <f t="shared" si="29"/>
        <v>0</v>
      </c>
      <c r="R106" s="1">
        <f t="shared" si="30"/>
        <v>0</v>
      </c>
      <c r="S106" s="1">
        <f t="shared" si="33"/>
        <v>0</v>
      </c>
      <c r="T106" s="1">
        <f t="shared" si="31"/>
        <v>4</v>
      </c>
      <c r="U106" s="1">
        <f t="shared" si="32"/>
        <v>4</v>
      </c>
      <c r="V106" s="1">
        <f t="shared" si="21"/>
        <v>4</v>
      </c>
    </row>
    <row r="107" spans="1:22">
      <c r="A107" s="1">
        <v>132</v>
      </c>
      <c r="B107" s="1" t="s">
        <v>134</v>
      </c>
      <c r="C107" s="1">
        <v>152113</v>
      </c>
      <c r="D107" s="1">
        <v>152113</v>
      </c>
      <c r="E107" s="1">
        <v>152113</v>
      </c>
      <c r="F107" s="1">
        <v>152113</v>
      </c>
      <c r="G107" s="1">
        <v>152113</v>
      </c>
      <c r="H107" s="1">
        <v>152113</v>
      </c>
      <c r="I107" s="1">
        <v>152113</v>
      </c>
      <c r="J107" s="1">
        <v>152113</v>
      </c>
      <c r="K107" s="1">
        <f t="shared" si="23"/>
        <v>152113</v>
      </c>
      <c r="L107" s="1">
        <f t="shared" si="24"/>
        <v>152113</v>
      </c>
      <c r="M107" s="1">
        <f t="shared" si="25"/>
        <v>1</v>
      </c>
      <c r="N107" s="1">
        <f t="shared" si="26"/>
        <v>0</v>
      </c>
      <c r="O107" s="1" t="e">
        <f t="shared" si="27"/>
        <v>#DIV/0!</v>
      </c>
      <c r="P107" s="1">
        <f t="shared" si="28"/>
        <v>0</v>
      </c>
      <c r="Q107" s="1">
        <f t="shared" si="29"/>
        <v>0</v>
      </c>
      <c r="R107" s="1">
        <f t="shared" si="30"/>
        <v>0</v>
      </c>
      <c r="S107" s="1">
        <f t="shared" si="33"/>
        <v>0</v>
      </c>
      <c r="T107" s="1">
        <f t="shared" si="31"/>
        <v>4</v>
      </c>
      <c r="U107" s="1">
        <f t="shared" si="32"/>
        <v>4</v>
      </c>
      <c r="V107" s="1">
        <f t="shared" si="21"/>
        <v>4</v>
      </c>
    </row>
    <row r="108" spans="1:22">
      <c r="A108" s="1">
        <v>56</v>
      </c>
      <c r="B108" s="1" t="s">
        <v>58</v>
      </c>
      <c r="C108" s="1">
        <v>10000</v>
      </c>
      <c r="D108" s="1">
        <v>10000</v>
      </c>
      <c r="E108" s="1">
        <v>10000</v>
      </c>
      <c r="F108" s="1">
        <v>10000</v>
      </c>
      <c r="G108" s="1">
        <v>10000</v>
      </c>
      <c r="H108" s="1">
        <v>10000</v>
      </c>
      <c r="I108" s="1">
        <v>10000</v>
      </c>
      <c r="J108" s="1">
        <v>10000</v>
      </c>
      <c r="K108" s="1">
        <f t="shared" si="23"/>
        <v>10000</v>
      </c>
      <c r="L108" s="1">
        <f t="shared" si="24"/>
        <v>10000</v>
      </c>
      <c r="M108" s="1">
        <f t="shared" si="25"/>
        <v>1</v>
      </c>
      <c r="N108" s="1">
        <f t="shared" si="26"/>
        <v>0</v>
      </c>
      <c r="O108" s="1" t="e">
        <f t="shared" si="27"/>
        <v>#DIV/0!</v>
      </c>
      <c r="P108" s="1">
        <f t="shared" si="28"/>
        <v>0</v>
      </c>
      <c r="Q108" s="1">
        <f t="shared" si="29"/>
        <v>0</v>
      </c>
      <c r="R108" s="1">
        <f t="shared" si="30"/>
        <v>0</v>
      </c>
      <c r="S108" s="1">
        <f t="shared" si="33"/>
        <v>0</v>
      </c>
      <c r="T108" s="1">
        <f t="shared" si="31"/>
        <v>4</v>
      </c>
      <c r="U108" s="1">
        <f t="shared" si="32"/>
        <v>4</v>
      </c>
      <c r="V108" s="1">
        <f t="shared" si="21"/>
        <v>4</v>
      </c>
    </row>
    <row r="109" spans="1:22">
      <c r="A109" s="1">
        <v>58</v>
      </c>
      <c r="B109" s="1" t="s">
        <v>60</v>
      </c>
      <c r="C109" s="1">
        <v>10000</v>
      </c>
      <c r="D109" s="1">
        <v>10000</v>
      </c>
      <c r="E109" s="1">
        <v>10000</v>
      </c>
      <c r="F109" s="1">
        <v>10000</v>
      </c>
      <c r="G109" s="1">
        <v>10000</v>
      </c>
      <c r="H109" s="1">
        <v>10000</v>
      </c>
      <c r="I109" s="1">
        <v>10000</v>
      </c>
      <c r="J109" s="1">
        <v>10000</v>
      </c>
      <c r="K109" s="1">
        <f t="shared" si="23"/>
        <v>10000</v>
      </c>
      <c r="L109" s="1">
        <f t="shared" si="24"/>
        <v>10000</v>
      </c>
      <c r="M109" s="1">
        <f t="shared" si="25"/>
        <v>1</v>
      </c>
      <c r="N109" s="1">
        <f t="shared" si="26"/>
        <v>0</v>
      </c>
      <c r="O109" s="1" t="e">
        <f t="shared" si="27"/>
        <v>#DIV/0!</v>
      </c>
      <c r="P109" s="1">
        <f t="shared" si="28"/>
        <v>0</v>
      </c>
      <c r="Q109" s="1">
        <f t="shared" si="29"/>
        <v>0</v>
      </c>
      <c r="R109" s="1">
        <f t="shared" si="30"/>
        <v>0</v>
      </c>
      <c r="S109" s="1">
        <f t="shared" si="33"/>
        <v>0</v>
      </c>
      <c r="T109" s="1">
        <f t="shared" si="31"/>
        <v>4</v>
      </c>
      <c r="U109" s="1">
        <f t="shared" si="32"/>
        <v>4</v>
      </c>
      <c r="V109" s="1">
        <f t="shared" si="21"/>
        <v>4</v>
      </c>
    </row>
    <row r="110" spans="1:22">
      <c r="A110" s="1">
        <v>57</v>
      </c>
      <c r="B110" s="1" t="s">
        <v>59</v>
      </c>
      <c r="C110" s="1">
        <v>10000</v>
      </c>
      <c r="D110" s="1">
        <v>10000</v>
      </c>
      <c r="E110" s="1">
        <v>10000</v>
      </c>
      <c r="F110" s="1">
        <v>10000</v>
      </c>
      <c r="G110" s="1">
        <v>10000</v>
      </c>
      <c r="H110" s="1">
        <v>10000</v>
      </c>
      <c r="I110" s="1">
        <v>10000</v>
      </c>
      <c r="J110" s="1">
        <v>10000</v>
      </c>
      <c r="K110" s="1">
        <f t="shared" si="23"/>
        <v>10000</v>
      </c>
      <c r="L110" s="1">
        <f t="shared" si="24"/>
        <v>10000</v>
      </c>
      <c r="M110" s="1">
        <f t="shared" si="25"/>
        <v>1</v>
      </c>
      <c r="N110" s="1">
        <f t="shared" si="26"/>
        <v>0</v>
      </c>
      <c r="O110" s="1" t="e">
        <f t="shared" si="27"/>
        <v>#DIV/0!</v>
      </c>
      <c r="P110" s="1">
        <f t="shared" si="28"/>
        <v>0</v>
      </c>
      <c r="Q110" s="1">
        <f t="shared" si="29"/>
        <v>0</v>
      </c>
      <c r="R110" s="1">
        <f t="shared" si="30"/>
        <v>0</v>
      </c>
      <c r="S110" s="1">
        <f t="shared" si="33"/>
        <v>0</v>
      </c>
      <c r="T110" s="1">
        <f t="shared" si="31"/>
        <v>4</v>
      </c>
      <c r="U110" s="1">
        <f t="shared" si="32"/>
        <v>4</v>
      </c>
      <c r="V110" s="1">
        <f t="shared" si="21"/>
        <v>4</v>
      </c>
    </row>
    <row r="111" spans="1:22">
      <c r="A111" s="1">
        <v>59</v>
      </c>
      <c r="B111" s="1" t="s">
        <v>61</v>
      </c>
      <c r="C111" s="1">
        <v>10571</v>
      </c>
      <c r="D111" s="1">
        <v>10571</v>
      </c>
      <c r="E111" s="1">
        <v>10571</v>
      </c>
      <c r="F111" s="1">
        <v>10571</v>
      </c>
      <c r="G111" s="1">
        <v>10571</v>
      </c>
      <c r="H111" s="1">
        <v>10571</v>
      </c>
      <c r="I111" s="1">
        <v>10571</v>
      </c>
      <c r="J111" s="1">
        <v>10571</v>
      </c>
      <c r="K111" s="1">
        <f t="shared" si="23"/>
        <v>10571</v>
      </c>
      <c r="L111" s="1">
        <f t="shared" si="24"/>
        <v>10571</v>
      </c>
      <c r="M111" s="1">
        <f t="shared" si="25"/>
        <v>1</v>
      </c>
      <c r="N111" s="1">
        <f t="shared" si="26"/>
        <v>0</v>
      </c>
      <c r="O111" s="1" t="e">
        <f t="shared" si="27"/>
        <v>#DIV/0!</v>
      </c>
      <c r="P111" s="1">
        <f t="shared" si="28"/>
        <v>0</v>
      </c>
      <c r="Q111" s="1">
        <f t="shared" si="29"/>
        <v>0</v>
      </c>
      <c r="R111" s="1">
        <f t="shared" si="30"/>
        <v>0</v>
      </c>
      <c r="S111" s="1">
        <f t="shared" si="33"/>
        <v>0</v>
      </c>
      <c r="T111" s="1">
        <f t="shared" si="31"/>
        <v>4</v>
      </c>
      <c r="U111" s="1">
        <f t="shared" si="32"/>
        <v>4</v>
      </c>
      <c r="V111" s="1">
        <f t="shared" si="21"/>
        <v>4</v>
      </c>
    </row>
    <row r="112" spans="1:22">
      <c r="A112" s="1">
        <v>118</v>
      </c>
      <c r="B112" s="1" t="s">
        <v>120</v>
      </c>
      <c r="C112" s="1">
        <v>2946932.5</v>
      </c>
      <c r="D112" s="1">
        <v>2946932.5</v>
      </c>
      <c r="E112" s="1">
        <v>2946932.5</v>
      </c>
      <c r="F112" s="1">
        <v>2946932.5</v>
      </c>
      <c r="G112" s="1">
        <v>2946932.5</v>
      </c>
      <c r="H112" s="1">
        <v>2946932.5</v>
      </c>
      <c r="I112" s="1">
        <v>2946932.5</v>
      </c>
      <c r="J112" s="1">
        <v>2946932.5</v>
      </c>
      <c r="K112" s="1">
        <f t="shared" si="23"/>
        <v>2946932.5</v>
      </c>
      <c r="L112" s="1">
        <f t="shared" si="24"/>
        <v>2946932.5</v>
      </c>
      <c r="M112" s="1">
        <f t="shared" si="25"/>
        <v>1</v>
      </c>
      <c r="N112" s="1">
        <f t="shared" si="26"/>
        <v>0</v>
      </c>
      <c r="O112" s="1" t="e">
        <f t="shared" si="27"/>
        <v>#DIV/0!</v>
      </c>
      <c r="P112" s="1">
        <f t="shared" si="28"/>
        <v>0</v>
      </c>
      <c r="Q112" s="1">
        <f t="shared" si="29"/>
        <v>0</v>
      </c>
      <c r="R112" s="1">
        <f t="shared" si="30"/>
        <v>0</v>
      </c>
      <c r="S112" s="1">
        <f t="shared" si="33"/>
        <v>0</v>
      </c>
      <c r="T112" s="1">
        <f t="shared" si="31"/>
        <v>4</v>
      </c>
      <c r="U112" s="1">
        <f t="shared" si="32"/>
        <v>4</v>
      </c>
      <c r="V112" s="1">
        <f t="shared" si="21"/>
        <v>4</v>
      </c>
    </row>
    <row r="113" spans="1:22">
      <c r="A113" s="1">
        <v>117</v>
      </c>
      <c r="B113" s="1" t="s">
        <v>119</v>
      </c>
      <c r="C113" s="1">
        <v>35934</v>
      </c>
      <c r="D113" s="1">
        <v>35934</v>
      </c>
      <c r="E113" s="1">
        <v>35934</v>
      </c>
      <c r="F113" s="1">
        <v>35934</v>
      </c>
      <c r="G113" s="1">
        <v>35934</v>
      </c>
      <c r="H113" s="1">
        <v>35934</v>
      </c>
      <c r="I113" s="1">
        <v>35934</v>
      </c>
      <c r="J113" s="1">
        <v>35934</v>
      </c>
      <c r="K113" s="1">
        <f t="shared" si="23"/>
        <v>35934</v>
      </c>
      <c r="L113" s="1">
        <f t="shared" si="24"/>
        <v>35934</v>
      </c>
      <c r="M113" s="1">
        <f t="shared" si="25"/>
        <v>1</v>
      </c>
      <c r="N113" s="1">
        <f t="shared" si="26"/>
        <v>0</v>
      </c>
      <c r="O113" s="1" t="e">
        <f t="shared" si="27"/>
        <v>#DIV/0!</v>
      </c>
      <c r="P113" s="1">
        <f t="shared" si="28"/>
        <v>0</v>
      </c>
      <c r="Q113" s="1">
        <f t="shared" si="29"/>
        <v>0</v>
      </c>
      <c r="R113" s="1">
        <f t="shared" si="30"/>
        <v>0</v>
      </c>
      <c r="S113" s="1">
        <f t="shared" si="33"/>
        <v>0</v>
      </c>
      <c r="T113" s="1">
        <f t="shared" si="31"/>
        <v>4</v>
      </c>
      <c r="U113" s="1">
        <f t="shared" si="32"/>
        <v>4</v>
      </c>
      <c r="V113" s="1">
        <f t="shared" si="21"/>
        <v>4</v>
      </c>
    </row>
    <row r="114" spans="1:22">
      <c r="A114" s="1">
        <v>65</v>
      </c>
      <c r="B114" s="1" t="s">
        <v>67</v>
      </c>
      <c r="C114" s="1">
        <v>11013.5</v>
      </c>
      <c r="D114" s="1">
        <v>11013.5</v>
      </c>
      <c r="E114" s="1">
        <v>11013.5</v>
      </c>
      <c r="F114" s="1">
        <v>11013.5</v>
      </c>
      <c r="G114" s="1">
        <v>11013.5</v>
      </c>
      <c r="H114" s="1">
        <v>11013.5</v>
      </c>
      <c r="I114" s="1">
        <v>11013.5</v>
      </c>
      <c r="J114" s="1">
        <v>11013.5</v>
      </c>
      <c r="K114" s="1">
        <f t="shared" si="23"/>
        <v>11013.5</v>
      </c>
      <c r="L114" s="1">
        <f t="shared" si="24"/>
        <v>11013.5</v>
      </c>
      <c r="M114" s="1">
        <f t="shared" si="25"/>
        <v>1</v>
      </c>
      <c r="N114" s="1">
        <f t="shared" si="26"/>
        <v>0</v>
      </c>
      <c r="O114" s="1" t="e">
        <f t="shared" si="27"/>
        <v>#DIV/0!</v>
      </c>
      <c r="P114" s="1">
        <f t="shared" si="28"/>
        <v>0</v>
      </c>
      <c r="Q114" s="1">
        <f t="shared" si="29"/>
        <v>0</v>
      </c>
      <c r="R114" s="1">
        <f t="shared" si="30"/>
        <v>0</v>
      </c>
      <c r="S114" s="1">
        <f t="shared" si="33"/>
        <v>0</v>
      </c>
      <c r="T114" s="1">
        <f t="shared" si="31"/>
        <v>4</v>
      </c>
      <c r="U114" s="1">
        <f t="shared" si="32"/>
        <v>4</v>
      </c>
      <c r="V114" s="1">
        <f t="shared" si="21"/>
        <v>4</v>
      </c>
    </row>
    <row r="115" spans="1:22">
      <c r="A115" s="1">
        <v>93</v>
      </c>
      <c r="B115" s="1" t="s">
        <v>95</v>
      </c>
      <c r="C115" s="1">
        <v>23980</v>
      </c>
      <c r="D115" s="1">
        <v>23980</v>
      </c>
      <c r="E115" s="1">
        <v>23980</v>
      </c>
      <c r="F115" s="1">
        <v>23980</v>
      </c>
      <c r="G115" s="1">
        <v>23980</v>
      </c>
      <c r="H115" s="1">
        <v>23980</v>
      </c>
      <c r="I115" s="1">
        <v>23980</v>
      </c>
      <c r="J115" s="1">
        <v>23980</v>
      </c>
      <c r="K115" s="1">
        <f t="shared" si="23"/>
        <v>23980</v>
      </c>
      <c r="L115" s="1">
        <f t="shared" si="24"/>
        <v>23980</v>
      </c>
      <c r="M115" s="1">
        <f t="shared" si="25"/>
        <v>1</v>
      </c>
      <c r="N115" s="1">
        <f t="shared" si="26"/>
        <v>0</v>
      </c>
      <c r="O115" s="1" t="e">
        <f t="shared" si="27"/>
        <v>#DIV/0!</v>
      </c>
      <c r="P115" s="1">
        <f t="shared" si="28"/>
        <v>0</v>
      </c>
      <c r="Q115" s="1">
        <f t="shared" si="29"/>
        <v>0</v>
      </c>
      <c r="R115" s="1">
        <f t="shared" si="30"/>
        <v>0</v>
      </c>
      <c r="S115" s="1">
        <f t="shared" si="33"/>
        <v>0</v>
      </c>
      <c r="T115" s="1">
        <f t="shared" si="31"/>
        <v>4</v>
      </c>
      <c r="U115" s="1">
        <f t="shared" si="32"/>
        <v>4</v>
      </c>
      <c r="V115" s="1">
        <f t="shared" si="21"/>
        <v>4</v>
      </c>
    </row>
    <row r="116" spans="1:22">
      <c r="A116" s="1">
        <v>98</v>
      </c>
      <c r="B116" s="1" t="s">
        <v>100</v>
      </c>
      <c r="C116" s="1">
        <v>10401.5</v>
      </c>
      <c r="D116" s="1">
        <v>10401.5</v>
      </c>
      <c r="E116" s="1">
        <v>10401.5</v>
      </c>
      <c r="F116" s="1">
        <v>10401.5</v>
      </c>
      <c r="G116" s="1">
        <v>10401.5</v>
      </c>
      <c r="H116" s="1">
        <v>10401.5</v>
      </c>
      <c r="I116" s="1">
        <v>10401.5</v>
      </c>
      <c r="J116" s="1">
        <v>10401.5</v>
      </c>
      <c r="K116" s="1">
        <f t="shared" si="23"/>
        <v>10401.5</v>
      </c>
      <c r="L116" s="1">
        <f t="shared" si="24"/>
        <v>10401.5</v>
      </c>
      <c r="M116" s="1">
        <f t="shared" si="25"/>
        <v>1</v>
      </c>
      <c r="N116" s="1">
        <f t="shared" si="26"/>
        <v>0</v>
      </c>
      <c r="O116" s="1" t="e">
        <f t="shared" si="27"/>
        <v>#DIV/0!</v>
      </c>
      <c r="P116" s="1">
        <f t="shared" si="28"/>
        <v>0</v>
      </c>
      <c r="Q116" s="1">
        <f t="shared" si="29"/>
        <v>0</v>
      </c>
      <c r="R116" s="1">
        <f t="shared" si="30"/>
        <v>0</v>
      </c>
      <c r="S116" s="1">
        <f t="shared" si="33"/>
        <v>0</v>
      </c>
      <c r="T116" s="1">
        <f t="shared" ref="T116:T135" si="34">COUNT(D116:G116)</f>
        <v>4</v>
      </c>
      <c r="U116" s="1">
        <f t="shared" ref="U116:U135" si="35">COUNT(H116:K116)</f>
        <v>4</v>
      </c>
      <c r="V116" s="1">
        <f t="shared" ref="V116:V135" si="36">MIN(T116,U116)</f>
        <v>4</v>
      </c>
    </row>
    <row r="117" spans="1:22">
      <c r="A117" s="1">
        <v>24</v>
      </c>
      <c r="B117" s="1" t="s">
        <v>26</v>
      </c>
      <c r="C117" s="1">
        <v>10000</v>
      </c>
      <c r="D117" s="1">
        <v>10000</v>
      </c>
      <c r="E117" s="1">
        <v>10000</v>
      </c>
      <c r="F117" s="1">
        <v>10000</v>
      </c>
      <c r="G117" s="1">
        <v>10000</v>
      </c>
      <c r="H117" s="1">
        <v>10000</v>
      </c>
      <c r="I117" s="1">
        <v>10000</v>
      </c>
      <c r="J117" s="1">
        <v>10000</v>
      </c>
      <c r="K117" s="1">
        <f t="shared" si="23"/>
        <v>10000</v>
      </c>
      <c r="L117" s="1">
        <f t="shared" si="24"/>
        <v>10000</v>
      </c>
      <c r="M117" s="1">
        <f t="shared" si="25"/>
        <v>1</v>
      </c>
      <c r="N117" s="1">
        <f t="shared" si="26"/>
        <v>0</v>
      </c>
      <c r="O117" s="1" t="e">
        <f t="shared" si="27"/>
        <v>#DIV/0!</v>
      </c>
      <c r="P117" s="1">
        <f t="shared" si="28"/>
        <v>0</v>
      </c>
      <c r="Q117" s="1">
        <f t="shared" si="29"/>
        <v>0</v>
      </c>
      <c r="R117" s="1">
        <f t="shared" si="30"/>
        <v>0</v>
      </c>
      <c r="S117" s="1">
        <f t="shared" si="33"/>
        <v>0</v>
      </c>
      <c r="T117" s="1">
        <f t="shared" si="34"/>
        <v>4</v>
      </c>
      <c r="U117" s="1">
        <f t="shared" si="35"/>
        <v>4</v>
      </c>
      <c r="V117" s="1">
        <f t="shared" si="36"/>
        <v>4</v>
      </c>
    </row>
    <row r="118" spans="1:22">
      <c r="A118" s="1">
        <v>55</v>
      </c>
      <c r="B118" s="1" t="s">
        <v>57</v>
      </c>
      <c r="C118" s="1">
        <v>10929</v>
      </c>
      <c r="D118" s="1">
        <v>10929</v>
      </c>
      <c r="E118" s="1">
        <v>10929</v>
      </c>
      <c r="F118" s="1">
        <v>10929</v>
      </c>
      <c r="G118" s="1">
        <v>10929</v>
      </c>
      <c r="H118" s="1">
        <v>10929</v>
      </c>
      <c r="I118" s="1">
        <v>10929</v>
      </c>
      <c r="J118" s="1">
        <v>10929</v>
      </c>
      <c r="K118" s="1">
        <f t="shared" si="23"/>
        <v>10929</v>
      </c>
      <c r="L118" s="1">
        <f t="shared" si="24"/>
        <v>10929</v>
      </c>
      <c r="M118" s="1">
        <f t="shared" si="25"/>
        <v>1</v>
      </c>
      <c r="N118" s="1">
        <f t="shared" si="26"/>
        <v>0</v>
      </c>
      <c r="O118" s="1" t="e">
        <f t="shared" si="27"/>
        <v>#DIV/0!</v>
      </c>
      <c r="P118" s="1">
        <f t="shared" si="28"/>
        <v>0</v>
      </c>
      <c r="Q118" s="1">
        <f t="shared" si="29"/>
        <v>0</v>
      </c>
      <c r="R118" s="1">
        <f t="shared" si="30"/>
        <v>0</v>
      </c>
      <c r="S118" s="1">
        <f t="shared" si="33"/>
        <v>0</v>
      </c>
      <c r="T118" s="1">
        <f t="shared" si="34"/>
        <v>4</v>
      </c>
      <c r="U118" s="1">
        <f t="shared" si="35"/>
        <v>4</v>
      </c>
      <c r="V118" s="1">
        <f t="shared" si="36"/>
        <v>4</v>
      </c>
    </row>
    <row r="119" spans="1:22">
      <c r="A119" s="1">
        <v>121</v>
      </c>
      <c r="B119" s="1" t="s">
        <v>123</v>
      </c>
      <c r="C119" s="1">
        <v>20224.5</v>
      </c>
      <c r="D119" s="1">
        <v>20224.5</v>
      </c>
      <c r="E119" s="1">
        <v>20224.5</v>
      </c>
      <c r="F119" s="1">
        <v>20224.5</v>
      </c>
      <c r="G119" s="1">
        <v>20224.5</v>
      </c>
      <c r="H119" s="1">
        <v>20224.5</v>
      </c>
      <c r="I119" s="1">
        <v>20224.5</v>
      </c>
      <c r="J119" s="1">
        <v>20224.5</v>
      </c>
      <c r="K119" s="1">
        <f t="shared" si="23"/>
        <v>20224.5</v>
      </c>
      <c r="L119" s="1">
        <f t="shared" si="24"/>
        <v>20224.5</v>
      </c>
      <c r="M119" s="1">
        <f t="shared" si="25"/>
        <v>1</v>
      </c>
      <c r="N119" s="1">
        <f t="shared" si="26"/>
        <v>0</v>
      </c>
      <c r="O119" s="1" t="e">
        <f t="shared" si="27"/>
        <v>#DIV/0!</v>
      </c>
      <c r="P119" s="1">
        <f t="shared" si="28"/>
        <v>0</v>
      </c>
      <c r="Q119" s="1">
        <f t="shared" si="29"/>
        <v>0</v>
      </c>
      <c r="R119" s="1">
        <f t="shared" si="30"/>
        <v>0</v>
      </c>
      <c r="S119" s="1">
        <f t="shared" si="33"/>
        <v>0</v>
      </c>
      <c r="T119" s="1">
        <f t="shared" si="34"/>
        <v>4</v>
      </c>
      <c r="U119" s="1">
        <f t="shared" si="35"/>
        <v>4</v>
      </c>
      <c r="V119" s="1">
        <f t="shared" si="36"/>
        <v>4</v>
      </c>
    </row>
    <row r="120" spans="1:22">
      <c r="A120" s="1">
        <v>105</v>
      </c>
      <c r="B120" s="1" t="s">
        <v>107</v>
      </c>
      <c r="C120" s="1">
        <v>27714</v>
      </c>
      <c r="D120" s="1">
        <v>27714</v>
      </c>
      <c r="E120" s="1">
        <v>27714</v>
      </c>
      <c r="F120" s="1">
        <v>27714</v>
      </c>
      <c r="G120" s="1">
        <v>27714</v>
      </c>
      <c r="H120" s="1">
        <v>27714</v>
      </c>
      <c r="I120" s="1">
        <v>27714</v>
      </c>
      <c r="J120" s="1">
        <v>27714</v>
      </c>
      <c r="K120" s="1">
        <f t="shared" si="23"/>
        <v>27714</v>
      </c>
      <c r="L120" s="1">
        <f t="shared" si="24"/>
        <v>27714</v>
      </c>
      <c r="M120" s="1">
        <f t="shared" si="25"/>
        <v>1</v>
      </c>
      <c r="N120" s="1">
        <f t="shared" si="26"/>
        <v>0</v>
      </c>
      <c r="O120" s="1" t="e">
        <f t="shared" si="27"/>
        <v>#DIV/0!</v>
      </c>
      <c r="P120" s="1">
        <f t="shared" si="28"/>
        <v>0</v>
      </c>
      <c r="Q120" s="1">
        <f t="shared" si="29"/>
        <v>0</v>
      </c>
      <c r="R120" s="1">
        <f t="shared" si="30"/>
        <v>0</v>
      </c>
      <c r="S120" s="1">
        <f t="shared" si="33"/>
        <v>0</v>
      </c>
      <c r="T120" s="1">
        <f t="shared" si="34"/>
        <v>4</v>
      </c>
      <c r="U120" s="1">
        <f t="shared" si="35"/>
        <v>4</v>
      </c>
      <c r="V120" s="1">
        <f t="shared" si="36"/>
        <v>4</v>
      </c>
    </row>
    <row r="121" spans="1:22">
      <c r="A121" s="1">
        <v>51</v>
      </c>
      <c r="B121" s="1" t="s">
        <v>53</v>
      </c>
      <c r="C121" s="1">
        <v>58058001</v>
      </c>
      <c r="D121" s="1">
        <v>66221708</v>
      </c>
      <c r="E121" s="1">
        <v>64260160</v>
      </c>
      <c r="F121" s="1">
        <v>70931976</v>
      </c>
      <c r="G121" s="1">
        <v>58058001</v>
      </c>
      <c r="H121" s="1">
        <v>81948776</v>
      </c>
      <c r="I121" s="1">
        <v>78277736</v>
      </c>
      <c r="J121" s="1">
        <v>68168320</v>
      </c>
      <c r="K121" s="1">
        <f t="shared" si="23"/>
        <v>71613208.25</v>
      </c>
      <c r="L121" s="1">
        <f t="shared" si="24"/>
        <v>64867961.25</v>
      </c>
      <c r="M121" s="1">
        <f t="shared" si="25"/>
        <v>0.90581001515177895</v>
      </c>
      <c r="N121" s="1">
        <f t="shared" si="26"/>
        <v>-0.14271960415254176</v>
      </c>
      <c r="O121" s="1">
        <f t="shared" si="27"/>
        <v>0.30398218938830684</v>
      </c>
      <c r="P121" s="1">
        <f t="shared" si="28"/>
        <v>5333850.5827539749</v>
      </c>
      <c r="Q121" s="1">
        <f t="shared" si="29"/>
        <v>10752531.321984915</v>
      </c>
      <c r="R121" s="1">
        <f t="shared" si="30"/>
        <v>0.15506392702045829</v>
      </c>
      <c r="S121" s="1">
        <f t="shared" si="33"/>
        <v>0.12348613660210973</v>
      </c>
      <c r="T121" s="1">
        <f t="shared" si="34"/>
        <v>4</v>
      </c>
      <c r="U121" s="1">
        <f t="shared" si="35"/>
        <v>4</v>
      </c>
      <c r="V121" s="1">
        <f t="shared" si="36"/>
        <v>4</v>
      </c>
    </row>
    <row r="122" spans="1:22">
      <c r="A122" s="1">
        <v>145</v>
      </c>
      <c r="B122" s="1" t="s">
        <v>147</v>
      </c>
      <c r="C122" s="1">
        <v>242449.5</v>
      </c>
      <c r="D122" s="1">
        <v>242449.5</v>
      </c>
      <c r="E122" s="1">
        <v>242449.5</v>
      </c>
      <c r="F122" s="1">
        <v>242449.5</v>
      </c>
      <c r="G122" s="1">
        <v>242449.5</v>
      </c>
      <c r="H122" s="1">
        <v>242449.5</v>
      </c>
      <c r="I122" s="1">
        <v>242449.5</v>
      </c>
      <c r="J122" s="1">
        <v>242449.5</v>
      </c>
      <c r="K122" s="1">
        <f t="shared" si="23"/>
        <v>242449.5</v>
      </c>
      <c r="L122" s="1">
        <f t="shared" si="24"/>
        <v>242449.5</v>
      </c>
      <c r="M122" s="1">
        <f t="shared" si="25"/>
        <v>1</v>
      </c>
      <c r="N122" s="1">
        <f t="shared" si="26"/>
        <v>0</v>
      </c>
      <c r="O122" s="1" t="e">
        <f t="shared" si="27"/>
        <v>#DIV/0!</v>
      </c>
      <c r="P122" s="1">
        <f t="shared" si="28"/>
        <v>0</v>
      </c>
      <c r="Q122" s="1">
        <f t="shared" si="29"/>
        <v>0</v>
      </c>
      <c r="R122" s="1">
        <f t="shared" si="30"/>
        <v>0</v>
      </c>
      <c r="S122" s="1">
        <f t="shared" si="33"/>
        <v>0</v>
      </c>
      <c r="T122" s="1">
        <f t="shared" si="34"/>
        <v>4</v>
      </c>
      <c r="U122" s="1">
        <f t="shared" si="35"/>
        <v>4</v>
      </c>
      <c r="V122" s="1">
        <f t="shared" si="36"/>
        <v>4</v>
      </c>
    </row>
    <row r="123" spans="1:22">
      <c r="A123" s="1">
        <v>119</v>
      </c>
      <c r="B123" s="1" t="s">
        <v>121</v>
      </c>
      <c r="C123" s="1">
        <v>17215.5</v>
      </c>
      <c r="D123" s="1">
        <v>17215.5</v>
      </c>
      <c r="E123" s="1">
        <v>17215.5</v>
      </c>
      <c r="F123" s="1">
        <v>17215.5</v>
      </c>
      <c r="G123" s="1">
        <v>17215.5</v>
      </c>
      <c r="H123" s="1">
        <v>17215.5</v>
      </c>
      <c r="I123" s="1">
        <v>17215.5</v>
      </c>
      <c r="J123" s="1">
        <v>17215.5</v>
      </c>
      <c r="K123" s="1">
        <f t="shared" si="23"/>
        <v>17215.5</v>
      </c>
      <c r="L123" s="1">
        <f t="shared" si="24"/>
        <v>17215.5</v>
      </c>
      <c r="M123" s="1">
        <f t="shared" si="25"/>
        <v>1</v>
      </c>
      <c r="N123" s="1">
        <f t="shared" si="26"/>
        <v>0</v>
      </c>
      <c r="O123" s="1" t="e">
        <f t="shared" si="27"/>
        <v>#DIV/0!</v>
      </c>
      <c r="P123" s="1">
        <f t="shared" si="28"/>
        <v>0</v>
      </c>
      <c r="Q123" s="1">
        <f t="shared" si="29"/>
        <v>0</v>
      </c>
      <c r="R123" s="1">
        <f t="shared" si="30"/>
        <v>0</v>
      </c>
      <c r="S123" s="1">
        <f t="shared" si="33"/>
        <v>0</v>
      </c>
      <c r="T123" s="1">
        <f t="shared" si="34"/>
        <v>4</v>
      </c>
      <c r="U123" s="1">
        <f t="shared" si="35"/>
        <v>4</v>
      </c>
      <c r="V123" s="1">
        <f t="shared" si="36"/>
        <v>4</v>
      </c>
    </row>
    <row r="124" spans="1:22">
      <c r="A124" s="1">
        <v>76</v>
      </c>
      <c r="B124" s="1" t="s">
        <v>78</v>
      </c>
      <c r="C124" s="1">
        <v>10000</v>
      </c>
      <c r="D124" s="1">
        <v>10000</v>
      </c>
      <c r="E124" s="1">
        <v>10000</v>
      </c>
      <c r="F124" s="1">
        <v>10000</v>
      </c>
      <c r="G124" s="1">
        <v>10000</v>
      </c>
      <c r="H124" s="1">
        <v>10000</v>
      </c>
      <c r="I124" s="1">
        <v>10000</v>
      </c>
      <c r="J124" s="1">
        <v>10000</v>
      </c>
      <c r="K124" s="1">
        <f t="shared" si="23"/>
        <v>10000</v>
      </c>
      <c r="L124" s="1">
        <f t="shared" si="24"/>
        <v>10000</v>
      </c>
      <c r="M124" s="1">
        <f t="shared" si="25"/>
        <v>1</v>
      </c>
      <c r="N124" s="1">
        <f t="shared" si="26"/>
        <v>0</v>
      </c>
      <c r="O124" s="1" t="e">
        <f t="shared" si="27"/>
        <v>#DIV/0!</v>
      </c>
      <c r="P124" s="1">
        <f t="shared" si="28"/>
        <v>0</v>
      </c>
      <c r="Q124" s="1">
        <f t="shared" si="29"/>
        <v>0</v>
      </c>
      <c r="R124" s="1">
        <f t="shared" si="30"/>
        <v>0</v>
      </c>
      <c r="S124" s="1">
        <f t="shared" si="33"/>
        <v>0</v>
      </c>
      <c r="T124" s="1">
        <f t="shared" si="34"/>
        <v>4</v>
      </c>
      <c r="U124" s="1">
        <f t="shared" si="35"/>
        <v>4</v>
      </c>
      <c r="V124" s="1">
        <f t="shared" si="36"/>
        <v>4</v>
      </c>
    </row>
    <row r="125" spans="1:22">
      <c r="A125" s="1">
        <v>67</v>
      </c>
      <c r="B125" s="1" t="s">
        <v>69</v>
      </c>
      <c r="C125" s="1">
        <v>10000</v>
      </c>
      <c r="D125" s="1">
        <v>10000</v>
      </c>
      <c r="E125" s="1">
        <v>10000</v>
      </c>
      <c r="F125" s="1">
        <v>10000</v>
      </c>
      <c r="G125" s="1">
        <v>10000</v>
      </c>
      <c r="H125" s="1">
        <v>10000</v>
      </c>
      <c r="I125" s="1">
        <v>10000</v>
      </c>
      <c r="J125" s="1">
        <v>10000</v>
      </c>
      <c r="K125" s="1">
        <f t="shared" si="23"/>
        <v>10000</v>
      </c>
      <c r="L125" s="1">
        <f t="shared" si="24"/>
        <v>10000</v>
      </c>
      <c r="M125" s="1">
        <f t="shared" si="25"/>
        <v>1</v>
      </c>
      <c r="N125" s="1">
        <f t="shared" si="26"/>
        <v>0</v>
      </c>
      <c r="O125" s="1" t="e">
        <f t="shared" si="27"/>
        <v>#DIV/0!</v>
      </c>
      <c r="P125" s="1">
        <f t="shared" si="28"/>
        <v>0</v>
      </c>
      <c r="Q125" s="1">
        <f t="shared" si="29"/>
        <v>0</v>
      </c>
      <c r="R125" s="1">
        <f t="shared" si="30"/>
        <v>0</v>
      </c>
      <c r="S125" s="1">
        <f t="shared" si="33"/>
        <v>0</v>
      </c>
      <c r="T125" s="1">
        <f t="shared" si="34"/>
        <v>4</v>
      </c>
      <c r="U125" s="1">
        <f t="shared" si="35"/>
        <v>4</v>
      </c>
      <c r="V125" s="1">
        <f t="shared" si="36"/>
        <v>4</v>
      </c>
    </row>
    <row r="126" spans="1:22">
      <c r="A126" s="1">
        <v>95</v>
      </c>
      <c r="B126" s="1" t="s">
        <v>97</v>
      </c>
      <c r="C126" s="1">
        <v>10000</v>
      </c>
      <c r="D126" s="1">
        <v>10000</v>
      </c>
      <c r="E126" s="1">
        <v>10000</v>
      </c>
      <c r="F126" s="1">
        <v>10000</v>
      </c>
      <c r="G126" s="1">
        <v>10000</v>
      </c>
      <c r="H126" s="1">
        <v>10000</v>
      </c>
      <c r="I126" s="1">
        <v>10000</v>
      </c>
      <c r="J126" s="1">
        <v>10000</v>
      </c>
      <c r="K126" s="1">
        <f t="shared" si="23"/>
        <v>10000</v>
      </c>
      <c r="L126" s="1">
        <f t="shared" si="24"/>
        <v>10000</v>
      </c>
      <c r="M126" s="1">
        <f t="shared" si="25"/>
        <v>1</v>
      </c>
      <c r="N126" s="1">
        <f t="shared" si="26"/>
        <v>0</v>
      </c>
      <c r="O126" s="1" t="e">
        <f t="shared" si="27"/>
        <v>#DIV/0!</v>
      </c>
      <c r="P126" s="1">
        <f t="shared" si="28"/>
        <v>0</v>
      </c>
      <c r="Q126" s="1">
        <f t="shared" si="29"/>
        <v>0</v>
      </c>
      <c r="R126" s="1">
        <f t="shared" si="30"/>
        <v>0</v>
      </c>
      <c r="S126" s="1">
        <f t="shared" si="33"/>
        <v>0</v>
      </c>
      <c r="T126" s="1">
        <f t="shared" si="34"/>
        <v>4</v>
      </c>
      <c r="U126" s="1">
        <f t="shared" si="35"/>
        <v>4</v>
      </c>
      <c r="V126" s="1">
        <f t="shared" si="36"/>
        <v>4</v>
      </c>
    </row>
    <row r="127" spans="1:22">
      <c r="A127" s="1">
        <v>97</v>
      </c>
      <c r="B127" s="1" t="s">
        <v>99</v>
      </c>
      <c r="C127" s="1">
        <v>17123</v>
      </c>
      <c r="D127" s="1">
        <v>17123</v>
      </c>
      <c r="E127" s="1">
        <v>17123</v>
      </c>
      <c r="F127" s="1">
        <v>17123</v>
      </c>
      <c r="G127" s="1">
        <v>17123</v>
      </c>
      <c r="H127" s="1">
        <v>17123</v>
      </c>
      <c r="I127" s="1">
        <v>17123</v>
      </c>
      <c r="J127" s="1">
        <v>17123</v>
      </c>
      <c r="K127" s="1">
        <f t="shared" si="23"/>
        <v>17123</v>
      </c>
      <c r="L127" s="1">
        <f t="shared" si="24"/>
        <v>17123</v>
      </c>
      <c r="M127" s="1">
        <f t="shared" si="25"/>
        <v>1</v>
      </c>
      <c r="N127" s="1">
        <f t="shared" si="26"/>
        <v>0</v>
      </c>
      <c r="O127" s="1" t="e">
        <f t="shared" si="27"/>
        <v>#DIV/0!</v>
      </c>
      <c r="P127" s="1">
        <f t="shared" si="28"/>
        <v>0</v>
      </c>
      <c r="Q127" s="1">
        <f t="shared" si="29"/>
        <v>0</v>
      </c>
      <c r="R127" s="1">
        <f t="shared" si="30"/>
        <v>0</v>
      </c>
      <c r="S127" s="1">
        <f t="shared" si="33"/>
        <v>0</v>
      </c>
      <c r="T127" s="1">
        <f t="shared" si="34"/>
        <v>4</v>
      </c>
      <c r="U127" s="1">
        <f t="shared" si="35"/>
        <v>4</v>
      </c>
      <c r="V127" s="1">
        <f t="shared" si="36"/>
        <v>4</v>
      </c>
    </row>
    <row r="128" spans="1:22">
      <c r="A128" s="1">
        <v>73</v>
      </c>
      <c r="B128" s="1" t="s">
        <v>75</v>
      </c>
      <c r="C128" s="1">
        <v>10000</v>
      </c>
      <c r="D128" s="1">
        <v>10000</v>
      </c>
      <c r="E128" s="1">
        <v>10000</v>
      </c>
      <c r="F128" s="1">
        <v>10000</v>
      </c>
      <c r="G128" s="1">
        <v>10000</v>
      </c>
      <c r="H128" s="1">
        <v>10000</v>
      </c>
      <c r="I128" s="1">
        <v>10000</v>
      </c>
      <c r="J128" s="1">
        <v>10000</v>
      </c>
      <c r="K128" s="1">
        <f t="shared" si="23"/>
        <v>10000</v>
      </c>
      <c r="L128" s="1">
        <f t="shared" si="24"/>
        <v>10000</v>
      </c>
      <c r="M128" s="1">
        <f t="shared" si="25"/>
        <v>1</v>
      </c>
      <c r="N128" s="1">
        <f t="shared" si="26"/>
        <v>0</v>
      </c>
      <c r="O128" s="1" t="e">
        <f t="shared" si="27"/>
        <v>#DIV/0!</v>
      </c>
      <c r="P128" s="1">
        <f t="shared" si="28"/>
        <v>0</v>
      </c>
      <c r="Q128" s="1">
        <f t="shared" si="29"/>
        <v>0</v>
      </c>
      <c r="R128" s="1">
        <f t="shared" si="30"/>
        <v>0</v>
      </c>
      <c r="S128" s="1">
        <f t="shared" si="33"/>
        <v>0</v>
      </c>
      <c r="T128" s="1">
        <f t="shared" si="34"/>
        <v>4</v>
      </c>
      <c r="U128" s="1">
        <f t="shared" si="35"/>
        <v>4</v>
      </c>
      <c r="V128" s="1">
        <f t="shared" si="36"/>
        <v>4</v>
      </c>
    </row>
    <row r="129" spans="1:22">
      <c r="A129" s="1">
        <v>110</v>
      </c>
      <c r="B129" s="1" t="s">
        <v>112</v>
      </c>
      <c r="C129" s="1">
        <v>162495</v>
      </c>
      <c r="D129" s="1">
        <v>162495</v>
      </c>
      <c r="E129" s="1">
        <v>162495</v>
      </c>
      <c r="F129" s="1">
        <v>162495</v>
      </c>
      <c r="G129" s="1">
        <v>162495</v>
      </c>
      <c r="H129" s="1">
        <v>162495</v>
      </c>
      <c r="I129" s="1">
        <v>162495</v>
      </c>
      <c r="J129" s="1">
        <v>162495</v>
      </c>
      <c r="K129" s="1">
        <f t="shared" si="23"/>
        <v>162495</v>
      </c>
      <c r="L129" s="1">
        <f t="shared" si="24"/>
        <v>162495</v>
      </c>
      <c r="M129" s="1">
        <f t="shared" si="25"/>
        <v>1</v>
      </c>
      <c r="N129" s="1">
        <f t="shared" si="26"/>
        <v>0</v>
      </c>
      <c r="O129" s="1" t="e">
        <f t="shared" si="27"/>
        <v>#DIV/0!</v>
      </c>
      <c r="P129" s="1">
        <f t="shared" si="28"/>
        <v>0</v>
      </c>
      <c r="Q129" s="1">
        <f t="shared" si="29"/>
        <v>0</v>
      </c>
      <c r="R129" s="1">
        <f t="shared" si="30"/>
        <v>0</v>
      </c>
      <c r="S129" s="1">
        <f t="shared" si="33"/>
        <v>0</v>
      </c>
      <c r="T129" s="1">
        <f t="shared" si="34"/>
        <v>4</v>
      </c>
      <c r="U129" s="1">
        <f t="shared" si="35"/>
        <v>4</v>
      </c>
      <c r="V129" s="1">
        <f t="shared" si="36"/>
        <v>4</v>
      </c>
    </row>
    <row r="130" spans="1:22">
      <c r="A130" s="1">
        <v>39</v>
      </c>
      <c r="B130" s="1" t="s">
        <v>41</v>
      </c>
      <c r="C130" s="1">
        <v>102430.5</v>
      </c>
      <c r="D130" s="1">
        <v>102430.5</v>
      </c>
      <c r="E130" s="1">
        <v>102430.5</v>
      </c>
      <c r="F130" s="1">
        <v>102430.5</v>
      </c>
      <c r="G130" s="1">
        <v>102430.5</v>
      </c>
      <c r="H130" s="1">
        <v>102430.5</v>
      </c>
      <c r="I130" s="1">
        <v>102430.5</v>
      </c>
      <c r="J130" s="1">
        <v>102430.5</v>
      </c>
      <c r="K130" s="1">
        <f t="shared" si="23"/>
        <v>102430.5</v>
      </c>
      <c r="L130" s="1">
        <f t="shared" si="24"/>
        <v>102430.5</v>
      </c>
      <c r="M130" s="1">
        <f t="shared" si="25"/>
        <v>1</v>
      </c>
      <c r="N130" s="1">
        <f t="shared" si="26"/>
        <v>0</v>
      </c>
      <c r="O130" s="1" t="e">
        <f t="shared" si="27"/>
        <v>#DIV/0!</v>
      </c>
      <c r="P130" s="1">
        <f t="shared" si="28"/>
        <v>0</v>
      </c>
      <c r="Q130" s="1">
        <f t="shared" si="29"/>
        <v>0</v>
      </c>
      <c r="R130" s="1">
        <f t="shared" si="30"/>
        <v>0</v>
      </c>
      <c r="S130" s="1">
        <f t="shared" ref="S130:S161" si="37">(R130/(M130*LN(2)))/SQRT(V130)</f>
        <v>0</v>
      </c>
      <c r="T130" s="1">
        <f t="shared" si="34"/>
        <v>4</v>
      </c>
      <c r="U130" s="1">
        <f t="shared" si="35"/>
        <v>4</v>
      </c>
      <c r="V130" s="1">
        <f t="shared" si="36"/>
        <v>4</v>
      </c>
    </row>
    <row r="131" spans="1:22">
      <c r="A131" s="1">
        <v>66</v>
      </c>
      <c r="B131" s="1" t="s">
        <v>68</v>
      </c>
      <c r="C131" s="1">
        <v>300868</v>
      </c>
      <c r="D131" s="1">
        <v>334643</v>
      </c>
      <c r="E131" s="1">
        <v>231715</v>
      </c>
      <c r="F131" s="1">
        <v>231651</v>
      </c>
      <c r="G131" s="1">
        <v>230022</v>
      </c>
      <c r="H131" s="1">
        <v>316325</v>
      </c>
      <c r="I131" s="1">
        <v>263614</v>
      </c>
      <c r="J131" s="1">
        <v>236499</v>
      </c>
      <c r="K131" s="1">
        <f t="shared" ref="K131:K154" si="38">AVERAGE(G131:J131)</f>
        <v>261615</v>
      </c>
      <c r="L131" s="1">
        <f t="shared" ref="L131:L154" si="39">AVERAGE(C131:F131)</f>
        <v>274719.25</v>
      </c>
      <c r="M131" s="1">
        <f t="shared" ref="M131:M154" si="40">L131/K131</f>
        <v>1.0500898266536705</v>
      </c>
      <c r="N131" s="1">
        <f t="shared" ref="N131:N154" si="41">LOG(M131,2)</f>
        <v>7.0512744010293726E-2</v>
      </c>
      <c r="O131" s="1">
        <f t="shared" ref="O131:O154" si="42">TTEST(C131:F131,G131:J131, 2,2)</f>
        <v>0.69999098556811423</v>
      </c>
      <c r="P131" s="1">
        <f t="shared" ref="P131:P154" si="43">STDEV(C131:F131)</f>
        <v>51571.479898454207</v>
      </c>
      <c r="Q131" s="1">
        <f t="shared" ref="Q131:Q154" si="44">STDEV(G131:J131)</f>
        <v>39268.779821464617</v>
      </c>
      <c r="R131" s="1">
        <f t="shared" ref="R131:R154" si="45">M131*SQRT((P131/L131)^2+(Q131/K131)^2)</f>
        <v>0.25239504104165189</v>
      </c>
      <c r="S131" s="1">
        <f t="shared" si="37"/>
        <v>0.17337996465318142</v>
      </c>
      <c r="T131" s="1">
        <f t="shared" si="34"/>
        <v>4</v>
      </c>
      <c r="U131" s="1">
        <f t="shared" si="35"/>
        <v>4</v>
      </c>
      <c r="V131" s="1">
        <f t="shared" si="36"/>
        <v>4</v>
      </c>
    </row>
    <row r="132" spans="1:22">
      <c r="A132" s="1">
        <v>11</v>
      </c>
      <c r="B132" s="1" t="s">
        <v>13</v>
      </c>
      <c r="C132" s="1">
        <v>10000</v>
      </c>
      <c r="D132" s="1">
        <v>10000</v>
      </c>
      <c r="E132" s="1">
        <v>10000</v>
      </c>
      <c r="F132" s="1">
        <v>10000</v>
      </c>
      <c r="G132" s="1">
        <v>10000</v>
      </c>
      <c r="H132" s="1">
        <v>10000</v>
      </c>
      <c r="I132" s="1">
        <v>10000</v>
      </c>
      <c r="J132" s="1">
        <v>10000</v>
      </c>
      <c r="K132" s="1">
        <f t="shared" si="38"/>
        <v>10000</v>
      </c>
      <c r="L132" s="1">
        <f t="shared" si="39"/>
        <v>10000</v>
      </c>
      <c r="M132" s="1">
        <f t="shared" si="40"/>
        <v>1</v>
      </c>
      <c r="N132" s="1">
        <f t="shared" si="41"/>
        <v>0</v>
      </c>
      <c r="O132" s="1" t="e">
        <f t="shared" si="42"/>
        <v>#DIV/0!</v>
      </c>
      <c r="P132" s="1">
        <f t="shared" si="43"/>
        <v>0</v>
      </c>
      <c r="Q132" s="1">
        <f t="shared" si="44"/>
        <v>0</v>
      </c>
      <c r="R132" s="1">
        <f t="shared" si="45"/>
        <v>0</v>
      </c>
      <c r="S132" s="1">
        <f t="shared" si="37"/>
        <v>0</v>
      </c>
      <c r="T132" s="1">
        <f t="shared" si="34"/>
        <v>4</v>
      </c>
      <c r="U132" s="1">
        <f t="shared" si="35"/>
        <v>4</v>
      </c>
      <c r="V132" s="1">
        <f t="shared" si="36"/>
        <v>4</v>
      </c>
    </row>
    <row r="133" spans="1:22">
      <c r="A133" s="1">
        <v>47</v>
      </c>
      <c r="B133" s="1" t="s">
        <v>49</v>
      </c>
      <c r="C133" s="1">
        <v>10000</v>
      </c>
      <c r="D133" s="1">
        <v>10000</v>
      </c>
      <c r="E133" s="1">
        <v>10000</v>
      </c>
      <c r="F133" s="1">
        <v>10000</v>
      </c>
      <c r="G133" s="1">
        <v>10000</v>
      </c>
      <c r="H133" s="1">
        <v>10000</v>
      </c>
      <c r="I133" s="1">
        <v>10000</v>
      </c>
      <c r="J133" s="1">
        <v>10000</v>
      </c>
      <c r="K133" s="1">
        <f t="shared" si="38"/>
        <v>10000</v>
      </c>
      <c r="L133" s="1">
        <f t="shared" si="39"/>
        <v>10000</v>
      </c>
      <c r="M133" s="1">
        <f t="shared" si="40"/>
        <v>1</v>
      </c>
      <c r="N133" s="1">
        <f t="shared" si="41"/>
        <v>0</v>
      </c>
      <c r="O133" s="1" t="e">
        <f t="shared" si="42"/>
        <v>#DIV/0!</v>
      </c>
      <c r="P133" s="1">
        <f t="shared" si="43"/>
        <v>0</v>
      </c>
      <c r="Q133" s="1">
        <f t="shared" si="44"/>
        <v>0</v>
      </c>
      <c r="R133" s="1">
        <f t="shared" si="45"/>
        <v>0</v>
      </c>
      <c r="S133" s="1">
        <f t="shared" si="37"/>
        <v>0</v>
      </c>
      <c r="T133" s="1">
        <f t="shared" si="34"/>
        <v>4</v>
      </c>
      <c r="U133" s="1">
        <f t="shared" si="35"/>
        <v>4</v>
      </c>
      <c r="V133" s="1">
        <f t="shared" si="36"/>
        <v>4</v>
      </c>
    </row>
    <row r="134" spans="1:22">
      <c r="A134" s="1">
        <v>48</v>
      </c>
      <c r="B134" s="1" t="s">
        <v>50</v>
      </c>
      <c r="C134" s="1">
        <v>10000</v>
      </c>
      <c r="D134" s="1">
        <v>10000</v>
      </c>
      <c r="E134" s="1">
        <v>10000</v>
      </c>
      <c r="F134" s="1">
        <v>10000</v>
      </c>
      <c r="G134" s="1">
        <v>10000</v>
      </c>
      <c r="H134" s="1">
        <v>10000</v>
      </c>
      <c r="I134" s="1">
        <v>10000</v>
      </c>
      <c r="J134" s="1">
        <v>10000</v>
      </c>
      <c r="K134" s="1">
        <f t="shared" si="38"/>
        <v>10000</v>
      </c>
      <c r="L134" s="1">
        <f t="shared" si="39"/>
        <v>10000</v>
      </c>
      <c r="M134" s="1">
        <f t="shared" si="40"/>
        <v>1</v>
      </c>
      <c r="N134" s="1">
        <f t="shared" si="41"/>
        <v>0</v>
      </c>
      <c r="O134" s="1" t="e">
        <f t="shared" si="42"/>
        <v>#DIV/0!</v>
      </c>
      <c r="P134" s="1">
        <f t="shared" si="43"/>
        <v>0</v>
      </c>
      <c r="Q134" s="1">
        <f t="shared" si="44"/>
        <v>0</v>
      </c>
      <c r="R134" s="1">
        <f t="shared" si="45"/>
        <v>0</v>
      </c>
      <c r="S134" s="1">
        <f t="shared" si="37"/>
        <v>0</v>
      </c>
      <c r="T134" s="1">
        <f t="shared" si="34"/>
        <v>4</v>
      </c>
      <c r="U134" s="1">
        <f t="shared" si="35"/>
        <v>4</v>
      </c>
      <c r="V134" s="1">
        <f t="shared" si="36"/>
        <v>4</v>
      </c>
    </row>
    <row r="135" spans="1:22">
      <c r="A135" s="1">
        <v>43</v>
      </c>
      <c r="B135" s="1" t="s">
        <v>45</v>
      </c>
      <c r="C135" s="1">
        <v>10481</v>
      </c>
      <c r="D135" s="1">
        <v>10481</v>
      </c>
      <c r="E135" s="1">
        <v>10481</v>
      </c>
      <c r="F135" s="1">
        <v>10481</v>
      </c>
      <c r="G135" s="1">
        <v>10481</v>
      </c>
      <c r="H135" s="1">
        <v>10481</v>
      </c>
      <c r="I135" s="1">
        <v>10481</v>
      </c>
      <c r="J135" s="1">
        <v>10481</v>
      </c>
      <c r="K135" s="1">
        <f t="shared" si="38"/>
        <v>10481</v>
      </c>
      <c r="L135" s="1">
        <f t="shared" si="39"/>
        <v>10481</v>
      </c>
      <c r="M135" s="1">
        <f t="shared" si="40"/>
        <v>1</v>
      </c>
      <c r="N135" s="1">
        <f t="shared" si="41"/>
        <v>0</v>
      </c>
      <c r="O135" s="1" t="e">
        <f t="shared" si="42"/>
        <v>#DIV/0!</v>
      </c>
      <c r="P135" s="1">
        <f t="shared" si="43"/>
        <v>0</v>
      </c>
      <c r="Q135" s="1">
        <f t="shared" si="44"/>
        <v>0</v>
      </c>
      <c r="R135" s="1">
        <f t="shared" si="45"/>
        <v>0</v>
      </c>
      <c r="S135" s="1">
        <f t="shared" si="37"/>
        <v>0</v>
      </c>
      <c r="T135" s="1">
        <f t="shared" si="34"/>
        <v>4</v>
      </c>
      <c r="U135" s="1">
        <f t="shared" si="35"/>
        <v>4</v>
      </c>
      <c r="V135" s="1">
        <f t="shared" si="36"/>
        <v>4</v>
      </c>
    </row>
    <row r="136" spans="1:22">
      <c r="A136" s="1">
        <v>2</v>
      </c>
      <c r="B136" s="1" t="s">
        <v>4</v>
      </c>
      <c r="C136" s="1">
        <v>149614.5</v>
      </c>
      <c r="D136" s="1">
        <v>149614.5</v>
      </c>
      <c r="E136" s="1">
        <v>149614.5</v>
      </c>
      <c r="F136" s="1">
        <v>149614.5</v>
      </c>
      <c r="G136" s="1">
        <v>149614.5</v>
      </c>
      <c r="H136" s="1">
        <v>149614.5</v>
      </c>
      <c r="I136" s="1">
        <v>149614.5</v>
      </c>
      <c r="J136" s="1">
        <v>149614.5</v>
      </c>
      <c r="K136" s="1">
        <f t="shared" si="38"/>
        <v>149614.5</v>
      </c>
      <c r="L136" s="1">
        <f t="shared" si="39"/>
        <v>149614.5</v>
      </c>
      <c r="M136" s="1">
        <f t="shared" si="40"/>
        <v>1</v>
      </c>
      <c r="N136" s="1">
        <f t="shared" si="41"/>
        <v>0</v>
      </c>
      <c r="O136" s="1" t="e">
        <f t="shared" si="42"/>
        <v>#DIV/0!</v>
      </c>
      <c r="P136" s="1">
        <f t="shared" si="43"/>
        <v>0</v>
      </c>
      <c r="Q136" s="1">
        <f t="shared" si="44"/>
        <v>0</v>
      </c>
      <c r="R136" s="1">
        <f t="shared" si="45"/>
        <v>0</v>
      </c>
      <c r="S136" s="1" t="e">
        <f t="shared" si="37"/>
        <v>#DIV/0!</v>
      </c>
    </row>
    <row r="137" spans="1:22">
      <c r="K137" s="1" t="e">
        <f t="shared" si="38"/>
        <v>#DIV/0!</v>
      </c>
      <c r="L137" s="1" t="e">
        <f t="shared" si="39"/>
        <v>#DIV/0!</v>
      </c>
      <c r="M137" s="1" t="e">
        <f t="shared" si="40"/>
        <v>#DIV/0!</v>
      </c>
      <c r="N137" s="1" t="e">
        <f t="shared" si="41"/>
        <v>#DIV/0!</v>
      </c>
      <c r="O137" s="1" t="e">
        <f t="shared" si="42"/>
        <v>#DIV/0!</v>
      </c>
      <c r="P137" s="1" t="e">
        <f t="shared" si="43"/>
        <v>#DIV/0!</v>
      </c>
      <c r="Q137" s="1" t="e">
        <f t="shared" si="44"/>
        <v>#DIV/0!</v>
      </c>
      <c r="R137" s="1" t="e">
        <f t="shared" si="45"/>
        <v>#DIV/0!</v>
      </c>
      <c r="S137" s="1" t="e">
        <f t="shared" si="37"/>
        <v>#DIV/0!</v>
      </c>
      <c r="T137" s="1">
        <f t="shared" ref="T137:T168" si="46">COUNT(D137:G137)</f>
        <v>0</v>
      </c>
      <c r="U137" s="1">
        <f t="shared" ref="U137:U168" si="47">COUNT(H137:K137)</f>
        <v>0</v>
      </c>
      <c r="V137" s="1">
        <f t="shared" ref="V137:V200" si="48">MIN(T137,U137)</f>
        <v>0</v>
      </c>
    </row>
    <row r="138" spans="1:22">
      <c r="A138" s="1">
        <v>82</v>
      </c>
      <c r="B138" s="1" t="s">
        <v>84</v>
      </c>
      <c r="C138" s="1">
        <v>216311.5</v>
      </c>
      <c r="D138" s="1">
        <v>216311.5</v>
      </c>
      <c r="E138" s="1">
        <v>216311.5</v>
      </c>
      <c r="F138" s="1">
        <v>216311.5</v>
      </c>
      <c r="G138" s="1">
        <v>216311.5</v>
      </c>
      <c r="H138" s="1">
        <v>216311.5</v>
      </c>
      <c r="I138" s="1">
        <v>216311.5</v>
      </c>
      <c r="J138" s="1">
        <v>216311.5</v>
      </c>
      <c r="K138" s="1">
        <f t="shared" si="38"/>
        <v>216311.5</v>
      </c>
      <c r="L138" s="1">
        <f t="shared" si="39"/>
        <v>216311.5</v>
      </c>
      <c r="M138" s="1">
        <f t="shared" si="40"/>
        <v>1</v>
      </c>
      <c r="N138" s="1">
        <f t="shared" si="41"/>
        <v>0</v>
      </c>
      <c r="O138" s="1" t="e">
        <f t="shared" si="42"/>
        <v>#DIV/0!</v>
      </c>
      <c r="P138" s="1">
        <f t="shared" si="43"/>
        <v>0</v>
      </c>
      <c r="Q138" s="1">
        <f t="shared" si="44"/>
        <v>0</v>
      </c>
      <c r="R138" s="1">
        <f t="shared" si="45"/>
        <v>0</v>
      </c>
      <c r="S138" s="1">
        <f t="shared" si="37"/>
        <v>0</v>
      </c>
      <c r="T138" s="1">
        <f t="shared" si="46"/>
        <v>4</v>
      </c>
      <c r="U138" s="1">
        <f t="shared" si="47"/>
        <v>4</v>
      </c>
      <c r="V138" s="1">
        <f t="shared" si="48"/>
        <v>4</v>
      </c>
    </row>
    <row r="139" spans="1:22">
      <c r="A139" s="1">
        <v>64</v>
      </c>
      <c r="B139" s="1" t="s">
        <v>66</v>
      </c>
      <c r="C139" s="1">
        <v>87337</v>
      </c>
      <c r="D139" s="1">
        <v>138894</v>
      </c>
      <c r="E139" s="1">
        <v>158302</v>
      </c>
      <c r="F139" s="1">
        <v>223045</v>
      </c>
      <c r="G139" s="1">
        <v>55881</v>
      </c>
      <c r="H139" s="1">
        <v>138670</v>
      </c>
      <c r="I139" s="1">
        <v>150207</v>
      </c>
      <c r="J139" s="1">
        <v>80201</v>
      </c>
      <c r="K139" s="1">
        <f t="shared" si="38"/>
        <v>106239.75</v>
      </c>
      <c r="L139" s="1">
        <f t="shared" si="39"/>
        <v>151894.5</v>
      </c>
      <c r="M139" s="1">
        <f t="shared" si="40"/>
        <v>1.4297332213225276</v>
      </c>
      <c r="N139" s="1">
        <f t="shared" si="41"/>
        <v>0.51574597484924756</v>
      </c>
      <c r="O139" s="1">
        <f t="shared" si="42"/>
        <v>0.25289570284426172</v>
      </c>
      <c r="P139" s="1">
        <f t="shared" si="43"/>
        <v>56095.553932553339</v>
      </c>
      <c r="Q139" s="1">
        <f t="shared" si="44"/>
        <v>45456.427454394907</v>
      </c>
      <c r="R139" s="1">
        <f t="shared" si="45"/>
        <v>0.80809232621220517</v>
      </c>
      <c r="S139" s="1">
        <f t="shared" si="37"/>
        <v>0.40770920554268214</v>
      </c>
      <c r="T139" s="1">
        <f t="shared" si="46"/>
        <v>4</v>
      </c>
      <c r="U139" s="1">
        <f t="shared" si="47"/>
        <v>4</v>
      </c>
      <c r="V139" s="1">
        <f t="shared" si="48"/>
        <v>4</v>
      </c>
    </row>
    <row r="140" spans="1:22">
      <c r="A140" s="1">
        <v>29</v>
      </c>
      <c r="B140" s="1" t="s">
        <v>31</v>
      </c>
      <c r="C140" s="1">
        <v>10000</v>
      </c>
      <c r="D140" s="1">
        <v>10000</v>
      </c>
      <c r="E140" s="1">
        <v>10000</v>
      </c>
      <c r="F140" s="1">
        <v>10000</v>
      </c>
      <c r="G140" s="1">
        <v>10000</v>
      </c>
      <c r="H140" s="1">
        <v>10000</v>
      </c>
      <c r="I140" s="1">
        <v>10000</v>
      </c>
      <c r="J140" s="1">
        <v>10000</v>
      </c>
      <c r="K140" s="1">
        <f t="shared" si="38"/>
        <v>10000</v>
      </c>
      <c r="L140" s="1">
        <f t="shared" si="39"/>
        <v>10000</v>
      </c>
      <c r="M140" s="1">
        <f t="shared" si="40"/>
        <v>1</v>
      </c>
      <c r="N140" s="1">
        <f t="shared" si="41"/>
        <v>0</v>
      </c>
      <c r="O140" s="1" t="e">
        <f t="shared" si="42"/>
        <v>#DIV/0!</v>
      </c>
      <c r="P140" s="1">
        <f t="shared" si="43"/>
        <v>0</v>
      </c>
      <c r="Q140" s="1">
        <f t="shared" si="44"/>
        <v>0</v>
      </c>
      <c r="R140" s="1">
        <f t="shared" si="45"/>
        <v>0</v>
      </c>
      <c r="S140" s="1">
        <f t="shared" si="37"/>
        <v>0</v>
      </c>
      <c r="T140" s="1">
        <f t="shared" si="46"/>
        <v>4</v>
      </c>
      <c r="U140" s="1">
        <f t="shared" si="47"/>
        <v>4</v>
      </c>
      <c r="V140" s="1">
        <f t="shared" si="48"/>
        <v>4</v>
      </c>
    </row>
    <row r="141" spans="1:22">
      <c r="A141" s="1">
        <v>77</v>
      </c>
      <c r="B141" s="1" t="s">
        <v>79</v>
      </c>
      <c r="C141" s="1">
        <v>15380.5</v>
      </c>
      <c r="D141" s="1">
        <v>15380.5</v>
      </c>
      <c r="E141" s="1">
        <v>15380.5</v>
      </c>
      <c r="F141" s="1">
        <v>15380.5</v>
      </c>
      <c r="G141" s="1">
        <v>15380.5</v>
      </c>
      <c r="H141" s="1">
        <v>15380.5</v>
      </c>
      <c r="I141" s="1">
        <v>15380.5</v>
      </c>
      <c r="J141" s="1">
        <v>15380.5</v>
      </c>
      <c r="K141" s="1">
        <f t="shared" si="38"/>
        <v>15380.5</v>
      </c>
      <c r="L141" s="1">
        <f t="shared" si="39"/>
        <v>15380.5</v>
      </c>
      <c r="M141" s="1">
        <f t="shared" si="40"/>
        <v>1</v>
      </c>
      <c r="N141" s="1">
        <f t="shared" si="41"/>
        <v>0</v>
      </c>
      <c r="O141" s="1" t="e">
        <f t="shared" si="42"/>
        <v>#DIV/0!</v>
      </c>
      <c r="P141" s="1">
        <f t="shared" si="43"/>
        <v>0</v>
      </c>
      <c r="Q141" s="1">
        <f t="shared" si="44"/>
        <v>0</v>
      </c>
      <c r="R141" s="1">
        <f t="shared" si="45"/>
        <v>0</v>
      </c>
      <c r="S141" s="1">
        <f t="shared" si="37"/>
        <v>0</v>
      </c>
      <c r="T141" s="1">
        <f t="shared" si="46"/>
        <v>4</v>
      </c>
      <c r="U141" s="1">
        <f t="shared" si="47"/>
        <v>4</v>
      </c>
      <c r="V141" s="1">
        <f t="shared" si="48"/>
        <v>4</v>
      </c>
    </row>
    <row r="142" spans="1:22">
      <c r="A142" s="1">
        <v>87</v>
      </c>
      <c r="B142" s="1" t="s">
        <v>89</v>
      </c>
      <c r="C142" s="1">
        <v>12894</v>
      </c>
      <c r="D142" s="1">
        <v>12894</v>
      </c>
      <c r="E142" s="1">
        <v>12894</v>
      </c>
      <c r="F142" s="1">
        <v>12894</v>
      </c>
      <c r="G142" s="1">
        <v>12894</v>
      </c>
      <c r="H142" s="1">
        <v>12894</v>
      </c>
      <c r="I142" s="1">
        <v>12894</v>
      </c>
      <c r="J142" s="1">
        <v>12894</v>
      </c>
      <c r="K142" s="1">
        <f t="shared" si="38"/>
        <v>12894</v>
      </c>
      <c r="L142" s="1">
        <f t="shared" si="39"/>
        <v>12894</v>
      </c>
      <c r="M142" s="1">
        <f t="shared" si="40"/>
        <v>1</v>
      </c>
      <c r="N142" s="1">
        <f t="shared" si="41"/>
        <v>0</v>
      </c>
      <c r="O142" s="1" t="e">
        <f t="shared" si="42"/>
        <v>#DIV/0!</v>
      </c>
      <c r="P142" s="1">
        <f t="shared" si="43"/>
        <v>0</v>
      </c>
      <c r="Q142" s="1">
        <f t="shared" si="44"/>
        <v>0</v>
      </c>
      <c r="R142" s="1">
        <f t="shared" si="45"/>
        <v>0</v>
      </c>
      <c r="S142" s="1">
        <f t="shared" si="37"/>
        <v>0</v>
      </c>
      <c r="T142" s="1">
        <f t="shared" si="46"/>
        <v>4</v>
      </c>
      <c r="U142" s="1">
        <f t="shared" si="47"/>
        <v>4</v>
      </c>
      <c r="V142" s="1">
        <f t="shared" si="48"/>
        <v>4</v>
      </c>
    </row>
    <row r="143" spans="1:22">
      <c r="A143" s="1">
        <v>106</v>
      </c>
      <c r="B143" s="1" t="s">
        <v>108</v>
      </c>
      <c r="C143" s="1">
        <v>10000</v>
      </c>
      <c r="D143" s="1">
        <v>10000</v>
      </c>
      <c r="E143" s="1">
        <v>10000</v>
      </c>
      <c r="F143" s="1">
        <v>10000</v>
      </c>
      <c r="G143" s="1">
        <v>10000</v>
      </c>
      <c r="H143" s="1">
        <v>10000</v>
      </c>
      <c r="I143" s="1">
        <v>10000</v>
      </c>
      <c r="J143" s="1">
        <v>10000</v>
      </c>
      <c r="K143" s="1">
        <f t="shared" si="38"/>
        <v>10000</v>
      </c>
      <c r="L143" s="1">
        <f t="shared" si="39"/>
        <v>10000</v>
      </c>
      <c r="M143" s="1">
        <f t="shared" si="40"/>
        <v>1</v>
      </c>
      <c r="N143" s="1">
        <f t="shared" si="41"/>
        <v>0</v>
      </c>
      <c r="O143" s="1" t="e">
        <f t="shared" si="42"/>
        <v>#DIV/0!</v>
      </c>
      <c r="P143" s="1">
        <f t="shared" si="43"/>
        <v>0</v>
      </c>
      <c r="Q143" s="1">
        <f t="shared" si="44"/>
        <v>0</v>
      </c>
      <c r="R143" s="1">
        <f t="shared" si="45"/>
        <v>0</v>
      </c>
      <c r="S143" s="1">
        <f t="shared" si="37"/>
        <v>0</v>
      </c>
      <c r="T143" s="1">
        <f t="shared" si="46"/>
        <v>4</v>
      </c>
      <c r="U143" s="1">
        <f t="shared" si="47"/>
        <v>4</v>
      </c>
      <c r="V143" s="1">
        <f t="shared" si="48"/>
        <v>4</v>
      </c>
    </row>
    <row r="144" spans="1:22">
      <c r="A144" s="1">
        <v>101</v>
      </c>
      <c r="B144" s="1" t="s">
        <v>103</v>
      </c>
      <c r="C144" s="1">
        <v>10758.5</v>
      </c>
      <c r="D144" s="1">
        <v>10758.5</v>
      </c>
      <c r="E144" s="1">
        <v>10758.5</v>
      </c>
      <c r="F144" s="1">
        <v>10758.5</v>
      </c>
      <c r="G144" s="1">
        <v>10758.5</v>
      </c>
      <c r="H144" s="1">
        <v>10758.5</v>
      </c>
      <c r="I144" s="1">
        <v>10758.5</v>
      </c>
      <c r="J144" s="1">
        <v>10758.5</v>
      </c>
      <c r="K144" s="1">
        <f t="shared" si="38"/>
        <v>10758.5</v>
      </c>
      <c r="L144" s="1">
        <f t="shared" si="39"/>
        <v>10758.5</v>
      </c>
      <c r="M144" s="1">
        <f t="shared" si="40"/>
        <v>1</v>
      </c>
      <c r="N144" s="1">
        <f t="shared" si="41"/>
        <v>0</v>
      </c>
      <c r="O144" s="1" t="e">
        <f t="shared" si="42"/>
        <v>#DIV/0!</v>
      </c>
      <c r="P144" s="1">
        <f t="shared" si="43"/>
        <v>0</v>
      </c>
      <c r="Q144" s="1">
        <f t="shared" si="44"/>
        <v>0</v>
      </c>
      <c r="R144" s="1">
        <f t="shared" si="45"/>
        <v>0</v>
      </c>
      <c r="S144" s="1">
        <f t="shared" si="37"/>
        <v>0</v>
      </c>
      <c r="T144" s="1">
        <f t="shared" si="46"/>
        <v>4</v>
      </c>
      <c r="U144" s="1">
        <f t="shared" si="47"/>
        <v>4</v>
      </c>
      <c r="V144" s="1">
        <f t="shared" si="48"/>
        <v>4</v>
      </c>
    </row>
    <row r="145" spans="1:22">
      <c r="A145" s="1">
        <v>135</v>
      </c>
      <c r="B145" s="1" t="s">
        <v>137</v>
      </c>
      <c r="C145" s="1">
        <v>10550</v>
      </c>
      <c r="D145" s="1">
        <v>10550</v>
      </c>
      <c r="E145" s="1">
        <v>10550</v>
      </c>
      <c r="F145" s="1">
        <v>10550</v>
      </c>
      <c r="G145" s="1">
        <v>10550</v>
      </c>
      <c r="H145" s="1">
        <v>10550</v>
      </c>
      <c r="I145" s="1">
        <v>10550</v>
      </c>
      <c r="J145" s="1">
        <v>10550</v>
      </c>
      <c r="K145" s="1">
        <f t="shared" si="38"/>
        <v>10550</v>
      </c>
      <c r="L145" s="1">
        <f t="shared" si="39"/>
        <v>10550</v>
      </c>
      <c r="M145" s="1">
        <f t="shared" si="40"/>
        <v>1</v>
      </c>
      <c r="N145" s="1">
        <f t="shared" si="41"/>
        <v>0</v>
      </c>
      <c r="O145" s="1" t="e">
        <f t="shared" si="42"/>
        <v>#DIV/0!</v>
      </c>
      <c r="P145" s="1">
        <f t="shared" si="43"/>
        <v>0</v>
      </c>
      <c r="Q145" s="1">
        <f t="shared" si="44"/>
        <v>0</v>
      </c>
      <c r="R145" s="1">
        <f t="shared" si="45"/>
        <v>0</v>
      </c>
      <c r="S145" s="1">
        <f t="shared" si="37"/>
        <v>0</v>
      </c>
      <c r="T145" s="1">
        <f t="shared" si="46"/>
        <v>4</v>
      </c>
      <c r="U145" s="1">
        <f t="shared" si="47"/>
        <v>4</v>
      </c>
      <c r="V145" s="1">
        <f t="shared" si="48"/>
        <v>4</v>
      </c>
    </row>
    <row r="146" spans="1:22">
      <c r="A146" s="1">
        <v>138</v>
      </c>
      <c r="B146" s="1" t="s">
        <v>140</v>
      </c>
      <c r="C146" s="1">
        <v>10845</v>
      </c>
      <c r="D146" s="1">
        <v>10845</v>
      </c>
      <c r="E146" s="1">
        <v>10845</v>
      </c>
      <c r="F146" s="1">
        <v>10845</v>
      </c>
      <c r="G146" s="1">
        <v>10845</v>
      </c>
      <c r="H146" s="1">
        <v>10845</v>
      </c>
      <c r="I146" s="1">
        <v>10845</v>
      </c>
      <c r="J146" s="1">
        <v>10845</v>
      </c>
      <c r="K146" s="1">
        <f t="shared" si="38"/>
        <v>10845</v>
      </c>
      <c r="L146" s="1">
        <f t="shared" si="39"/>
        <v>10845</v>
      </c>
      <c r="M146" s="1">
        <f t="shared" si="40"/>
        <v>1</v>
      </c>
      <c r="N146" s="1">
        <f t="shared" si="41"/>
        <v>0</v>
      </c>
      <c r="O146" s="1" t="e">
        <f t="shared" si="42"/>
        <v>#DIV/0!</v>
      </c>
      <c r="P146" s="1">
        <f t="shared" si="43"/>
        <v>0</v>
      </c>
      <c r="Q146" s="1">
        <f t="shared" si="44"/>
        <v>0</v>
      </c>
      <c r="R146" s="1">
        <f t="shared" si="45"/>
        <v>0</v>
      </c>
      <c r="S146" s="1">
        <f t="shared" si="37"/>
        <v>0</v>
      </c>
      <c r="T146" s="1">
        <f t="shared" si="46"/>
        <v>4</v>
      </c>
      <c r="U146" s="1">
        <f t="shared" si="47"/>
        <v>4</v>
      </c>
      <c r="V146" s="1">
        <f t="shared" si="48"/>
        <v>4</v>
      </c>
    </row>
    <row r="147" spans="1:22">
      <c r="A147" s="1">
        <v>136</v>
      </c>
      <c r="B147" s="1" t="s">
        <v>138</v>
      </c>
      <c r="C147" s="1">
        <v>10483.5</v>
      </c>
      <c r="D147" s="1">
        <v>10483.5</v>
      </c>
      <c r="E147" s="1">
        <v>10483.5</v>
      </c>
      <c r="F147" s="1">
        <v>10483.5</v>
      </c>
      <c r="G147" s="1">
        <v>10483.5</v>
      </c>
      <c r="H147" s="1">
        <v>10483.5</v>
      </c>
      <c r="I147" s="1">
        <v>10483.5</v>
      </c>
      <c r="J147" s="1">
        <v>10483.5</v>
      </c>
      <c r="K147" s="1">
        <f t="shared" si="38"/>
        <v>10483.5</v>
      </c>
      <c r="L147" s="1">
        <f t="shared" si="39"/>
        <v>10483.5</v>
      </c>
      <c r="M147" s="1">
        <f t="shared" si="40"/>
        <v>1</v>
      </c>
      <c r="N147" s="1">
        <f t="shared" si="41"/>
        <v>0</v>
      </c>
      <c r="O147" s="1" t="e">
        <f t="shared" si="42"/>
        <v>#DIV/0!</v>
      </c>
      <c r="P147" s="1">
        <f t="shared" si="43"/>
        <v>0</v>
      </c>
      <c r="Q147" s="1">
        <f t="shared" si="44"/>
        <v>0</v>
      </c>
      <c r="R147" s="1">
        <f t="shared" si="45"/>
        <v>0</v>
      </c>
      <c r="S147" s="1">
        <f t="shared" si="37"/>
        <v>0</v>
      </c>
      <c r="T147" s="1">
        <f t="shared" si="46"/>
        <v>4</v>
      </c>
      <c r="U147" s="1">
        <f t="shared" si="47"/>
        <v>4</v>
      </c>
      <c r="V147" s="1">
        <f t="shared" si="48"/>
        <v>4</v>
      </c>
    </row>
    <row r="148" spans="1:22">
      <c r="A148" s="1">
        <v>50</v>
      </c>
      <c r="B148" s="1" t="s">
        <v>52</v>
      </c>
      <c r="C148" s="1">
        <v>10000</v>
      </c>
      <c r="D148" s="1">
        <v>10000</v>
      </c>
      <c r="E148" s="1">
        <v>10000</v>
      </c>
      <c r="F148" s="1">
        <v>10000</v>
      </c>
      <c r="G148" s="1">
        <v>10000</v>
      </c>
      <c r="H148" s="1">
        <v>10000</v>
      </c>
      <c r="I148" s="1">
        <v>10000</v>
      </c>
      <c r="J148" s="1">
        <v>10000</v>
      </c>
      <c r="K148" s="1">
        <f t="shared" si="38"/>
        <v>10000</v>
      </c>
      <c r="L148" s="1">
        <f t="shared" si="39"/>
        <v>10000</v>
      </c>
      <c r="M148" s="1">
        <f t="shared" si="40"/>
        <v>1</v>
      </c>
      <c r="N148" s="1">
        <f t="shared" si="41"/>
        <v>0</v>
      </c>
      <c r="O148" s="1" t="e">
        <f t="shared" si="42"/>
        <v>#DIV/0!</v>
      </c>
      <c r="P148" s="1">
        <f t="shared" si="43"/>
        <v>0</v>
      </c>
      <c r="Q148" s="1">
        <f t="shared" si="44"/>
        <v>0</v>
      </c>
      <c r="R148" s="1">
        <f t="shared" si="45"/>
        <v>0</v>
      </c>
      <c r="S148" s="1">
        <f t="shared" si="37"/>
        <v>0</v>
      </c>
      <c r="T148" s="1">
        <f t="shared" si="46"/>
        <v>4</v>
      </c>
      <c r="U148" s="1">
        <f t="shared" si="47"/>
        <v>4</v>
      </c>
      <c r="V148" s="1">
        <f t="shared" si="48"/>
        <v>4</v>
      </c>
    </row>
    <row r="149" spans="1:22">
      <c r="A149" s="1">
        <v>52</v>
      </c>
      <c r="B149" s="1" t="s">
        <v>54</v>
      </c>
      <c r="C149" s="1">
        <v>10668</v>
      </c>
      <c r="D149" s="1">
        <v>10668</v>
      </c>
      <c r="E149" s="1">
        <v>10668</v>
      </c>
      <c r="F149" s="1">
        <v>10668</v>
      </c>
      <c r="G149" s="1">
        <v>10668</v>
      </c>
      <c r="H149" s="1">
        <v>10668</v>
      </c>
      <c r="I149" s="1">
        <v>10668</v>
      </c>
      <c r="J149" s="1">
        <v>10668</v>
      </c>
      <c r="K149" s="1">
        <f t="shared" si="38"/>
        <v>10668</v>
      </c>
      <c r="L149" s="1">
        <f t="shared" si="39"/>
        <v>10668</v>
      </c>
      <c r="M149" s="1">
        <f t="shared" si="40"/>
        <v>1</v>
      </c>
      <c r="N149" s="1">
        <f t="shared" si="41"/>
        <v>0</v>
      </c>
      <c r="O149" s="1" t="e">
        <f t="shared" si="42"/>
        <v>#DIV/0!</v>
      </c>
      <c r="P149" s="1">
        <f t="shared" si="43"/>
        <v>0</v>
      </c>
      <c r="Q149" s="1">
        <f t="shared" si="44"/>
        <v>0</v>
      </c>
      <c r="R149" s="1">
        <f t="shared" si="45"/>
        <v>0</v>
      </c>
      <c r="S149" s="1">
        <f t="shared" si="37"/>
        <v>0</v>
      </c>
      <c r="T149" s="1">
        <f t="shared" si="46"/>
        <v>4</v>
      </c>
      <c r="U149" s="1">
        <f t="shared" si="47"/>
        <v>4</v>
      </c>
      <c r="V149" s="1">
        <f t="shared" si="48"/>
        <v>4</v>
      </c>
    </row>
    <row r="150" spans="1:22">
      <c r="A150" s="1">
        <v>141</v>
      </c>
      <c r="B150" s="1" t="s">
        <v>143</v>
      </c>
      <c r="C150" s="1">
        <v>10000</v>
      </c>
      <c r="D150" s="1">
        <v>10000</v>
      </c>
      <c r="E150" s="1">
        <v>10000</v>
      </c>
      <c r="F150" s="1">
        <v>10000</v>
      </c>
      <c r="G150" s="1">
        <v>10000</v>
      </c>
      <c r="H150" s="1">
        <v>10000</v>
      </c>
      <c r="I150" s="1">
        <v>10000</v>
      </c>
      <c r="J150" s="1">
        <v>10000</v>
      </c>
      <c r="K150" s="1">
        <f t="shared" si="38"/>
        <v>10000</v>
      </c>
      <c r="L150" s="1">
        <f t="shared" si="39"/>
        <v>10000</v>
      </c>
      <c r="M150" s="1">
        <f t="shared" si="40"/>
        <v>1</v>
      </c>
      <c r="N150" s="1">
        <f t="shared" si="41"/>
        <v>0</v>
      </c>
      <c r="O150" s="1" t="e">
        <f t="shared" si="42"/>
        <v>#DIV/0!</v>
      </c>
      <c r="P150" s="1">
        <f t="shared" si="43"/>
        <v>0</v>
      </c>
      <c r="Q150" s="1">
        <f t="shared" si="44"/>
        <v>0</v>
      </c>
      <c r="R150" s="1">
        <f t="shared" si="45"/>
        <v>0</v>
      </c>
      <c r="S150" s="1">
        <f t="shared" si="37"/>
        <v>0</v>
      </c>
      <c r="T150" s="1">
        <f t="shared" si="46"/>
        <v>4</v>
      </c>
      <c r="U150" s="1">
        <f t="shared" si="47"/>
        <v>4</v>
      </c>
      <c r="V150" s="1">
        <f t="shared" si="48"/>
        <v>4</v>
      </c>
    </row>
    <row r="151" spans="1:22">
      <c r="A151" s="1">
        <v>45</v>
      </c>
      <c r="B151" s="1" t="s">
        <v>47</v>
      </c>
      <c r="C151" s="1">
        <v>35687</v>
      </c>
      <c r="D151" s="1">
        <v>35687</v>
      </c>
      <c r="E151" s="1">
        <v>35687</v>
      </c>
      <c r="F151" s="1">
        <v>35687</v>
      </c>
      <c r="G151" s="1">
        <v>35687</v>
      </c>
      <c r="H151" s="1">
        <v>35687</v>
      </c>
      <c r="I151" s="1">
        <v>35687</v>
      </c>
      <c r="J151" s="1">
        <v>35687</v>
      </c>
      <c r="K151" s="1">
        <f t="shared" si="38"/>
        <v>35687</v>
      </c>
      <c r="L151" s="1">
        <f t="shared" si="39"/>
        <v>35687</v>
      </c>
      <c r="M151" s="1">
        <f t="shared" si="40"/>
        <v>1</v>
      </c>
      <c r="N151" s="1">
        <f t="shared" si="41"/>
        <v>0</v>
      </c>
      <c r="O151" s="1" t="e">
        <f t="shared" si="42"/>
        <v>#DIV/0!</v>
      </c>
      <c r="P151" s="1">
        <f t="shared" si="43"/>
        <v>0</v>
      </c>
      <c r="Q151" s="1">
        <f t="shared" si="44"/>
        <v>0</v>
      </c>
      <c r="R151" s="1">
        <f t="shared" si="45"/>
        <v>0</v>
      </c>
      <c r="S151" s="1">
        <f t="shared" si="37"/>
        <v>0</v>
      </c>
      <c r="T151" s="1">
        <f t="shared" si="46"/>
        <v>4</v>
      </c>
      <c r="U151" s="1">
        <f t="shared" si="47"/>
        <v>4</v>
      </c>
      <c r="V151" s="1">
        <f t="shared" si="48"/>
        <v>4</v>
      </c>
    </row>
    <row r="152" spans="1:22">
      <c r="A152" s="1">
        <v>100</v>
      </c>
      <c r="B152" s="1" t="s">
        <v>102</v>
      </c>
      <c r="C152" s="1">
        <v>16431.5</v>
      </c>
      <c r="D152" s="1">
        <v>16431.5</v>
      </c>
      <c r="E152" s="1">
        <v>16431.5</v>
      </c>
      <c r="F152" s="1">
        <v>16431.5</v>
      </c>
      <c r="G152" s="1">
        <v>16431.5</v>
      </c>
      <c r="H152" s="1">
        <v>16431.5</v>
      </c>
      <c r="I152" s="1">
        <v>16431.5</v>
      </c>
      <c r="J152" s="1">
        <v>16431.5</v>
      </c>
      <c r="K152" s="1">
        <f t="shared" si="38"/>
        <v>16431.5</v>
      </c>
      <c r="L152" s="1">
        <f t="shared" si="39"/>
        <v>16431.5</v>
      </c>
      <c r="M152" s="1">
        <f t="shared" si="40"/>
        <v>1</v>
      </c>
      <c r="N152" s="1">
        <f t="shared" si="41"/>
        <v>0</v>
      </c>
      <c r="O152" s="1" t="e">
        <f t="shared" si="42"/>
        <v>#DIV/0!</v>
      </c>
      <c r="P152" s="1">
        <f t="shared" si="43"/>
        <v>0</v>
      </c>
      <c r="Q152" s="1">
        <f t="shared" si="44"/>
        <v>0</v>
      </c>
      <c r="R152" s="1">
        <f t="shared" si="45"/>
        <v>0</v>
      </c>
      <c r="S152" s="1">
        <f t="shared" si="37"/>
        <v>0</v>
      </c>
      <c r="T152" s="1">
        <f t="shared" si="46"/>
        <v>4</v>
      </c>
      <c r="U152" s="1">
        <f t="shared" si="47"/>
        <v>4</v>
      </c>
      <c r="V152" s="1">
        <f t="shared" si="48"/>
        <v>4</v>
      </c>
    </row>
    <row r="153" spans="1:22">
      <c r="A153" s="1">
        <v>22</v>
      </c>
      <c r="B153" s="1" t="s">
        <v>24</v>
      </c>
      <c r="C153" s="1">
        <v>10000</v>
      </c>
      <c r="D153" s="1">
        <v>10000</v>
      </c>
      <c r="E153" s="1">
        <v>10000</v>
      </c>
      <c r="F153" s="1">
        <v>10000</v>
      </c>
      <c r="G153" s="1">
        <v>10000</v>
      </c>
      <c r="H153" s="1">
        <v>10000</v>
      </c>
      <c r="I153" s="1">
        <v>10000</v>
      </c>
      <c r="J153" s="1">
        <v>10000</v>
      </c>
      <c r="K153" s="1">
        <f t="shared" si="38"/>
        <v>10000</v>
      </c>
      <c r="L153" s="1">
        <f t="shared" si="39"/>
        <v>10000</v>
      </c>
      <c r="M153" s="1">
        <f t="shared" si="40"/>
        <v>1</v>
      </c>
      <c r="N153" s="1">
        <f t="shared" si="41"/>
        <v>0</v>
      </c>
      <c r="O153" s="1" t="e">
        <f t="shared" si="42"/>
        <v>#DIV/0!</v>
      </c>
      <c r="P153" s="1">
        <f t="shared" si="43"/>
        <v>0</v>
      </c>
      <c r="Q153" s="1">
        <f t="shared" si="44"/>
        <v>0</v>
      </c>
      <c r="R153" s="1">
        <f t="shared" si="45"/>
        <v>0</v>
      </c>
      <c r="S153" s="1">
        <f t="shared" si="37"/>
        <v>0</v>
      </c>
      <c r="T153" s="1">
        <f t="shared" si="46"/>
        <v>4</v>
      </c>
      <c r="U153" s="1">
        <f t="shared" si="47"/>
        <v>4</v>
      </c>
      <c r="V153" s="1">
        <f t="shared" si="48"/>
        <v>4</v>
      </c>
    </row>
    <row r="154" spans="1:22">
      <c r="A154" s="1">
        <v>26</v>
      </c>
      <c r="B154" s="1" t="s">
        <v>28</v>
      </c>
      <c r="C154" s="1">
        <v>10000</v>
      </c>
      <c r="D154" s="1">
        <v>10000</v>
      </c>
      <c r="E154" s="1">
        <v>10000</v>
      </c>
      <c r="F154" s="1">
        <v>10000</v>
      </c>
      <c r="G154" s="1">
        <v>10000</v>
      </c>
      <c r="H154" s="1">
        <v>10000</v>
      </c>
      <c r="I154" s="1">
        <v>10000</v>
      </c>
      <c r="J154" s="1">
        <v>10000</v>
      </c>
      <c r="K154" s="1">
        <f t="shared" si="38"/>
        <v>10000</v>
      </c>
      <c r="L154" s="1">
        <f t="shared" si="39"/>
        <v>10000</v>
      </c>
      <c r="M154" s="1">
        <f t="shared" si="40"/>
        <v>1</v>
      </c>
      <c r="N154" s="1">
        <f t="shared" si="41"/>
        <v>0</v>
      </c>
      <c r="O154" s="1" t="e">
        <f t="shared" si="42"/>
        <v>#DIV/0!</v>
      </c>
      <c r="P154" s="1">
        <f t="shared" si="43"/>
        <v>0</v>
      </c>
      <c r="Q154" s="1">
        <f t="shared" si="44"/>
        <v>0</v>
      </c>
      <c r="R154" s="1">
        <f t="shared" si="45"/>
        <v>0</v>
      </c>
      <c r="S154" s="1">
        <f t="shared" si="37"/>
        <v>0</v>
      </c>
      <c r="T154" s="1">
        <f t="shared" si="46"/>
        <v>4</v>
      </c>
      <c r="U154" s="1">
        <f t="shared" si="47"/>
        <v>4</v>
      </c>
      <c r="V154" s="1">
        <f t="shared" si="48"/>
        <v>4</v>
      </c>
    </row>
    <row r="155" spans="1:22">
      <c r="P155" s="1" t="e">
        <f t="shared" ref="P155:P218" si="49">STDEV(F155:H155)</f>
        <v>#DIV/0!</v>
      </c>
      <c r="R155" s="1" t="e">
        <f t="shared" ref="R155:R218" si="50">N155*SQRT((P155/L155)^2+(Q155/M155)^2)</f>
        <v>#DIV/0!</v>
      </c>
      <c r="S155" s="1" t="e">
        <f t="shared" ref="S155:S186" si="51">(R155/(N155*LN(2)))/SQRT(V155)</f>
        <v>#DIV/0!</v>
      </c>
      <c r="T155" s="1">
        <f t="shared" si="46"/>
        <v>0</v>
      </c>
      <c r="U155" s="1">
        <f t="shared" si="47"/>
        <v>0</v>
      </c>
      <c r="V155" s="1">
        <f t="shared" si="48"/>
        <v>0</v>
      </c>
    </row>
    <row r="156" spans="1:22">
      <c r="P156" s="1" t="e">
        <f t="shared" si="49"/>
        <v>#DIV/0!</v>
      </c>
      <c r="R156" s="1" t="e">
        <f t="shared" si="50"/>
        <v>#DIV/0!</v>
      </c>
      <c r="S156" s="1" t="e">
        <f t="shared" si="51"/>
        <v>#DIV/0!</v>
      </c>
      <c r="T156" s="1">
        <f t="shared" si="46"/>
        <v>0</v>
      </c>
      <c r="U156" s="1">
        <f t="shared" si="47"/>
        <v>0</v>
      </c>
      <c r="V156" s="1">
        <f t="shared" si="48"/>
        <v>0</v>
      </c>
    </row>
    <row r="157" spans="1:22">
      <c r="P157" s="1" t="e">
        <f t="shared" si="49"/>
        <v>#DIV/0!</v>
      </c>
      <c r="R157" s="1" t="e">
        <f t="shared" si="50"/>
        <v>#DIV/0!</v>
      </c>
      <c r="S157" s="1" t="e">
        <f t="shared" si="51"/>
        <v>#DIV/0!</v>
      </c>
      <c r="T157" s="1">
        <f t="shared" si="46"/>
        <v>0</v>
      </c>
      <c r="U157" s="1">
        <f t="shared" si="47"/>
        <v>0</v>
      </c>
      <c r="V157" s="1">
        <f t="shared" si="48"/>
        <v>0</v>
      </c>
    </row>
    <row r="158" spans="1:22">
      <c r="P158" s="1" t="e">
        <f t="shared" si="49"/>
        <v>#DIV/0!</v>
      </c>
      <c r="R158" s="1" t="e">
        <f t="shared" si="50"/>
        <v>#DIV/0!</v>
      </c>
      <c r="S158" s="1" t="e">
        <f t="shared" si="51"/>
        <v>#DIV/0!</v>
      </c>
      <c r="T158" s="1">
        <f t="shared" si="46"/>
        <v>0</v>
      </c>
      <c r="U158" s="1">
        <f t="shared" si="47"/>
        <v>0</v>
      </c>
      <c r="V158" s="1">
        <f t="shared" si="48"/>
        <v>0</v>
      </c>
    </row>
    <row r="159" spans="1:22">
      <c r="P159" s="1" t="e">
        <f t="shared" si="49"/>
        <v>#DIV/0!</v>
      </c>
      <c r="R159" s="1" t="e">
        <f t="shared" si="50"/>
        <v>#DIV/0!</v>
      </c>
      <c r="S159" s="1" t="e">
        <f t="shared" si="51"/>
        <v>#DIV/0!</v>
      </c>
      <c r="T159" s="1">
        <f t="shared" si="46"/>
        <v>0</v>
      </c>
      <c r="U159" s="1">
        <f t="shared" si="47"/>
        <v>0</v>
      </c>
      <c r="V159" s="1">
        <f t="shared" si="48"/>
        <v>0</v>
      </c>
    </row>
    <row r="160" spans="1:22">
      <c r="P160" s="1" t="e">
        <f t="shared" si="49"/>
        <v>#DIV/0!</v>
      </c>
      <c r="R160" s="1" t="e">
        <f t="shared" si="50"/>
        <v>#DIV/0!</v>
      </c>
      <c r="S160" s="1" t="e">
        <f t="shared" si="51"/>
        <v>#DIV/0!</v>
      </c>
      <c r="T160" s="1">
        <f t="shared" si="46"/>
        <v>0</v>
      </c>
      <c r="U160" s="1">
        <f t="shared" si="47"/>
        <v>0</v>
      </c>
      <c r="V160" s="1">
        <f t="shared" si="48"/>
        <v>0</v>
      </c>
    </row>
    <row r="161" spans="16:22">
      <c r="P161" s="1" t="e">
        <f t="shared" si="49"/>
        <v>#DIV/0!</v>
      </c>
      <c r="R161" s="1" t="e">
        <f t="shared" si="50"/>
        <v>#DIV/0!</v>
      </c>
      <c r="S161" s="1" t="e">
        <f t="shared" si="51"/>
        <v>#DIV/0!</v>
      </c>
      <c r="T161" s="1">
        <f t="shared" si="46"/>
        <v>0</v>
      </c>
      <c r="U161" s="1">
        <f t="shared" si="47"/>
        <v>0</v>
      </c>
      <c r="V161" s="1">
        <f t="shared" si="48"/>
        <v>0</v>
      </c>
    </row>
    <row r="162" spans="16:22">
      <c r="P162" s="1" t="e">
        <f t="shared" si="49"/>
        <v>#DIV/0!</v>
      </c>
      <c r="R162" s="1" t="e">
        <f t="shared" si="50"/>
        <v>#DIV/0!</v>
      </c>
      <c r="S162" s="1" t="e">
        <f t="shared" si="51"/>
        <v>#DIV/0!</v>
      </c>
      <c r="T162" s="1">
        <f t="shared" si="46"/>
        <v>0</v>
      </c>
      <c r="U162" s="1">
        <f t="shared" si="47"/>
        <v>0</v>
      </c>
      <c r="V162" s="1">
        <f t="shared" si="48"/>
        <v>0</v>
      </c>
    </row>
    <row r="163" spans="16:22">
      <c r="P163" s="1" t="e">
        <f t="shared" si="49"/>
        <v>#DIV/0!</v>
      </c>
      <c r="R163" s="1" t="e">
        <f t="shared" si="50"/>
        <v>#DIV/0!</v>
      </c>
      <c r="S163" s="1" t="e">
        <f t="shared" si="51"/>
        <v>#DIV/0!</v>
      </c>
      <c r="T163" s="1">
        <f t="shared" si="46"/>
        <v>0</v>
      </c>
      <c r="U163" s="1">
        <f t="shared" si="47"/>
        <v>0</v>
      </c>
      <c r="V163" s="1">
        <f t="shared" si="48"/>
        <v>0</v>
      </c>
    </row>
    <row r="164" spans="16:22">
      <c r="P164" s="1" t="e">
        <f t="shared" si="49"/>
        <v>#DIV/0!</v>
      </c>
      <c r="R164" s="1" t="e">
        <f t="shared" si="50"/>
        <v>#DIV/0!</v>
      </c>
      <c r="S164" s="1" t="e">
        <f t="shared" si="51"/>
        <v>#DIV/0!</v>
      </c>
      <c r="T164" s="1">
        <f t="shared" si="46"/>
        <v>0</v>
      </c>
      <c r="U164" s="1">
        <f t="shared" si="47"/>
        <v>0</v>
      </c>
      <c r="V164" s="1">
        <f t="shared" si="48"/>
        <v>0</v>
      </c>
    </row>
    <row r="165" spans="16:22">
      <c r="P165" s="1" t="e">
        <f t="shared" si="49"/>
        <v>#DIV/0!</v>
      </c>
      <c r="R165" s="1" t="e">
        <f t="shared" si="50"/>
        <v>#DIV/0!</v>
      </c>
      <c r="S165" s="1" t="e">
        <f t="shared" si="51"/>
        <v>#DIV/0!</v>
      </c>
      <c r="T165" s="1">
        <f t="shared" si="46"/>
        <v>0</v>
      </c>
      <c r="U165" s="1">
        <f t="shared" si="47"/>
        <v>0</v>
      </c>
      <c r="V165" s="1">
        <f t="shared" si="48"/>
        <v>0</v>
      </c>
    </row>
    <row r="166" spans="16:22">
      <c r="P166" s="1" t="e">
        <f t="shared" si="49"/>
        <v>#DIV/0!</v>
      </c>
      <c r="R166" s="1" t="e">
        <f t="shared" si="50"/>
        <v>#DIV/0!</v>
      </c>
      <c r="S166" s="1" t="e">
        <f t="shared" si="51"/>
        <v>#DIV/0!</v>
      </c>
      <c r="T166" s="1">
        <f t="shared" si="46"/>
        <v>0</v>
      </c>
      <c r="U166" s="1">
        <f t="shared" si="47"/>
        <v>0</v>
      </c>
      <c r="V166" s="1">
        <f t="shared" si="48"/>
        <v>0</v>
      </c>
    </row>
    <row r="167" spans="16:22">
      <c r="P167" s="1" t="e">
        <f t="shared" si="49"/>
        <v>#DIV/0!</v>
      </c>
      <c r="R167" s="1" t="e">
        <f t="shared" si="50"/>
        <v>#DIV/0!</v>
      </c>
      <c r="S167" s="1" t="e">
        <f t="shared" si="51"/>
        <v>#DIV/0!</v>
      </c>
      <c r="T167" s="1">
        <f t="shared" si="46"/>
        <v>0</v>
      </c>
      <c r="U167" s="1">
        <f t="shared" si="47"/>
        <v>0</v>
      </c>
      <c r="V167" s="1">
        <f t="shared" si="48"/>
        <v>0</v>
      </c>
    </row>
    <row r="168" spans="16:22">
      <c r="P168" s="1" t="e">
        <f t="shared" si="49"/>
        <v>#DIV/0!</v>
      </c>
      <c r="R168" s="1" t="e">
        <f t="shared" si="50"/>
        <v>#DIV/0!</v>
      </c>
      <c r="S168" s="1" t="e">
        <f t="shared" si="51"/>
        <v>#DIV/0!</v>
      </c>
      <c r="T168" s="1">
        <f t="shared" si="46"/>
        <v>0</v>
      </c>
      <c r="U168" s="1">
        <f t="shared" si="47"/>
        <v>0</v>
      </c>
      <c r="V168" s="1">
        <f t="shared" si="48"/>
        <v>0</v>
      </c>
    </row>
    <row r="169" spans="16:22">
      <c r="P169" s="1" t="e">
        <f t="shared" si="49"/>
        <v>#DIV/0!</v>
      </c>
      <c r="R169" s="1" t="e">
        <f t="shared" si="50"/>
        <v>#DIV/0!</v>
      </c>
      <c r="S169" s="1" t="e">
        <f t="shared" si="51"/>
        <v>#DIV/0!</v>
      </c>
      <c r="T169" s="1">
        <f t="shared" ref="T169:T200" si="52">COUNT(D169:G169)</f>
        <v>0</v>
      </c>
      <c r="U169" s="1">
        <f t="shared" ref="U169:U200" si="53">COUNT(H169:K169)</f>
        <v>0</v>
      </c>
      <c r="V169" s="1">
        <f t="shared" si="48"/>
        <v>0</v>
      </c>
    </row>
    <row r="170" spans="16:22">
      <c r="P170" s="1" t="e">
        <f t="shared" si="49"/>
        <v>#DIV/0!</v>
      </c>
      <c r="R170" s="1" t="e">
        <f t="shared" si="50"/>
        <v>#DIV/0!</v>
      </c>
      <c r="S170" s="1" t="e">
        <f t="shared" si="51"/>
        <v>#DIV/0!</v>
      </c>
      <c r="T170" s="1">
        <f t="shared" si="52"/>
        <v>0</v>
      </c>
      <c r="U170" s="1">
        <f t="shared" si="53"/>
        <v>0</v>
      </c>
      <c r="V170" s="1">
        <f t="shared" si="48"/>
        <v>0</v>
      </c>
    </row>
    <row r="171" spans="16:22">
      <c r="P171" s="1" t="e">
        <f t="shared" si="49"/>
        <v>#DIV/0!</v>
      </c>
      <c r="R171" s="1" t="e">
        <f t="shared" si="50"/>
        <v>#DIV/0!</v>
      </c>
      <c r="S171" s="1" t="e">
        <f t="shared" si="51"/>
        <v>#DIV/0!</v>
      </c>
      <c r="T171" s="1">
        <f t="shared" si="52"/>
        <v>0</v>
      </c>
      <c r="U171" s="1">
        <f t="shared" si="53"/>
        <v>0</v>
      </c>
      <c r="V171" s="1">
        <f t="shared" si="48"/>
        <v>0</v>
      </c>
    </row>
    <row r="172" spans="16:22">
      <c r="P172" s="1" t="e">
        <f t="shared" si="49"/>
        <v>#DIV/0!</v>
      </c>
      <c r="R172" s="1" t="e">
        <f t="shared" si="50"/>
        <v>#DIV/0!</v>
      </c>
      <c r="S172" s="1" t="e">
        <f t="shared" si="51"/>
        <v>#DIV/0!</v>
      </c>
      <c r="T172" s="1">
        <f t="shared" si="52"/>
        <v>0</v>
      </c>
      <c r="U172" s="1">
        <f t="shared" si="53"/>
        <v>0</v>
      </c>
      <c r="V172" s="1">
        <f t="shared" si="48"/>
        <v>0</v>
      </c>
    </row>
    <row r="173" spans="16:22">
      <c r="P173" s="1" t="e">
        <f t="shared" si="49"/>
        <v>#DIV/0!</v>
      </c>
      <c r="R173" s="1" t="e">
        <f t="shared" si="50"/>
        <v>#DIV/0!</v>
      </c>
      <c r="S173" s="1" t="e">
        <f t="shared" si="51"/>
        <v>#DIV/0!</v>
      </c>
      <c r="T173" s="1">
        <f t="shared" si="52"/>
        <v>0</v>
      </c>
      <c r="U173" s="1">
        <f t="shared" si="53"/>
        <v>0</v>
      </c>
      <c r="V173" s="1">
        <f t="shared" si="48"/>
        <v>0</v>
      </c>
    </row>
    <row r="174" spans="16:22">
      <c r="P174" s="1" t="e">
        <f t="shared" si="49"/>
        <v>#DIV/0!</v>
      </c>
      <c r="R174" s="1" t="e">
        <f t="shared" si="50"/>
        <v>#DIV/0!</v>
      </c>
      <c r="S174" s="1" t="e">
        <f t="shared" si="51"/>
        <v>#DIV/0!</v>
      </c>
      <c r="T174" s="1">
        <f t="shared" si="52"/>
        <v>0</v>
      </c>
      <c r="U174" s="1">
        <f t="shared" si="53"/>
        <v>0</v>
      </c>
      <c r="V174" s="1">
        <f t="shared" si="48"/>
        <v>0</v>
      </c>
    </row>
    <row r="175" spans="16:22">
      <c r="P175" s="1" t="e">
        <f t="shared" si="49"/>
        <v>#DIV/0!</v>
      </c>
      <c r="R175" s="1" t="e">
        <f t="shared" si="50"/>
        <v>#DIV/0!</v>
      </c>
      <c r="S175" s="1" t="e">
        <f t="shared" si="51"/>
        <v>#DIV/0!</v>
      </c>
      <c r="T175" s="1">
        <f t="shared" si="52"/>
        <v>0</v>
      </c>
      <c r="U175" s="1">
        <f t="shared" si="53"/>
        <v>0</v>
      </c>
      <c r="V175" s="1">
        <f t="shared" si="48"/>
        <v>0</v>
      </c>
    </row>
    <row r="176" spans="16:22">
      <c r="P176" s="1" t="e">
        <f t="shared" si="49"/>
        <v>#DIV/0!</v>
      </c>
      <c r="R176" s="1" t="e">
        <f t="shared" si="50"/>
        <v>#DIV/0!</v>
      </c>
      <c r="S176" s="1" t="e">
        <f t="shared" si="51"/>
        <v>#DIV/0!</v>
      </c>
      <c r="T176" s="1">
        <f t="shared" si="52"/>
        <v>0</v>
      </c>
      <c r="U176" s="1">
        <f t="shared" si="53"/>
        <v>0</v>
      </c>
      <c r="V176" s="1">
        <f t="shared" si="48"/>
        <v>0</v>
      </c>
    </row>
    <row r="177" spans="16:22">
      <c r="P177" s="1" t="e">
        <f t="shared" si="49"/>
        <v>#DIV/0!</v>
      </c>
      <c r="R177" s="1" t="e">
        <f t="shared" si="50"/>
        <v>#DIV/0!</v>
      </c>
      <c r="S177" s="1" t="e">
        <f t="shared" si="51"/>
        <v>#DIV/0!</v>
      </c>
      <c r="T177" s="1">
        <f t="shared" si="52"/>
        <v>0</v>
      </c>
      <c r="U177" s="1">
        <f t="shared" si="53"/>
        <v>0</v>
      </c>
      <c r="V177" s="1">
        <f t="shared" si="48"/>
        <v>0</v>
      </c>
    </row>
    <row r="178" spans="16:22">
      <c r="P178" s="1" t="e">
        <f t="shared" si="49"/>
        <v>#DIV/0!</v>
      </c>
      <c r="R178" s="1" t="e">
        <f t="shared" si="50"/>
        <v>#DIV/0!</v>
      </c>
      <c r="S178" s="1" t="e">
        <f t="shared" si="51"/>
        <v>#DIV/0!</v>
      </c>
      <c r="T178" s="1">
        <f t="shared" si="52"/>
        <v>0</v>
      </c>
      <c r="U178" s="1">
        <f t="shared" si="53"/>
        <v>0</v>
      </c>
      <c r="V178" s="1">
        <f t="shared" si="48"/>
        <v>0</v>
      </c>
    </row>
    <row r="179" spans="16:22">
      <c r="P179" s="1" t="e">
        <f t="shared" si="49"/>
        <v>#DIV/0!</v>
      </c>
      <c r="R179" s="1" t="e">
        <f t="shared" si="50"/>
        <v>#DIV/0!</v>
      </c>
      <c r="S179" s="1" t="e">
        <f t="shared" si="51"/>
        <v>#DIV/0!</v>
      </c>
      <c r="T179" s="1">
        <f t="shared" si="52"/>
        <v>0</v>
      </c>
      <c r="U179" s="1">
        <f t="shared" si="53"/>
        <v>0</v>
      </c>
      <c r="V179" s="1">
        <f t="shared" si="48"/>
        <v>0</v>
      </c>
    </row>
    <row r="180" spans="16:22">
      <c r="P180" s="1" t="e">
        <f t="shared" si="49"/>
        <v>#DIV/0!</v>
      </c>
      <c r="R180" s="1" t="e">
        <f t="shared" si="50"/>
        <v>#DIV/0!</v>
      </c>
      <c r="S180" s="1" t="e">
        <f t="shared" si="51"/>
        <v>#DIV/0!</v>
      </c>
      <c r="T180" s="1">
        <f t="shared" si="52"/>
        <v>0</v>
      </c>
      <c r="U180" s="1">
        <f t="shared" si="53"/>
        <v>0</v>
      </c>
      <c r="V180" s="1">
        <f t="shared" si="48"/>
        <v>0</v>
      </c>
    </row>
    <row r="181" spans="16:22">
      <c r="P181" s="1" t="e">
        <f t="shared" si="49"/>
        <v>#DIV/0!</v>
      </c>
      <c r="R181" s="1" t="e">
        <f t="shared" si="50"/>
        <v>#DIV/0!</v>
      </c>
      <c r="S181" s="1" t="e">
        <f t="shared" si="51"/>
        <v>#DIV/0!</v>
      </c>
      <c r="T181" s="1">
        <f t="shared" si="52"/>
        <v>0</v>
      </c>
      <c r="U181" s="1">
        <f t="shared" si="53"/>
        <v>0</v>
      </c>
      <c r="V181" s="1">
        <f t="shared" si="48"/>
        <v>0</v>
      </c>
    </row>
    <row r="182" spans="16:22">
      <c r="P182" s="1" t="e">
        <f t="shared" si="49"/>
        <v>#DIV/0!</v>
      </c>
      <c r="R182" s="1" t="e">
        <f t="shared" si="50"/>
        <v>#DIV/0!</v>
      </c>
      <c r="S182" s="1" t="e">
        <f t="shared" si="51"/>
        <v>#DIV/0!</v>
      </c>
      <c r="T182" s="1">
        <f t="shared" si="52"/>
        <v>0</v>
      </c>
      <c r="U182" s="1">
        <f t="shared" si="53"/>
        <v>0</v>
      </c>
      <c r="V182" s="1">
        <f t="shared" si="48"/>
        <v>0</v>
      </c>
    </row>
    <row r="183" spans="16:22">
      <c r="P183" s="1" t="e">
        <f t="shared" si="49"/>
        <v>#DIV/0!</v>
      </c>
      <c r="R183" s="1" t="e">
        <f t="shared" si="50"/>
        <v>#DIV/0!</v>
      </c>
      <c r="S183" s="1" t="e">
        <f t="shared" si="51"/>
        <v>#DIV/0!</v>
      </c>
      <c r="T183" s="1">
        <f t="shared" si="52"/>
        <v>0</v>
      </c>
      <c r="U183" s="1">
        <f t="shared" si="53"/>
        <v>0</v>
      </c>
      <c r="V183" s="1">
        <f t="shared" si="48"/>
        <v>0</v>
      </c>
    </row>
    <row r="184" spans="16:22">
      <c r="P184" s="1" t="e">
        <f t="shared" si="49"/>
        <v>#DIV/0!</v>
      </c>
      <c r="R184" s="1" t="e">
        <f t="shared" si="50"/>
        <v>#DIV/0!</v>
      </c>
      <c r="S184" s="1" t="e">
        <f t="shared" si="51"/>
        <v>#DIV/0!</v>
      </c>
      <c r="T184" s="1">
        <f t="shared" si="52"/>
        <v>0</v>
      </c>
      <c r="U184" s="1">
        <f t="shared" si="53"/>
        <v>0</v>
      </c>
      <c r="V184" s="1">
        <f t="shared" si="48"/>
        <v>0</v>
      </c>
    </row>
    <row r="185" spans="16:22">
      <c r="P185" s="1" t="e">
        <f t="shared" si="49"/>
        <v>#DIV/0!</v>
      </c>
      <c r="R185" s="1" t="e">
        <f t="shared" si="50"/>
        <v>#DIV/0!</v>
      </c>
      <c r="S185" s="1" t="e">
        <f t="shared" si="51"/>
        <v>#DIV/0!</v>
      </c>
      <c r="T185" s="1">
        <f t="shared" si="52"/>
        <v>0</v>
      </c>
      <c r="U185" s="1">
        <f t="shared" si="53"/>
        <v>0</v>
      </c>
      <c r="V185" s="1">
        <f t="shared" si="48"/>
        <v>0</v>
      </c>
    </row>
    <row r="186" spans="16:22">
      <c r="P186" s="1" t="e">
        <f t="shared" si="49"/>
        <v>#DIV/0!</v>
      </c>
      <c r="R186" s="1" t="e">
        <f t="shared" si="50"/>
        <v>#DIV/0!</v>
      </c>
      <c r="S186" s="1" t="e">
        <f t="shared" si="51"/>
        <v>#DIV/0!</v>
      </c>
      <c r="T186" s="1">
        <f t="shared" si="52"/>
        <v>0</v>
      </c>
      <c r="U186" s="1">
        <f t="shared" si="53"/>
        <v>0</v>
      </c>
      <c r="V186" s="1">
        <f t="shared" si="48"/>
        <v>0</v>
      </c>
    </row>
    <row r="187" spans="16:22">
      <c r="P187" s="1" t="e">
        <f t="shared" si="49"/>
        <v>#DIV/0!</v>
      </c>
      <c r="R187" s="1" t="e">
        <f t="shared" si="50"/>
        <v>#DIV/0!</v>
      </c>
      <c r="S187" s="1" t="e">
        <f t="shared" ref="S187:S218" si="54">(R187/(N187*LN(2)))/SQRT(V187)</f>
        <v>#DIV/0!</v>
      </c>
      <c r="T187" s="1">
        <f t="shared" si="52"/>
        <v>0</v>
      </c>
      <c r="U187" s="1">
        <f t="shared" si="53"/>
        <v>0</v>
      </c>
      <c r="V187" s="1">
        <f t="shared" si="48"/>
        <v>0</v>
      </c>
    </row>
    <row r="188" spans="16:22">
      <c r="P188" s="1" t="e">
        <f t="shared" si="49"/>
        <v>#DIV/0!</v>
      </c>
      <c r="R188" s="1" t="e">
        <f t="shared" si="50"/>
        <v>#DIV/0!</v>
      </c>
      <c r="S188" s="1" t="e">
        <f t="shared" si="54"/>
        <v>#DIV/0!</v>
      </c>
      <c r="T188" s="1">
        <f t="shared" si="52"/>
        <v>0</v>
      </c>
      <c r="U188" s="1">
        <f t="shared" si="53"/>
        <v>0</v>
      </c>
      <c r="V188" s="1">
        <f t="shared" si="48"/>
        <v>0</v>
      </c>
    </row>
    <row r="189" spans="16:22">
      <c r="P189" s="1" t="e">
        <f t="shared" si="49"/>
        <v>#DIV/0!</v>
      </c>
      <c r="R189" s="1" t="e">
        <f t="shared" si="50"/>
        <v>#DIV/0!</v>
      </c>
      <c r="S189" s="1" t="e">
        <f t="shared" si="54"/>
        <v>#DIV/0!</v>
      </c>
      <c r="T189" s="1">
        <f t="shared" si="52"/>
        <v>0</v>
      </c>
      <c r="U189" s="1">
        <f t="shared" si="53"/>
        <v>0</v>
      </c>
      <c r="V189" s="1">
        <f t="shared" si="48"/>
        <v>0</v>
      </c>
    </row>
    <row r="190" spans="16:22">
      <c r="P190" s="1" t="e">
        <f t="shared" si="49"/>
        <v>#DIV/0!</v>
      </c>
      <c r="R190" s="1" t="e">
        <f t="shared" si="50"/>
        <v>#DIV/0!</v>
      </c>
      <c r="S190" s="1" t="e">
        <f t="shared" si="54"/>
        <v>#DIV/0!</v>
      </c>
      <c r="T190" s="1">
        <f t="shared" si="52"/>
        <v>0</v>
      </c>
      <c r="U190" s="1">
        <f t="shared" si="53"/>
        <v>0</v>
      </c>
      <c r="V190" s="1">
        <f t="shared" si="48"/>
        <v>0</v>
      </c>
    </row>
    <row r="191" spans="16:22">
      <c r="P191" s="1" t="e">
        <f t="shared" si="49"/>
        <v>#DIV/0!</v>
      </c>
      <c r="R191" s="1" t="e">
        <f t="shared" si="50"/>
        <v>#DIV/0!</v>
      </c>
      <c r="S191" s="1" t="e">
        <f t="shared" si="54"/>
        <v>#DIV/0!</v>
      </c>
      <c r="T191" s="1">
        <f t="shared" si="52"/>
        <v>0</v>
      </c>
      <c r="U191" s="1">
        <f t="shared" si="53"/>
        <v>0</v>
      </c>
      <c r="V191" s="1">
        <f t="shared" si="48"/>
        <v>0</v>
      </c>
    </row>
    <row r="192" spans="16:22">
      <c r="P192" s="1" t="e">
        <f t="shared" si="49"/>
        <v>#DIV/0!</v>
      </c>
      <c r="R192" s="1" t="e">
        <f t="shared" si="50"/>
        <v>#DIV/0!</v>
      </c>
      <c r="S192" s="1" t="e">
        <f t="shared" si="54"/>
        <v>#DIV/0!</v>
      </c>
      <c r="T192" s="1">
        <f t="shared" si="52"/>
        <v>0</v>
      </c>
      <c r="U192" s="1">
        <f t="shared" si="53"/>
        <v>0</v>
      </c>
      <c r="V192" s="1">
        <f t="shared" si="48"/>
        <v>0</v>
      </c>
    </row>
    <row r="193" spans="16:22">
      <c r="P193" s="1" t="e">
        <f t="shared" si="49"/>
        <v>#DIV/0!</v>
      </c>
      <c r="R193" s="1" t="e">
        <f t="shared" si="50"/>
        <v>#DIV/0!</v>
      </c>
      <c r="S193" s="1" t="e">
        <f t="shared" si="54"/>
        <v>#DIV/0!</v>
      </c>
      <c r="T193" s="1">
        <f t="shared" si="52"/>
        <v>0</v>
      </c>
      <c r="U193" s="1">
        <f t="shared" si="53"/>
        <v>0</v>
      </c>
      <c r="V193" s="1">
        <f t="shared" si="48"/>
        <v>0</v>
      </c>
    </row>
    <row r="194" spans="16:22">
      <c r="P194" s="1" t="e">
        <f t="shared" si="49"/>
        <v>#DIV/0!</v>
      </c>
      <c r="R194" s="1" t="e">
        <f t="shared" si="50"/>
        <v>#DIV/0!</v>
      </c>
      <c r="S194" s="1" t="e">
        <f t="shared" si="54"/>
        <v>#DIV/0!</v>
      </c>
      <c r="T194" s="1">
        <f t="shared" si="52"/>
        <v>0</v>
      </c>
      <c r="U194" s="1">
        <f t="shared" si="53"/>
        <v>0</v>
      </c>
      <c r="V194" s="1">
        <f t="shared" si="48"/>
        <v>0</v>
      </c>
    </row>
    <row r="195" spans="16:22">
      <c r="P195" s="1" t="e">
        <f t="shared" si="49"/>
        <v>#DIV/0!</v>
      </c>
      <c r="R195" s="1" t="e">
        <f t="shared" si="50"/>
        <v>#DIV/0!</v>
      </c>
      <c r="S195" s="1" t="e">
        <f t="shared" si="54"/>
        <v>#DIV/0!</v>
      </c>
      <c r="T195" s="1">
        <f t="shared" si="52"/>
        <v>0</v>
      </c>
      <c r="U195" s="1">
        <f t="shared" si="53"/>
        <v>0</v>
      </c>
      <c r="V195" s="1">
        <f t="shared" si="48"/>
        <v>0</v>
      </c>
    </row>
    <row r="196" spans="16:22">
      <c r="P196" s="1" t="e">
        <f t="shared" si="49"/>
        <v>#DIV/0!</v>
      </c>
      <c r="R196" s="1" t="e">
        <f t="shared" si="50"/>
        <v>#DIV/0!</v>
      </c>
      <c r="S196" s="1" t="e">
        <f t="shared" si="54"/>
        <v>#DIV/0!</v>
      </c>
      <c r="T196" s="1">
        <f t="shared" si="52"/>
        <v>0</v>
      </c>
      <c r="U196" s="1">
        <f t="shared" si="53"/>
        <v>0</v>
      </c>
      <c r="V196" s="1">
        <f t="shared" si="48"/>
        <v>0</v>
      </c>
    </row>
    <row r="197" spans="16:22">
      <c r="P197" s="1" t="e">
        <f t="shared" si="49"/>
        <v>#DIV/0!</v>
      </c>
      <c r="R197" s="1" t="e">
        <f t="shared" si="50"/>
        <v>#DIV/0!</v>
      </c>
      <c r="S197" s="1" t="e">
        <f t="shared" si="54"/>
        <v>#DIV/0!</v>
      </c>
      <c r="T197" s="1">
        <f t="shared" si="52"/>
        <v>0</v>
      </c>
      <c r="U197" s="1">
        <f t="shared" si="53"/>
        <v>0</v>
      </c>
      <c r="V197" s="1">
        <f t="shared" si="48"/>
        <v>0</v>
      </c>
    </row>
    <row r="198" spans="16:22">
      <c r="P198" s="1" t="e">
        <f t="shared" si="49"/>
        <v>#DIV/0!</v>
      </c>
      <c r="R198" s="1" t="e">
        <f t="shared" si="50"/>
        <v>#DIV/0!</v>
      </c>
      <c r="S198" s="1" t="e">
        <f t="shared" si="54"/>
        <v>#DIV/0!</v>
      </c>
      <c r="T198" s="1">
        <f t="shared" si="52"/>
        <v>0</v>
      </c>
      <c r="U198" s="1">
        <f t="shared" si="53"/>
        <v>0</v>
      </c>
      <c r="V198" s="1">
        <f t="shared" si="48"/>
        <v>0</v>
      </c>
    </row>
    <row r="199" spans="16:22">
      <c r="P199" s="1" t="e">
        <f t="shared" si="49"/>
        <v>#DIV/0!</v>
      </c>
      <c r="R199" s="1" t="e">
        <f t="shared" si="50"/>
        <v>#DIV/0!</v>
      </c>
      <c r="S199" s="1" t="e">
        <f t="shared" si="54"/>
        <v>#DIV/0!</v>
      </c>
      <c r="T199" s="1">
        <f t="shared" si="52"/>
        <v>0</v>
      </c>
      <c r="U199" s="1">
        <f t="shared" si="53"/>
        <v>0</v>
      </c>
      <c r="V199" s="1">
        <f t="shared" si="48"/>
        <v>0</v>
      </c>
    </row>
    <row r="200" spans="16:22">
      <c r="P200" s="1" t="e">
        <f t="shared" si="49"/>
        <v>#DIV/0!</v>
      </c>
      <c r="R200" s="1" t="e">
        <f t="shared" si="50"/>
        <v>#DIV/0!</v>
      </c>
      <c r="S200" s="1" t="e">
        <f t="shared" si="54"/>
        <v>#DIV/0!</v>
      </c>
      <c r="T200" s="1">
        <f t="shared" si="52"/>
        <v>0</v>
      </c>
      <c r="U200" s="1">
        <f t="shared" si="53"/>
        <v>0</v>
      </c>
      <c r="V200" s="1">
        <f t="shared" si="48"/>
        <v>0</v>
      </c>
    </row>
    <row r="201" spans="16:22">
      <c r="P201" s="1" t="e">
        <f t="shared" si="49"/>
        <v>#DIV/0!</v>
      </c>
      <c r="R201" s="1" t="e">
        <f t="shared" si="50"/>
        <v>#DIV/0!</v>
      </c>
      <c r="S201" s="1" t="e">
        <f t="shared" si="54"/>
        <v>#DIV/0!</v>
      </c>
      <c r="T201" s="1">
        <f t="shared" ref="T201:T232" si="55">COUNT(D201:G201)</f>
        <v>0</v>
      </c>
      <c r="U201" s="1">
        <f t="shared" ref="U201:U232" si="56">COUNT(H201:K201)</f>
        <v>0</v>
      </c>
      <c r="V201" s="1">
        <f t="shared" ref="V201:V264" si="57">MIN(T201,U201)</f>
        <v>0</v>
      </c>
    </row>
    <row r="202" spans="16:22">
      <c r="P202" s="1" t="e">
        <f t="shared" si="49"/>
        <v>#DIV/0!</v>
      </c>
      <c r="R202" s="1" t="e">
        <f t="shared" si="50"/>
        <v>#DIV/0!</v>
      </c>
      <c r="S202" s="1" t="e">
        <f t="shared" si="54"/>
        <v>#DIV/0!</v>
      </c>
      <c r="T202" s="1">
        <f t="shared" si="55"/>
        <v>0</v>
      </c>
      <c r="U202" s="1">
        <f t="shared" si="56"/>
        <v>0</v>
      </c>
      <c r="V202" s="1">
        <f t="shared" si="57"/>
        <v>0</v>
      </c>
    </row>
    <row r="203" spans="16:22">
      <c r="P203" s="1" t="e">
        <f t="shared" si="49"/>
        <v>#DIV/0!</v>
      </c>
      <c r="R203" s="1" t="e">
        <f t="shared" si="50"/>
        <v>#DIV/0!</v>
      </c>
      <c r="S203" s="1" t="e">
        <f t="shared" si="54"/>
        <v>#DIV/0!</v>
      </c>
      <c r="T203" s="1">
        <f t="shared" si="55"/>
        <v>0</v>
      </c>
      <c r="U203" s="1">
        <f t="shared" si="56"/>
        <v>0</v>
      </c>
      <c r="V203" s="1">
        <f t="shared" si="57"/>
        <v>0</v>
      </c>
    </row>
    <row r="204" spans="16:22">
      <c r="P204" s="1" t="e">
        <f t="shared" si="49"/>
        <v>#DIV/0!</v>
      </c>
      <c r="R204" s="1" t="e">
        <f t="shared" si="50"/>
        <v>#DIV/0!</v>
      </c>
      <c r="S204" s="1" t="e">
        <f t="shared" si="54"/>
        <v>#DIV/0!</v>
      </c>
      <c r="T204" s="1">
        <f t="shared" si="55"/>
        <v>0</v>
      </c>
      <c r="U204" s="1">
        <f t="shared" si="56"/>
        <v>0</v>
      </c>
      <c r="V204" s="1">
        <f t="shared" si="57"/>
        <v>0</v>
      </c>
    </row>
    <row r="205" spans="16:22">
      <c r="P205" s="1" t="e">
        <f t="shared" si="49"/>
        <v>#DIV/0!</v>
      </c>
      <c r="R205" s="1" t="e">
        <f t="shared" si="50"/>
        <v>#DIV/0!</v>
      </c>
      <c r="S205" s="1" t="e">
        <f t="shared" si="54"/>
        <v>#DIV/0!</v>
      </c>
      <c r="T205" s="1">
        <f t="shared" si="55"/>
        <v>0</v>
      </c>
      <c r="U205" s="1">
        <f t="shared" si="56"/>
        <v>0</v>
      </c>
      <c r="V205" s="1">
        <f t="shared" si="57"/>
        <v>0</v>
      </c>
    </row>
    <row r="206" spans="16:22">
      <c r="P206" s="1" t="e">
        <f t="shared" si="49"/>
        <v>#DIV/0!</v>
      </c>
      <c r="R206" s="1" t="e">
        <f t="shared" si="50"/>
        <v>#DIV/0!</v>
      </c>
      <c r="S206" s="1" t="e">
        <f t="shared" si="54"/>
        <v>#DIV/0!</v>
      </c>
      <c r="T206" s="1">
        <f t="shared" si="55"/>
        <v>0</v>
      </c>
      <c r="U206" s="1">
        <f t="shared" si="56"/>
        <v>0</v>
      </c>
      <c r="V206" s="1">
        <f t="shared" si="57"/>
        <v>0</v>
      </c>
    </row>
    <row r="207" spans="16:22">
      <c r="P207" s="1" t="e">
        <f t="shared" si="49"/>
        <v>#DIV/0!</v>
      </c>
      <c r="R207" s="1" t="e">
        <f t="shared" si="50"/>
        <v>#DIV/0!</v>
      </c>
      <c r="S207" s="1" t="e">
        <f t="shared" si="54"/>
        <v>#DIV/0!</v>
      </c>
      <c r="T207" s="1">
        <f t="shared" si="55"/>
        <v>0</v>
      </c>
      <c r="U207" s="1">
        <f t="shared" si="56"/>
        <v>0</v>
      </c>
      <c r="V207" s="1">
        <f t="shared" si="57"/>
        <v>0</v>
      </c>
    </row>
    <row r="208" spans="16:22">
      <c r="P208" s="1" t="e">
        <f t="shared" si="49"/>
        <v>#DIV/0!</v>
      </c>
      <c r="R208" s="1" t="e">
        <f t="shared" si="50"/>
        <v>#DIV/0!</v>
      </c>
      <c r="S208" s="1" t="e">
        <f t="shared" si="54"/>
        <v>#DIV/0!</v>
      </c>
      <c r="T208" s="1">
        <f t="shared" si="55"/>
        <v>0</v>
      </c>
      <c r="U208" s="1">
        <f t="shared" si="56"/>
        <v>0</v>
      </c>
      <c r="V208" s="1">
        <f t="shared" si="57"/>
        <v>0</v>
      </c>
    </row>
    <row r="209" spans="16:22">
      <c r="P209" s="1" t="e">
        <f t="shared" si="49"/>
        <v>#DIV/0!</v>
      </c>
      <c r="R209" s="1" t="e">
        <f t="shared" si="50"/>
        <v>#DIV/0!</v>
      </c>
      <c r="S209" s="1" t="e">
        <f t="shared" si="54"/>
        <v>#DIV/0!</v>
      </c>
      <c r="T209" s="1">
        <f t="shared" si="55"/>
        <v>0</v>
      </c>
      <c r="U209" s="1">
        <f t="shared" si="56"/>
        <v>0</v>
      </c>
      <c r="V209" s="1">
        <f t="shared" si="57"/>
        <v>0</v>
      </c>
    </row>
    <row r="210" spans="16:22">
      <c r="P210" s="1" t="e">
        <f t="shared" si="49"/>
        <v>#DIV/0!</v>
      </c>
      <c r="R210" s="1" t="e">
        <f t="shared" si="50"/>
        <v>#DIV/0!</v>
      </c>
      <c r="S210" s="1" t="e">
        <f t="shared" si="54"/>
        <v>#DIV/0!</v>
      </c>
      <c r="T210" s="1">
        <f t="shared" si="55"/>
        <v>0</v>
      </c>
      <c r="U210" s="1">
        <f t="shared" si="56"/>
        <v>0</v>
      </c>
      <c r="V210" s="1">
        <f t="shared" si="57"/>
        <v>0</v>
      </c>
    </row>
    <row r="211" spans="16:22">
      <c r="P211" s="1" t="e">
        <f t="shared" si="49"/>
        <v>#DIV/0!</v>
      </c>
      <c r="R211" s="1" t="e">
        <f t="shared" si="50"/>
        <v>#DIV/0!</v>
      </c>
      <c r="S211" s="1" t="e">
        <f t="shared" si="54"/>
        <v>#DIV/0!</v>
      </c>
      <c r="T211" s="1">
        <f t="shared" si="55"/>
        <v>0</v>
      </c>
      <c r="U211" s="1">
        <f t="shared" si="56"/>
        <v>0</v>
      </c>
      <c r="V211" s="1">
        <f t="shared" si="57"/>
        <v>0</v>
      </c>
    </row>
    <row r="212" spans="16:22">
      <c r="P212" s="1" t="e">
        <f t="shared" si="49"/>
        <v>#DIV/0!</v>
      </c>
      <c r="R212" s="1" t="e">
        <f t="shared" si="50"/>
        <v>#DIV/0!</v>
      </c>
      <c r="S212" s="1" t="e">
        <f t="shared" si="54"/>
        <v>#DIV/0!</v>
      </c>
      <c r="T212" s="1">
        <f t="shared" si="55"/>
        <v>0</v>
      </c>
      <c r="U212" s="1">
        <f t="shared" si="56"/>
        <v>0</v>
      </c>
      <c r="V212" s="1">
        <f t="shared" si="57"/>
        <v>0</v>
      </c>
    </row>
    <row r="213" spans="16:22">
      <c r="P213" s="1" t="e">
        <f t="shared" si="49"/>
        <v>#DIV/0!</v>
      </c>
      <c r="R213" s="1" t="e">
        <f t="shared" si="50"/>
        <v>#DIV/0!</v>
      </c>
      <c r="S213" s="1" t="e">
        <f t="shared" si="54"/>
        <v>#DIV/0!</v>
      </c>
      <c r="T213" s="1">
        <f t="shared" si="55"/>
        <v>0</v>
      </c>
      <c r="U213" s="1">
        <f t="shared" si="56"/>
        <v>0</v>
      </c>
      <c r="V213" s="1">
        <f t="shared" si="57"/>
        <v>0</v>
      </c>
    </row>
    <row r="214" spans="16:22">
      <c r="P214" s="1" t="e">
        <f t="shared" si="49"/>
        <v>#DIV/0!</v>
      </c>
      <c r="R214" s="1" t="e">
        <f t="shared" si="50"/>
        <v>#DIV/0!</v>
      </c>
      <c r="S214" s="1" t="e">
        <f t="shared" si="54"/>
        <v>#DIV/0!</v>
      </c>
      <c r="T214" s="1">
        <f t="shared" si="55"/>
        <v>0</v>
      </c>
      <c r="U214" s="1">
        <f t="shared" si="56"/>
        <v>0</v>
      </c>
      <c r="V214" s="1">
        <f t="shared" si="57"/>
        <v>0</v>
      </c>
    </row>
    <row r="215" spans="16:22">
      <c r="P215" s="1" t="e">
        <f t="shared" si="49"/>
        <v>#DIV/0!</v>
      </c>
      <c r="R215" s="1" t="e">
        <f t="shared" si="50"/>
        <v>#DIV/0!</v>
      </c>
      <c r="S215" s="1" t="e">
        <f t="shared" si="54"/>
        <v>#DIV/0!</v>
      </c>
      <c r="T215" s="1">
        <f t="shared" si="55"/>
        <v>0</v>
      </c>
      <c r="U215" s="1">
        <f t="shared" si="56"/>
        <v>0</v>
      </c>
      <c r="V215" s="1">
        <f t="shared" si="57"/>
        <v>0</v>
      </c>
    </row>
    <row r="216" spans="16:22">
      <c r="P216" s="1" t="e">
        <f t="shared" si="49"/>
        <v>#DIV/0!</v>
      </c>
      <c r="R216" s="1" t="e">
        <f t="shared" si="50"/>
        <v>#DIV/0!</v>
      </c>
      <c r="S216" s="1" t="e">
        <f t="shared" si="54"/>
        <v>#DIV/0!</v>
      </c>
      <c r="T216" s="1">
        <f t="shared" si="55"/>
        <v>0</v>
      </c>
      <c r="U216" s="1">
        <f t="shared" si="56"/>
        <v>0</v>
      </c>
      <c r="V216" s="1">
        <f t="shared" si="57"/>
        <v>0</v>
      </c>
    </row>
    <row r="217" spans="16:22">
      <c r="P217" s="1" t="e">
        <f t="shared" si="49"/>
        <v>#DIV/0!</v>
      </c>
      <c r="R217" s="1" t="e">
        <f t="shared" si="50"/>
        <v>#DIV/0!</v>
      </c>
      <c r="S217" s="1" t="e">
        <f t="shared" si="54"/>
        <v>#DIV/0!</v>
      </c>
      <c r="T217" s="1">
        <f t="shared" si="55"/>
        <v>0</v>
      </c>
      <c r="U217" s="1">
        <f t="shared" si="56"/>
        <v>0</v>
      </c>
      <c r="V217" s="1">
        <f t="shared" si="57"/>
        <v>0</v>
      </c>
    </row>
    <row r="218" spans="16:22">
      <c r="P218" s="1" t="e">
        <f t="shared" si="49"/>
        <v>#DIV/0!</v>
      </c>
      <c r="R218" s="1" t="e">
        <f t="shared" si="50"/>
        <v>#DIV/0!</v>
      </c>
      <c r="S218" s="1" t="e">
        <f t="shared" si="54"/>
        <v>#DIV/0!</v>
      </c>
      <c r="T218" s="1">
        <f t="shared" si="55"/>
        <v>0</v>
      </c>
      <c r="U218" s="1">
        <f t="shared" si="56"/>
        <v>0</v>
      </c>
      <c r="V218" s="1">
        <f t="shared" si="57"/>
        <v>0</v>
      </c>
    </row>
    <row r="219" spans="16:22">
      <c r="P219" s="1" t="e">
        <f t="shared" ref="P219:P282" si="58">STDEV(F219:H219)</f>
        <v>#DIV/0!</v>
      </c>
      <c r="R219" s="1" t="e">
        <f t="shared" ref="R219:R263" si="59">N219*SQRT((P219/L219)^2+(Q219/M219)^2)</f>
        <v>#DIV/0!</v>
      </c>
      <c r="S219" s="1" t="e">
        <f t="shared" ref="S219:S250" si="60">(R219/(N219*LN(2)))/SQRT(V219)</f>
        <v>#DIV/0!</v>
      </c>
      <c r="T219" s="1">
        <f t="shared" si="55"/>
        <v>0</v>
      </c>
      <c r="U219" s="1">
        <f t="shared" si="56"/>
        <v>0</v>
      </c>
      <c r="V219" s="1">
        <f t="shared" si="57"/>
        <v>0</v>
      </c>
    </row>
    <row r="220" spans="16:22">
      <c r="P220" s="1" t="e">
        <f t="shared" si="58"/>
        <v>#DIV/0!</v>
      </c>
      <c r="R220" s="1" t="e">
        <f t="shared" si="59"/>
        <v>#DIV/0!</v>
      </c>
      <c r="S220" s="1" t="e">
        <f t="shared" si="60"/>
        <v>#DIV/0!</v>
      </c>
      <c r="T220" s="1">
        <f t="shared" si="55"/>
        <v>0</v>
      </c>
      <c r="U220" s="1">
        <f t="shared" si="56"/>
        <v>0</v>
      </c>
      <c r="V220" s="1">
        <f t="shared" si="57"/>
        <v>0</v>
      </c>
    </row>
    <row r="221" spans="16:22">
      <c r="P221" s="1" t="e">
        <f t="shared" si="58"/>
        <v>#DIV/0!</v>
      </c>
      <c r="R221" s="1" t="e">
        <f t="shared" si="59"/>
        <v>#DIV/0!</v>
      </c>
      <c r="S221" s="1" t="e">
        <f t="shared" si="60"/>
        <v>#DIV/0!</v>
      </c>
      <c r="T221" s="1">
        <f t="shared" si="55"/>
        <v>0</v>
      </c>
      <c r="U221" s="1">
        <f t="shared" si="56"/>
        <v>0</v>
      </c>
      <c r="V221" s="1">
        <f t="shared" si="57"/>
        <v>0</v>
      </c>
    </row>
    <row r="222" spans="16:22">
      <c r="P222" s="1" t="e">
        <f t="shared" si="58"/>
        <v>#DIV/0!</v>
      </c>
      <c r="R222" s="1" t="e">
        <f t="shared" si="59"/>
        <v>#DIV/0!</v>
      </c>
      <c r="S222" s="1" t="e">
        <f t="shared" si="60"/>
        <v>#DIV/0!</v>
      </c>
      <c r="T222" s="1">
        <f t="shared" si="55"/>
        <v>0</v>
      </c>
      <c r="U222" s="1">
        <f t="shared" si="56"/>
        <v>0</v>
      </c>
      <c r="V222" s="1">
        <f t="shared" si="57"/>
        <v>0</v>
      </c>
    </row>
    <row r="223" spans="16:22">
      <c r="P223" s="1" t="e">
        <f t="shared" si="58"/>
        <v>#DIV/0!</v>
      </c>
      <c r="R223" s="1" t="e">
        <f t="shared" si="59"/>
        <v>#DIV/0!</v>
      </c>
      <c r="S223" s="1" t="e">
        <f t="shared" si="60"/>
        <v>#DIV/0!</v>
      </c>
      <c r="T223" s="1">
        <f t="shared" si="55"/>
        <v>0</v>
      </c>
      <c r="U223" s="1">
        <f t="shared" si="56"/>
        <v>0</v>
      </c>
      <c r="V223" s="1">
        <f t="shared" si="57"/>
        <v>0</v>
      </c>
    </row>
    <row r="224" spans="16:22">
      <c r="P224" s="1" t="e">
        <f t="shared" si="58"/>
        <v>#DIV/0!</v>
      </c>
      <c r="R224" s="1" t="e">
        <f t="shared" si="59"/>
        <v>#DIV/0!</v>
      </c>
      <c r="S224" s="1" t="e">
        <f t="shared" si="60"/>
        <v>#DIV/0!</v>
      </c>
      <c r="T224" s="1">
        <f t="shared" si="55"/>
        <v>0</v>
      </c>
      <c r="U224" s="1">
        <f t="shared" si="56"/>
        <v>0</v>
      </c>
      <c r="V224" s="1">
        <f t="shared" si="57"/>
        <v>0</v>
      </c>
    </row>
    <row r="225" spans="16:22">
      <c r="P225" s="1" t="e">
        <f t="shared" si="58"/>
        <v>#DIV/0!</v>
      </c>
      <c r="R225" s="1" t="e">
        <f t="shared" si="59"/>
        <v>#DIV/0!</v>
      </c>
      <c r="S225" s="1" t="e">
        <f t="shared" si="60"/>
        <v>#DIV/0!</v>
      </c>
      <c r="T225" s="1">
        <f t="shared" si="55"/>
        <v>0</v>
      </c>
      <c r="U225" s="1">
        <f t="shared" si="56"/>
        <v>0</v>
      </c>
      <c r="V225" s="1">
        <f t="shared" si="57"/>
        <v>0</v>
      </c>
    </row>
    <row r="226" spans="16:22">
      <c r="P226" s="1" t="e">
        <f t="shared" si="58"/>
        <v>#DIV/0!</v>
      </c>
      <c r="R226" s="1" t="e">
        <f t="shared" si="59"/>
        <v>#DIV/0!</v>
      </c>
      <c r="S226" s="1" t="e">
        <f t="shared" si="60"/>
        <v>#DIV/0!</v>
      </c>
      <c r="T226" s="1">
        <f t="shared" si="55"/>
        <v>0</v>
      </c>
      <c r="U226" s="1">
        <f t="shared" si="56"/>
        <v>0</v>
      </c>
      <c r="V226" s="1">
        <f t="shared" si="57"/>
        <v>0</v>
      </c>
    </row>
    <row r="227" spans="16:22">
      <c r="P227" s="1" t="e">
        <f t="shared" si="58"/>
        <v>#DIV/0!</v>
      </c>
      <c r="R227" s="1" t="e">
        <f t="shared" si="59"/>
        <v>#DIV/0!</v>
      </c>
      <c r="S227" s="1" t="e">
        <f t="shared" si="60"/>
        <v>#DIV/0!</v>
      </c>
      <c r="T227" s="1">
        <f t="shared" si="55"/>
        <v>0</v>
      </c>
      <c r="U227" s="1">
        <f t="shared" si="56"/>
        <v>0</v>
      </c>
      <c r="V227" s="1">
        <f t="shared" si="57"/>
        <v>0</v>
      </c>
    </row>
    <row r="228" spans="16:22">
      <c r="P228" s="1" t="e">
        <f t="shared" si="58"/>
        <v>#DIV/0!</v>
      </c>
      <c r="R228" s="1" t="e">
        <f t="shared" si="59"/>
        <v>#DIV/0!</v>
      </c>
      <c r="S228" s="1" t="e">
        <f t="shared" si="60"/>
        <v>#DIV/0!</v>
      </c>
      <c r="T228" s="1">
        <f t="shared" si="55"/>
        <v>0</v>
      </c>
      <c r="U228" s="1">
        <f t="shared" si="56"/>
        <v>0</v>
      </c>
      <c r="V228" s="1">
        <f t="shared" si="57"/>
        <v>0</v>
      </c>
    </row>
    <row r="229" spans="16:22">
      <c r="P229" s="1" t="e">
        <f t="shared" si="58"/>
        <v>#DIV/0!</v>
      </c>
      <c r="R229" s="1" t="e">
        <f t="shared" si="59"/>
        <v>#DIV/0!</v>
      </c>
      <c r="S229" s="1" t="e">
        <f t="shared" si="60"/>
        <v>#DIV/0!</v>
      </c>
      <c r="T229" s="1">
        <f t="shared" si="55"/>
        <v>0</v>
      </c>
      <c r="U229" s="1">
        <f t="shared" si="56"/>
        <v>0</v>
      </c>
      <c r="V229" s="1">
        <f t="shared" si="57"/>
        <v>0</v>
      </c>
    </row>
    <row r="230" spans="16:22">
      <c r="P230" s="1" t="e">
        <f t="shared" si="58"/>
        <v>#DIV/0!</v>
      </c>
      <c r="R230" s="1" t="e">
        <f t="shared" si="59"/>
        <v>#DIV/0!</v>
      </c>
      <c r="S230" s="1" t="e">
        <f t="shared" si="60"/>
        <v>#DIV/0!</v>
      </c>
      <c r="T230" s="1">
        <f t="shared" si="55"/>
        <v>0</v>
      </c>
      <c r="U230" s="1">
        <f t="shared" si="56"/>
        <v>0</v>
      </c>
      <c r="V230" s="1">
        <f t="shared" si="57"/>
        <v>0</v>
      </c>
    </row>
    <row r="231" spans="16:22">
      <c r="P231" s="1" t="e">
        <f t="shared" si="58"/>
        <v>#DIV/0!</v>
      </c>
      <c r="R231" s="1" t="e">
        <f t="shared" si="59"/>
        <v>#DIV/0!</v>
      </c>
      <c r="S231" s="1" t="e">
        <f t="shared" si="60"/>
        <v>#DIV/0!</v>
      </c>
      <c r="T231" s="1">
        <f t="shared" si="55"/>
        <v>0</v>
      </c>
      <c r="U231" s="1">
        <f t="shared" si="56"/>
        <v>0</v>
      </c>
      <c r="V231" s="1">
        <f t="shared" si="57"/>
        <v>0</v>
      </c>
    </row>
    <row r="232" spans="16:22">
      <c r="P232" s="1" t="e">
        <f t="shared" si="58"/>
        <v>#DIV/0!</v>
      </c>
      <c r="R232" s="1" t="e">
        <f t="shared" si="59"/>
        <v>#DIV/0!</v>
      </c>
      <c r="S232" s="1" t="e">
        <f t="shared" si="60"/>
        <v>#DIV/0!</v>
      </c>
      <c r="T232" s="1">
        <f t="shared" si="55"/>
        <v>0</v>
      </c>
      <c r="U232" s="1">
        <f t="shared" si="56"/>
        <v>0</v>
      </c>
      <c r="V232" s="1">
        <f t="shared" si="57"/>
        <v>0</v>
      </c>
    </row>
    <row r="233" spans="16:22">
      <c r="P233" s="1" t="e">
        <f t="shared" si="58"/>
        <v>#DIV/0!</v>
      </c>
      <c r="R233" s="1" t="e">
        <f t="shared" si="59"/>
        <v>#DIV/0!</v>
      </c>
      <c r="S233" s="1" t="e">
        <f t="shared" si="60"/>
        <v>#DIV/0!</v>
      </c>
      <c r="T233" s="1">
        <f t="shared" ref="T233:T264" si="61">COUNT(D233:G233)</f>
        <v>0</v>
      </c>
      <c r="U233" s="1">
        <f t="shared" ref="U233:U264" si="62">COUNT(H233:K233)</f>
        <v>0</v>
      </c>
      <c r="V233" s="1">
        <f t="shared" si="57"/>
        <v>0</v>
      </c>
    </row>
    <row r="234" spans="16:22">
      <c r="P234" s="1" t="e">
        <f t="shared" si="58"/>
        <v>#DIV/0!</v>
      </c>
      <c r="R234" s="1" t="e">
        <f t="shared" si="59"/>
        <v>#DIV/0!</v>
      </c>
      <c r="S234" s="1" t="e">
        <f t="shared" si="60"/>
        <v>#DIV/0!</v>
      </c>
      <c r="T234" s="1">
        <f t="shared" si="61"/>
        <v>0</v>
      </c>
      <c r="U234" s="1">
        <f t="shared" si="62"/>
        <v>0</v>
      </c>
      <c r="V234" s="1">
        <f t="shared" si="57"/>
        <v>0</v>
      </c>
    </row>
    <row r="235" spans="16:22">
      <c r="P235" s="1" t="e">
        <f t="shared" si="58"/>
        <v>#DIV/0!</v>
      </c>
      <c r="R235" s="1" t="e">
        <f t="shared" si="59"/>
        <v>#DIV/0!</v>
      </c>
      <c r="S235" s="1" t="e">
        <f t="shared" si="60"/>
        <v>#DIV/0!</v>
      </c>
      <c r="T235" s="1">
        <f t="shared" si="61"/>
        <v>0</v>
      </c>
      <c r="U235" s="1">
        <f t="shared" si="62"/>
        <v>0</v>
      </c>
      <c r="V235" s="1">
        <f t="shared" si="57"/>
        <v>0</v>
      </c>
    </row>
    <row r="236" spans="16:22">
      <c r="P236" s="1" t="e">
        <f t="shared" si="58"/>
        <v>#DIV/0!</v>
      </c>
      <c r="R236" s="1" t="e">
        <f t="shared" si="59"/>
        <v>#DIV/0!</v>
      </c>
      <c r="S236" s="1" t="e">
        <f t="shared" si="60"/>
        <v>#DIV/0!</v>
      </c>
      <c r="T236" s="1">
        <f t="shared" si="61"/>
        <v>0</v>
      </c>
      <c r="U236" s="1">
        <f t="shared" si="62"/>
        <v>0</v>
      </c>
      <c r="V236" s="1">
        <f t="shared" si="57"/>
        <v>0</v>
      </c>
    </row>
    <row r="237" spans="16:22">
      <c r="P237" s="1" t="e">
        <f t="shared" si="58"/>
        <v>#DIV/0!</v>
      </c>
      <c r="R237" s="1" t="e">
        <f t="shared" si="59"/>
        <v>#DIV/0!</v>
      </c>
      <c r="S237" s="1" t="e">
        <f t="shared" si="60"/>
        <v>#DIV/0!</v>
      </c>
      <c r="T237" s="1">
        <f t="shared" si="61"/>
        <v>0</v>
      </c>
      <c r="U237" s="1">
        <f t="shared" si="62"/>
        <v>0</v>
      </c>
      <c r="V237" s="1">
        <f t="shared" si="57"/>
        <v>0</v>
      </c>
    </row>
    <row r="238" spans="16:22">
      <c r="P238" s="1" t="e">
        <f t="shared" si="58"/>
        <v>#DIV/0!</v>
      </c>
      <c r="R238" s="1" t="e">
        <f t="shared" si="59"/>
        <v>#DIV/0!</v>
      </c>
      <c r="S238" s="1" t="e">
        <f t="shared" si="60"/>
        <v>#DIV/0!</v>
      </c>
      <c r="T238" s="1">
        <f t="shared" si="61"/>
        <v>0</v>
      </c>
      <c r="U238" s="1">
        <f t="shared" si="62"/>
        <v>0</v>
      </c>
      <c r="V238" s="1">
        <f t="shared" si="57"/>
        <v>0</v>
      </c>
    </row>
    <row r="239" spans="16:22">
      <c r="P239" s="1" t="e">
        <f t="shared" si="58"/>
        <v>#DIV/0!</v>
      </c>
      <c r="R239" s="1" t="e">
        <f t="shared" si="59"/>
        <v>#DIV/0!</v>
      </c>
      <c r="S239" s="1" t="e">
        <f t="shared" si="60"/>
        <v>#DIV/0!</v>
      </c>
      <c r="T239" s="1">
        <f t="shared" si="61"/>
        <v>0</v>
      </c>
      <c r="U239" s="1">
        <f t="shared" si="62"/>
        <v>0</v>
      </c>
      <c r="V239" s="1">
        <f t="shared" si="57"/>
        <v>0</v>
      </c>
    </row>
    <row r="240" spans="16:22">
      <c r="P240" s="1" t="e">
        <f t="shared" si="58"/>
        <v>#DIV/0!</v>
      </c>
      <c r="R240" s="1" t="e">
        <f t="shared" si="59"/>
        <v>#DIV/0!</v>
      </c>
      <c r="S240" s="1" t="e">
        <f t="shared" si="60"/>
        <v>#DIV/0!</v>
      </c>
      <c r="T240" s="1">
        <f t="shared" si="61"/>
        <v>0</v>
      </c>
      <c r="U240" s="1">
        <f t="shared" si="62"/>
        <v>0</v>
      </c>
      <c r="V240" s="1">
        <f t="shared" si="57"/>
        <v>0</v>
      </c>
    </row>
    <row r="241" spans="16:22">
      <c r="P241" s="1" t="e">
        <f t="shared" si="58"/>
        <v>#DIV/0!</v>
      </c>
      <c r="R241" s="1" t="e">
        <f t="shared" si="59"/>
        <v>#DIV/0!</v>
      </c>
      <c r="S241" s="1" t="e">
        <f t="shared" si="60"/>
        <v>#DIV/0!</v>
      </c>
      <c r="T241" s="1">
        <f t="shared" si="61"/>
        <v>0</v>
      </c>
      <c r="U241" s="1">
        <f t="shared" si="62"/>
        <v>0</v>
      </c>
      <c r="V241" s="1">
        <f t="shared" si="57"/>
        <v>0</v>
      </c>
    </row>
    <row r="242" spans="16:22">
      <c r="P242" s="1" t="e">
        <f t="shared" si="58"/>
        <v>#DIV/0!</v>
      </c>
      <c r="R242" s="1" t="e">
        <f t="shared" si="59"/>
        <v>#DIV/0!</v>
      </c>
      <c r="S242" s="1" t="e">
        <f t="shared" si="60"/>
        <v>#DIV/0!</v>
      </c>
      <c r="T242" s="1">
        <f t="shared" si="61"/>
        <v>0</v>
      </c>
      <c r="U242" s="1">
        <f t="shared" si="62"/>
        <v>0</v>
      </c>
      <c r="V242" s="1">
        <f t="shared" si="57"/>
        <v>0</v>
      </c>
    </row>
    <row r="243" spans="16:22">
      <c r="P243" s="1" t="e">
        <f t="shared" si="58"/>
        <v>#DIV/0!</v>
      </c>
      <c r="R243" s="1" t="e">
        <f t="shared" si="59"/>
        <v>#DIV/0!</v>
      </c>
      <c r="S243" s="1" t="e">
        <f t="shared" si="60"/>
        <v>#DIV/0!</v>
      </c>
      <c r="T243" s="1">
        <f t="shared" si="61"/>
        <v>0</v>
      </c>
      <c r="U243" s="1">
        <f t="shared" si="62"/>
        <v>0</v>
      </c>
      <c r="V243" s="1">
        <f t="shared" si="57"/>
        <v>0</v>
      </c>
    </row>
    <row r="244" spans="16:22">
      <c r="P244" s="1" t="e">
        <f t="shared" si="58"/>
        <v>#DIV/0!</v>
      </c>
      <c r="R244" s="1" t="e">
        <f t="shared" si="59"/>
        <v>#DIV/0!</v>
      </c>
      <c r="S244" s="1" t="e">
        <f t="shared" si="60"/>
        <v>#DIV/0!</v>
      </c>
      <c r="T244" s="1">
        <f t="shared" si="61"/>
        <v>0</v>
      </c>
      <c r="U244" s="1">
        <f t="shared" si="62"/>
        <v>0</v>
      </c>
      <c r="V244" s="1">
        <f t="shared" si="57"/>
        <v>0</v>
      </c>
    </row>
    <row r="245" spans="16:22">
      <c r="P245" s="1" t="e">
        <f t="shared" si="58"/>
        <v>#DIV/0!</v>
      </c>
      <c r="R245" s="1" t="e">
        <f t="shared" si="59"/>
        <v>#DIV/0!</v>
      </c>
      <c r="S245" s="1" t="e">
        <f t="shared" si="60"/>
        <v>#DIV/0!</v>
      </c>
      <c r="T245" s="1">
        <f t="shared" si="61"/>
        <v>0</v>
      </c>
      <c r="U245" s="1">
        <f t="shared" si="62"/>
        <v>0</v>
      </c>
      <c r="V245" s="1">
        <f t="shared" si="57"/>
        <v>0</v>
      </c>
    </row>
    <row r="246" spans="16:22">
      <c r="P246" s="1" t="e">
        <f t="shared" si="58"/>
        <v>#DIV/0!</v>
      </c>
      <c r="R246" s="1" t="e">
        <f t="shared" si="59"/>
        <v>#DIV/0!</v>
      </c>
      <c r="S246" s="1" t="e">
        <f t="shared" si="60"/>
        <v>#DIV/0!</v>
      </c>
      <c r="T246" s="1">
        <f t="shared" si="61"/>
        <v>0</v>
      </c>
      <c r="U246" s="1">
        <f t="shared" si="62"/>
        <v>0</v>
      </c>
      <c r="V246" s="1">
        <f t="shared" si="57"/>
        <v>0</v>
      </c>
    </row>
    <row r="247" spans="16:22">
      <c r="P247" s="1" t="e">
        <f t="shared" si="58"/>
        <v>#DIV/0!</v>
      </c>
      <c r="R247" s="1" t="e">
        <f t="shared" si="59"/>
        <v>#DIV/0!</v>
      </c>
      <c r="S247" s="1" t="e">
        <f t="shared" si="60"/>
        <v>#DIV/0!</v>
      </c>
      <c r="T247" s="1">
        <f t="shared" si="61"/>
        <v>0</v>
      </c>
      <c r="U247" s="1">
        <f t="shared" si="62"/>
        <v>0</v>
      </c>
      <c r="V247" s="1">
        <f t="shared" si="57"/>
        <v>0</v>
      </c>
    </row>
    <row r="248" spans="16:22">
      <c r="P248" s="1" t="e">
        <f t="shared" si="58"/>
        <v>#DIV/0!</v>
      </c>
      <c r="R248" s="1" t="e">
        <f t="shared" si="59"/>
        <v>#DIV/0!</v>
      </c>
      <c r="S248" s="1" t="e">
        <f t="shared" si="60"/>
        <v>#DIV/0!</v>
      </c>
      <c r="T248" s="1">
        <f t="shared" si="61"/>
        <v>0</v>
      </c>
      <c r="U248" s="1">
        <f t="shared" si="62"/>
        <v>0</v>
      </c>
      <c r="V248" s="1">
        <f t="shared" si="57"/>
        <v>0</v>
      </c>
    </row>
    <row r="249" spans="16:22">
      <c r="P249" s="1" t="e">
        <f t="shared" si="58"/>
        <v>#DIV/0!</v>
      </c>
      <c r="R249" s="1" t="e">
        <f t="shared" si="59"/>
        <v>#DIV/0!</v>
      </c>
      <c r="S249" s="1" t="e">
        <f t="shared" si="60"/>
        <v>#DIV/0!</v>
      </c>
      <c r="T249" s="1">
        <f t="shared" si="61"/>
        <v>0</v>
      </c>
      <c r="U249" s="1">
        <f t="shared" si="62"/>
        <v>0</v>
      </c>
      <c r="V249" s="1">
        <f t="shared" si="57"/>
        <v>0</v>
      </c>
    </row>
    <row r="250" spans="16:22">
      <c r="P250" s="1" t="e">
        <f t="shared" si="58"/>
        <v>#DIV/0!</v>
      </c>
      <c r="R250" s="1" t="e">
        <f t="shared" si="59"/>
        <v>#DIV/0!</v>
      </c>
      <c r="S250" s="1" t="e">
        <f t="shared" si="60"/>
        <v>#DIV/0!</v>
      </c>
      <c r="T250" s="1">
        <f t="shared" si="61"/>
        <v>0</v>
      </c>
      <c r="U250" s="1">
        <f t="shared" si="62"/>
        <v>0</v>
      </c>
      <c r="V250" s="1">
        <f t="shared" si="57"/>
        <v>0</v>
      </c>
    </row>
    <row r="251" spans="16:22">
      <c r="P251" s="1" t="e">
        <f t="shared" si="58"/>
        <v>#DIV/0!</v>
      </c>
      <c r="R251" s="1" t="e">
        <f t="shared" si="59"/>
        <v>#DIV/0!</v>
      </c>
      <c r="S251" s="1" t="e">
        <f t="shared" ref="S251:S282" si="63">(R251/(N251*LN(2)))/SQRT(V251)</f>
        <v>#DIV/0!</v>
      </c>
      <c r="T251" s="1">
        <f t="shared" si="61"/>
        <v>0</v>
      </c>
      <c r="U251" s="1">
        <f t="shared" si="62"/>
        <v>0</v>
      </c>
      <c r="V251" s="1">
        <f t="shared" si="57"/>
        <v>0</v>
      </c>
    </row>
    <row r="252" spans="16:22">
      <c r="P252" s="1" t="e">
        <f t="shared" si="58"/>
        <v>#DIV/0!</v>
      </c>
      <c r="R252" s="1" t="e">
        <f t="shared" si="59"/>
        <v>#DIV/0!</v>
      </c>
      <c r="S252" s="1" t="e">
        <f t="shared" si="63"/>
        <v>#DIV/0!</v>
      </c>
      <c r="T252" s="1">
        <f t="shared" si="61"/>
        <v>0</v>
      </c>
      <c r="U252" s="1">
        <f t="shared" si="62"/>
        <v>0</v>
      </c>
      <c r="V252" s="1">
        <f t="shared" si="57"/>
        <v>0</v>
      </c>
    </row>
    <row r="253" spans="16:22">
      <c r="P253" s="1" t="e">
        <f t="shared" si="58"/>
        <v>#DIV/0!</v>
      </c>
      <c r="R253" s="1" t="e">
        <f t="shared" si="59"/>
        <v>#DIV/0!</v>
      </c>
      <c r="S253" s="1" t="e">
        <f t="shared" si="63"/>
        <v>#DIV/0!</v>
      </c>
      <c r="T253" s="1">
        <f t="shared" si="61"/>
        <v>0</v>
      </c>
      <c r="U253" s="1">
        <f t="shared" si="62"/>
        <v>0</v>
      </c>
      <c r="V253" s="1">
        <f t="shared" si="57"/>
        <v>0</v>
      </c>
    </row>
    <row r="254" spans="16:22">
      <c r="P254" s="1" t="e">
        <f t="shared" si="58"/>
        <v>#DIV/0!</v>
      </c>
      <c r="R254" s="1" t="e">
        <f t="shared" si="59"/>
        <v>#DIV/0!</v>
      </c>
      <c r="S254" s="1" t="e">
        <f t="shared" si="63"/>
        <v>#DIV/0!</v>
      </c>
      <c r="T254" s="1">
        <f t="shared" si="61"/>
        <v>0</v>
      </c>
      <c r="U254" s="1">
        <f t="shared" si="62"/>
        <v>0</v>
      </c>
      <c r="V254" s="1">
        <f t="shared" si="57"/>
        <v>0</v>
      </c>
    </row>
    <row r="255" spans="16:22">
      <c r="P255" s="1" t="e">
        <f t="shared" si="58"/>
        <v>#DIV/0!</v>
      </c>
      <c r="R255" s="1" t="e">
        <f t="shared" si="59"/>
        <v>#DIV/0!</v>
      </c>
      <c r="S255" s="1" t="e">
        <f t="shared" si="63"/>
        <v>#DIV/0!</v>
      </c>
      <c r="T255" s="1">
        <f t="shared" si="61"/>
        <v>0</v>
      </c>
      <c r="U255" s="1">
        <f t="shared" si="62"/>
        <v>0</v>
      </c>
      <c r="V255" s="1">
        <f t="shared" si="57"/>
        <v>0</v>
      </c>
    </row>
    <row r="256" spans="16:22">
      <c r="P256" s="1" t="e">
        <f t="shared" si="58"/>
        <v>#DIV/0!</v>
      </c>
      <c r="R256" s="1" t="e">
        <f t="shared" si="59"/>
        <v>#DIV/0!</v>
      </c>
      <c r="S256" s="1" t="e">
        <f t="shared" si="63"/>
        <v>#DIV/0!</v>
      </c>
      <c r="T256" s="1">
        <f t="shared" si="61"/>
        <v>0</v>
      </c>
      <c r="U256" s="1">
        <f t="shared" si="62"/>
        <v>0</v>
      </c>
      <c r="V256" s="1">
        <f t="shared" si="57"/>
        <v>0</v>
      </c>
    </row>
    <row r="257" spans="16:22">
      <c r="P257" s="1" t="e">
        <f t="shared" si="58"/>
        <v>#DIV/0!</v>
      </c>
      <c r="R257" s="1" t="e">
        <f t="shared" si="59"/>
        <v>#DIV/0!</v>
      </c>
      <c r="S257" s="1" t="e">
        <f t="shared" si="63"/>
        <v>#DIV/0!</v>
      </c>
      <c r="T257" s="1">
        <f t="shared" si="61"/>
        <v>0</v>
      </c>
      <c r="U257" s="1">
        <f t="shared" si="62"/>
        <v>0</v>
      </c>
      <c r="V257" s="1">
        <f t="shared" si="57"/>
        <v>0</v>
      </c>
    </row>
    <row r="258" spans="16:22">
      <c r="P258" s="1" t="e">
        <f t="shared" si="58"/>
        <v>#DIV/0!</v>
      </c>
      <c r="R258" s="1" t="e">
        <f t="shared" si="59"/>
        <v>#DIV/0!</v>
      </c>
      <c r="S258" s="1" t="e">
        <f t="shared" si="63"/>
        <v>#DIV/0!</v>
      </c>
      <c r="T258" s="1">
        <f t="shared" si="61"/>
        <v>0</v>
      </c>
      <c r="U258" s="1">
        <f t="shared" si="62"/>
        <v>0</v>
      </c>
      <c r="V258" s="1">
        <f t="shared" si="57"/>
        <v>0</v>
      </c>
    </row>
    <row r="259" spans="16:22">
      <c r="P259" s="1" t="e">
        <f t="shared" si="58"/>
        <v>#DIV/0!</v>
      </c>
      <c r="R259" s="1" t="e">
        <f t="shared" si="59"/>
        <v>#DIV/0!</v>
      </c>
      <c r="S259" s="1" t="e">
        <f t="shared" si="63"/>
        <v>#DIV/0!</v>
      </c>
      <c r="T259" s="1">
        <f t="shared" si="61"/>
        <v>0</v>
      </c>
      <c r="U259" s="1">
        <f t="shared" si="62"/>
        <v>0</v>
      </c>
      <c r="V259" s="1">
        <f t="shared" si="57"/>
        <v>0</v>
      </c>
    </row>
    <row r="260" spans="16:22">
      <c r="P260" s="1" t="e">
        <f t="shared" si="58"/>
        <v>#DIV/0!</v>
      </c>
      <c r="R260" s="1" t="e">
        <f t="shared" si="59"/>
        <v>#DIV/0!</v>
      </c>
      <c r="S260" s="1" t="e">
        <f t="shared" si="63"/>
        <v>#DIV/0!</v>
      </c>
      <c r="T260" s="1">
        <f t="shared" si="61"/>
        <v>0</v>
      </c>
      <c r="U260" s="1">
        <f t="shared" si="62"/>
        <v>0</v>
      </c>
      <c r="V260" s="1">
        <f t="shared" si="57"/>
        <v>0</v>
      </c>
    </row>
    <row r="261" spans="16:22">
      <c r="P261" s="1" t="e">
        <f t="shared" si="58"/>
        <v>#DIV/0!</v>
      </c>
      <c r="R261" s="1" t="e">
        <f t="shared" si="59"/>
        <v>#DIV/0!</v>
      </c>
      <c r="S261" s="1" t="e">
        <f t="shared" si="63"/>
        <v>#DIV/0!</v>
      </c>
      <c r="T261" s="1">
        <f t="shared" si="61"/>
        <v>0</v>
      </c>
      <c r="U261" s="1">
        <f t="shared" si="62"/>
        <v>0</v>
      </c>
      <c r="V261" s="1">
        <f t="shared" si="57"/>
        <v>0</v>
      </c>
    </row>
    <row r="262" spans="16:22">
      <c r="P262" s="1" t="e">
        <f t="shared" si="58"/>
        <v>#DIV/0!</v>
      </c>
      <c r="R262" s="1" t="e">
        <f t="shared" si="59"/>
        <v>#DIV/0!</v>
      </c>
      <c r="S262" s="1" t="e">
        <f t="shared" si="63"/>
        <v>#DIV/0!</v>
      </c>
      <c r="T262" s="1">
        <f t="shared" si="61"/>
        <v>0</v>
      </c>
      <c r="U262" s="1">
        <f t="shared" si="62"/>
        <v>0</v>
      </c>
      <c r="V262" s="1">
        <f t="shared" si="57"/>
        <v>0</v>
      </c>
    </row>
    <row r="263" spans="16:22">
      <c r="P263" s="1" t="e">
        <f t="shared" si="58"/>
        <v>#DIV/0!</v>
      </c>
      <c r="R263" s="1" t="e">
        <f t="shared" si="59"/>
        <v>#DIV/0!</v>
      </c>
      <c r="S263" s="1" t="e">
        <f t="shared" si="63"/>
        <v>#DIV/0!</v>
      </c>
      <c r="T263" s="1">
        <f t="shared" si="61"/>
        <v>0</v>
      </c>
      <c r="U263" s="1">
        <f t="shared" si="62"/>
        <v>0</v>
      </c>
      <c r="V263" s="1">
        <f t="shared" si="57"/>
        <v>0</v>
      </c>
    </row>
    <row r="264" spans="16:22">
      <c r="P264" s="1" t="e">
        <f t="shared" si="58"/>
        <v>#DIV/0!</v>
      </c>
      <c r="S264" s="1" t="e">
        <f t="shared" si="63"/>
        <v>#DIV/0!</v>
      </c>
      <c r="T264" s="1">
        <f t="shared" si="61"/>
        <v>0</v>
      </c>
      <c r="U264" s="1">
        <f t="shared" si="62"/>
        <v>0</v>
      </c>
      <c r="V264" s="1">
        <f t="shared" si="57"/>
        <v>0</v>
      </c>
    </row>
    <row r="265" spans="16:22">
      <c r="P265" s="1" t="e">
        <f t="shared" si="58"/>
        <v>#DIV/0!</v>
      </c>
      <c r="S265" s="1" t="e">
        <f t="shared" si="63"/>
        <v>#DIV/0!</v>
      </c>
      <c r="T265" s="1">
        <f t="shared" ref="T265:T296" si="64">COUNT(D265:G265)</f>
        <v>0</v>
      </c>
      <c r="U265" s="1">
        <f t="shared" ref="U265:U296" si="65">COUNT(H265:K265)</f>
        <v>0</v>
      </c>
      <c r="V265" s="1">
        <f t="shared" ref="V265:V328" si="66">MIN(T265,U265)</f>
        <v>0</v>
      </c>
    </row>
    <row r="266" spans="16:22">
      <c r="P266" s="1" t="e">
        <f t="shared" si="58"/>
        <v>#DIV/0!</v>
      </c>
      <c r="S266" s="1" t="e">
        <f t="shared" si="63"/>
        <v>#DIV/0!</v>
      </c>
      <c r="T266" s="1">
        <f t="shared" si="64"/>
        <v>0</v>
      </c>
      <c r="U266" s="1">
        <f t="shared" si="65"/>
        <v>0</v>
      </c>
      <c r="V266" s="1">
        <f t="shared" si="66"/>
        <v>0</v>
      </c>
    </row>
    <row r="267" spans="16:22">
      <c r="P267" s="1" t="e">
        <f t="shared" si="58"/>
        <v>#DIV/0!</v>
      </c>
      <c r="S267" s="1" t="e">
        <f t="shared" si="63"/>
        <v>#DIV/0!</v>
      </c>
      <c r="T267" s="1">
        <f t="shared" si="64"/>
        <v>0</v>
      </c>
      <c r="U267" s="1">
        <f t="shared" si="65"/>
        <v>0</v>
      </c>
      <c r="V267" s="1">
        <f t="shared" si="66"/>
        <v>0</v>
      </c>
    </row>
    <row r="268" spans="16:22">
      <c r="P268" s="1" t="e">
        <f t="shared" si="58"/>
        <v>#DIV/0!</v>
      </c>
      <c r="S268" s="1" t="e">
        <f t="shared" si="63"/>
        <v>#DIV/0!</v>
      </c>
      <c r="T268" s="1">
        <f t="shared" si="64"/>
        <v>0</v>
      </c>
      <c r="U268" s="1">
        <f t="shared" si="65"/>
        <v>0</v>
      </c>
      <c r="V268" s="1">
        <f t="shared" si="66"/>
        <v>0</v>
      </c>
    </row>
    <row r="269" spans="16:22">
      <c r="P269" s="1" t="e">
        <f t="shared" si="58"/>
        <v>#DIV/0!</v>
      </c>
      <c r="S269" s="1" t="e">
        <f t="shared" si="63"/>
        <v>#DIV/0!</v>
      </c>
      <c r="T269" s="1">
        <f t="shared" si="64"/>
        <v>0</v>
      </c>
      <c r="U269" s="1">
        <f t="shared" si="65"/>
        <v>0</v>
      </c>
      <c r="V269" s="1">
        <f t="shared" si="66"/>
        <v>0</v>
      </c>
    </row>
    <row r="270" spans="16:22">
      <c r="P270" s="1" t="e">
        <f t="shared" si="58"/>
        <v>#DIV/0!</v>
      </c>
      <c r="S270" s="1" t="e">
        <f t="shared" si="63"/>
        <v>#DIV/0!</v>
      </c>
      <c r="T270" s="1">
        <f t="shared" si="64"/>
        <v>0</v>
      </c>
      <c r="U270" s="1">
        <f t="shared" si="65"/>
        <v>0</v>
      </c>
      <c r="V270" s="1">
        <f t="shared" si="66"/>
        <v>0</v>
      </c>
    </row>
    <row r="271" spans="16:22">
      <c r="P271" s="1" t="e">
        <f t="shared" si="58"/>
        <v>#DIV/0!</v>
      </c>
      <c r="S271" s="1" t="e">
        <f t="shared" si="63"/>
        <v>#DIV/0!</v>
      </c>
      <c r="T271" s="1">
        <f t="shared" si="64"/>
        <v>0</v>
      </c>
      <c r="U271" s="1">
        <f t="shared" si="65"/>
        <v>0</v>
      </c>
      <c r="V271" s="1">
        <f t="shared" si="66"/>
        <v>0</v>
      </c>
    </row>
    <row r="272" spans="16:22">
      <c r="P272" s="1" t="e">
        <f t="shared" si="58"/>
        <v>#DIV/0!</v>
      </c>
      <c r="S272" s="1" t="e">
        <f t="shared" si="63"/>
        <v>#DIV/0!</v>
      </c>
      <c r="T272" s="1">
        <f t="shared" si="64"/>
        <v>0</v>
      </c>
      <c r="U272" s="1">
        <f t="shared" si="65"/>
        <v>0</v>
      </c>
      <c r="V272" s="1">
        <f t="shared" si="66"/>
        <v>0</v>
      </c>
    </row>
    <row r="273" spans="16:22">
      <c r="P273" s="1" t="e">
        <f t="shared" si="58"/>
        <v>#DIV/0!</v>
      </c>
      <c r="S273" s="1" t="e">
        <f t="shared" si="63"/>
        <v>#DIV/0!</v>
      </c>
      <c r="T273" s="1">
        <f t="shared" si="64"/>
        <v>0</v>
      </c>
      <c r="U273" s="1">
        <f t="shared" si="65"/>
        <v>0</v>
      </c>
      <c r="V273" s="1">
        <f t="shared" si="66"/>
        <v>0</v>
      </c>
    </row>
    <row r="274" spans="16:22">
      <c r="P274" s="1" t="e">
        <f t="shared" si="58"/>
        <v>#DIV/0!</v>
      </c>
      <c r="S274" s="1" t="e">
        <f t="shared" si="63"/>
        <v>#DIV/0!</v>
      </c>
      <c r="T274" s="1">
        <f t="shared" si="64"/>
        <v>0</v>
      </c>
      <c r="U274" s="1">
        <f t="shared" si="65"/>
        <v>0</v>
      </c>
      <c r="V274" s="1">
        <f t="shared" si="66"/>
        <v>0</v>
      </c>
    </row>
    <row r="275" spans="16:22">
      <c r="P275" s="1" t="e">
        <f t="shared" si="58"/>
        <v>#DIV/0!</v>
      </c>
      <c r="S275" s="1" t="e">
        <f t="shared" si="63"/>
        <v>#DIV/0!</v>
      </c>
      <c r="T275" s="1">
        <f t="shared" si="64"/>
        <v>0</v>
      </c>
      <c r="U275" s="1">
        <f t="shared" si="65"/>
        <v>0</v>
      </c>
      <c r="V275" s="1">
        <f t="shared" si="66"/>
        <v>0</v>
      </c>
    </row>
    <row r="276" spans="16:22">
      <c r="P276" s="1" t="e">
        <f t="shared" si="58"/>
        <v>#DIV/0!</v>
      </c>
      <c r="S276" s="1" t="e">
        <f t="shared" si="63"/>
        <v>#DIV/0!</v>
      </c>
      <c r="T276" s="1">
        <f t="shared" si="64"/>
        <v>0</v>
      </c>
      <c r="U276" s="1">
        <f t="shared" si="65"/>
        <v>0</v>
      </c>
      <c r="V276" s="1">
        <f t="shared" si="66"/>
        <v>0</v>
      </c>
    </row>
    <row r="277" spans="16:22">
      <c r="P277" s="1" t="e">
        <f t="shared" si="58"/>
        <v>#DIV/0!</v>
      </c>
      <c r="S277" s="1" t="e">
        <f t="shared" si="63"/>
        <v>#DIV/0!</v>
      </c>
      <c r="T277" s="1">
        <f t="shared" si="64"/>
        <v>0</v>
      </c>
      <c r="U277" s="1">
        <f t="shared" si="65"/>
        <v>0</v>
      </c>
      <c r="V277" s="1">
        <f t="shared" si="66"/>
        <v>0</v>
      </c>
    </row>
    <row r="278" spans="16:22">
      <c r="P278" s="1" t="e">
        <f t="shared" si="58"/>
        <v>#DIV/0!</v>
      </c>
      <c r="S278" s="1" t="e">
        <f t="shared" si="63"/>
        <v>#DIV/0!</v>
      </c>
      <c r="T278" s="1">
        <f t="shared" si="64"/>
        <v>0</v>
      </c>
      <c r="U278" s="1">
        <f t="shared" si="65"/>
        <v>0</v>
      </c>
      <c r="V278" s="1">
        <f t="shared" si="66"/>
        <v>0</v>
      </c>
    </row>
    <row r="279" spans="16:22">
      <c r="P279" s="1" t="e">
        <f t="shared" si="58"/>
        <v>#DIV/0!</v>
      </c>
      <c r="S279" s="1" t="e">
        <f t="shared" si="63"/>
        <v>#DIV/0!</v>
      </c>
      <c r="T279" s="1">
        <f t="shared" si="64"/>
        <v>0</v>
      </c>
      <c r="U279" s="1">
        <f t="shared" si="65"/>
        <v>0</v>
      </c>
      <c r="V279" s="1">
        <f t="shared" si="66"/>
        <v>0</v>
      </c>
    </row>
    <row r="280" spans="16:22">
      <c r="P280" s="1" t="e">
        <f t="shared" si="58"/>
        <v>#DIV/0!</v>
      </c>
      <c r="S280" s="1" t="e">
        <f t="shared" si="63"/>
        <v>#DIV/0!</v>
      </c>
      <c r="T280" s="1">
        <f t="shared" si="64"/>
        <v>0</v>
      </c>
      <c r="U280" s="1">
        <f t="shared" si="65"/>
        <v>0</v>
      </c>
      <c r="V280" s="1">
        <f t="shared" si="66"/>
        <v>0</v>
      </c>
    </row>
    <row r="281" spans="16:22">
      <c r="P281" s="1" t="e">
        <f t="shared" si="58"/>
        <v>#DIV/0!</v>
      </c>
      <c r="S281" s="1" t="e">
        <f t="shared" si="63"/>
        <v>#DIV/0!</v>
      </c>
      <c r="T281" s="1">
        <f t="shared" si="64"/>
        <v>0</v>
      </c>
      <c r="U281" s="1">
        <f t="shared" si="65"/>
        <v>0</v>
      </c>
      <c r="V281" s="1">
        <f t="shared" si="66"/>
        <v>0</v>
      </c>
    </row>
    <row r="282" spans="16:22">
      <c r="P282" s="1" t="e">
        <f t="shared" si="58"/>
        <v>#DIV/0!</v>
      </c>
      <c r="S282" s="1" t="e">
        <f t="shared" si="63"/>
        <v>#DIV/0!</v>
      </c>
      <c r="T282" s="1">
        <f t="shared" si="64"/>
        <v>0</v>
      </c>
      <c r="U282" s="1">
        <f t="shared" si="65"/>
        <v>0</v>
      </c>
      <c r="V282" s="1">
        <f t="shared" si="66"/>
        <v>0</v>
      </c>
    </row>
    <row r="283" spans="16:22">
      <c r="P283" s="1" t="e">
        <f t="shared" ref="P283:P304" si="67">STDEV(F283:H283)</f>
        <v>#DIV/0!</v>
      </c>
      <c r="S283" s="1" t="e">
        <f t="shared" ref="S283:S314" si="68">(R283/(N283*LN(2)))/SQRT(V283)</f>
        <v>#DIV/0!</v>
      </c>
      <c r="T283" s="1">
        <f t="shared" si="64"/>
        <v>0</v>
      </c>
      <c r="U283" s="1">
        <f t="shared" si="65"/>
        <v>0</v>
      </c>
      <c r="V283" s="1">
        <f t="shared" si="66"/>
        <v>0</v>
      </c>
    </row>
    <row r="284" spans="16:22">
      <c r="P284" s="1" t="e">
        <f t="shared" si="67"/>
        <v>#DIV/0!</v>
      </c>
      <c r="S284" s="1" t="e">
        <f t="shared" si="68"/>
        <v>#DIV/0!</v>
      </c>
      <c r="T284" s="1">
        <f t="shared" si="64"/>
        <v>0</v>
      </c>
      <c r="U284" s="1">
        <f t="shared" si="65"/>
        <v>0</v>
      </c>
      <c r="V284" s="1">
        <f t="shared" si="66"/>
        <v>0</v>
      </c>
    </row>
    <row r="285" spans="16:22">
      <c r="P285" s="1" t="e">
        <f t="shared" si="67"/>
        <v>#DIV/0!</v>
      </c>
      <c r="S285" s="1" t="e">
        <f t="shared" si="68"/>
        <v>#DIV/0!</v>
      </c>
      <c r="T285" s="1">
        <f t="shared" si="64"/>
        <v>0</v>
      </c>
      <c r="U285" s="1">
        <f t="shared" si="65"/>
        <v>0</v>
      </c>
      <c r="V285" s="1">
        <f t="shared" si="66"/>
        <v>0</v>
      </c>
    </row>
    <row r="286" spans="16:22">
      <c r="P286" s="1" t="e">
        <f t="shared" si="67"/>
        <v>#DIV/0!</v>
      </c>
      <c r="S286" s="1" t="e">
        <f t="shared" si="68"/>
        <v>#DIV/0!</v>
      </c>
      <c r="T286" s="1">
        <f t="shared" si="64"/>
        <v>0</v>
      </c>
      <c r="U286" s="1">
        <f t="shared" si="65"/>
        <v>0</v>
      </c>
      <c r="V286" s="1">
        <f t="shared" si="66"/>
        <v>0</v>
      </c>
    </row>
    <row r="287" spans="16:22">
      <c r="P287" s="1" t="e">
        <f t="shared" si="67"/>
        <v>#DIV/0!</v>
      </c>
      <c r="S287" s="1" t="e">
        <f t="shared" si="68"/>
        <v>#DIV/0!</v>
      </c>
      <c r="T287" s="1">
        <f t="shared" si="64"/>
        <v>0</v>
      </c>
      <c r="U287" s="1">
        <f t="shared" si="65"/>
        <v>0</v>
      </c>
      <c r="V287" s="1">
        <f t="shared" si="66"/>
        <v>0</v>
      </c>
    </row>
    <row r="288" spans="16:22">
      <c r="P288" s="1" t="e">
        <f t="shared" si="67"/>
        <v>#DIV/0!</v>
      </c>
      <c r="S288" s="1" t="e">
        <f t="shared" si="68"/>
        <v>#DIV/0!</v>
      </c>
      <c r="T288" s="1">
        <f t="shared" si="64"/>
        <v>0</v>
      </c>
      <c r="U288" s="1">
        <f t="shared" si="65"/>
        <v>0</v>
      </c>
      <c r="V288" s="1">
        <f t="shared" si="66"/>
        <v>0</v>
      </c>
    </row>
    <row r="289" spans="16:22">
      <c r="P289" s="1" t="e">
        <f t="shared" si="67"/>
        <v>#DIV/0!</v>
      </c>
      <c r="S289" s="1" t="e">
        <f t="shared" si="68"/>
        <v>#DIV/0!</v>
      </c>
      <c r="T289" s="1">
        <f t="shared" si="64"/>
        <v>0</v>
      </c>
      <c r="U289" s="1">
        <f t="shared" si="65"/>
        <v>0</v>
      </c>
      <c r="V289" s="1">
        <f t="shared" si="66"/>
        <v>0</v>
      </c>
    </row>
    <row r="290" spans="16:22">
      <c r="P290" s="1" t="e">
        <f t="shared" si="67"/>
        <v>#DIV/0!</v>
      </c>
      <c r="S290" s="1" t="e">
        <f t="shared" si="68"/>
        <v>#DIV/0!</v>
      </c>
      <c r="T290" s="1">
        <f t="shared" si="64"/>
        <v>0</v>
      </c>
      <c r="U290" s="1">
        <f t="shared" si="65"/>
        <v>0</v>
      </c>
      <c r="V290" s="1">
        <f t="shared" si="66"/>
        <v>0</v>
      </c>
    </row>
    <row r="291" spans="16:22">
      <c r="P291" s="1" t="e">
        <f t="shared" si="67"/>
        <v>#DIV/0!</v>
      </c>
      <c r="S291" s="1" t="e">
        <f t="shared" si="68"/>
        <v>#DIV/0!</v>
      </c>
      <c r="T291" s="1">
        <f t="shared" si="64"/>
        <v>0</v>
      </c>
      <c r="U291" s="1">
        <f t="shared" si="65"/>
        <v>0</v>
      </c>
      <c r="V291" s="1">
        <f t="shared" si="66"/>
        <v>0</v>
      </c>
    </row>
    <row r="292" spans="16:22">
      <c r="P292" s="1" t="e">
        <f t="shared" si="67"/>
        <v>#DIV/0!</v>
      </c>
      <c r="T292" s="1">
        <f t="shared" si="64"/>
        <v>0</v>
      </c>
      <c r="U292" s="1">
        <f t="shared" si="65"/>
        <v>0</v>
      </c>
      <c r="V292" s="1">
        <f t="shared" si="66"/>
        <v>0</v>
      </c>
    </row>
    <row r="293" spans="16:22">
      <c r="P293" s="1" t="e">
        <f t="shared" si="67"/>
        <v>#DIV/0!</v>
      </c>
      <c r="T293" s="1">
        <f t="shared" si="64"/>
        <v>0</v>
      </c>
      <c r="U293" s="1">
        <f t="shared" si="65"/>
        <v>0</v>
      </c>
      <c r="V293" s="1">
        <f t="shared" si="66"/>
        <v>0</v>
      </c>
    </row>
    <row r="294" spans="16:22">
      <c r="P294" s="1" t="e">
        <f t="shared" si="67"/>
        <v>#DIV/0!</v>
      </c>
      <c r="T294" s="1">
        <f t="shared" si="64"/>
        <v>0</v>
      </c>
      <c r="U294" s="1">
        <f t="shared" si="65"/>
        <v>0</v>
      </c>
      <c r="V294" s="1">
        <f t="shared" si="66"/>
        <v>0</v>
      </c>
    </row>
    <row r="295" spans="16:22">
      <c r="P295" s="1" t="e">
        <f t="shared" si="67"/>
        <v>#DIV/0!</v>
      </c>
      <c r="T295" s="1">
        <f t="shared" si="64"/>
        <v>0</v>
      </c>
      <c r="U295" s="1">
        <f t="shared" si="65"/>
        <v>0</v>
      </c>
      <c r="V295" s="1">
        <f t="shared" si="66"/>
        <v>0</v>
      </c>
    </row>
    <row r="296" spans="16:22">
      <c r="P296" s="1" t="e">
        <f t="shared" si="67"/>
        <v>#DIV/0!</v>
      </c>
      <c r="T296" s="1">
        <f t="shared" si="64"/>
        <v>0</v>
      </c>
      <c r="U296" s="1">
        <f t="shared" si="65"/>
        <v>0</v>
      </c>
      <c r="V296" s="1">
        <f t="shared" si="66"/>
        <v>0</v>
      </c>
    </row>
    <row r="297" spans="16:22">
      <c r="P297" s="1" t="e">
        <f t="shared" si="67"/>
        <v>#DIV/0!</v>
      </c>
      <c r="T297" s="1">
        <f t="shared" ref="T297:T328" si="69">COUNT(D297:G297)</f>
        <v>0</v>
      </c>
      <c r="U297" s="1">
        <f t="shared" ref="U297:U328" si="70">COUNT(H297:K297)</f>
        <v>0</v>
      </c>
      <c r="V297" s="1">
        <f t="shared" si="66"/>
        <v>0</v>
      </c>
    </row>
    <row r="298" spans="16:22">
      <c r="P298" s="1" t="e">
        <f t="shared" si="67"/>
        <v>#DIV/0!</v>
      </c>
      <c r="T298" s="1">
        <f t="shared" si="69"/>
        <v>0</v>
      </c>
      <c r="U298" s="1">
        <f t="shared" si="70"/>
        <v>0</v>
      </c>
      <c r="V298" s="1">
        <f t="shared" si="66"/>
        <v>0</v>
      </c>
    </row>
    <row r="299" spans="16:22">
      <c r="P299" s="1" t="e">
        <f t="shared" si="67"/>
        <v>#DIV/0!</v>
      </c>
      <c r="T299" s="1">
        <f t="shared" si="69"/>
        <v>0</v>
      </c>
      <c r="U299" s="1">
        <f t="shared" si="70"/>
        <v>0</v>
      </c>
      <c r="V299" s="1">
        <f t="shared" si="66"/>
        <v>0</v>
      </c>
    </row>
    <row r="300" spans="16:22">
      <c r="P300" s="1" t="e">
        <f t="shared" si="67"/>
        <v>#DIV/0!</v>
      </c>
      <c r="T300" s="1">
        <f t="shared" si="69"/>
        <v>0</v>
      </c>
      <c r="U300" s="1">
        <f t="shared" si="70"/>
        <v>0</v>
      </c>
      <c r="V300" s="1">
        <f t="shared" si="66"/>
        <v>0</v>
      </c>
    </row>
    <row r="301" spans="16:22">
      <c r="P301" s="1" t="e">
        <f t="shared" si="67"/>
        <v>#DIV/0!</v>
      </c>
      <c r="T301" s="1">
        <f t="shared" si="69"/>
        <v>0</v>
      </c>
      <c r="U301" s="1">
        <f t="shared" si="70"/>
        <v>0</v>
      </c>
      <c r="V301" s="1">
        <f t="shared" si="66"/>
        <v>0</v>
      </c>
    </row>
    <row r="302" spans="16:22">
      <c r="P302" s="1" t="e">
        <f t="shared" si="67"/>
        <v>#DIV/0!</v>
      </c>
      <c r="T302" s="1">
        <f t="shared" si="69"/>
        <v>0</v>
      </c>
      <c r="U302" s="1">
        <f t="shared" si="70"/>
        <v>0</v>
      </c>
      <c r="V302" s="1">
        <f t="shared" si="66"/>
        <v>0</v>
      </c>
    </row>
    <row r="303" spans="16:22">
      <c r="P303" s="1" t="e">
        <f t="shared" si="67"/>
        <v>#DIV/0!</v>
      </c>
      <c r="T303" s="1">
        <f t="shared" si="69"/>
        <v>0</v>
      </c>
      <c r="U303" s="1">
        <f t="shared" si="70"/>
        <v>0</v>
      </c>
      <c r="V303" s="1">
        <f t="shared" si="66"/>
        <v>0</v>
      </c>
    </row>
    <row r="304" spans="16:22">
      <c r="P304" s="1" t="e">
        <f t="shared" si="67"/>
        <v>#DIV/0!</v>
      </c>
      <c r="T304" s="1">
        <f t="shared" si="69"/>
        <v>0</v>
      </c>
      <c r="U304" s="1">
        <f t="shared" si="70"/>
        <v>0</v>
      </c>
      <c r="V304" s="1">
        <f t="shared" si="66"/>
        <v>0</v>
      </c>
    </row>
    <row r="305" spans="20:22">
      <c r="T305" s="1">
        <f t="shared" si="69"/>
        <v>0</v>
      </c>
      <c r="U305" s="1">
        <f t="shared" si="70"/>
        <v>0</v>
      </c>
      <c r="V305" s="1">
        <f t="shared" si="66"/>
        <v>0</v>
      </c>
    </row>
    <row r="306" spans="20:22">
      <c r="T306" s="1">
        <f t="shared" si="69"/>
        <v>0</v>
      </c>
      <c r="U306" s="1">
        <f t="shared" si="70"/>
        <v>0</v>
      </c>
      <c r="V306" s="1">
        <f t="shared" si="66"/>
        <v>0</v>
      </c>
    </row>
    <row r="307" spans="20:22">
      <c r="T307" s="1">
        <f t="shared" si="69"/>
        <v>0</v>
      </c>
      <c r="U307" s="1">
        <f t="shared" si="70"/>
        <v>0</v>
      </c>
      <c r="V307" s="1">
        <f t="shared" si="66"/>
        <v>0</v>
      </c>
    </row>
    <row r="308" spans="20:22">
      <c r="T308" s="1">
        <f t="shared" si="69"/>
        <v>0</v>
      </c>
      <c r="U308" s="1">
        <f t="shared" si="70"/>
        <v>0</v>
      </c>
      <c r="V308" s="1">
        <f t="shared" si="66"/>
        <v>0</v>
      </c>
    </row>
    <row r="309" spans="20:22">
      <c r="T309" s="1">
        <f t="shared" si="69"/>
        <v>0</v>
      </c>
      <c r="U309" s="1">
        <f t="shared" si="70"/>
        <v>0</v>
      </c>
      <c r="V309" s="1">
        <f t="shared" si="66"/>
        <v>0</v>
      </c>
    </row>
    <row r="310" spans="20:22">
      <c r="T310" s="1">
        <f t="shared" si="69"/>
        <v>0</v>
      </c>
      <c r="U310" s="1">
        <f t="shared" si="70"/>
        <v>0</v>
      </c>
      <c r="V310" s="1">
        <f t="shared" si="66"/>
        <v>0</v>
      </c>
    </row>
    <row r="311" spans="20:22">
      <c r="T311" s="1">
        <f t="shared" si="69"/>
        <v>0</v>
      </c>
      <c r="U311" s="1">
        <f t="shared" si="70"/>
        <v>0</v>
      </c>
      <c r="V311" s="1">
        <f t="shared" si="66"/>
        <v>0</v>
      </c>
    </row>
    <row r="312" spans="20:22">
      <c r="T312" s="1">
        <f t="shared" si="69"/>
        <v>0</v>
      </c>
      <c r="U312" s="1">
        <f t="shared" si="70"/>
        <v>0</v>
      </c>
      <c r="V312" s="1">
        <f t="shared" si="66"/>
        <v>0</v>
      </c>
    </row>
    <row r="313" spans="20:22">
      <c r="T313" s="1">
        <f t="shared" si="69"/>
        <v>0</v>
      </c>
      <c r="U313" s="1">
        <f t="shared" si="70"/>
        <v>0</v>
      </c>
      <c r="V313" s="1">
        <f t="shared" si="66"/>
        <v>0</v>
      </c>
    </row>
    <row r="314" spans="20:22">
      <c r="T314" s="1">
        <f t="shared" si="69"/>
        <v>0</v>
      </c>
      <c r="U314" s="1">
        <f t="shared" si="70"/>
        <v>0</v>
      </c>
      <c r="V314" s="1">
        <f t="shared" si="66"/>
        <v>0</v>
      </c>
    </row>
    <row r="315" spans="20:22">
      <c r="T315" s="1">
        <f t="shared" si="69"/>
        <v>0</v>
      </c>
      <c r="U315" s="1">
        <f t="shared" si="70"/>
        <v>0</v>
      </c>
      <c r="V315" s="1">
        <f t="shared" si="66"/>
        <v>0</v>
      </c>
    </row>
    <row r="316" spans="20:22">
      <c r="T316" s="1">
        <f t="shared" si="69"/>
        <v>0</v>
      </c>
      <c r="U316" s="1">
        <f t="shared" si="70"/>
        <v>0</v>
      </c>
      <c r="V316" s="1">
        <f t="shared" si="66"/>
        <v>0</v>
      </c>
    </row>
    <row r="317" spans="20:22">
      <c r="T317" s="1">
        <f t="shared" si="69"/>
        <v>0</v>
      </c>
      <c r="U317" s="1">
        <f t="shared" si="70"/>
        <v>0</v>
      </c>
      <c r="V317" s="1">
        <f t="shared" si="66"/>
        <v>0</v>
      </c>
    </row>
    <row r="318" spans="20:22">
      <c r="T318" s="1">
        <f t="shared" si="69"/>
        <v>0</v>
      </c>
      <c r="U318" s="1">
        <f t="shared" si="70"/>
        <v>0</v>
      </c>
      <c r="V318" s="1">
        <f t="shared" si="66"/>
        <v>0</v>
      </c>
    </row>
    <row r="319" spans="20:22">
      <c r="T319" s="1">
        <f t="shared" si="69"/>
        <v>0</v>
      </c>
      <c r="U319" s="1">
        <f t="shared" si="70"/>
        <v>0</v>
      </c>
      <c r="V319" s="1">
        <f t="shared" si="66"/>
        <v>0</v>
      </c>
    </row>
    <row r="320" spans="20:22">
      <c r="T320" s="1">
        <f t="shared" si="69"/>
        <v>0</v>
      </c>
      <c r="U320" s="1">
        <f t="shared" si="70"/>
        <v>0</v>
      </c>
      <c r="V320" s="1">
        <f t="shared" si="66"/>
        <v>0</v>
      </c>
    </row>
    <row r="321" spans="20:22">
      <c r="T321" s="1">
        <f t="shared" si="69"/>
        <v>0</v>
      </c>
      <c r="U321" s="1">
        <f t="shared" si="70"/>
        <v>0</v>
      </c>
      <c r="V321" s="1">
        <f t="shared" si="66"/>
        <v>0</v>
      </c>
    </row>
    <row r="322" spans="20:22">
      <c r="T322" s="1">
        <f t="shared" si="69"/>
        <v>0</v>
      </c>
      <c r="U322" s="1">
        <f t="shared" si="70"/>
        <v>0</v>
      </c>
      <c r="V322" s="1">
        <f t="shared" si="66"/>
        <v>0</v>
      </c>
    </row>
    <row r="323" spans="20:22">
      <c r="T323" s="1">
        <f t="shared" si="69"/>
        <v>0</v>
      </c>
      <c r="U323" s="1">
        <f t="shared" si="70"/>
        <v>0</v>
      </c>
      <c r="V323" s="1">
        <f t="shared" si="66"/>
        <v>0</v>
      </c>
    </row>
    <row r="324" spans="20:22">
      <c r="T324" s="1">
        <f t="shared" si="69"/>
        <v>0</v>
      </c>
      <c r="U324" s="1">
        <f t="shared" si="70"/>
        <v>0</v>
      </c>
      <c r="V324" s="1">
        <f t="shared" si="66"/>
        <v>0</v>
      </c>
    </row>
    <row r="325" spans="20:22">
      <c r="T325" s="1">
        <f t="shared" si="69"/>
        <v>0</v>
      </c>
      <c r="U325" s="1">
        <f t="shared" si="70"/>
        <v>0</v>
      </c>
      <c r="V325" s="1">
        <f t="shared" si="66"/>
        <v>0</v>
      </c>
    </row>
    <row r="326" spans="20:22">
      <c r="T326" s="1">
        <f t="shared" si="69"/>
        <v>0</v>
      </c>
      <c r="U326" s="1">
        <f t="shared" si="70"/>
        <v>0</v>
      </c>
      <c r="V326" s="1">
        <f t="shared" si="66"/>
        <v>0</v>
      </c>
    </row>
    <row r="327" spans="20:22">
      <c r="T327" s="1">
        <f t="shared" si="69"/>
        <v>0</v>
      </c>
      <c r="U327" s="1">
        <f t="shared" si="70"/>
        <v>0</v>
      </c>
      <c r="V327" s="1">
        <f t="shared" si="66"/>
        <v>0</v>
      </c>
    </row>
    <row r="328" spans="20:22">
      <c r="T328" s="1">
        <f t="shared" si="69"/>
        <v>0</v>
      </c>
      <c r="U328" s="1">
        <f t="shared" si="70"/>
        <v>0</v>
      </c>
      <c r="V328" s="1">
        <f t="shared" si="66"/>
        <v>0</v>
      </c>
    </row>
    <row r="329" spans="20:22">
      <c r="T329" s="1">
        <f t="shared" ref="T329:T335" si="71">COUNT(D329:G329)</f>
        <v>0</v>
      </c>
      <c r="U329" s="1">
        <f t="shared" ref="U329:U335" si="72">COUNT(H329:K329)</f>
        <v>0</v>
      </c>
      <c r="V329" s="1">
        <f t="shared" ref="V329:V335" si="73">MIN(T329,U329)</f>
        <v>0</v>
      </c>
    </row>
    <row r="330" spans="20:22">
      <c r="T330" s="1">
        <f t="shared" si="71"/>
        <v>0</v>
      </c>
      <c r="U330" s="1">
        <f t="shared" si="72"/>
        <v>0</v>
      </c>
      <c r="V330" s="1">
        <f t="shared" si="73"/>
        <v>0</v>
      </c>
    </row>
    <row r="331" spans="20:22">
      <c r="T331" s="1">
        <f t="shared" si="71"/>
        <v>0</v>
      </c>
      <c r="U331" s="1">
        <f t="shared" si="72"/>
        <v>0</v>
      </c>
      <c r="V331" s="1">
        <f t="shared" si="73"/>
        <v>0</v>
      </c>
    </row>
    <row r="332" spans="20:22">
      <c r="T332" s="1">
        <f t="shared" si="71"/>
        <v>0</v>
      </c>
      <c r="U332" s="1">
        <f t="shared" si="72"/>
        <v>0</v>
      </c>
      <c r="V332" s="1">
        <f t="shared" si="73"/>
        <v>0</v>
      </c>
    </row>
    <row r="333" spans="20:22">
      <c r="T333" s="1">
        <f t="shared" si="71"/>
        <v>0</v>
      </c>
      <c r="U333" s="1">
        <f t="shared" si="72"/>
        <v>0</v>
      </c>
      <c r="V333" s="1">
        <f t="shared" si="73"/>
        <v>0</v>
      </c>
    </row>
    <row r="334" spans="20:22">
      <c r="T334" s="1">
        <f t="shared" si="71"/>
        <v>0</v>
      </c>
      <c r="U334" s="1">
        <f t="shared" si="72"/>
        <v>0</v>
      </c>
      <c r="V334" s="1">
        <f t="shared" si="73"/>
        <v>0</v>
      </c>
    </row>
    <row r="335" spans="20:22">
      <c r="T335" s="1">
        <f t="shared" si="71"/>
        <v>0</v>
      </c>
      <c r="U335" s="1">
        <f t="shared" si="72"/>
        <v>0</v>
      </c>
      <c r="V335" s="1">
        <f t="shared" si="73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5738-11C7-3C4A-8315-2BB78443D91C}">
  <dimension ref="A1:EK335"/>
  <sheetViews>
    <sheetView topLeftCell="A60" workbookViewId="0">
      <selection activeCell="G29" sqref="G29"/>
    </sheetView>
  </sheetViews>
  <sheetFormatPr baseColWidth="10" defaultRowHeight="16"/>
  <cols>
    <col min="1" max="1" width="18.33203125" style="1" customWidth="1"/>
    <col min="2" max="4" width="10.83203125" style="1"/>
    <col min="5" max="5" width="10.83203125" style="2"/>
    <col min="6" max="8" width="10.83203125" style="1"/>
    <col min="9" max="9" width="10.83203125" style="2"/>
    <col min="10" max="16384" width="10.83203125" style="1"/>
  </cols>
  <sheetData>
    <row r="1" spans="1:21" s="3" customFormat="1" ht="68">
      <c r="A1" s="3" t="s">
        <v>0</v>
      </c>
      <c r="B1" s="4" t="s">
        <v>160</v>
      </c>
      <c r="C1" s="4" t="s">
        <v>161</v>
      </c>
      <c r="D1" s="4" t="s">
        <v>162</v>
      </c>
      <c r="E1" s="4" t="s">
        <v>163</v>
      </c>
      <c r="F1" s="3" t="s">
        <v>180</v>
      </c>
      <c r="G1" s="3" t="s">
        <v>181</v>
      </c>
      <c r="H1" s="3" t="s">
        <v>182</v>
      </c>
      <c r="I1" s="3" t="s">
        <v>183</v>
      </c>
      <c r="J1" s="5" t="s">
        <v>174</v>
      </c>
      <c r="K1" s="5" t="s">
        <v>179</v>
      </c>
      <c r="L1" s="5" t="s">
        <v>151</v>
      </c>
      <c r="M1" s="5" t="s">
        <v>176</v>
      </c>
      <c r="N1" s="5" t="s">
        <v>159</v>
      </c>
      <c r="O1" s="3" t="s">
        <v>152</v>
      </c>
      <c r="P1" s="3" t="s">
        <v>153</v>
      </c>
      <c r="Q1" s="3" t="s">
        <v>154</v>
      </c>
      <c r="R1" s="3" t="s">
        <v>155</v>
      </c>
      <c r="S1" s="3" t="s">
        <v>156</v>
      </c>
      <c r="T1" s="3" t="s">
        <v>157</v>
      </c>
      <c r="U1" s="3" t="s">
        <v>158</v>
      </c>
    </row>
    <row r="2" spans="1:21">
      <c r="A2" s="1" t="s">
        <v>133</v>
      </c>
      <c r="B2" s="1">
        <v>55899</v>
      </c>
      <c r="C2" s="1">
        <v>55899</v>
      </c>
      <c r="D2" s="1">
        <v>55899</v>
      </c>
      <c r="E2" s="2">
        <v>55899</v>
      </c>
      <c r="F2" s="1">
        <v>55899</v>
      </c>
      <c r="G2" s="1">
        <v>55899</v>
      </c>
      <c r="H2" s="1">
        <v>55899</v>
      </c>
      <c r="I2" s="2">
        <v>55899</v>
      </c>
      <c r="J2" s="1">
        <f>AVERAGE(B2:E2)</f>
        <v>55899</v>
      </c>
      <c r="K2" s="1">
        <f t="shared" ref="K2:K12" si="0">AVERAGE(F2:I2)</f>
        <v>55899</v>
      </c>
      <c r="L2" s="1">
        <f t="shared" ref="L2:L12" si="1">K2/J2</f>
        <v>1</v>
      </c>
      <c r="M2" s="1">
        <f t="shared" ref="M2:M65" si="2">LOG(L2,2)</f>
        <v>0</v>
      </c>
      <c r="N2" s="1" t="e">
        <f t="shared" ref="N2:N12" si="3">TTEST(B2:E2,  F2:I2, 2,2)</f>
        <v>#DIV/0!</v>
      </c>
      <c r="O2" s="1">
        <f>STDEV(F2:I2)</f>
        <v>0</v>
      </c>
      <c r="P2" s="1">
        <f>STDEV(B2:E2)</f>
        <v>0</v>
      </c>
      <c r="Q2" s="1">
        <f>L2*SQRT((O2/K2)^2+(P2/J2)^2)</f>
        <v>0</v>
      </c>
      <c r="R2" s="1">
        <f t="shared" ref="R2:R33" si="4">(Q2/(L2*LN(2)))/SQRT(U2)</f>
        <v>0</v>
      </c>
      <c r="S2" s="1">
        <f t="shared" ref="S2:S12" si="5">COUNT(C2:F2)</f>
        <v>4</v>
      </c>
      <c r="T2" s="1">
        <f t="shared" ref="T2:T12" si="6">COUNT(G2:J2)</f>
        <v>4</v>
      </c>
      <c r="U2" s="1">
        <f t="shared" ref="U2:U12" si="7">MIN(S2,T2)</f>
        <v>4</v>
      </c>
    </row>
    <row r="3" spans="1:21">
      <c r="A3" s="1" t="s">
        <v>76</v>
      </c>
      <c r="B3" s="1">
        <v>10000</v>
      </c>
      <c r="C3" s="1">
        <v>10000</v>
      </c>
      <c r="D3" s="1">
        <v>10000</v>
      </c>
      <c r="E3" s="2">
        <v>10000</v>
      </c>
      <c r="F3" s="1">
        <v>10000</v>
      </c>
      <c r="G3" s="1">
        <v>10000</v>
      </c>
      <c r="H3" s="1">
        <v>10000</v>
      </c>
      <c r="I3" s="2">
        <v>10000</v>
      </c>
      <c r="J3" s="1">
        <f t="shared" ref="J3:J12" si="8">AVERAGE(B3:E3)</f>
        <v>10000</v>
      </c>
      <c r="K3" s="1">
        <f t="shared" si="0"/>
        <v>10000</v>
      </c>
      <c r="L3" s="1">
        <f t="shared" si="1"/>
        <v>1</v>
      </c>
      <c r="M3" s="1">
        <f t="shared" si="2"/>
        <v>0</v>
      </c>
      <c r="N3" s="1" t="e">
        <f t="shared" si="3"/>
        <v>#DIV/0!</v>
      </c>
      <c r="O3" s="1">
        <f t="shared" ref="O3:O66" si="9">STDEV(F3:I3)</f>
        <v>0</v>
      </c>
      <c r="P3" s="1">
        <f t="shared" ref="P3:P66" si="10">STDEV(B3:E3)</f>
        <v>0</v>
      </c>
      <c r="Q3" s="1">
        <f t="shared" ref="Q3:Q66" si="11">L3*SQRT((O3/K3)^2+(P3/J3)^2)</f>
        <v>0</v>
      </c>
      <c r="R3" s="1">
        <f t="shared" si="4"/>
        <v>0</v>
      </c>
      <c r="S3" s="1">
        <f t="shared" si="5"/>
        <v>4</v>
      </c>
      <c r="T3" s="1">
        <f t="shared" si="6"/>
        <v>4</v>
      </c>
      <c r="U3" s="1">
        <f t="shared" si="7"/>
        <v>4</v>
      </c>
    </row>
    <row r="4" spans="1:21">
      <c r="A4" s="1" t="s">
        <v>90</v>
      </c>
      <c r="B4" s="1">
        <v>21349.5</v>
      </c>
      <c r="C4" s="1">
        <v>21349.5</v>
      </c>
      <c r="D4" s="1">
        <v>21349.5</v>
      </c>
      <c r="E4" s="2">
        <v>21349.5</v>
      </c>
      <c r="F4" s="1">
        <v>21349.5</v>
      </c>
      <c r="G4" s="1">
        <v>27364</v>
      </c>
      <c r="H4" s="1">
        <v>21349.5</v>
      </c>
      <c r="I4" s="2">
        <v>21349.5</v>
      </c>
      <c r="J4" s="1">
        <f t="shared" si="8"/>
        <v>21349.5</v>
      </c>
      <c r="K4" s="1">
        <f t="shared" si="0"/>
        <v>22853.125</v>
      </c>
      <c r="L4" s="1">
        <f t="shared" si="1"/>
        <v>1.0704290498606526</v>
      </c>
      <c r="M4" s="1">
        <f t="shared" si="2"/>
        <v>9.8189174232153439E-2</v>
      </c>
      <c r="N4" s="1">
        <f t="shared" si="3"/>
        <v>0.35591768374958205</v>
      </c>
      <c r="O4" s="1">
        <f t="shared" si="9"/>
        <v>3007.25</v>
      </c>
      <c r="P4" s="1">
        <f t="shared" si="10"/>
        <v>0</v>
      </c>
      <c r="Q4" s="1">
        <f t="shared" si="11"/>
        <v>0.14085809972130495</v>
      </c>
      <c r="R4" s="1">
        <f t="shared" si="4"/>
        <v>9.4922350044322923E-2</v>
      </c>
      <c r="S4" s="1">
        <f t="shared" si="5"/>
        <v>4</v>
      </c>
      <c r="T4" s="1">
        <f t="shared" si="6"/>
        <v>4</v>
      </c>
      <c r="U4" s="1">
        <f t="shared" si="7"/>
        <v>4</v>
      </c>
    </row>
    <row r="5" spans="1:21">
      <c r="A5" s="1" t="s">
        <v>74</v>
      </c>
      <c r="B5" s="1">
        <v>10000</v>
      </c>
      <c r="C5" s="1">
        <v>10000</v>
      </c>
      <c r="D5" s="1">
        <v>10000</v>
      </c>
      <c r="E5" s="2">
        <v>10000</v>
      </c>
      <c r="F5" s="1">
        <v>10000</v>
      </c>
      <c r="G5" s="1">
        <v>10000</v>
      </c>
      <c r="H5" s="1">
        <v>10000</v>
      </c>
      <c r="I5" s="2">
        <v>10000</v>
      </c>
      <c r="J5" s="1">
        <f t="shared" si="8"/>
        <v>10000</v>
      </c>
      <c r="K5" s="1">
        <f t="shared" si="0"/>
        <v>10000</v>
      </c>
      <c r="L5" s="1">
        <f t="shared" si="1"/>
        <v>1</v>
      </c>
      <c r="M5" s="1">
        <f t="shared" si="2"/>
        <v>0</v>
      </c>
      <c r="N5" s="1" t="e">
        <f t="shared" si="3"/>
        <v>#DIV/0!</v>
      </c>
      <c r="O5" s="1">
        <f t="shared" si="9"/>
        <v>0</v>
      </c>
      <c r="P5" s="1">
        <f t="shared" si="10"/>
        <v>0</v>
      </c>
      <c r="Q5" s="1">
        <f t="shared" si="11"/>
        <v>0</v>
      </c>
      <c r="R5" s="1">
        <f t="shared" si="4"/>
        <v>0</v>
      </c>
      <c r="S5" s="1">
        <f t="shared" si="5"/>
        <v>4</v>
      </c>
      <c r="T5" s="1">
        <f t="shared" si="6"/>
        <v>4</v>
      </c>
      <c r="U5" s="1">
        <f t="shared" si="7"/>
        <v>4</v>
      </c>
    </row>
    <row r="6" spans="1:21">
      <c r="A6" s="1" t="s">
        <v>8</v>
      </c>
      <c r="B6" s="1">
        <v>24357.5</v>
      </c>
      <c r="C6" s="1">
        <v>24357.5</v>
      </c>
      <c r="D6" s="1">
        <v>24357.5</v>
      </c>
      <c r="E6" s="2">
        <v>24357.5</v>
      </c>
      <c r="F6" s="1">
        <v>24357.5</v>
      </c>
      <c r="G6" s="1">
        <v>24357.5</v>
      </c>
      <c r="H6" s="1">
        <v>24357.5</v>
      </c>
      <c r="I6" s="2">
        <v>24357.5</v>
      </c>
      <c r="J6" s="1">
        <f t="shared" si="8"/>
        <v>24357.5</v>
      </c>
      <c r="K6" s="1">
        <f t="shared" si="0"/>
        <v>24357.5</v>
      </c>
      <c r="L6" s="1">
        <f t="shared" si="1"/>
        <v>1</v>
      </c>
      <c r="M6" s="1">
        <f t="shared" si="2"/>
        <v>0</v>
      </c>
      <c r="N6" s="1" t="e">
        <f t="shared" si="3"/>
        <v>#DIV/0!</v>
      </c>
      <c r="O6" s="1">
        <f t="shared" si="9"/>
        <v>0</v>
      </c>
      <c r="P6" s="1">
        <f t="shared" si="10"/>
        <v>0</v>
      </c>
      <c r="Q6" s="1">
        <f t="shared" si="11"/>
        <v>0</v>
      </c>
      <c r="R6" s="1">
        <f t="shared" si="4"/>
        <v>0</v>
      </c>
      <c r="S6" s="1">
        <f t="shared" si="5"/>
        <v>4</v>
      </c>
      <c r="T6" s="1">
        <f t="shared" si="6"/>
        <v>4</v>
      </c>
      <c r="U6" s="1">
        <f t="shared" si="7"/>
        <v>4</v>
      </c>
    </row>
    <row r="7" spans="1:21">
      <c r="A7" s="1" t="s">
        <v>106</v>
      </c>
      <c r="B7" s="1">
        <v>22845.5</v>
      </c>
      <c r="C7" s="1">
        <v>22845.5</v>
      </c>
      <c r="D7" s="1">
        <v>22845.5</v>
      </c>
      <c r="E7" s="2">
        <v>22845.5</v>
      </c>
      <c r="F7" s="1">
        <v>22845.5</v>
      </c>
      <c r="G7" s="1">
        <v>22845.5</v>
      </c>
      <c r="H7" s="1">
        <v>22845.5</v>
      </c>
      <c r="I7" s="2">
        <v>22845.5</v>
      </c>
      <c r="J7" s="1">
        <f t="shared" si="8"/>
        <v>22845.5</v>
      </c>
      <c r="K7" s="1">
        <f t="shared" si="0"/>
        <v>22845.5</v>
      </c>
      <c r="L7" s="1">
        <f t="shared" si="1"/>
        <v>1</v>
      </c>
      <c r="M7" s="1">
        <f t="shared" si="2"/>
        <v>0</v>
      </c>
      <c r="N7" s="1" t="e">
        <f t="shared" si="3"/>
        <v>#DIV/0!</v>
      </c>
      <c r="O7" s="1">
        <f t="shared" si="9"/>
        <v>0</v>
      </c>
      <c r="P7" s="1">
        <f t="shared" si="10"/>
        <v>0</v>
      </c>
      <c r="Q7" s="1">
        <f t="shared" si="11"/>
        <v>0</v>
      </c>
      <c r="R7" s="1">
        <f t="shared" si="4"/>
        <v>0</v>
      </c>
      <c r="S7" s="1">
        <f t="shared" si="5"/>
        <v>4</v>
      </c>
      <c r="T7" s="1">
        <f t="shared" si="6"/>
        <v>4</v>
      </c>
      <c r="U7" s="1">
        <f t="shared" si="7"/>
        <v>4</v>
      </c>
    </row>
    <row r="8" spans="1:21">
      <c r="A8" s="1" t="s">
        <v>96</v>
      </c>
      <c r="B8" s="1">
        <v>10000</v>
      </c>
      <c r="C8" s="1">
        <v>10000</v>
      </c>
      <c r="D8" s="1">
        <v>10000</v>
      </c>
      <c r="E8" s="2">
        <v>10000</v>
      </c>
      <c r="F8" s="1">
        <v>10000</v>
      </c>
      <c r="G8" s="1">
        <v>10000</v>
      </c>
      <c r="H8" s="1">
        <v>10000</v>
      </c>
      <c r="I8" s="2">
        <v>10000</v>
      </c>
      <c r="J8" s="1">
        <f t="shared" si="8"/>
        <v>10000</v>
      </c>
      <c r="K8" s="1">
        <f t="shared" si="0"/>
        <v>10000</v>
      </c>
      <c r="L8" s="1">
        <f t="shared" si="1"/>
        <v>1</v>
      </c>
      <c r="M8" s="1">
        <f t="shared" si="2"/>
        <v>0</v>
      </c>
      <c r="N8" s="1" t="e">
        <f t="shared" si="3"/>
        <v>#DIV/0!</v>
      </c>
      <c r="O8" s="1">
        <f t="shared" si="9"/>
        <v>0</v>
      </c>
      <c r="P8" s="1">
        <f t="shared" si="10"/>
        <v>0</v>
      </c>
      <c r="Q8" s="1">
        <f t="shared" si="11"/>
        <v>0</v>
      </c>
      <c r="R8" s="1">
        <f t="shared" si="4"/>
        <v>0</v>
      </c>
      <c r="S8" s="1">
        <f t="shared" si="5"/>
        <v>4</v>
      </c>
      <c r="T8" s="1">
        <f t="shared" si="6"/>
        <v>4</v>
      </c>
      <c r="U8" s="1">
        <f t="shared" si="7"/>
        <v>4</v>
      </c>
    </row>
    <row r="9" spans="1:21">
      <c r="A9" s="1" t="s">
        <v>44</v>
      </c>
      <c r="B9" s="1">
        <v>10000</v>
      </c>
      <c r="C9" s="1">
        <v>10000</v>
      </c>
      <c r="D9" s="1">
        <v>10000</v>
      </c>
      <c r="E9" s="2">
        <v>10000</v>
      </c>
      <c r="F9" s="1">
        <v>10000</v>
      </c>
      <c r="G9" s="1">
        <v>10000</v>
      </c>
      <c r="H9" s="1">
        <v>10000</v>
      </c>
      <c r="I9" s="2">
        <v>10000</v>
      </c>
      <c r="J9" s="1">
        <f t="shared" si="8"/>
        <v>10000</v>
      </c>
      <c r="K9" s="1">
        <f t="shared" si="0"/>
        <v>10000</v>
      </c>
      <c r="L9" s="1">
        <f t="shared" si="1"/>
        <v>1</v>
      </c>
      <c r="M9" s="1">
        <f t="shared" si="2"/>
        <v>0</v>
      </c>
      <c r="N9" s="1" t="e">
        <f t="shared" si="3"/>
        <v>#DIV/0!</v>
      </c>
      <c r="O9" s="1">
        <f t="shared" si="9"/>
        <v>0</v>
      </c>
      <c r="P9" s="1">
        <f t="shared" si="10"/>
        <v>0</v>
      </c>
      <c r="Q9" s="1">
        <f t="shared" si="11"/>
        <v>0</v>
      </c>
      <c r="R9" s="1">
        <f t="shared" si="4"/>
        <v>0</v>
      </c>
      <c r="S9" s="1">
        <f t="shared" si="5"/>
        <v>4</v>
      </c>
      <c r="T9" s="1">
        <f t="shared" si="6"/>
        <v>4</v>
      </c>
      <c r="U9" s="1">
        <f t="shared" si="7"/>
        <v>4</v>
      </c>
    </row>
    <row r="10" spans="1:21">
      <c r="A10" s="1" t="s">
        <v>117</v>
      </c>
      <c r="B10" s="1">
        <v>10000</v>
      </c>
      <c r="C10" s="1">
        <v>10000</v>
      </c>
      <c r="D10" s="1">
        <v>10000</v>
      </c>
      <c r="E10" s="2">
        <v>10000</v>
      </c>
      <c r="F10" s="1">
        <v>10000</v>
      </c>
      <c r="G10" s="1">
        <v>10000</v>
      </c>
      <c r="H10" s="1">
        <v>10000</v>
      </c>
      <c r="I10" s="2">
        <v>10000</v>
      </c>
      <c r="J10" s="1">
        <f t="shared" si="8"/>
        <v>10000</v>
      </c>
      <c r="K10" s="1">
        <f t="shared" si="0"/>
        <v>10000</v>
      </c>
      <c r="L10" s="1">
        <f t="shared" si="1"/>
        <v>1</v>
      </c>
      <c r="M10" s="1">
        <f t="shared" si="2"/>
        <v>0</v>
      </c>
      <c r="N10" s="1" t="e">
        <f t="shared" si="3"/>
        <v>#DIV/0!</v>
      </c>
      <c r="O10" s="1">
        <f t="shared" si="9"/>
        <v>0</v>
      </c>
      <c r="P10" s="1">
        <f t="shared" si="10"/>
        <v>0</v>
      </c>
      <c r="Q10" s="1">
        <f t="shared" si="11"/>
        <v>0</v>
      </c>
      <c r="R10" s="1">
        <f t="shared" si="4"/>
        <v>0</v>
      </c>
      <c r="S10" s="1">
        <f t="shared" si="5"/>
        <v>4</v>
      </c>
      <c r="T10" s="1">
        <f t="shared" si="6"/>
        <v>4</v>
      </c>
      <c r="U10" s="1">
        <f t="shared" si="7"/>
        <v>4</v>
      </c>
    </row>
    <row r="11" spans="1:21">
      <c r="A11" s="1" t="s">
        <v>83</v>
      </c>
      <c r="B11" s="1">
        <v>10000</v>
      </c>
      <c r="C11" s="1">
        <v>10000</v>
      </c>
      <c r="D11" s="1">
        <v>10000</v>
      </c>
      <c r="E11" s="2">
        <v>10000</v>
      </c>
      <c r="F11" s="1">
        <v>10000</v>
      </c>
      <c r="G11" s="1">
        <v>10000</v>
      </c>
      <c r="H11" s="1">
        <v>10000</v>
      </c>
      <c r="I11" s="2">
        <v>10000</v>
      </c>
      <c r="J11" s="1">
        <f t="shared" si="8"/>
        <v>10000</v>
      </c>
      <c r="K11" s="1">
        <f t="shared" si="0"/>
        <v>10000</v>
      </c>
      <c r="L11" s="1">
        <f t="shared" si="1"/>
        <v>1</v>
      </c>
      <c r="M11" s="1">
        <f t="shared" si="2"/>
        <v>0</v>
      </c>
      <c r="N11" s="1" t="e">
        <f t="shared" si="3"/>
        <v>#DIV/0!</v>
      </c>
      <c r="O11" s="1">
        <f t="shared" si="9"/>
        <v>0</v>
      </c>
      <c r="P11" s="1">
        <f t="shared" si="10"/>
        <v>0</v>
      </c>
      <c r="Q11" s="1">
        <f t="shared" si="11"/>
        <v>0</v>
      </c>
      <c r="R11" s="1">
        <f t="shared" si="4"/>
        <v>0</v>
      </c>
      <c r="S11" s="1">
        <f t="shared" si="5"/>
        <v>4</v>
      </c>
      <c r="T11" s="1">
        <f t="shared" si="6"/>
        <v>4</v>
      </c>
      <c r="U11" s="1">
        <f t="shared" si="7"/>
        <v>4</v>
      </c>
    </row>
    <row r="12" spans="1:21">
      <c r="A12" s="1" t="s">
        <v>62</v>
      </c>
      <c r="B12" s="1">
        <v>11649</v>
      </c>
      <c r="C12" s="1">
        <v>11649</v>
      </c>
      <c r="D12" s="1">
        <v>11649</v>
      </c>
      <c r="E12" s="2">
        <v>11649</v>
      </c>
      <c r="F12" s="1">
        <v>11649</v>
      </c>
      <c r="G12" s="1">
        <v>11649</v>
      </c>
      <c r="H12" s="1">
        <v>11649</v>
      </c>
      <c r="I12" s="2">
        <v>11649</v>
      </c>
      <c r="J12" s="1">
        <f t="shared" si="8"/>
        <v>11649</v>
      </c>
      <c r="K12" s="1">
        <f t="shared" si="0"/>
        <v>11649</v>
      </c>
      <c r="L12" s="1">
        <f t="shared" si="1"/>
        <v>1</v>
      </c>
      <c r="M12" s="1">
        <f t="shared" si="2"/>
        <v>0</v>
      </c>
      <c r="N12" s="1" t="e">
        <f t="shared" si="3"/>
        <v>#DIV/0!</v>
      </c>
      <c r="O12" s="1">
        <f t="shared" si="9"/>
        <v>0</v>
      </c>
      <c r="P12" s="1">
        <f t="shared" si="10"/>
        <v>0</v>
      </c>
      <c r="Q12" s="1">
        <f t="shared" si="11"/>
        <v>0</v>
      </c>
      <c r="R12" s="1">
        <f t="shared" si="4"/>
        <v>0</v>
      </c>
      <c r="S12" s="1">
        <f t="shared" si="5"/>
        <v>4</v>
      </c>
      <c r="T12" s="1">
        <f t="shared" si="6"/>
        <v>4</v>
      </c>
      <c r="U12" s="1">
        <f t="shared" si="7"/>
        <v>4</v>
      </c>
    </row>
    <row r="13" spans="1:21">
      <c r="O13" s="1" t="e">
        <f t="shared" si="9"/>
        <v>#DIV/0!</v>
      </c>
      <c r="P13" s="1" t="e">
        <f t="shared" si="10"/>
        <v>#DIV/0!</v>
      </c>
      <c r="Q13" s="1" t="e">
        <f t="shared" si="11"/>
        <v>#DIV/0!</v>
      </c>
      <c r="R13" s="1" t="e">
        <f t="shared" si="4"/>
        <v>#DIV/0!</v>
      </c>
    </row>
    <row r="14" spans="1:21">
      <c r="A14" s="1" t="s">
        <v>111</v>
      </c>
      <c r="B14" s="1">
        <v>10000</v>
      </c>
      <c r="C14" s="1">
        <v>10000</v>
      </c>
      <c r="D14" s="1">
        <v>10000</v>
      </c>
      <c r="E14" s="2">
        <v>10000</v>
      </c>
      <c r="F14" s="1">
        <v>10000</v>
      </c>
      <c r="G14" s="1">
        <v>10000</v>
      </c>
      <c r="H14" s="1">
        <v>10000</v>
      </c>
      <c r="I14" s="2">
        <v>10000</v>
      </c>
      <c r="J14" s="1">
        <f t="shared" ref="J14:J21" si="12">AVERAGE(B14:E14)</f>
        <v>10000</v>
      </c>
      <c r="K14" s="1">
        <f t="shared" ref="K14:K21" si="13">AVERAGE(F14:I14)</f>
        <v>10000</v>
      </c>
      <c r="L14" s="1">
        <f t="shared" ref="L14:L21" si="14">K14/J14</f>
        <v>1</v>
      </c>
      <c r="M14" s="1">
        <f t="shared" si="2"/>
        <v>0</v>
      </c>
      <c r="N14" s="1" t="e">
        <f t="shared" ref="N14:N21" si="15">TTEST(B14:E14,  F14:I14, 2,2)</f>
        <v>#DIV/0!</v>
      </c>
      <c r="O14" s="1">
        <f t="shared" si="9"/>
        <v>0</v>
      </c>
      <c r="P14" s="1">
        <f t="shared" si="10"/>
        <v>0</v>
      </c>
      <c r="Q14" s="1">
        <f t="shared" si="11"/>
        <v>0</v>
      </c>
      <c r="R14" s="1">
        <f t="shared" si="4"/>
        <v>0</v>
      </c>
      <c r="S14" s="1">
        <f t="shared" ref="S14:S21" si="16">COUNT(C14:F14)</f>
        <v>4</v>
      </c>
      <c r="T14" s="1">
        <f t="shared" ref="T14:T21" si="17">COUNT(G14:J14)</f>
        <v>4</v>
      </c>
      <c r="U14" s="1">
        <f t="shared" ref="U14:U21" si="18">MIN(S14,T14)</f>
        <v>4</v>
      </c>
    </row>
    <row r="15" spans="1:21">
      <c r="A15" s="1" t="s">
        <v>104</v>
      </c>
      <c r="B15" s="1">
        <v>17505740</v>
      </c>
      <c r="C15" s="1">
        <v>16796268</v>
      </c>
      <c r="D15" s="1">
        <v>12360629</v>
      </c>
      <c r="E15" s="2">
        <v>16157470</v>
      </c>
      <c r="F15" s="1">
        <v>17054064</v>
      </c>
      <c r="G15" s="1">
        <v>14852585</v>
      </c>
      <c r="H15" s="1">
        <v>22986600</v>
      </c>
      <c r="I15" s="2">
        <v>13364303</v>
      </c>
      <c r="J15" s="1">
        <f t="shared" si="12"/>
        <v>15705026.75</v>
      </c>
      <c r="K15" s="1">
        <f t="shared" si="13"/>
        <v>17064388</v>
      </c>
      <c r="L15" s="1">
        <f t="shared" si="14"/>
        <v>1.0865558060892828</v>
      </c>
      <c r="M15" s="1">
        <f t="shared" si="2"/>
        <v>0.11976227401360534</v>
      </c>
      <c r="N15" s="1">
        <f t="shared" si="15"/>
        <v>0.59259479342077981</v>
      </c>
      <c r="O15" s="1">
        <f t="shared" si="9"/>
        <v>4229081.9758726992</v>
      </c>
      <c r="P15" s="1">
        <f t="shared" si="10"/>
        <v>2296597.2567476686</v>
      </c>
      <c r="Q15" s="1">
        <f t="shared" si="11"/>
        <v>0.31266443753190426</v>
      </c>
      <c r="R15" s="1">
        <f t="shared" si="4"/>
        <v>0.20757306295805203</v>
      </c>
      <c r="S15" s="1">
        <f t="shared" si="16"/>
        <v>4</v>
      </c>
      <c r="T15" s="1">
        <f t="shared" si="17"/>
        <v>4</v>
      </c>
      <c r="U15" s="1">
        <f t="shared" si="18"/>
        <v>4</v>
      </c>
    </row>
    <row r="16" spans="1:21">
      <c r="A16" s="1" t="s">
        <v>29</v>
      </c>
      <c r="B16" s="1">
        <v>7402780</v>
      </c>
      <c r="C16" s="1">
        <v>6182353</v>
      </c>
      <c r="D16" s="1">
        <v>5817523</v>
      </c>
      <c r="E16" s="2">
        <v>5955524</v>
      </c>
      <c r="F16" s="1">
        <v>7421166</v>
      </c>
      <c r="G16" s="1">
        <v>6291010</v>
      </c>
      <c r="H16" s="1">
        <v>9504186</v>
      </c>
      <c r="I16" s="2">
        <v>5316128</v>
      </c>
      <c r="J16" s="1">
        <f t="shared" si="12"/>
        <v>6339545</v>
      </c>
      <c r="K16" s="1">
        <f t="shared" si="13"/>
        <v>7133122.5</v>
      </c>
      <c r="L16" s="1">
        <f t="shared" si="14"/>
        <v>1.1251789363432234</v>
      </c>
      <c r="M16" s="1">
        <f t="shared" si="2"/>
        <v>0.17015445037313109</v>
      </c>
      <c r="N16" s="1">
        <f t="shared" si="15"/>
        <v>0.44455404209489952</v>
      </c>
      <c r="O16" s="1">
        <f t="shared" si="9"/>
        <v>1799586.4019834297</v>
      </c>
      <c r="P16" s="1">
        <f t="shared" si="10"/>
        <v>724604.96985460981</v>
      </c>
      <c r="Q16" s="1">
        <f t="shared" si="11"/>
        <v>0.31164104455517239</v>
      </c>
      <c r="R16" s="1">
        <f t="shared" si="4"/>
        <v>0.19979177311050253</v>
      </c>
      <c r="S16" s="1">
        <f t="shared" si="16"/>
        <v>4</v>
      </c>
      <c r="T16" s="1">
        <f t="shared" si="17"/>
        <v>4</v>
      </c>
      <c r="U16" s="1">
        <f t="shared" si="18"/>
        <v>4</v>
      </c>
    </row>
    <row r="17" spans="1:21">
      <c r="A17" s="1" t="s">
        <v>51</v>
      </c>
      <c r="B17" s="1">
        <v>12168</v>
      </c>
      <c r="C17" s="1">
        <v>12168</v>
      </c>
      <c r="D17" s="1">
        <v>12168</v>
      </c>
      <c r="E17" s="2">
        <v>12168</v>
      </c>
      <c r="F17" s="1">
        <v>12168</v>
      </c>
      <c r="G17" s="1">
        <v>12168</v>
      </c>
      <c r="H17" s="1">
        <v>12168</v>
      </c>
      <c r="I17" s="2">
        <v>12168</v>
      </c>
      <c r="J17" s="1">
        <f t="shared" si="12"/>
        <v>12168</v>
      </c>
      <c r="K17" s="1">
        <f t="shared" si="13"/>
        <v>12168</v>
      </c>
      <c r="L17" s="1">
        <f t="shared" si="14"/>
        <v>1</v>
      </c>
      <c r="M17" s="1">
        <f t="shared" si="2"/>
        <v>0</v>
      </c>
      <c r="N17" s="1" t="e">
        <f t="shared" si="15"/>
        <v>#DIV/0!</v>
      </c>
      <c r="O17" s="1">
        <f t="shared" si="9"/>
        <v>0</v>
      </c>
      <c r="P17" s="1">
        <f t="shared" si="10"/>
        <v>0</v>
      </c>
      <c r="Q17" s="1">
        <f t="shared" si="11"/>
        <v>0</v>
      </c>
      <c r="R17" s="1">
        <f t="shared" si="4"/>
        <v>0</v>
      </c>
      <c r="S17" s="1">
        <f t="shared" si="16"/>
        <v>4</v>
      </c>
      <c r="T17" s="1">
        <f t="shared" si="17"/>
        <v>4</v>
      </c>
      <c r="U17" s="1">
        <f t="shared" si="18"/>
        <v>4</v>
      </c>
    </row>
    <row r="18" spans="1:21">
      <c r="A18" s="1" t="s">
        <v>32</v>
      </c>
      <c r="B18" s="1">
        <v>1599396</v>
      </c>
      <c r="C18" s="1">
        <v>1651416</v>
      </c>
      <c r="D18" s="1">
        <v>2234647</v>
      </c>
      <c r="E18" s="2">
        <v>1878979</v>
      </c>
      <c r="F18" s="1">
        <v>2252183</v>
      </c>
      <c r="G18" s="1">
        <v>1858237</v>
      </c>
      <c r="H18" s="1">
        <v>2259288</v>
      </c>
      <c r="I18" s="2">
        <v>2390874</v>
      </c>
      <c r="J18" s="1">
        <f t="shared" si="12"/>
        <v>1841109.5</v>
      </c>
      <c r="K18" s="1">
        <f t="shared" si="13"/>
        <v>2190145.5</v>
      </c>
      <c r="L18" s="1">
        <f t="shared" si="14"/>
        <v>1.1895791640855691</v>
      </c>
      <c r="M18" s="1">
        <f t="shared" si="2"/>
        <v>0.25045128339261691</v>
      </c>
      <c r="N18" s="1">
        <f t="shared" si="15"/>
        <v>0.10783838465022332</v>
      </c>
      <c r="O18" s="1">
        <f t="shared" si="9"/>
        <v>230278.46895805665</v>
      </c>
      <c r="P18" s="1">
        <f t="shared" si="10"/>
        <v>289087.58935715887</v>
      </c>
      <c r="Q18" s="1">
        <f t="shared" si="11"/>
        <v>0.22479504508248055</v>
      </c>
      <c r="R18" s="1">
        <f t="shared" si="4"/>
        <v>0.13631320493336133</v>
      </c>
      <c r="S18" s="1">
        <f t="shared" si="16"/>
        <v>4</v>
      </c>
      <c r="T18" s="1">
        <f t="shared" si="17"/>
        <v>4</v>
      </c>
      <c r="U18" s="1">
        <f t="shared" si="18"/>
        <v>4</v>
      </c>
    </row>
    <row r="19" spans="1:21">
      <c r="A19" s="1" t="s">
        <v>37</v>
      </c>
      <c r="B19" s="1">
        <v>11835.5</v>
      </c>
      <c r="C19" s="1">
        <v>11835.5</v>
      </c>
      <c r="D19" s="1">
        <v>11835.5</v>
      </c>
      <c r="E19" s="2">
        <v>11835.5</v>
      </c>
      <c r="F19" s="1">
        <v>11835.5</v>
      </c>
      <c r="G19" s="1">
        <v>11835.5</v>
      </c>
      <c r="H19" s="1">
        <v>20094</v>
      </c>
      <c r="I19" s="2">
        <v>11835.5</v>
      </c>
      <c r="J19" s="1">
        <f t="shared" si="12"/>
        <v>11835.5</v>
      </c>
      <c r="K19" s="1">
        <f t="shared" si="13"/>
        <v>13900.125</v>
      </c>
      <c r="L19" s="1">
        <f t="shared" si="14"/>
        <v>1.174443411769676</v>
      </c>
      <c r="M19" s="1">
        <f t="shared" si="2"/>
        <v>0.231977201620821</v>
      </c>
      <c r="N19" s="1">
        <f t="shared" si="15"/>
        <v>0.35591768374958205</v>
      </c>
      <c r="O19" s="1">
        <f t="shared" si="9"/>
        <v>4129.25</v>
      </c>
      <c r="P19" s="1">
        <f t="shared" si="10"/>
        <v>0</v>
      </c>
      <c r="Q19" s="1">
        <f t="shared" si="11"/>
        <v>0.34888682353935196</v>
      </c>
      <c r="R19" s="1">
        <f t="shared" si="4"/>
        <v>0.21428758725517766</v>
      </c>
      <c r="S19" s="1">
        <f t="shared" si="16"/>
        <v>4</v>
      </c>
      <c r="T19" s="1">
        <f t="shared" si="17"/>
        <v>4</v>
      </c>
      <c r="U19" s="1">
        <f t="shared" si="18"/>
        <v>4</v>
      </c>
    </row>
    <row r="20" spans="1:21">
      <c r="A20" s="1" t="s">
        <v>48</v>
      </c>
      <c r="B20" s="1">
        <v>10000</v>
      </c>
      <c r="C20" s="1">
        <v>10000</v>
      </c>
      <c r="D20" s="1">
        <v>10000</v>
      </c>
      <c r="E20" s="2">
        <v>10000</v>
      </c>
      <c r="F20" s="1">
        <v>10000</v>
      </c>
      <c r="G20" s="1">
        <v>10000</v>
      </c>
      <c r="H20" s="1">
        <v>10000</v>
      </c>
      <c r="I20" s="2">
        <v>10000</v>
      </c>
      <c r="J20" s="1">
        <f t="shared" si="12"/>
        <v>10000</v>
      </c>
      <c r="K20" s="1">
        <f t="shared" si="13"/>
        <v>10000</v>
      </c>
      <c r="L20" s="1">
        <f t="shared" si="14"/>
        <v>1</v>
      </c>
      <c r="M20" s="1">
        <f t="shared" si="2"/>
        <v>0</v>
      </c>
      <c r="N20" s="1" t="e">
        <f t="shared" si="15"/>
        <v>#DIV/0!</v>
      </c>
      <c r="O20" s="1">
        <f t="shared" si="9"/>
        <v>0</v>
      </c>
      <c r="P20" s="1">
        <f t="shared" si="10"/>
        <v>0</v>
      </c>
      <c r="Q20" s="1">
        <f t="shared" si="11"/>
        <v>0</v>
      </c>
      <c r="R20" s="1">
        <f t="shared" si="4"/>
        <v>0</v>
      </c>
      <c r="S20" s="1">
        <f t="shared" si="16"/>
        <v>4</v>
      </c>
      <c r="T20" s="1">
        <f t="shared" si="17"/>
        <v>4</v>
      </c>
      <c r="U20" s="1">
        <f t="shared" si="18"/>
        <v>4</v>
      </c>
    </row>
    <row r="21" spans="1:21">
      <c r="A21" s="1" t="s">
        <v>34</v>
      </c>
      <c r="B21" s="1">
        <v>24153.5</v>
      </c>
      <c r="C21" s="1">
        <v>24153.5</v>
      </c>
      <c r="D21" s="1">
        <v>24153.5</v>
      </c>
      <c r="E21" s="2">
        <v>24153.5</v>
      </c>
      <c r="F21" s="1">
        <v>24153.5</v>
      </c>
      <c r="G21" s="1">
        <v>24153.5</v>
      </c>
      <c r="H21" s="1">
        <v>24153.5</v>
      </c>
      <c r="I21" s="2">
        <v>24153.5</v>
      </c>
      <c r="J21" s="1">
        <f t="shared" si="12"/>
        <v>24153.5</v>
      </c>
      <c r="K21" s="1">
        <f t="shared" si="13"/>
        <v>24153.5</v>
      </c>
      <c r="L21" s="1">
        <f t="shared" si="14"/>
        <v>1</v>
      </c>
      <c r="M21" s="1">
        <f t="shared" si="2"/>
        <v>0</v>
      </c>
      <c r="N21" s="1" t="e">
        <f t="shared" si="15"/>
        <v>#DIV/0!</v>
      </c>
      <c r="O21" s="1">
        <f t="shared" si="9"/>
        <v>0</v>
      </c>
      <c r="P21" s="1">
        <f t="shared" si="10"/>
        <v>0</v>
      </c>
      <c r="Q21" s="1">
        <f t="shared" si="11"/>
        <v>0</v>
      </c>
      <c r="R21" s="1">
        <f t="shared" si="4"/>
        <v>0</v>
      </c>
      <c r="S21" s="1">
        <f t="shared" si="16"/>
        <v>4</v>
      </c>
      <c r="T21" s="1">
        <f t="shared" si="17"/>
        <v>4</v>
      </c>
      <c r="U21" s="1">
        <f t="shared" si="18"/>
        <v>4</v>
      </c>
    </row>
    <row r="22" spans="1:21">
      <c r="O22" s="1" t="e">
        <f t="shared" si="9"/>
        <v>#DIV/0!</v>
      </c>
      <c r="P22" s="1" t="e">
        <f t="shared" si="10"/>
        <v>#DIV/0!</v>
      </c>
      <c r="Q22" s="1" t="e">
        <f t="shared" si="11"/>
        <v>#DIV/0!</v>
      </c>
      <c r="R22" s="1" t="e">
        <f t="shared" si="4"/>
        <v>#DIV/0!</v>
      </c>
    </row>
    <row r="23" spans="1:21">
      <c r="A23" s="1" t="s">
        <v>82</v>
      </c>
      <c r="B23" s="1">
        <v>11550</v>
      </c>
      <c r="C23" s="1">
        <v>11550</v>
      </c>
      <c r="D23" s="1">
        <v>12874</v>
      </c>
      <c r="E23" s="2">
        <v>11550</v>
      </c>
      <c r="F23" s="1">
        <v>11550</v>
      </c>
      <c r="G23" s="1">
        <v>11550</v>
      </c>
      <c r="H23" s="1">
        <v>11550</v>
      </c>
      <c r="I23" s="2">
        <v>11550</v>
      </c>
      <c r="J23" s="1">
        <f t="shared" ref="J23:J50" si="19">AVERAGE(B23:E23)</f>
        <v>11881</v>
      </c>
      <c r="K23" s="1">
        <f t="shared" ref="K23:K50" si="20">AVERAGE(F23:I23)</f>
        <v>11550</v>
      </c>
      <c r="L23" s="1">
        <f t="shared" ref="L23:L50" si="21">K23/J23</f>
        <v>0.97214039222287685</v>
      </c>
      <c r="M23" s="1">
        <f t="shared" si="2"/>
        <v>-4.07634183630705E-2</v>
      </c>
      <c r="N23" s="1">
        <f t="shared" ref="N23:N50" si="22">TTEST(B23:E23,  F23:I23, 2,2)</f>
        <v>0.35591768374958205</v>
      </c>
      <c r="O23" s="1">
        <f t="shared" si="9"/>
        <v>0</v>
      </c>
      <c r="P23" s="1">
        <f t="shared" si="10"/>
        <v>662</v>
      </c>
      <c r="Q23" s="1">
        <f t="shared" si="11"/>
        <v>5.4166900063255995E-2</v>
      </c>
      <c r="R23" s="1">
        <f t="shared" si="4"/>
        <v>4.0192917981167149E-2</v>
      </c>
      <c r="S23" s="1">
        <f t="shared" ref="S23:S50" si="23">COUNT(C23:F23)</f>
        <v>4</v>
      </c>
      <c r="T23" s="1">
        <f t="shared" ref="T23:T50" si="24">COUNT(G23:J23)</f>
        <v>4</v>
      </c>
      <c r="U23" s="1">
        <f t="shared" ref="U23:U50" si="25">MIN(S23,T23)</f>
        <v>4</v>
      </c>
    </row>
    <row r="24" spans="1:21">
      <c r="A24" s="1" t="s">
        <v>113</v>
      </c>
      <c r="B24" s="1">
        <v>179454</v>
      </c>
      <c r="C24" s="1">
        <v>179454</v>
      </c>
      <c r="D24" s="1">
        <v>179454</v>
      </c>
      <c r="E24" s="2">
        <v>179454</v>
      </c>
      <c r="F24" s="1">
        <v>179454</v>
      </c>
      <c r="G24" s="1">
        <v>179454</v>
      </c>
      <c r="H24" s="1">
        <v>179454</v>
      </c>
      <c r="I24" s="2">
        <v>179454</v>
      </c>
      <c r="J24" s="1">
        <f t="shared" si="19"/>
        <v>179454</v>
      </c>
      <c r="K24" s="1">
        <f t="shared" si="20"/>
        <v>179454</v>
      </c>
      <c r="L24" s="1">
        <f t="shared" si="21"/>
        <v>1</v>
      </c>
      <c r="M24" s="1">
        <f t="shared" si="2"/>
        <v>0</v>
      </c>
      <c r="N24" s="1" t="e">
        <f t="shared" si="22"/>
        <v>#DIV/0!</v>
      </c>
      <c r="O24" s="1">
        <f t="shared" si="9"/>
        <v>0</v>
      </c>
      <c r="P24" s="1">
        <f t="shared" si="10"/>
        <v>0</v>
      </c>
      <c r="Q24" s="1">
        <f t="shared" si="11"/>
        <v>0</v>
      </c>
      <c r="R24" s="1">
        <f t="shared" si="4"/>
        <v>0</v>
      </c>
      <c r="S24" s="1">
        <f t="shared" si="23"/>
        <v>4</v>
      </c>
      <c r="T24" s="1">
        <f t="shared" si="24"/>
        <v>4</v>
      </c>
      <c r="U24" s="1">
        <f t="shared" si="25"/>
        <v>4</v>
      </c>
    </row>
    <row r="25" spans="1:21">
      <c r="A25" s="1" t="s">
        <v>40</v>
      </c>
      <c r="B25" s="1">
        <v>11944</v>
      </c>
      <c r="C25" s="1">
        <v>11944</v>
      </c>
      <c r="D25" s="1">
        <v>11944</v>
      </c>
      <c r="E25" s="2">
        <v>11944</v>
      </c>
      <c r="F25" s="1">
        <v>11944</v>
      </c>
      <c r="G25" s="1">
        <v>11944</v>
      </c>
      <c r="H25" s="1">
        <v>11944</v>
      </c>
      <c r="I25" s="2">
        <v>11944</v>
      </c>
      <c r="J25" s="1">
        <f t="shared" si="19"/>
        <v>11944</v>
      </c>
      <c r="K25" s="1">
        <f t="shared" si="20"/>
        <v>11944</v>
      </c>
      <c r="L25" s="1">
        <f t="shared" si="21"/>
        <v>1</v>
      </c>
      <c r="M25" s="1">
        <f t="shared" si="2"/>
        <v>0</v>
      </c>
      <c r="N25" s="1" t="e">
        <f t="shared" si="22"/>
        <v>#DIV/0!</v>
      </c>
      <c r="O25" s="1">
        <f t="shared" si="9"/>
        <v>0</v>
      </c>
      <c r="P25" s="1">
        <f t="shared" si="10"/>
        <v>0</v>
      </c>
      <c r="Q25" s="1">
        <f t="shared" si="11"/>
        <v>0</v>
      </c>
      <c r="R25" s="1">
        <f t="shared" si="4"/>
        <v>0</v>
      </c>
      <c r="S25" s="1">
        <f t="shared" si="23"/>
        <v>4</v>
      </c>
      <c r="T25" s="1">
        <f t="shared" si="24"/>
        <v>4</v>
      </c>
      <c r="U25" s="1">
        <f t="shared" si="25"/>
        <v>4</v>
      </c>
    </row>
    <row r="26" spans="1:21">
      <c r="A26" s="1" t="s">
        <v>2</v>
      </c>
      <c r="B26" s="1">
        <v>56135.5</v>
      </c>
      <c r="C26" s="1">
        <v>56135.5</v>
      </c>
      <c r="D26" s="1">
        <v>56135.5</v>
      </c>
      <c r="E26" s="2">
        <v>56135.5</v>
      </c>
      <c r="F26" s="1">
        <v>56135.5</v>
      </c>
      <c r="G26" s="1">
        <v>56135.5</v>
      </c>
      <c r="H26" s="1">
        <v>56135.5</v>
      </c>
      <c r="I26" s="2">
        <v>56135.5</v>
      </c>
      <c r="J26" s="1">
        <f t="shared" si="19"/>
        <v>56135.5</v>
      </c>
      <c r="K26" s="1">
        <f t="shared" si="20"/>
        <v>56135.5</v>
      </c>
      <c r="L26" s="1">
        <f t="shared" si="21"/>
        <v>1</v>
      </c>
      <c r="M26" s="1">
        <f t="shared" si="2"/>
        <v>0</v>
      </c>
      <c r="N26" s="1" t="e">
        <f t="shared" si="22"/>
        <v>#DIV/0!</v>
      </c>
      <c r="O26" s="1">
        <f t="shared" si="9"/>
        <v>0</v>
      </c>
      <c r="P26" s="1">
        <f t="shared" si="10"/>
        <v>0</v>
      </c>
      <c r="Q26" s="1">
        <f t="shared" si="11"/>
        <v>0</v>
      </c>
      <c r="R26" s="1">
        <f t="shared" si="4"/>
        <v>0</v>
      </c>
      <c r="S26" s="1">
        <f t="shared" si="23"/>
        <v>4</v>
      </c>
      <c r="T26" s="1">
        <f t="shared" si="24"/>
        <v>4</v>
      </c>
      <c r="U26" s="1">
        <f t="shared" si="25"/>
        <v>4</v>
      </c>
    </row>
    <row r="27" spans="1:21">
      <c r="A27" s="1" t="s">
        <v>5</v>
      </c>
      <c r="B27" s="1">
        <v>808296.5</v>
      </c>
      <c r="C27" s="1">
        <v>808296.5</v>
      </c>
      <c r="D27" s="1">
        <v>808296.5</v>
      </c>
      <c r="E27" s="2">
        <v>808296.5</v>
      </c>
      <c r="F27" s="1">
        <v>808296.5</v>
      </c>
      <c r="G27" s="1">
        <v>808296.5</v>
      </c>
      <c r="H27" s="1">
        <v>808296.5</v>
      </c>
      <c r="I27" s="2">
        <v>808296.5</v>
      </c>
      <c r="J27" s="1">
        <f t="shared" si="19"/>
        <v>808296.5</v>
      </c>
      <c r="K27" s="1">
        <f t="shared" si="20"/>
        <v>808296.5</v>
      </c>
      <c r="L27" s="1">
        <f t="shared" si="21"/>
        <v>1</v>
      </c>
      <c r="M27" s="1">
        <f t="shared" si="2"/>
        <v>0</v>
      </c>
      <c r="N27" s="1" t="e">
        <f t="shared" si="22"/>
        <v>#DIV/0!</v>
      </c>
      <c r="O27" s="1">
        <f t="shared" si="9"/>
        <v>0</v>
      </c>
      <c r="P27" s="1">
        <f t="shared" si="10"/>
        <v>0</v>
      </c>
      <c r="Q27" s="1">
        <f t="shared" si="11"/>
        <v>0</v>
      </c>
      <c r="R27" s="1">
        <f t="shared" si="4"/>
        <v>0</v>
      </c>
      <c r="S27" s="1">
        <f t="shared" si="23"/>
        <v>4</v>
      </c>
      <c r="T27" s="1">
        <f t="shared" si="24"/>
        <v>4</v>
      </c>
      <c r="U27" s="1">
        <f t="shared" si="25"/>
        <v>4</v>
      </c>
    </row>
    <row r="28" spans="1:21">
      <c r="A28" s="1" t="s">
        <v>46</v>
      </c>
      <c r="B28" s="1">
        <v>18288.5</v>
      </c>
      <c r="C28" s="1">
        <v>18288.5</v>
      </c>
      <c r="D28" s="1">
        <v>18288.5</v>
      </c>
      <c r="E28" s="2">
        <v>18288.5</v>
      </c>
      <c r="F28" s="1">
        <v>18288.5</v>
      </c>
      <c r="G28" s="1">
        <v>18288.5</v>
      </c>
      <c r="H28" s="1">
        <v>18288.5</v>
      </c>
      <c r="I28" s="2">
        <v>18288.5</v>
      </c>
      <c r="J28" s="1">
        <f t="shared" si="19"/>
        <v>18288.5</v>
      </c>
      <c r="K28" s="1">
        <f t="shared" si="20"/>
        <v>18288.5</v>
      </c>
      <c r="L28" s="1">
        <f t="shared" si="21"/>
        <v>1</v>
      </c>
      <c r="M28" s="1">
        <f t="shared" si="2"/>
        <v>0</v>
      </c>
      <c r="N28" s="1" t="e">
        <f t="shared" si="22"/>
        <v>#DIV/0!</v>
      </c>
      <c r="O28" s="1">
        <f t="shared" si="9"/>
        <v>0</v>
      </c>
      <c r="P28" s="1">
        <f t="shared" si="10"/>
        <v>0</v>
      </c>
      <c r="Q28" s="1">
        <f t="shared" si="11"/>
        <v>0</v>
      </c>
      <c r="R28" s="1">
        <f t="shared" si="4"/>
        <v>0</v>
      </c>
      <c r="S28" s="1">
        <f t="shared" si="23"/>
        <v>4</v>
      </c>
      <c r="T28" s="1">
        <f t="shared" si="24"/>
        <v>4</v>
      </c>
      <c r="U28" s="1">
        <f t="shared" si="25"/>
        <v>4</v>
      </c>
    </row>
    <row r="29" spans="1:21">
      <c r="A29" s="1" t="s">
        <v>148</v>
      </c>
      <c r="B29" s="1">
        <v>14663.5</v>
      </c>
      <c r="C29" s="1">
        <v>14663.5</v>
      </c>
      <c r="D29" s="1">
        <v>14663.5</v>
      </c>
      <c r="E29" s="2">
        <v>14663.5</v>
      </c>
      <c r="F29" s="1">
        <v>14663.5</v>
      </c>
      <c r="G29" s="1">
        <v>14663.5</v>
      </c>
      <c r="H29" s="1">
        <v>14663.5</v>
      </c>
      <c r="I29" s="2">
        <v>14663.5</v>
      </c>
      <c r="J29" s="1">
        <f t="shared" si="19"/>
        <v>14663.5</v>
      </c>
      <c r="K29" s="1">
        <f t="shared" si="20"/>
        <v>14663.5</v>
      </c>
      <c r="L29" s="1">
        <f t="shared" si="21"/>
        <v>1</v>
      </c>
      <c r="M29" s="1">
        <f t="shared" si="2"/>
        <v>0</v>
      </c>
      <c r="N29" s="1" t="e">
        <f t="shared" si="22"/>
        <v>#DIV/0!</v>
      </c>
      <c r="O29" s="1">
        <f t="shared" si="9"/>
        <v>0</v>
      </c>
      <c r="P29" s="1">
        <f t="shared" si="10"/>
        <v>0</v>
      </c>
      <c r="Q29" s="1">
        <f t="shared" si="11"/>
        <v>0</v>
      </c>
      <c r="R29" s="1">
        <f t="shared" si="4"/>
        <v>0</v>
      </c>
      <c r="S29" s="1">
        <f t="shared" si="23"/>
        <v>4</v>
      </c>
      <c r="T29" s="1">
        <f t="shared" si="24"/>
        <v>4</v>
      </c>
      <c r="U29" s="1">
        <f t="shared" si="25"/>
        <v>4</v>
      </c>
    </row>
    <row r="30" spans="1:21">
      <c r="A30" s="1" t="s">
        <v>142</v>
      </c>
      <c r="B30" s="1">
        <v>10697.5</v>
      </c>
      <c r="C30" s="1">
        <v>10697.5</v>
      </c>
      <c r="D30" s="1">
        <v>10697.5</v>
      </c>
      <c r="E30" s="2">
        <v>10697.5</v>
      </c>
      <c r="F30" s="1">
        <v>10697.5</v>
      </c>
      <c r="G30" s="1">
        <v>10697.5</v>
      </c>
      <c r="H30" s="1">
        <v>10697.5</v>
      </c>
      <c r="I30" s="2">
        <v>10697.5</v>
      </c>
      <c r="J30" s="1">
        <f t="shared" si="19"/>
        <v>10697.5</v>
      </c>
      <c r="K30" s="1">
        <f t="shared" si="20"/>
        <v>10697.5</v>
      </c>
      <c r="L30" s="1">
        <f t="shared" si="21"/>
        <v>1</v>
      </c>
      <c r="M30" s="1">
        <f t="shared" si="2"/>
        <v>0</v>
      </c>
      <c r="N30" s="1" t="e">
        <f t="shared" si="22"/>
        <v>#DIV/0!</v>
      </c>
      <c r="O30" s="1">
        <f t="shared" si="9"/>
        <v>0</v>
      </c>
      <c r="P30" s="1">
        <f t="shared" si="10"/>
        <v>0</v>
      </c>
      <c r="Q30" s="1">
        <f t="shared" si="11"/>
        <v>0</v>
      </c>
      <c r="R30" s="1">
        <f t="shared" si="4"/>
        <v>0</v>
      </c>
      <c r="S30" s="1">
        <f t="shared" si="23"/>
        <v>4</v>
      </c>
      <c r="T30" s="1">
        <f t="shared" si="24"/>
        <v>4</v>
      </c>
      <c r="U30" s="1">
        <f t="shared" si="25"/>
        <v>4</v>
      </c>
    </row>
    <row r="31" spans="1:21">
      <c r="A31" s="1" t="s">
        <v>144</v>
      </c>
      <c r="B31" s="1">
        <v>11059</v>
      </c>
      <c r="C31" s="1">
        <v>11059</v>
      </c>
      <c r="D31" s="1">
        <v>11059</v>
      </c>
      <c r="E31" s="2">
        <v>11059</v>
      </c>
      <c r="F31" s="1">
        <v>11059</v>
      </c>
      <c r="G31" s="1">
        <v>11059</v>
      </c>
      <c r="H31" s="1">
        <v>11059</v>
      </c>
      <c r="I31" s="2">
        <v>11059</v>
      </c>
      <c r="J31" s="1">
        <f t="shared" si="19"/>
        <v>11059</v>
      </c>
      <c r="K31" s="1">
        <f t="shared" si="20"/>
        <v>11059</v>
      </c>
      <c r="L31" s="1">
        <f t="shared" si="21"/>
        <v>1</v>
      </c>
      <c r="M31" s="1">
        <f t="shared" si="2"/>
        <v>0</v>
      </c>
      <c r="N31" s="1" t="e">
        <f t="shared" si="22"/>
        <v>#DIV/0!</v>
      </c>
      <c r="O31" s="1">
        <f t="shared" si="9"/>
        <v>0</v>
      </c>
      <c r="P31" s="1">
        <f t="shared" si="10"/>
        <v>0</v>
      </c>
      <c r="Q31" s="1">
        <f t="shared" si="11"/>
        <v>0</v>
      </c>
      <c r="R31" s="1">
        <f t="shared" si="4"/>
        <v>0</v>
      </c>
      <c r="S31" s="1">
        <f t="shared" si="23"/>
        <v>4</v>
      </c>
      <c r="T31" s="1">
        <f t="shared" si="24"/>
        <v>4</v>
      </c>
      <c r="U31" s="1">
        <f t="shared" si="25"/>
        <v>4</v>
      </c>
    </row>
    <row r="32" spans="1:21">
      <c r="A32" s="1" t="s">
        <v>98</v>
      </c>
      <c r="B32" s="1">
        <v>106437</v>
      </c>
      <c r="C32" s="1">
        <v>106437</v>
      </c>
      <c r="D32" s="1">
        <v>106437</v>
      </c>
      <c r="E32" s="2">
        <v>106437</v>
      </c>
      <c r="F32" s="1">
        <v>106437</v>
      </c>
      <c r="G32" s="1">
        <v>117369</v>
      </c>
      <c r="H32" s="1">
        <v>106437</v>
      </c>
      <c r="I32" s="2">
        <v>106437</v>
      </c>
      <c r="J32" s="1">
        <f t="shared" si="19"/>
        <v>106437</v>
      </c>
      <c r="K32" s="1">
        <f t="shared" si="20"/>
        <v>109170</v>
      </c>
      <c r="L32" s="1">
        <f t="shared" si="21"/>
        <v>1.0256771611375743</v>
      </c>
      <c r="M32" s="1">
        <f t="shared" si="2"/>
        <v>3.6576704318854368E-2</v>
      </c>
      <c r="N32" s="1">
        <f t="shared" si="22"/>
        <v>0.35591768374958205</v>
      </c>
      <c r="O32" s="1">
        <f t="shared" si="9"/>
        <v>5466</v>
      </c>
      <c r="P32" s="1">
        <f t="shared" si="10"/>
        <v>0</v>
      </c>
      <c r="Q32" s="1">
        <f t="shared" si="11"/>
        <v>5.1354322275148682E-2</v>
      </c>
      <c r="R32" s="1">
        <f t="shared" si="4"/>
        <v>3.6116932735637416E-2</v>
      </c>
      <c r="S32" s="1">
        <f t="shared" si="23"/>
        <v>4</v>
      </c>
      <c r="T32" s="1">
        <f t="shared" si="24"/>
        <v>4</v>
      </c>
      <c r="U32" s="1">
        <f t="shared" si="25"/>
        <v>4</v>
      </c>
    </row>
    <row r="33" spans="1:21">
      <c r="A33" s="1" t="s">
        <v>122</v>
      </c>
      <c r="B33" s="1">
        <v>26635.5</v>
      </c>
      <c r="C33" s="1">
        <v>26635.5</v>
      </c>
      <c r="D33" s="1">
        <v>26635.5</v>
      </c>
      <c r="E33" s="2">
        <v>26635.5</v>
      </c>
      <c r="F33" s="1">
        <v>26635.5</v>
      </c>
      <c r="G33" s="1">
        <v>26635.5</v>
      </c>
      <c r="H33" s="1">
        <v>26635.5</v>
      </c>
      <c r="I33" s="2">
        <v>26635.5</v>
      </c>
      <c r="J33" s="1">
        <f t="shared" si="19"/>
        <v>26635.5</v>
      </c>
      <c r="K33" s="1">
        <f t="shared" si="20"/>
        <v>26635.5</v>
      </c>
      <c r="L33" s="1">
        <f t="shared" si="21"/>
        <v>1</v>
      </c>
      <c r="M33" s="1">
        <f t="shared" si="2"/>
        <v>0</v>
      </c>
      <c r="N33" s="1" t="e">
        <f t="shared" si="22"/>
        <v>#DIV/0!</v>
      </c>
      <c r="O33" s="1">
        <f t="shared" si="9"/>
        <v>0</v>
      </c>
      <c r="P33" s="1">
        <f t="shared" si="10"/>
        <v>0</v>
      </c>
      <c r="Q33" s="1">
        <f t="shared" si="11"/>
        <v>0</v>
      </c>
      <c r="R33" s="1">
        <f t="shared" si="4"/>
        <v>0</v>
      </c>
      <c r="S33" s="1">
        <f t="shared" si="23"/>
        <v>4</v>
      </c>
      <c r="T33" s="1">
        <f t="shared" si="24"/>
        <v>4</v>
      </c>
      <c r="U33" s="1">
        <f t="shared" si="25"/>
        <v>4</v>
      </c>
    </row>
    <row r="34" spans="1:21">
      <c r="A34" s="1" t="s">
        <v>124</v>
      </c>
      <c r="B34" s="1">
        <v>53999.5</v>
      </c>
      <c r="C34" s="1">
        <v>53999.5</v>
      </c>
      <c r="D34" s="1">
        <v>53999.5</v>
      </c>
      <c r="E34" s="2">
        <v>53999.5</v>
      </c>
      <c r="F34" s="1">
        <v>53999.5</v>
      </c>
      <c r="G34" s="1">
        <v>53999.5</v>
      </c>
      <c r="H34" s="1">
        <v>53999.5</v>
      </c>
      <c r="I34" s="2">
        <v>53999.5</v>
      </c>
      <c r="J34" s="1">
        <f t="shared" si="19"/>
        <v>53999.5</v>
      </c>
      <c r="K34" s="1">
        <f t="shared" si="20"/>
        <v>53999.5</v>
      </c>
      <c r="L34" s="1">
        <f t="shared" si="21"/>
        <v>1</v>
      </c>
      <c r="M34" s="1">
        <f t="shared" si="2"/>
        <v>0</v>
      </c>
      <c r="N34" s="1" t="e">
        <f t="shared" si="22"/>
        <v>#DIV/0!</v>
      </c>
      <c r="O34" s="1">
        <f t="shared" si="9"/>
        <v>0</v>
      </c>
      <c r="P34" s="1">
        <f t="shared" si="10"/>
        <v>0</v>
      </c>
      <c r="Q34" s="1">
        <f t="shared" si="11"/>
        <v>0</v>
      </c>
      <c r="R34" s="1">
        <f t="shared" ref="R34:R65" si="26">(Q34/(L34*LN(2)))/SQRT(U34)</f>
        <v>0</v>
      </c>
      <c r="S34" s="1">
        <f t="shared" si="23"/>
        <v>4</v>
      </c>
      <c r="T34" s="1">
        <f t="shared" si="24"/>
        <v>4</v>
      </c>
      <c r="U34" s="1">
        <f t="shared" si="25"/>
        <v>4</v>
      </c>
    </row>
    <row r="35" spans="1:21">
      <c r="A35" s="1" t="s">
        <v>116</v>
      </c>
      <c r="B35" s="1">
        <v>17146</v>
      </c>
      <c r="C35" s="1">
        <v>17146</v>
      </c>
      <c r="D35" s="1">
        <v>17146</v>
      </c>
      <c r="E35" s="2">
        <v>17146</v>
      </c>
      <c r="F35" s="1">
        <v>17146</v>
      </c>
      <c r="G35" s="1">
        <v>17146</v>
      </c>
      <c r="H35" s="1">
        <v>17146</v>
      </c>
      <c r="I35" s="2">
        <v>17146</v>
      </c>
      <c r="J35" s="1">
        <f t="shared" si="19"/>
        <v>17146</v>
      </c>
      <c r="K35" s="1">
        <f t="shared" si="20"/>
        <v>17146</v>
      </c>
      <c r="L35" s="1">
        <f t="shared" si="21"/>
        <v>1</v>
      </c>
      <c r="M35" s="1">
        <f t="shared" si="2"/>
        <v>0</v>
      </c>
      <c r="N35" s="1" t="e">
        <f t="shared" si="22"/>
        <v>#DIV/0!</v>
      </c>
      <c r="O35" s="1">
        <f t="shared" si="9"/>
        <v>0</v>
      </c>
      <c r="P35" s="1">
        <f t="shared" si="10"/>
        <v>0</v>
      </c>
      <c r="Q35" s="1">
        <f t="shared" si="11"/>
        <v>0</v>
      </c>
      <c r="R35" s="1">
        <f t="shared" si="26"/>
        <v>0</v>
      </c>
      <c r="S35" s="1">
        <f t="shared" si="23"/>
        <v>4</v>
      </c>
      <c r="T35" s="1">
        <f t="shared" si="24"/>
        <v>4</v>
      </c>
      <c r="U35" s="1">
        <f t="shared" si="25"/>
        <v>4</v>
      </c>
    </row>
    <row r="36" spans="1:21">
      <c r="A36" s="1" t="s">
        <v>19</v>
      </c>
      <c r="B36" s="1">
        <v>4410886</v>
      </c>
      <c r="C36" s="1">
        <v>2496498</v>
      </c>
      <c r="D36" s="1">
        <v>2721972</v>
      </c>
      <c r="E36" s="2">
        <v>3534299</v>
      </c>
      <c r="F36" s="1">
        <v>3105883</v>
      </c>
      <c r="G36" s="1">
        <v>3126839</v>
      </c>
      <c r="H36" s="1">
        <v>2061015</v>
      </c>
      <c r="I36" s="2">
        <v>2900376</v>
      </c>
      <c r="J36" s="1">
        <f t="shared" si="19"/>
        <v>3290913.75</v>
      </c>
      <c r="K36" s="1">
        <f t="shared" si="20"/>
        <v>2798528.25</v>
      </c>
      <c r="L36" s="1">
        <f t="shared" si="21"/>
        <v>0.85038030850854118</v>
      </c>
      <c r="M36" s="1">
        <f t="shared" si="2"/>
        <v>-0.23381990482219173</v>
      </c>
      <c r="N36" s="1">
        <f t="shared" si="22"/>
        <v>0.36461133501348097</v>
      </c>
      <c r="O36" s="1">
        <f t="shared" si="9"/>
        <v>502179.79815292917</v>
      </c>
      <c r="P36" s="1">
        <f t="shared" si="10"/>
        <v>869552.62816169823</v>
      </c>
      <c r="Q36" s="1">
        <f t="shared" si="11"/>
        <v>0.27161211753849135</v>
      </c>
      <c r="R36" s="1">
        <f t="shared" si="26"/>
        <v>0.23039894685790221</v>
      </c>
      <c r="S36" s="1">
        <f t="shared" si="23"/>
        <v>4</v>
      </c>
      <c r="T36" s="1">
        <f t="shared" si="24"/>
        <v>4</v>
      </c>
      <c r="U36" s="1">
        <f t="shared" si="25"/>
        <v>4</v>
      </c>
    </row>
    <row r="37" spans="1:21">
      <c r="A37" s="1" t="s">
        <v>86</v>
      </c>
      <c r="B37" s="1">
        <v>143278.5</v>
      </c>
      <c r="C37" s="1">
        <v>143278.5</v>
      </c>
      <c r="D37" s="1">
        <v>143278.5</v>
      </c>
      <c r="E37" s="2">
        <v>143278.5</v>
      </c>
      <c r="F37" s="1">
        <v>143278.5</v>
      </c>
      <c r="G37" s="1">
        <v>143278.5</v>
      </c>
      <c r="H37" s="1">
        <v>143278.5</v>
      </c>
      <c r="I37" s="2">
        <v>143278.5</v>
      </c>
      <c r="J37" s="1">
        <f t="shared" si="19"/>
        <v>143278.5</v>
      </c>
      <c r="K37" s="1">
        <f t="shared" si="20"/>
        <v>143278.5</v>
      </c>
      <c r="L37" s="1">
        <f t="shared" si="21"/>
        <v>1</v>
      </c>
      <c r="M37" s="1">
        <f t="shared" si="2"/>
        <v>0</v>
      </c>
      <c r="N37" s="1" t="e">
        <f t="shared" si="22"/>
        <v>#DIV/0!</v>
      </c>
      <c r="O37" s="1">
        <f t="shared" si="9"/>
        <v>0</v>
      </c>
      <c r="P37" s="1">
        <f t="shared" si="10"/>
        <v>0</v>
      </c>
      <c r="Q37" s="1">
        <f t="shared" si="11"/>
        <v>0</v>
      </c>
      <c r="R37" s="1">
        <f t="shared" si="26"/>
        <v>0</v>
      </c>
      <c r="S37" s="1">
        <f t="shared" si="23"/>
        <v>4</v>
      </c>
      <c r="T37" s="1">
        <f t="shared" si="24"/>
        <v>4</v>
      </c>
      <c r="U37" s="1">
        <f t="shared" si="25"/>
        <v>4</v>
      </c>
    </row>
    <row r="38" spans="1:21">
      <c r="A38" s="1" t="s">
        <v>25</v>
      </c>
      <c r="B38" s="1">
        <v>20482</v>
      </c>
      <c r="C38" s="1">
        <v>20508</v>
      </c>
      <c r="D38" s="1">
        <v>18520</v>
      </c>
      <c r="E38" s="2">
        <v>12870</v>
      </c>
      <c r="F38" s="1">
        <v>20401</v>
      </c>
      <c r="G38" s="1">
        <v>19651</v>
      </c>
      <c r="H38" s="1">
        <v>15239</v>
      </c>
      <c r="I38" s="2">
        <v>17701</v>
      </c>
      <c r="J38" s="1">
        <f t="shared" si="19"/>
        <v>18095</v>
      </c>
      <c r="K38" s="1">
        <f t="shared" si="20"/>
        <v>18248</v>
      </c>
      <c r="L38" s="1">
        <f t="shared" si="21"/>
        <v>1.0084553744128213</v>
      </c>
      <c r="M38" s="1">
        <f t="shared" si="2"/>
        <v>1.2147244052236392E-2</v>
      </c>
      <c r="N38" s="1">
        <f t="shared" si="22"/>
        <v>0.94532885789282006</v>
      </c>
      <c r="O38" s="1">
        <f t="shared" si="9"/>
        <v>2306.3035359639894</v>
      </c>
      <c r="P38" s="1">
        <f t="shared" si="10"/>
        <v>3605.624680042743</v>
      </c>
      <c r="Q38" s="1">
        <f t="shared" si="11"/>
        <v>0.23795799462454989</v>
      </c>
      <c r="R38" s="1">
        <f t="shared" si="26"/>
        <v>0.17021120988353577</v>
      </c>
      <c r="S38" s="1">
        <f t="shared" si="23"/>
        <v>4</v>
      </c>
      <c r="T38" s="1">
        <f t="shared" si="24"/>
        <v>4</v>
      </c>
      <c r="U38" s="1">
        <f t="shared" si="25"/>
        <v>4</v>
      </c>
    </row>
    <row r="39" spans="1:21">
      <c r="A39" s="1" t="s">
        <v>139</v>
      </c>
      <c r="B39" s="1">
        <v>16229.5</v>
      </c>
      <c r="C39" s="1">
        <v>16229.5</v>
      </c>
      <c r="D39" s="1">
        <v>16229.5</v>
      </c>
      <c r="E39" s="2">
        <v>16229.5</v>
      </c>
      <c r="F39" s="1">
        <v>16229.5</v>
      </c>
      <c r="G39" s="1">
        <v>16229.5</v>
      </c>
      <c r="H39" s="1">
        <v>16229.5</v>
      </c>
      <c r="I39" s="2">
        <v>16229.5</v>
      </c>
      <c r="J39" s="1">
        <f t="shared" si="19"/>
        <v>16229.5</v>
      </c>
      <c r="K39" s="1">
        <f t="shared" si="20"/>
        <v>16229.5</v>
      </c>
      <c r="L39" s="1">
        <f t="shared" si="21"/>
        <v>1</v>
      </c>
      <c r="M39" s="1">
        <f t="shared" si="2"/>
        <v>0</v>
      </c>
      <c r="N39" s="1" t="e">
        <f t="shared" si="22"/>
        <v>#DIV/0!</v>
      </c>
      <c r="O39" s="1">
        <f t="shared" si="9"/>
        <v>0</v>
      </c>
      <c r="P39" s="1">
        <f t="shared" si="10"/>
        <v>0</v>
      </c>
      <c r="Q39" s="1">
        <f t="shared" si="11"/>
        <v>0</v>
      </c>
      <c r="R39" s="1">
        <f t="shared" si="26"/>
        <v>0</v>
      </c>
      <c r="S39" s="1">
        <f t="shared" si="23"/>
        <v>4</v>
      </c>
      <c r="T39" s="1">
        <f t="shared" si="24"/>
        <v>4</v>
      </c>
      <c r="U39" s="1">
        <f t="shared" si="25"/>
        <v>4</v>
      </c>
    </row>
    <row r="40" spans="1:21">
      <c r="A40" s="1" t="s">
        <v>141</v>
      </c>
      <c r="B40" s="1">
        <v>13345.5</v>
      </c>
      <c r="C40" s="1">
        <v>13345.5</v>
      </c>
      <c r="D40" s="1">
        <v>13345.5</v>
      </c>
      <c r="E40" s="2">
        <v>13345.5</v>
      </c>
      <c r="F40" s="1">
        <v>13345.5</v>
      </c>
      <c r="G40" s="1">
        <v>13345.5</v>
      </c>
      <c r="H40" s="1">
        <v>13345.5</v>
      </c>
      <c r="I40" s="2">
        <v>13345.5</v>
      </c>
      <c r="J40" s="1">
        <f t="shared" si="19"/>
        <v>13345.5</v>
      </c>
      <c r="K40" s="1">
        <f t="shared" si="20"/>
        <v>13345.5</v>
      </c>
      <c r="L40" s="1">
        <f t="shared" si="21"/>
        <v>1</v>
      </c>
      <c r="M40" s="1">
        <f t="shared" si="2"/>
        <v>0</v>
      </c>
      <c r="N40" s="1" t="e">
        <f t="shared" si="22"/>
        <v>#DIV/0!</v>
      </c>
      <c r="O40" s="1">
        <f t="shared" si="9"/>
        <v>0</v>
      </c>
      <c r="P40" s="1">
        <f t="shared" si="10"/>
        <v>0</v>
      </c>
      <c r="Q40" s="1">
        <f t="shared" si="11"/>
        <v>0</v>
      </c>
      <c r="R40" s="1">
        <f t="shared" si="26"/>
        <v>0</v>
      </c>
      <c r="S40" s="1">
        <f t="shared" si="23"/>
        <v>4</v>
      </c>
      <c r="T40" s="1">
        <f t="shared" si="24"/>
        <v>4</v>
      </c>
      <c r="U40" s="1">
        <f t="shared" si="25"/>
        <v>4</v>
      </c>
    </row>
    <row r="41" spans="1:21">
      <c r="A41" s="1" t="s">
        <v>145</v>
      </c>
      <c r="B41" s="1">
        <v>10000</v>
      </c>
      <c r="C41" s="1">
        <v>10000</v>
      </c>
      <c r="D41" s="1">
        <v>10000</v>
      </c>
      <c r="E41" s="2">
        <v>10000</v>
      </c>
      <c r="F41" s="1">
        <v>10000</v>
      </c>
      <c r="G41" s="1">
        <v>10000</v>
      </c>
      <c r="H41" s="1">
        <v>10000</v>
      </c>
      <c r="I41" s="2">
        <v>10000</v>
      </c>
      <c r="J41" s="1">
        <f t="shared" si="19"/>
        <v>10000</v>
      </c>
      <c r="K41" s="1">
        <f t="shared" si="20"/>
        <v>10000</v>
      </c>
      <c r="L41" s="1">
        <f t="shared" si="21"/>
        <v>1</v>
      </c>
      <c r="M41" s="1">
        <f t="shared" si="2"/>
        <v>0</v>
      </c>
      <c r="N41" s="1" t="e">
        <f t="shared" si="22"/>
        <v>#DIV/0!</v>
      </c>
      <c r="O41" s="1">
        <f t="shared" si="9"/>
        <v>0</v>
      </c>
      <c r="P41" s="1">
        <f t="shared" si="10"/>
        <v>0</v>
      </c>
      <c r="Q41" s="1">
        <f t="shared" si="11"/>
        <v>0</v>
      </c>
      <c r="R41" s="1">
        <f t="shared" si="26"/>
        <v>0</v>
      </c>
      <c r="S41" s="1">
        <f t="shared" si="23"/>
        <v>4</v>
      </c>
      <c r="T41" s="1">
        <f t="shared" si="24"/>
        <v>4</v>
      </c>
      <c r="U41" s="1">
        <f t="shared" si="25"/>
        <v>4</v>
      </c>
    </row>
    <row r="42" spans="1:21">
      <c r="A42" s="1" t="s">
        <v>81</v>
      </c>
      <c r="B42" s="1">
        <v>59746.5</v>
      </c>
      <c r="C42" s="1">
        <v>59746.5</v>
      </c>
      <c r="D42" s="1">
        <v>59746.5</v>
      </c>
      <c r="E42" s="2">
        <v>59746.5</v>
      </c>
      <c r="F42" s="1">
        <v>59746.5</v>
      </c>
      <c r="G42" s="1">
        <v>59746.5</v>
      </c>
      <c r="H42" s="1">
        <v>59746.5</v>
      </c>
      <c r="I42" s="2">
        <v>59746.5</v>
      </c>
      <c r="J42" s="1">
        <f t="shared" si="19"/>
        <v>59746.5</v>
      </c>
      <c r="K42" s="1">
        <f t="shared" si="20"/>
        <v>59746.5</v>
      </c>
      <c r="L42" s="1">
        <f t="shared" si="21"/>
        <v>1</v>
      </c>
      <c r="M42" s="1">
        <f t="shared" si="2"/>
        <v>0</v>
      </c>
      <c r="N42" s="1" t="e">
        <f t="shared" si="22"/>
        <v>#DIV/0!</v>
      </c>
      <c r="O42" s="1">
        <f t="shared" si="9"/>
        <v>0</v>
      </c>
      <c r="P42" s="1">
        <f t="shared" si="10"/>
        <v>0</v>
      </c>
      <c r="Q42" s="1">
        <f t="shared" si="11"/>
        <v>0</v>
      </c>
      <c r="R42" s="1">
        <f t="shared" si="26"/>
        <v>0</v>
      </c>
      <c r="S42" s="1">
        <f t="shared" si="23"/>
        <v>4</v>
      </c>
      <c r="T42" s="1">
        <f t="shared" si="24"/>
        <v>4</v>
      </c>
      <c r="U42" s="1">
        <f t="shared" si="25"/>
        <v>4</v>
      </c>
    </row>
    <row r="43" spans="1:21">
      <c r="A43" s="1" t="s">
        <v>109</v>
      </c>
      <c r="B43" s="1">
        <v>247686.5</v>
      </c>
      <c r="C43" s="1">
        <v>247686.5</v>
      </c>
      <c r="D43" s="1">
        <v>247686.5</v>
      </c>
      <c r="E43" s="2">
        <v>247686.5</v>
      </c>
      <c r="F43" s="1">
        <v>247686.5</v>
      </c>
      <c r="G43" s="1">
        <v>247686.5</v>
      </c>
      <c r="H43" s="1">
        <v>247686.5</v>
      </c>
      <c r="I43" s="2">
        <v>247686.5</v>
      </c>
      <c r="J43" s="1">
        <f t="shared" si="19"/>
        <v>247686.5</v>
      </c>
      <c r="K43" s="1">
        <f t="shared" si="20"/>
        <v>247686.5</v>
      </c>
      <c r="L43" s="1">
        <f t="shared" si="21"/>
        <v>1</v>
      </c>
      <c r="M43" s="1">
        <f t="shared" si="2"/>
        <v>0</v>
      </c>
      <c r="N43" s="1" t="e">
        <f t="shared" si="22"/>
        <v>#DIV/0!</v>
      </c>
      <c r="O43" s="1">
        <f t="shared" si="9"/>
        <v>0</v>
      </c>
      <c r="P43" s="1">
        <f t="shared" si="10"/>
        <v>0</v>
      </c>
      <c r="Q43" s="1">
        <f t="shared" si="11"/>
        <v>0</v>
      </c>
      <c r="R43" s="1">
        <f t="shared" si="26"/>
        <v>0</v>
      </c>
      <c r="S43" s="1">
        <f t="shared" si="23"/>
        <v>4</v>
      </c>
      <c r="T43" s="1">
        <f t="shared" si="24"/>
        <v>4</v>
      </c>
      <c r="U43" s="1">
        <f t="shared" si="25"/>
        <v>4</v>
      </c>
    </row>
    <row r="44" spans="1:21">
      <c r="A44" s="1" t="s">
        <v>115</v>
      </c>
      <c r="B44" s="1">
        <v>120203</v>
      </c>
      <c r="C44" s="1">
        <v>120203</v>
      </c>
      <c r="D44" s="1">
        <v>120203</v>
      </c>
      <c r="E44" s="2">
        <v>120203</v>
      </c>
      <c r="F44" s="1">
        <v>120203</v>
      </c>
      <c r="G44" s="1">
        <v>120203</v>
      </c>
      <c r="H44" s="1">
        <v>120203</v>
      </c>
      <c r="I44" s="2">
        <v>120203</v>
      </c>
      <c r="J44" s="1">
        <f t="shared" si="19"/>
        <v>120203</v>
      </c>
      <c r="K44" s="1">
        <f t="shared" si="20"/>
        <v>120203</v>
      </c>
      <c r="L44" s="1">
        <f t="shared" si="21"/>
        <v>1</v>
      </c>
      <c r="M44" s="1">
        <f t="shared" si="2"/>
        <v>0</v>
      </c>
      <c r="N44" s="1" t="e">
        <f t="shared" si="22"/>
        <v>#DIV/0!</v>
      </c>
      <c r="O44" s="1">
        <f t="shared" si="9"/>
        <v>0</v>
      </c>
      <c r="P44" s="1">
        <f t="shared" si="10"/>
        <v>0</v>
      </c>
      <c r="Q44" s="1">
        <f t="shared" si="11"/>
        <v>0</v>
      </c>
      <c r="R44" s="1">
        <f t="shared" si="26"/>
        <v>0</v>
      </c>
      <c r="S44" s="1">
        <f t="shared" si="23"/>
        <v>4</v>
      </c>
      <c r="T44" s="1">
        <f t="shared" si="24"/>
        <v>4</v>
      </c>
      <c r="U44" s="1">
        <f t="shared" si="25"/>
        <v>4</v>
      </c>
    </row>
    <row r="45" spans="1:21">
      <c r="A45" s="1" t="s">
        <v>12</v>
      </c>
      <c r="B45" s="1">
        <v>10000</v>
      </c>
      <c r="C45" s="1">
        <v>10000</v>
      </c>
      <c r="D45" s="1">
        <v>10000</v>
      </c>
      <c r="E45" s="2">
        <v>10000</v>
      </c>
      <c r="F45" s="1">
        <v>10000</v>
      </c>
      <c r="G45" s="1">
        <v>10000</v>
      </c>
      <c r="H45" s="1">
        <v>10000</v>
      </c>
      <c r="I45" s="2">
        <v>10000</v>
      </c>
      <c r="J45" s="1">
        <f t="shared" si="19"/>
        <v>10000</v>
      </c>
      <c r="K45" s="1">
        <f t="shared" si="20"/>
        <v>10000</v>
      </c>
      <c r="L45" s="1">
        <f t="shared" si="21"/>
        <v>1</v>
      </c>
      <c r="M45" s="1">
        <f t="shared" si="2"/>
        <v>0</v>
      </c>
      <c r="N45" s="1" t="e">
        <f t="shared" si="22"/>
        <v>#DIV/0!</v>
      </c>
      <c r="O45" s="1">
        <f t="shared" si="9"/>
        <v>0</v>
      </c>
      <c r="P45" s="1">
        <f t="shared" si="10"/>
        <v>0</v>
      </c>
      <c r="Q45" s="1">
        <f t="shared" si="11"/>
        <v>0</v>
      </c>
      <c r="R45" s="1">
        <f t="shared" si="26"/>
        <v>0</v>
      </c>
      <c r="S45" s="1">
        <f t="shared" si="23"/>
        <v>4</v>
      </c>
      <c r="T45" s="1">
        <f t="shared" si="24"/>
        <v>4</v>
      </c>
      <c r="U45" s="1">
        <f t="shared" si="25"/>
        <v>4</v>
      </c>
    </row>
    <row r="46" spans="1:21">
      <c r="A46" s="1" t="s">
        <v>14</v>
      </c>
      <c r="B46" s="1">
        <v>10000</v>
      </c>
      <c r="C46" s="1">
        <v>10000</v>
      </c>
      <c r="D46" s="1">
        <v>10000</v>
      </c>
      <c r="E46" s="2">
        <v>10000</v>
      </c>
      <c r="F46" s="1">
        <v>10000</v>
      </c>
      <c r="G46" s="1">
        <v>10000</v>
      </c>
      <c r="H46" s="1">
        <v>10000</v>
      </c>
      <c r="I46" s="2">
        <v>10000</v>
      </c>
      <c r="J46" s="1">
        <f t="shared" si="19"/>
        <v>10000</v>
      </c>
      <c r="K46" s="1">
        <f t="shared" si="20"/>
        <v>10000</v>
      </c>
      <c r="L46" s="1">
        <f t="shared" si="21"/>
        <v>1</v>
      </c>
      <c r="M46" s="1">
        <f t="shared" si="2"/>
        <v>0</v>
      </c>
      <c r="N46" s="1" t="e">
        <f t="shared" si="22"/>
        <v>#DIV/0!</v>
      </c>
      <c r="O46" s="1">
        <f t="shared" si="9"/>
        <v>0</v>
      </c>
      <c r="P46" s="1">
        <f t="shared" si="10"/>
        <v>0</v>
      </c>
      <c r="Q46" s="1">
        <f t="shared" si="11"/>
        <v>0</v>
      </c>
      <c r="R46" s="1">
        <f t="shared" si="26"/>
        <v>0</v>
      </c>
      <c r="S46" s="1">
        <f t="shared" si="23"/>
        <v>4</v>
      </c>
      <c r="T46" s="1">
        <f t="shared" si="24"/>
        <v>4</v>
      </c>
      <c r="U46" s="1">
        <f t="shared" si="25"/>
        <v>4</v>
      </c>
    </row>
    <row r="47" spans="1:21">
      <c r="A47" s="1" t="s">
        <v>132</v>
      </c>
      <c r="B47" s="1">
        <v>10000</v>
      </c>
      <c r="C47" s="1">
        <v>10000</v>
      </c>
      <c r="D47" s="1">
        <v>10000</v>
      </c>
      <c r="E47" s="2">
        <v>10000</v>
      </c>
      <c r="F47" s="1">
        <v>10000</v>
      </c>
      <c r="G47" s="1">
        <v>10000</v>
      </c>
      <c r="H47" s="1">
        <v>10000</v>
      </c>
      <c r="I47" s="2">
        <v>10000</v>
      </c>
      <c r="J47" s="1">
        <f t="shared" si="19"/>
        <v>10000</v>
      </c>
      <c r="K47" s="1">
        <f t="shared" si="20"/>
        <v>10000</v>
      </c>
      <c r="L47" s="1">
        <f t="shared" si="21"/>
        <v>1</v>
      </c>
      <c r="M47" s="1">
        <f t="shared" si="2"/>
        <v>0</v>
      </c>
      <c r="N47" s="1" t="e">
        <f t="shared" si="22"/>
        <v>#DIV/0!</v>
      </c>
      <c r="O47" s="1">
        <f t="shared" si="9"/>
        <v>0</v>
      </c>
      <c r="P47" s="1">
        <f t="shared" si="10"/>
        <v>0</v>
      </c>
      <c r="Q47" s="1">
        <f t="shared" si="11"/>
        <v>0</v>
      </c>
      <c r="R47" s="1">
        <f t="shared" si="26"/>
        <v>0</v>
      </c>
      <c r="S47" s="1">
        <f t="shared" si="23"/>
        <v>4</v>
      </c>
      <c r="T47" s="1">
        <f t="shared" si="24"/>
        <v>4</v>
      </c>
      <c r="U47" s="1">
        <f t="shared" si="25"/>
        <v>4</v>
      </c>
    </row>
    <row r="48" spans="1:21">
      <c r="A48" s="1" t="s">
        <v>56</v>
      </c>
      <c r="B48" s="1">
        <v>11608.5</v>
      </c>
      <c r="C48" s="1">
        <v>11608.5</v>
      </c>
      <c r="D48" s="1">
        <v>11608.5</v>
      </c>
      <c r="E48" s="2">
        <v>11608.5</v>
      </c>
      <c r="F48" s="1">
        <v>11608.5</v>
      </c>
      <c r="G48" s="1">
        <v>11608.5</v>
      </c>
      <c r="H48" s="1">
        <v>11608.5</v>
      </c>
      <c r="I48" s="2">
        <v>11608.5</v>
      </c>
      <c r="J48" s="1">
        <f t="shared" si="19"/>
        <v>11608.5</v>
      </c>
      <c r="K48" s="1">
        <f t="shared" si="20"/>
        <v>11608.5</v>
      </c>
      <c r="L48" s="1">
        <f t="shared" si="21"/>
        <v>1</v>
      </c>
      <c r="M48" s="1">
        <f t="shared" si="2"/>
        <v>0</v>
      </c>
      <c r="N48" s="1" t="e">
        <f t="shared" si="22"/>
        <v>#DIV/0!</v>
      </c>
      <c r="O48" s="1">
        <f t="shared" si="9"/>
        <v>0</v>
      </c>
      <c r="P48" s="1">
        <f t="shared" si="10"/>
        <v>0</v>
      </c>
      <c r="Q48" s="1">
        <f t="shared" si="11"/>
        <v>0</v>
      </c>
      <c r="R48" s="1">
        <f t="shared" si="26"/>
        <v>0</v>
      </c>
      <c r="S48" s="1">
        <f t="shared" si="23"/>
        <v>4</v>
      </c>
      <c r="T48" s="1">
        <f t="shared" si="24"/>
        <v>4</v>
      </c>
      <c r="U48" s="1">
        <f t="shared" si="25"/>
        <v>4</v>
      </c>
    </row>
    <row r="49" spans="1:21">
      <c r="A49" s="1" t="s">
        <v>11</v>
      </c>
      <c r="B49" s="1">
        <v>10000</v>
      </c>
      <c r="C49" s="1">
        <v>10000</v>
      </c>
      <c r="D49" s="1">
        <v>10000</v>
      </c>
      <c r="E49" s="2">
        <v>10000</v>
      </c>
      <c r="F49" s="1">
        <v>10000</v>
      </c>
      <c r="G49" s="1">
        <v>10000</v>
      </c>
      <c r="H49" s="1">
        <v>10000</v>
      </c>
      <c r="I49" s="2">
        <v>10000</v>
      </c>
      <c r="J49" s="1">
        <f t="shared" si="19"/>
        <v>10000</v>
      </c>
      <c r="K49" s="1">
        <f t="shared" si="20"/>
        <v>10000</v>
      </c>
      <c r="L49" s="1">
        <f t="shared" si="21"/>
        <v>1</v>
      </c>
      <c r="M49" s="1">
        <f t="shared" si="2"/>
        <v>0</v>
      </c>
      <c r="N49" s="1" t="e">
        <f t="shared" si="22"/>
        <v>#DIV/0!</v>
      </c>
      <c r="O49" s="1">
        <f t="shared" si="9"/>
        <v>0</v>
      </c>
      <c r="P49" s="1">
        <f t="shared" si="10"/>
        <v>0</v>
      </c>
      <c r="Q49" s="1">
        <f t="shared" si="11"/>
        <v>0</v>
      </c>
      <c r="R49" s="1">
        <f t="shared" si="26"/>
        <v>0</v>
      </c>
      <c r="S49" s="1">
        <f t="shared" si="23"/>
        <v>4</v>
      </c>
      <c r="T49" s="1">
        <f t="shared" si="24"/>
        <v>4</v>
      </c>
      <c r="U49" s="1">
        <f t="shared" si="25"/>
        <v>4</v>
      </c>
    </row>
    <row r="50" spans="1:21">
      <c r="A50" s="1" t="s">
        <v>36</v>
      </c>
      <c r="B50" s="1">
        <v>10000</v>
      </c>
      <c r="C50" s="1">
        <v>10000</v>
      </c>
      <c r="D50" s="1">
        <v>10000</v>
      </c>
      <c r="E50" s="2">
        <v>10000</v>
      </c>
      <c r="F50" s="1">
        <v>10000</v>
      </c>
      <c r="G50" s="1">
        <v>10000</v>
      </c>
      <c r="H50" s="1">
        <v>10000</v>
      </c>
      <c r="I50" s="2">
        <v>10000</v>
      </c>
      <c r="J50" s="1">
        <f t="shared" si="19"/>
        <v>10000</v>
      </c>
      <c r="K50" s="1">
        <f t="shared" si="20"/>
        <v>10000</v>
      </c>
      <c r="L50" s="1">
        <f t="shared" si="21"/>
        <v>1</v>
      </c>
      <c r="M50" s="1">
        <f t="shared" si="2"/>
        <v>0</v>
      </c>
      <c r="N50" s="1" t="e">
        <f t="shared" si="22"/>
        <v>#DIV/0!</v>
      </c>
      <c r="O50" s="1">
        <f t="shared" si="9"/>
        <v>0</v>
      </c>
      <c r="P50" s="1">
        <f t="shared" si="10"/>
        <v>0</v>
      </c>
      <c r="Q50" s="1">
        <f t="shared" si="11"/>
        <v>0</v>
      </c>
      <c r="R50" s="1">
        <f t="shared" si="26"/>
        <v>0</v>
      </c>
      <c r="S50" s="1">
        <f t="shared" si="23"/>
        <v>4</v>
      </c>
      <c r="T50" s="1">
        <f t="shared" si="24"/>
        <v>4</v>
      </c>
      <c r="U50" s="1">
        <f t="shared" si="25"/>
        <v>4</v>
      </c>
    </row>
    <row r="51" spans="1:21">
      <c r="O51" s="1" t="e">
        <f t="shared" si="9"/>
        <v>#DIV/0!</v>
      </c>
      <c r="P51" s="1" t="e">
        <f t="shared" si="10"/>
        <v>#DIV/0!</v>
      </c>
      <c r="Q51" s="1" t="e">
        <f t="shared" si="11"/>
        <v>#DIV/0!</v>
      </c>
      <c r="R51" s="1" t="e">
        <f t="shared" si="26"/>
        <v>#DIV/0!</v>
      </c>
    </row>
    <row r="52" spans="1:21">
      <c r="A52" s="1" t="s">
        <v>63</v>
      </c>
      <c r="B52" s="1">
        <v>11249.5</v>
      </c>
      <c r="C52" s="1">
        <v>11249.5</v>
      </c>
      <c r="D52" s="1">
        <v>11249.5</v>
      </c>
      <c r="E52" s="2">
        <v>11249.5</v>
      </c>
      <c r="F52" s="1">
        <v>11249.5</v>
      </c>
      <c r="G52" s="1">
        <v>11249.5</v>
      </c>
      <c r="H52" s="1">
        <v>11249.5</v>
      </c>
      <c r="I52" s="2">
        <v>11249.5</v>
      </c>
      <c r="J52" s="1">
        <f t="shared" ref="J52:J115" si="27">AVERAGE(B52:E52)</f>
        <v>11249.5</v>
      </c>
      <c r="K52" s="1">
        <f t="shared" ref="K52:K115" si="28">AVERAGE(F52:I52)</f>
        <v>11249.5</v>
      </c>
      <c r="L52" s="1">
        <f t="shared" ref="L52:L115" si="29">K52/J52</f>
        <v>1</v>
      </c>
      <c r="M52" s="1">
        <f t="shared" si="2"/>
        <v>0</v>
      </c>
      <c r="N52" s="1" t="e">
        <f t="shared" ref="N52:N115" si="30">TTEST(B52:E52,  F52:I52, 2,2)</f>
        <v>#DIV/0!</v>
      </c>
      <c r="O52" s="1">
        <f t="shared" si="9"/>
        <v>0</v>
      </c>
      <c r="P52" s="1">
        <f t="shared" si="10"/>
        <v>0</v>
      </c>
      <c r="Q52" s="1">
        <f t="shared" si="11"/>
        <v>0</v>
      </c>
      <c r="R52" s="1">
        <f t="shared" si="26"/>
        <v>0</v>
      </c>
      <c r="S52" s="1">
        <f t="shared" ref="S52:S83" si="31">COUNT(C52:F52)</f>
        <v>4</v>
      </c>
      <c r="T52" s="1">
        <f t="shared" ref="T52:T83" si="32">COUNT(G52:J52)</f>
        <v>4</v>
      </c>
      <c r="U52" s="1">
        <f t="shared" ref="U52:U115" si="33">MIN(S52,T52)</f>
        <v>4</v>
      </c>
    </row>
    <row r="53" spans="1:21">
      <c r="A53" s="1" t="s">
        <v>55</v>
      </c>
      <c r="B53" s="1">
        <v>10000</v>
      </c>
      <c r="C53" s="1">
        <v>10000</v>
      </c>
      <c r="D53" s="1">
        <v>10000</v>
      </c>
      <c r="E53" s="2">
        <v>10000</v>
      </c>
      <c r="F53" s="1">
        <v>10000</v>
      </c>
      <c r="G53" s="1">
        <v>10000</v>
      </c>
      <c r="H53" s="1">
        <v>10000</v>
      </c>
      <c r="I53" s="2">
        <v>10000</v>
      </c>
      <c r="J53" s="1">
        <f t="shared" si="27"/>
        <v>10000</v>
      </c>
      <c r="K53" s="1">
        <f t="shared" si="28"/>
        <v>10000</v>
      </c>
      <c r="L53" s="1">
        <f t="shared" si="29"/>
        <v>1</v>
      </c>
      <c r="M53" s="1">
        <f t="shared" si="2"/>
        <v>0</v>
      </c>
      <c r="N53" s="1" t="e">
        <f t="shared" si="30"/>
        <v>#DIV/0!</v>
      </c>
      <c r="O53" s="1">
        <f t="shared" si="9"/>
        <v>0</v>
      </c>
      <c r="P53" s="1">
        <f t="shared" si="10"/>
        <v>0</v>
      </c>
      <c r="Q53" s="1">
        <f t="shared" si="11"/>
        <v>0</v>
      </c>
      <c r="R53" s="1">
        <f t="shared" si="26"/>
        <v>0</v>
      </c>
      <c r="S53" s="1">
        <f t="shared" si="31"/>
        <v>4</v>
      </c>
      <c r="T53" s="1">
        <f t="shared" si="32"/>
        <v>4</v>
      </c>
      <c r="U53" s="1">
        <f t="shared" si="33"/>
        <v>4</v>
      </c>
    </row>
    <row r="54" spans="1:21">
      <c r="A54" s="1" t="s">
        <v>118</v>
      </c>
      <c r="B54" s="1">
        <v>10000</v>
      </c>
      <c r="C54" s="1">
        <v>10000</v>
      </c>
      <c r="D54" s="1">
        <v>10000</v>
      </c>
      <c r="E54" s="2">
        <v>10000</v>
      </c>
      <c r="F54" s="1">
        <v>10000</v>
      </c>
      <c r="G54" s="1">
        <v>10000</v>
      </c>
      <c r="H54" s="1">
        <v>10000</v>
      </c>
      <c r="I54" s="2">
        <v>10000</v>
      </c>
      <c r="J54" s="1">
        <f t="shared" si="27"/>
        <v>10000</v>
      </c>
      <c r="K54" s="1">
        <f t="shared" si="28"/>
        <v>10000</v>
      </c>
      <c r="L54" s="1">
        <f t="shared" si="29"/>
        <v>1</v>
      </c>
      <c r="M54" s="1">
        <f t="shared" si="2"/>
        <v>0</v>
      </c>
      <c r="N54" s="1" t="e">
        <f t="shared" si="30"/>
        <v>#DIV/0!</v>
      </c>
      <c r="O54" s="1">
        <f t="shared" si="9"/>
        <v>0</v>
      </c>
      <c r="P54" s="1">
        <f t="shared" si="10"/>
        <v>0</v>
      </c>
      <c r="Q54" s="1">
        <f t="shared" si="11"/>
        <v>0</v>
      </c>
      <c r="R54" s="1">
        <f t="shared" si="26"/>
        <v>0</v>
      </c>
      <c r="S54" s="1">
        <f t="shared" si="31"/>
        <v>4</v>
      </c>
      <c r="T54" s="1">
        <f t="shared" si="32"/>
        <v>4</v>
      </c>
      <c r="U54" s="1">
        <f t="shared" si="33"/>
        <v>4</v>
      </c>
    </row>
    <row r="55" spans="1:21">
      <c r="A55" s="1" t="s">
        <v>15</v>
      </c>
      <c r="B55" s="1">
        <v>10000</v>
      </c>
      <c r="C55" s="1">
        <v>10000</v>
      </c>
      <c r="D55" s="1">
        <v>10000</v>
      </c>
      <c r="E55" s="2">
        <v>10000</v>
      </c>
      <c r="F55" s="1">
        <v>10000</v>
      </c>
      <c r="G55" s="1">
        <v>10000</v>
      </c>
      <c r="H55" s="1">
        <v>10000</v>
      </c>
      <c r="I55" s="2">
        <v>10000</v>
      </c>
      <c r="J55" s="1">
        <f t="shared" si="27"/>
        <v>10000</v>
      </c>
      <c r="K55" s="1">
        <f t="shared" si="28"/>
        <v>10000</v>
      </c>
      <c r="L55" s="1">
        <f t="shared" si="29"/>
        <v>1</v>
      </c>
      <c r="M55" s="1">
        <f t="shared" si="2"/>
        <v>0</v>
      </c>
      <c r="N55" s="1" t="e">
        <f t="shared" si="30"/>
        <v>#DIV/0!</v>
      </c>
      <c r="O55" s="1">
        <f t="shared" si="9"/>
        <v>0</v>
      </c>
      <c r="P55" s="1">
        <f t="shared" si="10"/>
        <v>0</v>
      </c>
      <c r="Q55" s="1">
        <f t="shared" si="11"/>
        <v>0</v>
      </c>
      <c r="R55" s="1">
        <f t="shared" si="26"/>
        <v>0</v>
      </c>
      <c r="S55" s="1">
        <f t="shared" si="31"/>
        <v>4</v>
      </c>
      <c r="T55" s="1">
        <f t="shared" si="32"/>
        <v>4</v>
      </c>
      <c r="U55" s="1">
        <f t="shared" si="33"/>
        <v>4</v>
      </c>
    </row>
    <row r="56" spans="1:21">
      <c r="A56" s="1" t="s">
        <v>80</v>
      </c>
      <c r="B56" s="1">
        <v>21034</v>
      </c>
      <c r="C56" s="1">
        <v>21034</v>
      </c>
      <c r="D56" s="1">
        <v>21034</v>
      </c>
      <c r="E56" s="2">
        <v>21034</v>
      </c>
      <c r="F56" s="1">
        <v>21034</v>
      </c>
      <c r="G56" s="1">
        <v>21034</v>
      </c>
      <c r="H56" s="1">
        <v>21034</v>
      </c>
      <c r="I56" s="2">
        <v>21034</v>
      </c>
      <c r="J56" s="1">
        <f t="shared" si="27"/>
        <v>21034</v>
      </c>
      <c r="K56" s="1">
        <f t="shared" si="28"/>
        <v>21034</v>
      </c>
      <c r="L56" s="1">
        <f t="shared" si="29"/>
        <v>1</v>
      </c>
      <c r="M56" s="1">
        <f t="shared" si="2"/>
        <v>0</v>
      </c>
      <c r="N56" s="1" t="e">
        <f t="shared" si="30"/>
        <v>#DIV/0!</v>
      </c>
      <c r="O56" s="1">
        <f t="shared" si="9"/>
        <v>0</v>
      </c>
      <c r="P56" s="1">
        <f t="shared" si="10"/>
        <v>0</v>
      </c>
      <c r="Q56" s="1">
        <f t="shared" si="11"/>
        <v>0</v>
      </c>
      <c r="R56" s="1">
        <f t="shared" si="26"/>
        <v>0</v>
      </c>
      <c r="S56" s="1">
        <f t="shared" si="31"/>
        <v>4</v>
      </c>
      <c r="T56" s="1">
        <f t="shared" si="32"/>
        <v>4</v>
      </c>
      <c r="U56" s="1">
        <f t="shared" si="33"/>
        <v>4</v>
      </c>
    </row>
    <row r="57" spans="1:21">
      <c r="A57" s="1" t="s">
        <v>149</v>
      </c>
      <c r="B57" s="1">
        <v>1822161</v>
      </c>
      <c r="C57" s="1">
        <v>1822161</v>
      </c>
      <c r="D57" s="1">
        <v>1822161</v>
      </c>
      <c r="E57" s="2">
        <v>1822161</v>
      </c>
      <c r="F57" s="1">
        <v>2509694</v>
      </c>
      <c r="G57" s="1">
        <v>3016474</v>
      </c>
      <c r="H57" s="1">
        <v>2175105</v>
      </c>
      <c r="I57" s="2">
        <v>2125144</v>
      </c>
      <c r="J57" s="1">
        <f t="shared" si="27"/>
        <v>1822161</v>
      </c>
      <c r="K57" s="1">
        <f t="shared" si="28"/>
        <v>2456604.25</v>
      </c>
      <c r="L57" s="1">
        <f t="shared" si="29"/>
        <v>1.3481817742779041</v>
      </c>
      <c r="M57" s="1">
        <f t="shared" si="2"/>
        <v>0.43101502706084444</v>
      </c>
      <c r="N57" s="1">
        <f t="shared" si="30"/>
        <v>2.1345936870979843E-2</v>
      </c>
      <c r="O57" s="1">
        <f t="shared" si="9"/>
        <v>410438.94535840122</v>
      </c>
      <c r="P57" s="1">
        <f t="shared" si="10"/>
        <v>0</v>
      </c>
      <c r="Q57" s="1">
        <f t="shared" si="11"/>
        <v>0.22524845244651884</v>
      </c>
      <c r="R57" s="1">
        <f t="shared" si="26"/>
        <v>0.12051966267180839</v>
      </c>
      <c r="S57" s="1">
        <f t="shared" si="31"/>
        <v>4</v>
      </c>
      <c r="T57" s="1">
        <f t="shared" si="32"/>
        <v>4</v>
      </c>
      <c r="U57" s="1">
        <f t="shared" si="33"/>
        <v>4</v>
      </c>
    </row>
    <row r="58" spans="1:21">
      <c r="A58" s="1" t="s">
        <v>178</v>
      </c>
      <c r="B58" s="1">
        <v>6092504</v>
      </c>
      <c r="C58" s="1">
        <v>5651793</v>
      </c>
      <c r="D58" s="1">
        <v>6757258</v>
      </c>
      <c r="E58" s="2">
        <v>6017118</v>
      </c>
      <c r="F58" s="1">
        <v>7222630</v>
      </c>
      <c r="G58" s="1">
        <v>6372392</v>
      </c>
      <c r="H58" s="1">
        <v>5255004</v>
      </c>
      <c r="I58" s="2">
        <v>5829309</v>
      </c>
      <c r="J58" s="1">
        <f t="shared" si="27"/>
        <v>6129668.25</v>
      </c>
      <c r="K58" s="1">
        <f t="shared" si="28"/>
        <v>6169833.75</v>
      </c>
      <c r="L58" s="1">
        <f t="shared" si="29"/>
        <v>1.0065526384727266</v>
      </c>
      <c r="M58" s="1">
        <f t="shared" si="2"/>
        <v>9.4226211194846903E-3</v>
      </c>
      <c r="N58" s="1">
        <f t="shared" si="30"/>
        <v>0.935729500050834</v>
      </c>
      <c r="O58" s="1">
        <f t="shared" si="9"/>
        <v>837114.16296399897</v>
      </c>
      <c r="P58" s="1">
        <f t="shared" si="10"/>
        <v>460536.7843146915</v>
      </c>
      <c r="Q58" s="1">
        <f t="shared" si="11"/>
        <v>0.15610833738083618</v>
      </c>
      <c r="R58" s="1">
        <f t="shared" si="26"/>
        <v>0.11187528380159127</v>
      </c>
      <c r="S58" s="1">
        <f t="shared" si="31"/>
        <v>4</v>
      </c>
      <c r="T58" s="1">
        <f t="shared" si="32"/>
        <v>4</v>
      </c>
      <c r="U58" s="1">
        <f t="shared" si="33"/>
        <v>4</v>
      </c>
    </row>
    <row r="59" spans="1:21">
      <c r="A59" s="1" t="s">
        <v>16</v>
      </c>
      <c r="B59" s="1">
        <v>10000</v>
      </c>
      <c r="C59" s="1">
        <v>10000</v>
      </c>
      <c r="D59" s="1">
        <v>10000</v>
      </c>
      <c r="E59" s="2">
        <v>10000</v>
      </c>
      <c r="F59" s="1">
        <v>10000</v>
      </c>
      <c r="G59" s="1">
        <v>10000</v>
      </c>
      <c r="H59" s="1">
        <v>10000</v>
      </c>
      <c r="I59" s="2">
        <v>10000</v>
      </c>
      <c r="J59" s="1">
        <f t="shared" si="27"/>
        <v>10000</v>
      </c>
      <c r="K59" s="1">
        <f t="shared" si="28"/>
        <v>10000</v>
      </c>
      <c r="L59" s="1">
        <f t="shared" si="29"/>
        <v>1</v>
      </c>
      <c r="M59" s="1">
        <f t="shared" si="2"/>
        <v>0</v>
      </c>
      <c r="N59" s="1" t="e">
        <f t="shared" si="30"/>
        <v>#DIV/0!</v>
      </c>
      <c r="O59" s="1">
        <f t="shared" si="9"/>
        <v>0</v>
      </c>
      <c r="P59" s="1">
        <f t="shared" si="10"/>
        <v>0</v>
      </c>
      <c r="Q59" s="1">
        <f t="shared" si="11"/>
        <v>0</v>
      </c>
      <c r="R59" s="1">
        <f t="shared" si="26"/>
        <v>0</v>
      </c>
      <c r="S59" s="1">
        <f t="shared" si="31"/>
        <v>4</v>
      </c>
      <c r="T59" s="1">
        <f t="shared" si="32"/>
        <v>4</v>
      </c>
      <c r="U59" s="1">
        <f t="shared" si="33"/>
        <v>4</v>
      </c>
    </row>
    <row r="60" spans="1:21">
      <c r="A60" s="1" t="s">
        <v>39</v>
      </c>
      <c r="B60" s="1">
        <v>10886.5</v>
      </c>
      <c r="C60" s="1">
        <v>10886.5</v>
      </c>
      <c r="D60" s="1">
        <v>10886.5</v>
      </c>
      <c r="E60" s="2">
        <v>10886.5</v>
      </c>
      <c r="F60" s="1">
        <v>10886.5</v>
      </c>
      <c r="G60" s="1">
        <v>10886.5</v>
      </c>
      <c r="H60" s="1">
        <v>10886.5</v>
      </c>
      <c r="I60" s="2">
        <v>10886.5</v>
      </c>
      <c r="J60" s="1">
        <f t="shared" si="27"/>
        <v>10886.5</v>
      </c>
      <c r="K60" s="1">
        <f t="shared" si="28"/>
        <v>10886.5</v>
      </c>
      <c r="L60" s="1">
        <f t="shared" si="29"/>
        <v>1</v>
      </c>
      <c r="M60" s="1">
        <f t="shared" si="2"/>
        <v>0</v>
      </c>
      <c r="N60" s="1" t="e">
        <f t="shared" si="30"/>
        <v>#DIV/0!</v>
      </c>
      <c r="O60" s="1">
        <f t="shared" si="9"/>
        <v>0</v>
      </c>
      <c r="P60" s="1">
        <f t="shared" si="10"/>
        <v>0</v>
      </c>
      <c r="Q60" s="1">
        <f t="shared" si="11"/>
        <v>0</v>
      </c>
      <c r="R60" s="1">
        <f t="shared" si="26"/>
        <v>0</v>
      </c>
      <c r="S60" s="1">
        <f t="shared" si="31"/>
        <v>4</v>
      </c>
      <c r="T60" s="1">
        <f t="shared" si="32"/>
        <v>4</v>
      </c>
      <c r="U60" s="1">
        <f t="shared" si="33"/>
        <v>4</v>
      </c>
    </row>
    <row r="61" spans="1:21">
      <c r="A61" s="1" t="s">
        <v>77</v>
      </c>
      <c r="B61" s="1">
        <v>10000</v>
      </c>
      <c r="C61" s="1">
        <v>10000</v>
      </c>
      <c r="D61" s="1">
        <v>10000</v>
      </c>
      <c r="E61" s="2">
        <v>10000</v>
      </c>
      <c r="F61" s="1">
        <v>10000</v>
      </c>
      <c r="G61" s="1">
        <v>10000</v>
      </c>
      <c r="H61" s="1">
        <v>10000</v>
      </c>
      <c r="I61" s="2">
        <v>10000</v>
      </c>
      <c r="J61" s="1">
        <f t="shared" si="27"/>
        <v>10000</v>
      </c>
      <c r="K61" s="1">
        <f t="shared" si="28"/>
        <v>10000</v>
      </c>
      <c r="L61" s="1">
        <f t="shared" si="29"/>
        <v>1</v>
      </c>
      <c r="M61" s="1">
        <f t="shared" si="2"/>
        <v>0</v>
      </c>
      <c r="N61" s="1" t="e">
        <f t="shared" si="30"/>
        <v>#DIV/0!</v>
      </c>
      <c r="O61" s="1">
        <f t="shared" si="9"/>
        <v>0</v>
      </c>
      <c r="P61" s="1">
        <f t="shared" si="10"/>
        <v>0</v>
      </c>
      <c r="Q61" s="1">
        <f t="shared" si="11"/>
        <v>0</v>
      </c>
      <c r="R61" s="1">
        <f t="shared" si="26"/>
        <v>0</v>
      </c>
      <c r="S61" s="1">
        <f t="shared" si="31"/>
        <v>4</v>
      </c>
      <c r="T61" s="1">
        <f t="shared" si="32"/>
        <v>4</v>
      </c>
      <c r="U61" s="1">
        <f t="shared" si="33"/>
        <v>4</v>
      </c>
    </row>
    <row r="62" spans="1:21">
      <c r="A62" s="1" t="s">
        <v>64</v>
      </c>
      <c r="B62" s="1">
        <v>20359.5</v>
      </c>
      <c r="C62" s="1">
        <v>20359.5</v>
      </c>
      <c r="D62" s="1">
        <v>20359.5</v>
      </c>
      <c r="E62" s="2">
        <v>20359.5</v>
      </c>
      <c r="F62" s="1">
        <v>20359.5</v>
      </c>
      <c r="G62" s="1">
        <v>20359.5</v>
      </c>
      <c r="H62" s="1">
        <v>20359.5</v>
      </c>
      <c r="I62" s="2">
        <v>20359.5</v>
      </c>
      <c r="J62" s="1">
        <f t="shared" si="27"/>
        <v>20359.5</v>
      </c>
      <c r="K62" s="1">
        <f t="shared" si="28"/>
        <v>20359.5</v>
      </c>
      <c r="L62" s="1">
        <f t="shared" si="29"/>
        <v>1</v>
      </c>
      <c r="M62" s="1">
        <f t="shared" si="2"/>
        <v>0</v>
      </c>
      <c r="N62" s="1" t="e">
        <f t="shared" si="30"/>
        <v>#DIV/0!</v>
      </c>
      <c r="O62" s="1">
        <f t="shared" si="9"/>
        <v>0</v>
      </c>
      <c r="P62" s="1">
        <f t="shared" si="10"/>
        <v>0</v>
      </c>
      <c r="Q62" s="1">
        <f t="shared" si="11"/>
        <v>0</v>
      </c>
      <c r="R62" s="1">
        <f t="shared" si="26"/>
        <v>0</v>
      </c>
      <c r="S62" s="1">
        <f t="shared" si="31"/>
        <v>4</v>
      </c>
      <c r="T62" s="1">
        <f t="shared" si="32"/>
        <v>4</v>
      </c>
      <c r="U62" s="1">
        <f t="shared" si="33"/>
        <v>4</v>
      </c>
    </row>
    <row r="63" spans="1:21">
      <c r="A63" s="1" t="s">
        <v>71</v>
      </c>
      <c r="B63" s="1">
        <v>19747.5</v>
      </c>
      <c r="C63" s="1">
        <v>19747.5</v>
      </c>
      <c r="D63" s="1">
        <v>19747.5</v>
      </c>
      <c r="E63" s="2">
        <v>19747.5</v>
      </c>
      <c r="F63" s="1">
        <v>19747.5</v>
      </c>
      <c r="G63" s="1">
        <v>19747.5</v>
      </c>
      <c r="H63" s="1">
        <v>19747.5</v>
      </c>
      <c r="I63" s="2">
        <v>19747.5</v>
      </c>
      <c r="J63" s="1">
        <f t="shared" si="27"/>
        <v>19747.5</v>
      </c>
      <c r="K63" s="1">
        <f t="shared" si="28"/>
        <v>19747.5</v>
      </c>
      <c r="L63" s="1">
        <f t="shared" si="29"/>
        <v>1</v>
      </c>
      <c r="M63" s="1">
        <f t="shared" si="2"/>
        <v>0</v>
      </c>
      <c r="N63" s="1" t="e">
        <f t="shared" si="30"/>
        <v>#DIV/0!</v>
      </c>
      <c r="O63" s="1">
        <f t="shared" si="9"/>
        <v>0</v>
      </c>
      <c r="P63" s="1">
        <f t="shared" si="10"/>
        <v>0</v>
      </c>
      <c r="Q63" s="1">
        <f t="shared" si="11"/>
        <v>0</v>
      </c>
      <c r="R63" s="1">
        <f t="shared" si="26"/>
        <v>0</v>
      </c>
      <c r="S63" s="1">
        <f t="shared" si="31"/>
        <v>4</v>
      </c>
      <c r="T63" s="1">
        <f t="shared" si="32"/>
        <v>4</v>
      </c>
      <c r="U63" s="1">
        <f t="shared" si="33"/>
        <v>4</v>
      </c>
    </row>
    <row r="64" spans="1:21">
      <c r="A64" s="1" t="s">
        <v>105</v>
      </c>
      <c r="B64" s="1">
        <v>15400.5</v>
      </c>
      <c r="C64" s="1">
        <v>15400.5</v>
      </c>
      <c r="D64" s="1">
        <v>15400.5</v>
      </c>
      <c r="E64" s="2">
        <v>15400.5</v>
      </c>
      <c r="F64" s="1">
        <v>15400.5</v>
      </c>
      <c r="G64" s="1">
        <v>15400.5</v>
      </c>
      <c r="H64" s="1">
        <v>15400.5</v>
      </c>
      <c r="I64" s="2">
        <v>15400.5</v>
      </c>
      <c r="J64" s="1">
        <f t="shared" si="27"/>
        <v>15400.5</v>
      </c>
      <c r="K64" s="1">
        <f t="shared" si="28"/>
        <v>15400.5</v>
      </c>
      <c r="L64" s="1">
        <f t="shared" si="29"/>
        <v>1</v>
      </c>
      <c r="M64" s="1">
        <f t="shared" si="2"/>
        <v>0</v>
      </c>
      <c r="N64" s="1" t="e">
        <f t="shared" si="30"/>
        <v>#DIV/0!</v>
      </c>
      <c r="O64" s="1">
        <f t="shared" si="9"/>
        <v>0</v>
      </c>
      <c r="P64" s="1">
        <f t="shared" si="10"/>
        <v>0</v>
      </c>
      <c r="Q64" s="1">
        <f t="shared" si="11"/>
        <v>0</v>
      </c>
      <c r="R64" s="1">
        <f t="shared" si="26"/>
        <v>0</v>
      </c>
      <c r="S64" s="1">
        <f t="shared" si="31"/>
        <v>4</v>
      </c>
      <c r="T64" s="1">
        <f t="shared" si="32"/>
        <v>4</v>
      </c>
      <c r="U64" s="1">
        <f t="shared" si="33"/>
        <v>4</v>
      </c>
    </row>
    <row r="65" spans="1:21">
      <c r="A65" s="1" t="s">
        <v>30</v>
      </c>
      <c r="B65" s="1">
        <v>13164.5</v>
      </c>
      <c r="C65" s="1">
        <v>13164.5</v>
      </c>
      <c r="D65" s="1">
        <v>13164.5</v>
      </c>
      <c r="E65" s="2">
        <v>13164.5</v>
      </c>
      <c r="F65" s="1">
        <v>13164.5</v>
      </c>
      <c r="G65" s="1">
        <v>13164.5</v>
      </c>
      <c r="H65" s="1">
        <v>13164.5</v>
      </c>
      <c r="I65" s="2">
        <v>13164.5</v>
      </c>
      <c r="J65" s="1">
        <f t="shared" si="27"/>
        <v>13164.5</v>
      </c>
      <c r="K65" s="1">
        <f t="shared" si="28"/>
        <v>13164.5</v>
      </c>
      <c r="L65" s="1">
        <f t="shared" si="29"/>
        <v>1</v>
      </c>
      <c r="M65" s="1">
        <f t="shared" si="2"/>
        <v>0</v>
      </c>
      <c r="N65" s="1" t="e">
        <f t="shared" si="30"/>
        <v>#DIV/0!</v>
      </c>
      <c r="O65" s="1">
        <f t="shared" si="9"/>
        <v>0</v>
      </c>
      <c r="P65" s="1">
        <f t="shared" si="10"/>
        <v>0</v>
      </c>
      <c r="Q65" s="1">
        <f t="shared" si="11"/>
        <v>0</v>
      </c>
      <c r="R65" s="1">
        <f t="shared" si="26"/>
        <v>0</v>
      </c>
      <c r="S65" s="1">
        <f t="shared" si="31"/>
        <v>4</v>
      </c>
      <c r="T65" s="1">
        <f t="shared" si="32"/>
        <v>4</v>
      </c>
      <c r="U65" s="1">
        <f t="shared" si="33"/>
        <v>4</v>
      </c>
    </row>
    <row r="66" spans="1:21">
      <c r="A66" s="1" t="s">
        <v>35</v>
      </c>
      <c r="B66" s="1">
        <v>10000</v>
      </c>
      <c r="C66" s="1">
        <v>10000</v>
      </c>
      <c r="D66" s="1">
        <v>10000</v>
      </c>
      <c r="E66" s="2">
        <v>10000</v>
      </c>
      <c r="F66" s="1">
        <v>10000</v>
      </c>
      <c r="G66" s="1">
        <v>10000</v>
      </c>
      <c r="H66" s="1">
        <v>10000</v>
      </c>
      <c r="I66" s="2">
        <v>10000</v>
      </c>
      <c r="J66" s="1">
        <f t="shared" si="27"/>
        <v>10000</v>
      </c>
      <c r="K66" s="1">
        <f t="shared" si="28"/>
        <v>10000</v>
      </c>
      <c r="L66" s="1">
        <f t="shared" si="29"/>
        <v>1</v>
      </c>
      <c r="M66" s="1">
        <f t="shared" ref="M66:M129" si="34">LOG(L66,2)</f>
        <v>0</v>
      </c>
      <c r="N66" s="1" t="e">
        <f t="shared" si="30"/>
        <v>#DIV/0!</v>
      </c>
      <c r="O66" s="1">
        <f t="shared" si="9"/>
        <v>0</v>
      </c>
      <c r="P66" s="1">
        <f t="shared" si="10"/>
        <v>0</v>
      </c>
      <c r="Q66" s="1">
        <f t="shared" si="11"/>
        <v>0</v>
      </c>
      <c r="R66" s="1">
        <f t="shared" ref="R66:R97" si="35">(Q66/(L66*LN(2)))/SQRT(U66)</f>
        <v>0</v>
      </c>
      <c r="S66" s="1">
        <f t="shared" si="31"/>
        <v>4</v>
      </c>
      <c r="T66" s="1">
        <f t="shared" si="32"/>
        <v>4</v>
      </c>
      <c r="U66" s="1">
        <f t="shared" si="33"/>
        <v>4</v>
      </c>
    </row>
    <row r="67" spans="1:21">
      <c r="A67" s="1" t="s">
        <v>33</v>
      </c>
      <c r="B67" s="1">
        <v>15144.5</v>
      </c>
      <c r="C67" s="1">
        <v>15144.5</v>
      </c>
      <c r="D67" s="1">
        <v>15144.5</v>
      </c>
      <c r="E67" s="2">
        <v>15144.5</v>
      </c>
      <c r="F67" s="1">
        <v>15144.5</v>
      </c>
      <c r="G67" s="1">
        <v>15144.5</v>
      </c>
      <c r="H67" s="1">
        <v>15144.5</v>
      </c>
      <c r="I67" s="2">
        <v>15144.5</v>
      </c>
      <c r="J67" s="1">
        <f t="shared" si="27"/>
        <v>15144.5</v>
      </c>
      <c r="K67" s="1">
        <f t="shared" si="28"/>
        <v>15144.5</v>
      </c>
      <c r="L67" s="1">
        <f t="shared" si="29"/>
        <v>1</v>
      </c>
      <c r="M67" s="1">
        <f t="shared" si="34"/>
        <v>0</v>
      </c>
      <c r="N67" s="1" t="e">
        <f t="shared" si="30"/>
        <v>#DIV/0!</v>
      </c>
      <c r="O67" s="1">
        <f t="shared" ref="O67:O130" si="36">STDEV(F67:I67)</f>
        <v>0</v>
      </c>
      <c r="P67" s="1">
        <f t="shared" ref="P67:P130" si="37">STDEV(B67:E67)</f>
        <v>0</v>
      </c>
      <c r="Q67" s="1">
        <f t="shared" ref="Q67:Q130" si="38">L67*SQRT((O67/K67)^2+(P67/J67)^2)</f>
        <v>0</v>
      </c>
      <c r="R67" s="1">
        <f t="shared" si="35"/>
        <v>0</v>
      </c>
      <c r="S67" s="1">
        <f t="shared" si="31"/>
        <v>4</v>
      </c>
      <c r="T67" s="1">
        <f t="shared" si="32"/>
        <v>4</v>
      </c>
      <c r="U67" s="1">
        <f t="shared" si="33"/>
        <v>4</v>
      </c>
    </row>
    <row r="68" spans="1:21">
      <c r="A68" s="1" t="s">
        <v>38</v>
      </c>
      <c r="B68" s="1">
        <v>10000</v>
      </c>
      <c r="C68" s="1">
        <v>10000</v>
      </c>
      <c r="D68" s="1">
        <v>10000</v>
      </c>
      <c r="E68" s="2">
        <v>10000</v>
      </c>
      <c r="F68" s="1">
        <v>10000</v>
      </c>
      <c r="G68" s="1">
        <v>10000</v>
      </c>
      <c r="H68" s="1">
        <v>10000</v>
      </c>
      <c r="I68" s="2">
        <v>10000</v>
      </c>
      <c r="J68" s="1">
        <f t="shared" si="27"/>
        <v>10000</v>
      </c>
      <c r="K68" s="1">
        <f t="shared" si="28"/>
        <v>10000</v>
      </c>
      <c r="L68" s="1">
        <f t="shared" si="29"/>
        <v>1</v>
      </c>
      <c r="M68" s="1">
        <f t="shared" si="34"/>
        <v>0</v>
      </c>
      <c r="N68" s="1" t="e">
        <f t="shared" si="30"/>
        <v>#DIV/0!</v>
      </c>
      <c r="O68" s="1">
        <f t="shared" si="36"/>
        <v>0</v>
      </c>
      <c r="P68" s="1">
        <f t="shared" si="37"/>
        <v>0</v>
      </c>
      <c r="Q68" s="1">
        <f t="shared" si="38"/>
        <v>0</v>
      </c>
      <c r="R68" s="1">
        <f t="shared" si="35"/>
        <v>0</v>
      </c>
      <c r="S68" s="1">
        <f t="shared" si="31"/>
        <v>4</v>
      </c>
      <c r="T68" s="1">
        <f t="shared" si="32"/>
        <v>4</v>
      </c>
      <c r="U68" s="1">
        <f t="shared" si="33"/>
        <v>4</v>
      </c>
    </row>
    <row r="69" spans="1:21">
      <c r="A69" s="1" t="s">
        <v>91</v>
      </c>
      <c r="B69" s="1">
        <v>10000</v>
      </c>
      <c r="C69" s="1">
        <v>10000</v>
      </c>
      <c r="D69" s="1">
        <v>10000</v>
      </c>
      <c r="E69" s="2">
        <v>10000</v>
      </c>
      <c r="F69" s="1">
        <v>10000</v>
      </c>
      <c r="G69" s="1">
        <v>10000</v>
      </c>
      <c r="H69" s="1">
        <v>10000</v>
      </c>
      <c r="I69" s="2">
        <v>10000</v>
      </c>
      <c r="J69" s="1">
        <f t="shared" si="27"/>
        <v>10000</v>
      </c>
      <c r="K69" s="1">
        <f t="shared" si="28"/>
        <v>10000</v>
      </c>
      <c r="L69" s="1">
        <f t="shared" si="29"/>
        <v>1</v>
      </c>
      <c r="M69" s="1">
        <f t="shared" si="34"/>
        <v>0</v>
      </c>
      <c r="N69" s="1" t="e">
        <f t="shared" si="30"/>
        <v>#DIV/0!</v>
      </c>
      <c r="O69" s="1">
        <f t="shared" si="36"/>
        <v>0</v>
      </c>
      <c r="P69" s="1">
        <f t="shared" si="37"/>
        <v>0</v>
      </c>
      <c r="Q69" s="1">
        <f t="shared" si="38"/>
        <v>0</v>
      </c>
      <c r="R69" s="1">
        <f t="shared" si="35"/>
        <v>0</v>
      </c>
      <c r="S69" s="1">
        <f t="shared" si="31"/>
        <v>4</v>
      </c>
      <c r="T69" s="1">
        <f t="shared" si="32"/>
        <v>4</v>
      </c>
      <c r="U69" s="1">
        <f t="shared" si="33"/>
        <v>4</v>
      </c>
    </row>
    <row r="70" spans="1:21">
      <c r="A70" s="1" t="s">
        <v>65</v>
      </c>
      <c r="B70" s="1">
        <v>10000</v>
      </c>
      <c r="C70" s="1">
        <v>10000</v>
      </c>
      <c r="D70" s="1">
        <v>10000</v>
      </c>
      <c r="E70" s="2">
        <v>10000</v>
      </c>
      <c r="F70" s="1">
        <v>10000</v>
      </c>
      <c r="G70" s="1">
        <v>10000</v>
      </c>
      <c r="H70" s="1">
        <v>10000</v>
      </c>
      <c r="I70" s="2">
        <v>10000</v>
      </c>
      <c r="J70" s="1">
        <f t="shared" si="27"/>
        <v>10000</v>
      </c>
      <c r="K70" s="1">
        <f t="shared" si="28"/>
        <v>10000</v>
      </c>
      <c r="L70" s="1">
        <f t="shared" si="29"/>
        <v>1</v>
      </c>
      <c r="M70" s="1">
        <f t="shared" si="34"/>
        <v>0</v>
      </c>
      <c r="N70" s="1" t="e">
        <f t="shared" si="30"/>
        <v>#DIV/0!</v>
      </c>
      <c r="O70" s="1">
        <f t="shared" si="36"/>
        <v>0</v>
      </c>
      <c r="P70" s="1">
        <f t="shared" si="37"/>
        <v>0</v>
      </c>
      <c r="Q70" s="1">
        <f t="shared" si="38"/>
        <v>0</v>
      </c>
      <c r="R70" s="1">
        <f t="shared" si="35"/>
        <v>0</v>
      </c>
      <c r="S70" s="1">
        <f t="shared" si="31"/>
        <v>4</v>
      </c>
      <c r="T70" s="1">
        <f t="shared" si="32"/>
        <v>4</v>
      </c>
      <c r="U70" s="1">
        <f t="shared" si="33"/>
        <v>4</v>
      </c>
    </row>
    <row r="71" spans="1:21">
      <c r="A71" s="1" t="s">
        <v>101</v>
      </c>
      <c r="B71" s="1">
        <v>186197</v>
      </c>
      <c r="C71" s="1">
        <v>168771</v>
      </c>
      <c r="D71" s="1">
        <v>108271</v>
      </c>
      <c r="E71" s="2">
        <v>102583</v>
      </c>
      <c r="F71" s="1">
        <v>164460</v>
      </c>
      <c r="G71" s="1">
        <v>125109</v>
      </c>
      <c r="H71" s="1">
        <v>290149</v>
      </c>
      <c r="I71" s="2">
        <v>115908</v>
      </c>
      <c r="J71" s="1">
        <f t="shared" si="27"/>
        <v>141455.5</v>
      </c>
      <c r="K71" s="1">
        <f t="shared" si="28"/>
        <v>173906.5</v>
      </c>
      <c r="L71" s="1">
        <f t="shared" si="29"/>
        <v>1.2294078349728359</v>
      </c>
      <c r="M71" s="1">
        <f t="shared" si="34"/>
        <v>0.29796358445693866</v>
      </c>
      <c r="N71" s="1">
        <f t="shared" si="30"/>
        <v>0.50137054571231265</v>
      </c>
      <c r="O71" s="1">
        <f t="shared" si="36"/>
        <v>80304.788518493719</v>
      </c>
      <c r="P71" s="1">
        <f t="shared" si="37"/>
        <v>42269.850007619694</v>
      </c>
      <c r="Q71" s="1">
        <f t="shared" si="38"/>
        <v>0.67620262617736759</v>
      </c>
      <c r="R71" s="1">
        <f t="shared" si="35"/>
        <v>0.39675775103700106</v>
      </c>
      <c r="S71" s="1">
        <f t="shared" si="31"/>
        <v>4</v>
      </c>
      <c r="T71" s="1">
        <f t="shared" si="32"/>
        <v>4</v>
      </c>
      <c r="U71" s="1">
        <f t="shared" si="33"/>
        <v>4</v>
      </c>
    </row>
    <row r="72" spans="1:21">
      <c r="A72" s="1" t="s">
        <v>23</v>
      </c>
      <c r="B72" s="1">
        <v>19376</v>
      </c>
      <c r="C72" s="1">
        <v>19155</v>
      </c>
      <c r="D72" s="1">
        <v>19571</v>
      </c>
      <c r="E72" s="2">
        <v>16328</v>
      </c>
      <c r="F72" s="1">
        <v>18633</v>
      </c>
      <c r="G72" s="1">
        <v>16741</v>
      </c>
      <c r="H72" s="1">
        <v>22697</v>
      </c>
      <c r="I72" s="2">
        <v>15318</v>
      </c>
      <c r="J72" s="1">
        <f t="shared" si="27"/>
        <v>18607.5</v>
      </c>
      <c r="K72" s="1">
        <f t="shared" si="28"/>
        <v>18347.25</v>
      </c>
      <c r="L72" s="1">
        <f t="shared" si="29"/>
        <v>0.98601370415155176</v>
      </c>
      <c r="M72" s="1">
        <f t="shared" si="34"/>
        <v>-2.0320396789155971E-2</v>
      </c>
      <c r="N72" s="1">
        <f t="shared" si="30"/>
        <v>0.88818418513988151</v>
      </c>
      <c r="O72" s="1">
        <f t="shared" si="36"/>
        <v>3201.9979570053861</v>
      </c>
      <c r="P72" s="1">
        <f t="shared" si="37"/>
        <v>1529.1393003909095</v>
      </c>
      <c r="Q72" s="1">
        <f t="shared" si="38"/>
        <v>0.19020417569210024</v>
      </c>
      <c r="R72" s="1">
        <f t="shared" si="35"/>
        <v>0.13914949653944639</v>
      </c>
      <c r="S72" s="1">
        <f t="shared" si="31"/>
        <v>4</v>
      </c>
      <c r="T72" s="1">
        <f t="shared" si="32"/>
        <v>4</v>
      </c>
      <c r="U72" s="1">
        <f t="shared" si="33"/>
        <v>4</v>
      </c>
    </row>
    <row r="73" spans="1:21">
      <c r="A73" s="1" t="s">
        <v>27</v>
      </c>
      <c r="B73" s="1">
        <v>12256</v>
      </c>
      <c r="C73" s="1">
        <v>12256</v>
      </c>
      <c r="D73" s="1">
        <v>12256</v>
      </c>
      <c r="E73" s="2">
        <v>12256</v>
      </c>
      <c r="F73" s="1">
        <v>12256</v>
      </c>
      <c r="G73" s="1">
        <v>12256</v>
      </c>
      <c r="H73" s="1">
        <v>12256</v>
      </c>
      <c r="I73" s="2">
        <v>12256</v>
      </c>
      <c r="J73" s="1">
        <f t="shared" si="27"/>
        <v>12256</v>
      </c>
      <c r="K73" s="1">
        <f t="shared" si="28"/>
        <v>12256</v>
      </c>
      <c r="L73" s="1">
        <f t="shared" si="29"/>
        <v>1</v>
      </c>
      <c r="M73" s="1">
        <f t="shared" si="34"/>
        <v>0</v>
      </c>
      <c r="N73" s="1" t="e">
        <f t="shared" si="30"/>
        <v>#DIV/0!</v>
      </c>
      <c r="O73" s="1">
        <f t="shared" si="36"/>
        <v>0</v>
      </c>
      <c r="P73" s="1">
        <f t="shared" si="37"/>
        <v>0</v>
      </c>
      <c r="Q73" s="1">
        <f t="shared" si="38"/>
        <v>0</v>
      </c>
      <c r="R73" s="1">
        <f t="shared" si="35"/>
        <v>0</v>
      </c>
      <c r="S73" s="1">
        <f t="shared" si="31"/>
        <v>4</v>
      </c>
      <c r="T73" s="1">
        <f t="shared" si="32"/>
        <v>4</v>
      </c>
      <c r="U73" s="1">
        <f t="shared" si="33"/>
        <v>4</v>
      </c>
    </row>
    <row r="74" spans="1:21">
      <c r="A74" s="1" t="s">
        <v>146</v>
      </c>
      <c r="B74" s="1">
        <v>25620.5</v>
      </c>
      <c r="C74" s="1">
        <v>25620.5</v>
      </c>
      <c r="D74" s="1">
        <v>25620.5</v>
      </c>
      <c r="E74" s="2">
        <v>25620.5</v>
      </c>
      <c r="F74" s="1">
        <v>25620.5</v>
      </c>
      <c r="G74" s="1">
        <v>25620.5</v>
      </c>
      <c r="H74" s="1">
        <v>25620.5</v>
      </c>
      <c r="I74" s="2">
        <v>25620.5</v>
      </c>
      <c r="J74" s="1">
        <f t="shared" si="27"/>
        <v>25620.5</v>
      </c>
      <c r="K74" s="1">
        <f t="shared" si="28"/>
        <v>25620.5</v>
      </c>
      <c r="L74" s="1">
        <f t="shared" si="29"/>
        <v>1</v>
      </c>
      <c r="M74" s="1">
        <f t="shared" si="34"/>
        <v>0</v>
      </c>
      <c r="N74" s="1" t="e">
        <f t="shared" si="30"/>
        <v>#DIV/0!</v>
      </c>
      <c r="O74" s="1">
        <f t="shared" si="36"/>
        <v>0</v>
      </c>
      <c r="P74" s="1">
        <f t="shared" si="37"/>
        <v>0</v>
      </c>
      <c r="Q74" s="1">
        <f t="shared" si="38"/>
        <v>0</v>
      </c>
      <c r="R74" s="1">
        <f t="shared" si="35"/>
        <v>0</v>
      </c>
      <c r="S74" s="1">
        <f t="shared" si="31"/>
        <v>4</v>
      </c>
      <c r="T74" s="1">
        <f t="shared" si="32"/>
        <v>4</v>
      </c>
      <c r="U74" s="1">
        <f t="shared" si="33"/>
        <v>4</v>
      </c>
    </row>
    <row r="75" spans="1:21">
      <c r="A75" s="1" t="s">
        <v>3</v>
      </c>
      <c r="B75" s="1">
        <v>88029.5</v>
      </c>
      <c r="C75" s="1">
        <v>88029.5</v>
      </c>
      <c r="D75" s="1">
        <v>88029.5</v>
      </c>
      <c r="E75" s="2">
        <v>88029.5</v>
      </c>
      <c r="F75" s="1">
        <v>88029.5</v>
      </c>
      <c r="G75" s="1">
        <v>88029.5</v>
      </c>
      <c r="H75" s="1">
        <v>88029.5</v>
      </c>
      <c r="I75" s="2">
        <v>88029.5</v>
      </c>
      <c r="J75" s="1">
        <f t="shared" si="27"/>
        <v>88029.5</v>
      </c>
      <c r="K75" s="1">
        <f t="shared" si="28"/>
        <v>88029.5</v>
      </c>
      <c r="L75" s="1">
        <f t="shared" si="29"/>
        <v>1</v>
      </c>
      <c r="M75" s="1">
        <f t="shared" si="34"/>
        <v>0</v>
      </c>
      <c r="N75" s="1" t="e">
        <f t="shared" si="30"/>
        <v>#DIV/0!</v>
      </c>
      <c r="O75" s="1">
        <f t="shared" si="36"/>
        <v>0</v>
      </c>
      <c r="P75" s="1">
        <f t="shared" si="37"/>
        <v>0</v>
      </c>
      <c r="Q75" s="1">
        <f t="shared" si="38"/>
        <v>0</v>
      </c>
      <c r="R75" s="1">
        <f t="shared" si="35"/>
        <v>0</v>
      </c>
      <c r="S75" s="1">
        <f t="shared" si="31"/>
        <v>4</v>
      </c>
      <c r="T75" s="1">
        <f t="shared" si="32"/>
        <v>4</v>
      </c>
      <c r="U75" s="1">
        <f t="shared" si="33"/>
        <v>4</v>
      </c>
    </row>
    <row r="76" spans="1:21">
      <c r="A76" s="1" t="s">
        <v>21</v>
      </c>
      <c r="B76" s="1">
        <v>15325.5</v>
      </c>
      <c r="C76" s="1">
        <v>15325.5</v>
      </c>
      <c r="D76" s="1">
        <v>15325.5</v>
      </c>
      <c r="E76" s="2">
        <v>15325.5</v>
      </c>
      <c r="F76" s="1">
        <v>15325.5</v>
      </c>
      <c r="G76" s="1">
        <v>15325.5</v>
      </c>
      <c r="H76" s="1">
        <v>15325.5</v>
      </c>
      <c r="I76" s="2">
        <v>15325.5</v>
      </c>
      <c r="J76" s="1">
        <f t="shared" si="27"/>
        <v>15325.5</v>
      </c>
      <c r="K76" s="1">
        <f t="shared" si="28"/>
        <v>15325.5</v>
      </c>
      <c r="L76" s="1">
        <f t="shared" si="29"/>
        <v>1</v>
      </c>
      <c r="M76" s="1">
        <f t="shared" si="34"/>
        <v>0</v>
      </c>
      <c r="N76" s="1" t="e">
        <f t="shared" si="30"/>
        <v>#DIV/0!</v>
      </c>
      <c r="O76" s="1">
        <f t="shared" si="36"/>
        <v>0</v>
      </c>
      <c r="P76" s="1">
        <f t="shared" si="37"/>
        <v>0</v>
      </c>
      <c r="Q76" s="1">
        <f t="shared" si="38"/>
        <v>0</v>
      </c>
      <c r="R76" s="1">
        <f t="shared" si="35"/>
        <v>0</v>
      </c>
      <c r="S76" s="1">
        <f t="shared" si="31"/>
        <v>4</v>
      </c>
      <c r="T76" s="1">
        <f t="shared" si="32"/>
        <v>4</v>
      </c>
      <c r="U76" s="1">
        <f t="shared" si="33"/>
        <v>4</v>
      </c>
    </row>
    <row r="77" spans="1:21">
      <c r="A77" s="1" t="s">
        <v>88</v>
      </c>
      <c r="B77" s="1">
        <v>18772</v>
      </c>
      <c r="C77" s="1">
        <v>18772</v>
      </c>
      <c r="D77" s="1">
        <v>18772</v>
      </c>
      <c r="E77" s="2">
        <v>18772</v>
      </c>
      <c r="F77" s="1">
        <v>18772</v>
      </c>
      <c r="G77" s="1">
        <v>18772</v>
      </c>
      <c r="H77" s="1">
        <v>18772</v>
      </c>
      <c r="I77" s="2">
        <v>18772</v>
      </c>
      <c r="J77" s="1">
        <f t="shared" si="27"/>
        <v>18772</v>
      </c>
      <c r="K77" s="1">
        <f t="shared" si="28"/>
        <v>18772</v>
      </c>
      <c r="L77" s="1">
        <f t="shared" si="29"/>
        <v>1</v>
      </c>
      <c r="M77" s="1">
        <f t="shared" si="34"/>
        <v>0</v>
      </c>
      <c r="N77" s="1" t="e">
        <f t="shared" si="30"/>
        <v>#DIV/0!</v>
      </c>
      <c r="O77" s="1">
        <f t="shared" si="36"/>
        <v>0</v>
      </c>
      <c r="P77" s="1">
        <f t="shared" si="37"/>
        <v>0</v>
      </c>
      <c r="Q77" s="1">
        <f t="shared" si="38"/>
        <v>0</v>
      </c>
      <c r="R77" s="1">
        <f t="shared" si="35"/>
        <v>0</v>
      </c>
      <c r="S77" s="1">
        <f t="shared" si="31"/>
        <v>4</v>
      </c>
      <c r="T77" s="1">
        <f t="shared" si="32"/>
        <v>4</v>
      </c>
      <c r="U77" s="1">
        <f t="shared" si="33"/>
        <v>4</v>
      </c>
    </row>
    <row r="78" spans="1:21">
      <c r="A78" s="1" t="s">
        <v>87</v>
      </c>
      <c r="B78" s="1">
        <v>112275</v>
      </c>
      <c r="C78" s="1">
        <v>112275</v>
      </c>
      <c r="D78" s="1">
        <v>112275</v>
      </c>
      <c r="E78" s="2">
        <v>112275</v>
      </c>
      <c r="F78" s="1">
        <v>112275</v>
      </c>
      <c r="G78" s="1">
        <v>112275</v>
      </c>
      <c r="H78" s="1">
        <v>112275</v>
      </c>
      <c r="I78" s="2">
        <v>112275</v>
      </c>
      <c r="J78" s="1">
        <f t="shared" si="27"/>
        <v>112275</v>
      </c>
      <c r="K78" s="1">
        <f t="shared" si="28"/>
        <v>112275</v>
      </c>
      <c r="L78" s="1">
        <f t="shared" si="29"/>
        <v>1</v>
      </c>
      <c r="M78" s="1">
        <f t="shared" si="34"/>
        <v>0</v>
      </c>
      <c r="N78" s="1" t="e">
        <f t="shared" si="30"/>
        <v>#DIV/0!</v>
      </c>
      <c r="O78" s="1">
        <f t="shared" si="36"/>
        <v>0</v>
      </c>
      <c r="P78" s="1">
        <f t="shared" si="37"/>
        <v>0</v>
      </c>
      <c r="Q78" s="1">
        <f t="shared" si="38"/>
        <v>0</v>
      </c>
      <c r="R78" s="1">
        <f t="shared" si="35"/>
        <v>0</v>
      </c>
      <c r="S78" s="1">
        <f t="shared" si="31"/>
        <v>4</v>
      </c>
      <c r="T78" s="1">
        <f t="shared" si="32"/>
        <v>4</v>
      </c>
      <c r="U78" s="1">
        <f t="shared" si="33"/>
        <v>4</v>
      </c>
    </row>
    <row r="79" spans="1:21">
      <c r="A79" s="1" t="s">
        <v>131</v>
      </c>
      <c r="B79" s="1">
        <v>69781</v>
      </c>
      <c r="C79" s="1">
        <v>69781</v>
      </c>
      <c r="D79" s="1">
        <v>69781</v>
      </c>
      <c r="E79" s="2">
        <v>69781</v>
      </c>
      <c r="F79" s="1">
        <v>69781</v>
      </c>
      <c r="G79" s="1">
        <v>69781</v>
      </c>
      <c r="H79" s="1">
        <v>69781</v>
      </c>
      <c r="I79" s="2">
        <v>69781</v>
      </c>
      <c r="J79" s="1">
        <f t="shared" si="27"/>
        <v>69781</v>
      </c>
      <c r="K79" s="1">
        <f t="shared" si="28"/>
        <v>69781</v>
      </c>
      <c r="L79" s="1">
        <f t="shared" si="29"/>
        <v>1</v>
      </c>
      <c r="M79" s="1">
        <f t="shared" si="34"/>
        <v>0</v>
      </c>
      <c r="N79" s="1" t="e">
        <f t="shared" si="30"/>
        <v>#DIV/0!</v>
      </c>
      <c r="O79" s="1">
        <f t="shared" si="36"/>
        <v>0</v>
      </c>
      <c r="P79" s="1">
        <f t="shared" si="37"/>
        <v>0</v>
      </c>
      <c r="Q79" s="1">
        <f t="shared" si="38"/>
        <v>0</v>
      </c>
      <c r="R79" s="1">
        <f t="shared" si="35"/>
        <v>0</v>
      </c>
      <c r="S79" s="1">
        <f t="shared" si="31"/>
        <v>4</v>
      </c>
      <c r="T79" s="1">
        <f t="shared" si="32"/>
        <v>4</v>
      </c>
      <c r="U79" s="1">
        <f t="shared" si="33"/>
        <v>4</v>
      </c>
    </row>
    <row r="80" spans="1:21">
      <c r="A80" s="1" t="s">
        <v>130</v>
      </c>
      <c r="B80" s="1">
        <v>10000</v>
      </c>
      <c r="C80" s="1">
        <v>10000</v>
      </c>
      <c r="D80" s="1">
        <v>10000</v>
      </c>
      <c r="E80" s="2">
        <v>10000</v>
      </c>
      <c r="F80" s="1">
        <v>10000</v>
      </c>
      <c r="G80" s="1">
        <v>10000</v>
      </c>
      <c r="H80" s="1">
        <v>10000</v>
      </c>
      <c r="I80" s="2">
        <v>10000</v>
      </c>
      <c r="J80" s="1">
        <f t="shared" si="27"/>
        <v>10000</v>
      </c>
      <c r="K80" s="1">
        <f t="shared" si="28"/>
        <v>10000</v>
      </c>
      <c r="L80" s="1">
        <f t="shared" si="29"/>
        <v>1</v>
      </c>
      <c r="M80" s="1">
        <f t="shared" si="34"/>
        <v>0</v>
      </c>
      <c r="N80" s="1" t="e">
        <f t="shared" si="30"/>
        <v>#DIV/0!</v>
      </c>
      <c r="O80" s="1">
        <f t="shared" si="36"/>
        <v>0</v>
      </c>
      <c r="P80" s="1">
        <f t="shared" si="37"/>
        <v>0</v>
      </c>
      <c r="Q80" s="1">
        <f t="shared" si="38"/>
        <v>0</v>
      </c>
      <c r="R80" s="1">
        <f t="shared" si="35"/>
        <v>0</v>
      </c>
      <c r="S80" s="1">
        <f t="shared" si="31"/>
        <v>4</v>
      </c>
      <c r="T80" s="1">
        <f t="shared" si="32"/>
        <v>4</v>
      </c>
      <c r="U80" s="1">
        <f t="shared" si="33"/>
        <v>4</v>
      </c>
    </row>
    <row r="81" spans="1:21">
      <c r="A81" s="1" t="s">
        <v>72</v>
      </c>
      <c r="B81" s="1">
        <v>10000</v>
      </c>
      <c r="C81" s="1">
        <v>10000</v>
      </c>
      <c r="D81" s="1">
        <v>10000</v>
      </c>
      <c r="E81" s="2">
        <v>10000</v>
      </c>
      <c r="F81" s="1">
        <v>10000</v>
      </c>
      <c r="G81" s="1">
        <v>10000</v>
      </c>
      <c r="H81" s="1">
        <v>10000</v>
      </c>
      <c r="I81" s="2">
        <v>10000</v>
      </c>
      <c r="J81" s="1">
        <f t="shared" si="27"/>
        <v>10000</v>
      </c>
      <c r="K81" s="1">
        <f t="shared" si="28"/>
        <v>10000</v>
      </c>
      <c r="L81" s="1">
        <f t="shared" si="29"/>
        <v>1</v>
      </c>
      <c r="M81" s="1">
        <f t="shared" si="34"/>
        <v>0</v>
      </c>
      <c r="N81" s="1" t="e">
        <f t="shared" si="30"/>
        <v>#DIV/0!</v>
      </c>
      <c r="O81" s="1">
        <f t="shared" si="36"/>
        <v>0</v>
      </c>
      <c r="P81" s="1">
        <f t="shared" si="37"/>
        <v>0</v>
      </c>
      <c r="Q81" s="1">
        <f t="shared" si="38"/>
        <v>0</v>
      </c>
      <c r="R81" s="1">
        <f t="shared" si="35"/>
        <v>0</v>
      </c>
      <c r="S81" s="1">
        <f t="shared" si="31"/>
        <v>4</v>
      </c>
      <c r="T81" s="1">
        <f t="shared" si="32"/>
        <v>4</v>
      </c>
      <c r="U81" s="1">
        <f t="shared" si="33"/>
        <v>4</v>
      </c>
    </row>
    <row r="82" spans="1:21">
      <c r="A82" s="1" t="s">
        <v>114</v>
      </c>
      <c r="B82" s="1">
        <v>10000</v>
      </c>
      <c r="C82" s="1">
        <v>10000</v>
      </c>
      <c r="D82" s="1">
        <v>10000</v>
      </c>
      <c r="E82" s="2">
        <v>10000</v>
      </c>
      <c r="F82" s="1">
        <v>10000</v>
      </c>
      <c r="G82" s="1">
        <v>10000</v>
      </c>
      <c r="H82" s="1">
        <v>10000</v>
      </c>
      <c r="I82" s="2">
        <v>10000</v>
      </c>
      <c r="J82" s="1">
        <f t="shared" si="27"/>
        <v>10000</v>
      </c>
      <c r="K82" s="1">
        <f t="shared" si="28"/>
        <v>10000</v>
      </c>
      <c r="L82" s="1">
        <f t="shared" si="29"/>
        <v>1</v>
      </c>
      <c r="M82" s="1">
        <f t="shared" si="34"/>
        <v>0</v>
      </c>
      <c r="N82" s="1" t="e">
        <f t="shared" si="30"/>
        <v>#DIV/0!</v>
      </c>
      <c r="O82" s="1">
        <f t="shared" si="36"/>
        <v>0</v>
      </c>
      <c r="P82" s="1">
        <f t="shared" si="37"/>
        <v>0</v>
      </c>
      <c r="Q82" s="1">
        <f t="shared" si="38"/>
        <v>0</v>
      </c>
      <c r="R82" s="1">
        <f t="shared" si="35"/>
        <v>0</v>
      </c>
      <c r="S82" s="1">
        <f t="shared" si="31"/>
        <v>4</v>
      </c>
      <c r="T82" s="1">
        <f t="shared" si="32"/>
        <v>4</v>
      </c>
      <c r="U82" s="1">
        <f t="shared" si="33"/>
        <v>4</v>
      </c>
    </row>
    <row r="83" spans="1:21">
      <c r="A83" s="1" t="s">
        <v>18</v>
      </c>
      <c r="B83" s="1">
        <v>94197</v>
      </c>
      <c r="C83" s="1">
        <v>152880</v>
      </c>
      <c r="D83" s="1">
        <v>98908</v>
      </c>
      <c r="E83" s="2">
        <v>116465</v>
      </c>
      <c r="F83" s="1">
        <v>103318</v>
      </c>
      <c r="G83" s="1">
        <v>104215</v>
      </c>
      <c r="H83" s="1">
        <v>65665</v>
      </c>
      <c r="I83" s="2">
        <v>109624</v>
      </c>
      <c r="J83" s="1">
        <f t="shared" si="27"/>
        <v>115612.5</v>
      </c>
      <c r="K83" s="1">
        <f t="shared" si="28"/>
        <v>95705.5</v>
      </c>
      <c r="L83" s="1">
        <f t="shared" si="29"/>
        <v>0.82781273651205534</v>
      </c>
      <c r="M83" s="1">
        <f t="shared" si="34"/>
        <v>-0.27262364921668958</v>
      </c>
      <c r="N83" s="1">
        <f t="shared" si="30"/>
        <v>0.27871071863313812</v>
      </c>
      <c r="O83" s="1">
        <f t="shared" si="36"/>
        <v>20219.77603733533</v>
      </c>
      <c r="P83" s="1">
        <f t="shared" si="37"/>
        <v>26628.664211084015</v>
      </c>
      <c r="Q83" s="1">
        <f t="shared" si="38"/>
        <v>0.25873062562804494</v>
      </c>
      <c r="R83" s="1">
        <f t="shared" si="35"/>
        <v>0.22545521109788066</v>
      </c>
      <c r="S83" s="1">
        <f t="shared" si="31"/>
        <v>4</v>
      </c>
      <c r="T83" s="1">
        <f t="shared" si="32"/>
        <v>4</v>
      </c>
      <c r="U83" s="1">
        <f t="shared" si="33"/>
        <v>4</v>
      </c>
    </row>
    <row r="84" spans="1:21">
      <c r="A84" s="1" t="s">
        <v>93</v>
      </c>
      <c r="B84" s="1">
        <v>73567</v>
      </c>
      <c r="C84" s="1">
        <v>49346</v>
      </c>
      <c r="D84" s="1">
        <v>68458</v>
      </c>
      <c r="E84" s="2">
        <v>64743</v>
      </c>
      <c r="F84" s="1">
        <v>53908</v>
      </c>
      <c r="G84" s="1">
        <v>53292</v>
      </c>
      <c r="H84" s="1">
        <v>38854</v>
      </c>
      <c r="I84" s="2">
        <v>55373</v>
      </c>
      <c r="J84" s="1">
        <f t="shared" si="27"/>
        <v>64028.5</v>
      </c>
      <c r="K84" s="1">
        <f t="shared" si="28"/>
        <v>50356.75</v>
      </c>
      <c r="L84" s="1">
        <f t="shared" si="29"/>
        <v>0.78647399205041502</v>
      </c>
      <c r="M84" s="1">
        <f t="shared" si="34"/>
        <v>-0.34652903701535648</v>
      </c>
      <c r="N84" s="1">
        <f t="shared" si="30"/>
        <v>7.9737040412031904E-2</v>
      </c>
      <c r="O84" s="1">
        <f t="shared" si="36"/>
        <v>7718.0112021599625</v>
      </c>
      <c r="P84" s="1">
        <f t="shared" si="37"/>
        <v>10435.352876959489</v>
      </c>
      <c r="Q84" s="1">
        <f t="shared" si="38"/>
        <v>0.175954270783658</v>
      </c>
      <c r="R84" s="1">
        <f t="shared" si="35"/>
        <v>0.16138381971221299</v>
      </c>
      <c r="S84" s="1">
        <f t="shared" ref="S84:S115" si="39">COUNT(C84:F84)</f>
        <v>4</v>
      </c>
      <c r="T84" s="1">
        <f t="shared" ref="T84:T115" si="40">COUNT(G84:J84)</f>
        <v>4</v>
      </c>
      <c r="U84" s="1">
        <f t="shared" si="33"/>
        <v>4</v>
      </c>
    </row>
    <row r="85" spans="1:21">
      <c r="A85" s="1" t="s">
        <v>125</v>
      </c>
      <c r="B85" s="1">
        <v>83836</v>
      </c>
      <c r="C85" s="1">
        <v>83836</v>
      </c>
      <c r="D85" s="1">
        <v>83836</v>
      </c>
      <c r="E85" s="2">
        <v>83836</v>
      </c>
      <c r="F85" s="1">
        <v>83836</v>
      </c>
      <c r="G85" s="1">
        <v>83836</v>
      </c>
      <c r="H85" s="1">
        <v>83836</v>
      </c>
      <c r="I85" s="2">
        <v>83836</v>
      </c>
      <c r="J85" s="1">
        <f t="shared" si="27"/>
        <v>83836</v>
      </c>
      <c r="K85" s="1">
        <f t="shared" si="28"/>
        <v>83836</v>
      </c>
      <c r="L85" s="1">
        <f t="shared" si="29"/>
        <v>1</v>
      </c>
      <c r="M85" s="1">
        <f t="shared" si="34"/>
        <v>0</v>
      </c>
      <c r="N85" s="1" t="e">
        <f t="shared" si="30"/>
        <v>#DIV/0!</v>
      </c>
      <c r="O85" s="1">
        <f t="shared" si="36"/>
        <v>0</v>
      </c>
      <c r="P85" s="1">
        <f t="shared" si="37"/>
        <v>0</v>
      </c>
      <c r="Q85" s="1">
        <f t="shared" si="38"/>
        <v>0</v>
      </c>
      <c r="R85" s="1">
        <f t="shared" si="35"/>
        <v>0</v>
      </c>
      <c r="S85" s="1">
        <f t="shared" si="39"/>
        <v>4</v>
      </c>
      <c r="T85" s="1">
        <f t="shared" si="40"/>
        <v>4</v>
      </c>
      <c r="U85" s="1">
        <f t="shared" si="33"/>
        <v>4</v>
      </c>
    </row>
    <row r="86" spans="1:21">
      <c r="A86" s="1" t="s">
        <v>9</v>
      </c>
      <c r="B86" s="1">
        <v>247593</v>
      </c>
      <c r="C86" s="1">
        <v>247593</v>
      </c>
      <c r="D86" s="1">
        <v>247593</v>
      </c>
      <c r="E86" s="2">
        <v>247593</v>
      </c>
      <c r="F86" s="1">
        <v>247593</v>
      </c>
      <c r="G86" s="1">
        <v>247593</v>
      </c>
      <c r="H86" s="1">
        <v>247593</v>
      </c>
      <c r="I86" s="2">
        <v>247593</v>
      </c>
      <c r="J86" s="1">
        <f t="shared" si="27"/>
        <v>247593</v>
      </c>
      <c r="K86" s="1">
        <f t="shared" si="28"/>
        <v>247593</v>
      </c>
      <c r="L86" s="1">
        <f t="shared" si="29"/>
        <v>1</v>
      </c>
      <c r="M86" s="1">
        <f t="shared" si="34"/>
        <v>0</v>
      </c>
      <c r="N86" s="1" t="e">
        <f t="shared" si="30"/>
        <v>#DIV/0!</v>
      </c>
      <c r="O86" s="1">
        <f t="shared" si="36"/>
        <v>0</v>
      </c>
      <c r="P86" s="1">
        <f t="shared" si="37"/>
        <v>0</v>
      </c>
      <c r="Q86" s="1">
        <f t="shared" si="38"/>
        <v>0</v>
      </c>
      <c r="R86" s="1">
        <f t="shared" si="35"/>
        <v>0</v>
      </c>
      <c r="S86" s="1">
        <f t="shared" si="39"/>
        <v>4</v>
      </c>
      <c r="T86" s="1">
        <f t="shared" si="40"/>
        <v>4</v>
      </c>
      <c r="U86" s="1">
        <f t="shared" si="33"/>
        <v>4</v>
      </c>
    </row>
    <row r="87" spans="1:21">
      <c r="A87" s="1" t="s">
        <v>22</v>
      </c>
      <c r="B87" s="1">
        <v>10818.5</v>
      </c>
      <c r="C87" s="1">
        <v>10818.5</v>
      </c>
      <c r="D87" s="1">
        <v>10818.5</v>
      </c>
      <c r="E87" s="2">
        <v>10818.5</v>
      </c>
      <c r="F87" s="1">
        <v>10818.5</v>
      </c>
      <c r="G87" s="1">
        <v>10818.5</v>
      </c>
      <c r="H87" s="1">
        <v>10818.5</v>
      </c>
      <c r="I87" s="2">
        <v>10818.5</v>
      </c>
      <c r="J87" s="1">
        <f t="shared" si="27"/>
        <v>10818.5</v>
      </c>
      <c r="K87" s="1">
        <f t="shared" si="28"/>
        <v>10818.5</v>
      </c>
      <c r="L87" s="1">
        <f t="shared" si="29"/>
        <v>1</v>
      </c>
      <c r="M87" s="1">
        <f t="shared" si="34"/>
        <v>0</v>
      </c>
      <c r="N87" s="1" t="e">
        <f t="shared" si="30"/>
        <v>#DIV/0!</v>
      </c>
      <c r="O87" s="1">
        <f t="shared" si="36"/>
        <v>0</v>
      </c>
      <c r="P87" s="1">
        <f t="shared" si="37"/>
        <v>0</v>
      </c>
      <c r="Q87" s="1">
        <f t="shared" si="38"/>
        <v>0</v>
      </c>
      <c r="R87" s="1">
        <f t="shared" si="35"/>
        <v>0</v>
      </c>
      <c r="S87" s="1">
        <f t="shared" si="39"/>
        <v>4</v>
      </c>
      <c r="T87" s="1">
        <f t="shared" si="40"/>
        <v>4</v>
      </c>
      <c r="U87" s="1">
        <f t="shared" si="33"/>
        <v>4</v>
      </c>
    </row>
    <row r="88" spans="1:21">
      <c r="A88" s="1" t="s">
        <v>70</v>
      </c>
      <c r="B88" s="1">
        <v>7508766</v>
      </c>
      <c r="C88" s="1">
        <v>7508766</v>
      </c>
      <c r="D88" s="1">
        <v>7508766</v>
      </c>
      <c r="E88" s="2">
        <v>7508766</v>
      </c>
      <c r="F88" s="1">
        <v>7508766</v>
      </c>
      <c r="G88" s="1">
        <v>7508766</v>
      </c>
      <c r="H88" s="1">
        <v>7508766</v>
      </c>
      <c r="I88" s="2">
        <v>7508766</v>
      </c>
      <c r="J88" s="1">
        <f t="shared" si="27"/>
        <v>7508766</v>
      </c>
      <c r="K88" s="1">
        <f t="shared" si="28"/>
        <v>7508766</v>
      </c>
      <c r="L88" s="1">
        <f t="shared" si="29"/>
        <v>1</v>
      </c>
      <c r="M88" s="1">
        <f t="shared" si="34"/>
        <v>0</v>
      </c>
      <c r="N88" s="1" t="e">
        <f t="shared" si="30"/>
        <v>#DIV/0!</v>
      </c>
      <c r="O88" s="1">
        <f t="shared" si="36"/>
        <v>0</v>
      </c>
      <c r="P88" s="1">
        <f t="shared" si="37"/>
        <v>0</v>
      </c>
      <c r="Q88" s="1">
        <f t="shared" si="38"/>
        <v>0</v>
      </c>
      <c r="R88" s="1">
        <f t="shared" si="35"/>
        <v>0</v>
      </c>
      <c r="S88" s="1">
        <f t="shared" si="39"/>
        <v>4</v>
      </c>
      <c r="T88" s="1">
        <f t="shared" si="40"/>
        <v>4</v>
      </c>
      <c r="U88" s="1">
        <f t="shared" si="33"/>
        <v>4</v>
      </c>
    </row>
    <row r="89" spans="1:21">
      <c r="A89" s="1" t="s">
        <v>10</v>
      </c>
      <c r="B89" s="1">
        <v>196612.5</v>
      </c>
      <c r="C89" s="1">
        <v>196612.5</v>
      </c>
      <c r="D89" s="1">
        <v>196612.5</v>
      </c>
      <c r="E89" s="2">
        <v>196612.5</v>
      </c>
      <c r="F89" s="1">
        <v>196612.5</v>
      </c>
      <c r="G89" s="1">
        <v>196612.5</v>
      </c>
      <c r="H89" s="1">
        <v>196612.5</v>
      </c>
      <c r="I89" s="2">
        <v>196612.5</v>
      </c>
      <c r="J89" s="1">
        <f t="shared" si="27"/>
        <v>196612.5</v>
      </c>
      <c r="K89" s="1">
        <f t="shared" si="28"/>
        <v>196612.5</v>
      </c>
      <c r="L89" s="1">
        <f t="shared" si="29"/>
        <v>1</v>
      </c>
      <c r="M89" s="1">
        <f t="shared" si="34"/>
        <v>0</v>
      </c>
      <c r="N89" s="1" t="e">
        <f t="shared" si="30"/>
        <v>#DIV/0!</v>
      </c>
      <c r="O89" s="1">
        <f t="shared" si="36"/>
        <v>0</v>
      </c>
      <c r="P89" s="1">
        <f t="shared" si="37"/>
        <v>0</v>
      </c>
      <c r="Q89" s="1">
        <f t="shared" si="38"/>
        <v>0</v>
      </c>
      <c r="R89" s="1">
        <f t="shared" si="35"/>
        <v>0</v>
      </c>
      <c r="S89" s="1">
        <f t="shared" si="39"/>
        <v>4</v>
      </c>
      <c r="T89" s="1">
        <f t="shared" si="40"/>
        <v>4</v>
      </c>
      <c r="U89" s="1">
        <f t="shared" si="33"/>
        <v>4</v>
      </c>
    </row>
    <row r="90" spans="1:21">
      <c r="A90" s="1" t="s">
        <v>20</v>
      </c>
      <c r="B90" s="1">
        <v>33643.5</v>
      </c>
      <c r="C90" s="1">
        <v>33643.5</v>
      </c>
      <c r="D90" s="1">
        <v>33643.5</v>
      </c>
      <c r="E90" s="2">
        <v>33643.5</v>
      </c>
      <c r="F90" s="1">
        <v>33643.5</v>
      </c>
      <c r="G90" s="1">
        <v>33643.5</v>
      </c>
      <c r="H90" s="1">
        <v>33643.5</v>
      </c>
      <c r="I90" s="2">
        <v>33643.5</v>
      </c>
      <c r="J90" s="1">
        <f t="shared" si="27"/>
        <v>33643.5</v>
      </c>
      <c r="K90" s="1">
        <f t="shared" si="28"/>
        <v>33643.5</v>
      </c>
      <c r="L90" s="1">
        <f t="shared" si="29"/>
        <v>1</v>
      </c>
      <c r="M90" s="1">
        <f t="shared" si="34"/>
        <v>0</v>
      </c>
      <c r="N90" s="1" t="e">
        <f t="shared" si="30"/>
        <v>#DIV/0!</v>
      </c>
      <c r="O90" s="1">
        <f t="shared" si="36"/>
        <v>0</v>
      </c>
      <c r="P90" s="1">
        <f t="shared" si="37"/>
        <v>0</v>
      </c>
      <c r="Q90" s="1">
        <f t="shared" si="38"/>
        <v>0</v>
      </c>
      <c r="R90" s="1">
        <f t="shared" si="35"/>
        <v>0</v>
      </c>
      <c r="S90" s="1">
        <f t="shared" si="39"/>
        <v>4</v>
      </c>
      <c r="T90" s="1">
        <f t="shared" si="40"/>
        <v>4</v>
      </c>
      <c r="U90" s="1">
        <f t="shared" si="33"/>
        <v>4</v>
      </c>
    </row>
    <row r="91" spans="1:21">
      <c r="A91" s="1" t="s">
        <v>85</v>
      </c>
      <c r="B91" s="1">
        <v>170990</v>
      </c>
      <c r="C91" s="1">
        <v>170990</v>
      </c>
      <c r="D91" s="1">
        <v>170990</v>
      </c>
      <c r="E91" s="2">
        <v>170990</v>
      </c>
      <c r="F91" s="1">
        <v>170990</v>
      </c>
      <c r="G91" s="1">
        <v>235275</v>
      </c>
      <c r="H91" s="1">
        <v>170990</v>
      </c>
      <c r="I91" s="2">
        <v>170990</v>
      </c>
      <c r="J91" s="1">
        <f t="shared" si="27"/>
        <v>170990</v>
      </c>
      <c r="K91" s="1">
        <f t="shared" si="28"/>
        <v>187061.25</v>
      </c>
      <c r="L91" s="1">
        <f t="shared" si="29"/>
        <v>1.0939894145856484</v>
      </c>
      <c r="M91" s="1">
        <f t="shared" si="34"/>
        <v>0.12959877871669065</v>
      </c>
      <c r="N91" s="1">
        <f t="shared" si="30"/>
        <v>0.35591768374958205</v>
      </c>
      <c r="O91" s="1">
        <f t="shared" si="36"/>
        <v>32142.5</v>
      </c>
      <c r="P91" s="1">
        <f t="shared" si="37"/>
        <v>0</v>
      </c>
      <c r="Q91" s="1">
        <f t="shared" si="38"/>
        <v>0.18797882917129657</v>
      </c>
      <c r="R91" s="1">
        <f t="shared" si="35"/>
        <v>0.12394823981923971</v>
      </c>
      <c r="S91" s="1">
        <f t="shared" si="39"/>
        <v>4</v>
      </c>
      <c r="T91" s="1">
        <f t="shared" si="40"/>
        <v>4</v>
      </c>
      <c r="U91" s="1">
        <f t="shared" si="33"/>
        <v>4</v>
      </c>
    </row>
    <row r="92" spans="1:21">
      <c r="A92" s="1" t="s">
        <v>94</v>
      </c>
      <c r="B92" s="1">
        <v>10000</v>
      </c>
      <c r="C92" s="1">
        <v>10000</v>
      </c>
      <c r="D92" s="1">
        <v>10000</v>
      </c>
      <c r="E92" s="2">
        <v>10000</v>
      </c>
      <c r="F92" s="1">
        <v>10000</v>
      </c>
      <c r="G92" s="1">
        <v>10000</v>
      </c>
      <c r="H92" s="1">
        <v>10000</v>
      </c>
      <c r="I92" s="2">
        <v>10000</v>
      </c>
      <c r="J92" s="1">
        <f t="shared" si="27"/>
        <v>10000</v>
      </c>
      <c r="K92" s="1">
        <f t="shared" si="28"/>
        <v>10000</v>
      </c>
      <c r="L92" s="1">
        <f t="shared" si="29"/>
        <v>1</v>
      </c>
      <c r="M92" s="1">
        <f t="shared" si="34"/>
        <v>0</v>
      </c>
      <c r="N92" s="1" t="e">
        <f t="shared" si="30"/>
        <v>#DIV/0!</v>
      </c>
      <c r="O92" s="1">
        <f t="shared" si="36"/>
        <v>0</v>
      </c>
      <c r="P92" s="1">
        <f t="shared" si="37"/>
        <v>0</v>
      </c>
      <c r="Q92" s="1">
        <f t="shared" si="38"/>
        <v>0</v>
      </c>
      <c r="R92" s="1">
        <f t="shared" si="35"/>
        <v>0</v>
      </c>
      <c r="S92" s="1">
        <f t="shared" si="39"/>
        <v>4</v>
      </c>
      <c r="T92" s="1">
        <f t="shared" si="40"/>
        <v>4</v>
      </c>
      <c r="U92" s="1">
        <f t="shared" si="33"/>
        <v>4</v>
      </c>
    </row>
    <row r="93" spans="1:21">
      <c r="A93" s="1" t="s">
        <v>135</v>
      </c>
      <c r="B93" s="1">
        <v>64762</v>
      </c>
      <c r="C93" s="1">
        <v>64762</v>
      </c>
      <c r="D93" s="1">
        <v>64762</v>
      </c>
      <c r="E93" s="2">
        <v>64762</v>
      </c>
      <c r="F93" s="1">
        <v>64762</v>
      </c>
      <c r="G93" s="1">
        <v>64762</v>
      </c>
      <c r="H93" s="1">
        <v>64762</v>
      </c>
      <c r="I93" s="2">
        <v>64762</v>
      </c>
      <c r="J93" s="1">
        <f t="shared" si="27"/>
        <v>64762</v>
      </c>
      <c r="K93" s="1">
        <f t="shared" si="28"/>
        <v>64762</v>
      </c>
      <c r="L93" s="1">
        <f t="shared" si="29"/>
        <v>1</v>
      </c>
      <c r="M93" s="1">
        <f t="shared" si="34"/>
        <v>0</v>
      </c>
      <c r="N93" s="1" t="e">
        <f t="shared" si="30"/>
        <v>#DIV/0!</v>
      </c>
      <c r="O93" s="1">
        <f t="shared" si="36"/>
        <v>0</v>
      </c>
      <c r="P93" s="1">
        <f t="shared" si="37"/>
        <v>0</v>
      </c>
      <c r="Q93" s="1">
        <f t="shared" si="38"/>
        <v>0</v>
      </c>
      <c r="R93" s="1">
        <f t="shared" si="35"/>
        <v>0</v>
      </c>
      <c r="S93" s="1">
        <f t="shared" si="39"/>
        <v>4</v>
      </c>
      <c r="T93" s="1">
        <f t="shared" si="40"/>
        <v>4</v>
      </c>
      <c r="U93" s="1">
        <f t="shared" si="33"/>
        <v>4</v>
      </c>
    </row>
    <row r="94" spans="1:21">
      <c r="A94" s="1" t="s">
        <v>110</v>
      </c>
      <c r="B94" s="1">
        <v>672830</v>
      </c>
      <c r="C94" s="1">
        <v>672830</v>
      </c>
      <c r="D94" s="1">
        <v>672830</v>
      </c>
      <c r="E94" s="2">
        <v>672830</v>
      </c>
      <c r="F94" s="1">
        <v>672830</v>
      </c>
      <c r="G94" s="1">
        <v>672830</v>
      </c>
      <c r="H94" s="1">
        <v>672830</v>
      </c>
      <c r="I94" s="2">
        <v>672830</v>
      </c>
      <c r="J94" s="1">
        <f t="shared" si="27"/>
        <v>672830</v>
      </c>
      <c r="K94" s="1">
        <f t="shared" si="28"/>
        <v>672830</v>
      </c>
      <c r="L94" s="1">
        <f t="shared" si="29"/>
        <v>1</v>
      </c>
      <c r="M94" s="1">
        <f t="shared" si="34"/>
        <v>0</v>
      </c>
      <c r="N94" s="1" t="e">
        <f t="shared" si="30"/>
        <v>#DIV/0!</v>
      </c>
      <c r="O94" s="1">
        <f t="shared" si="36"/>
        <v>0</v>
      </c>
      <c r="P94" s="1">
        <f t="shared" si="37"/>
        <v>0</v>
      </c>
      <c r="Q94" s="1">
        <f t="shared" si="38"/>
        <v>0</v>
      </c>
      <c r="R94" s="1">
        <f t="shared" si="35"/>
        <v>0</v>
      </c>
      <c r="S94" s="1">
        <f t="shared" si="39"/>
        <v>4</v>
      </c>
      <c r="T94" s="1">
        <f t="shared" si="40"/>
        <v>4</v>
      </c>
      <c r="U94" s="1">
        <f t="shared" si="33"/>
        <v>4</v>
      </c>
    </row>
    <row r="95" spans="1:21">
      <c r="A95" s="1" t="s">
        <v>73</v>
      </c>
      <c r="B95" s="1">
        <v>16046.5</v>
      </c>
      <c r="C95" s="1">
        <v>16046.5</v>
      </c>
      <c r="D95" s="1">
        <v>16046.5</v>
      </c>
      <c r="E95" s="2">
        <v>16046.5</v>
      </c>
      <c r="F95" s="1">
        <v>16046.5</v>
      </c>
      <c r="G95" s="1">
        <v>16046.5</v>
      </c>
      <c r="H95" s="1">
        <v>16046.5</v>
      </c>
      <c r="I95" s="2">
        <v>16046.5</v>
      </c>
      <c r="J95" s="1">
        <f t="shared" si="27"/>
        <v>16046.5</v>
      </c>
      <c r="K95" s="1">
        <f t="shared" si="28"/>
        <v>16046.5</v>
      </c>
      <c r="L95" s="1">
        <f t="shared" si="29"/>
        <v>1</v>
      </c>
      <c r="M95" s="1">
        <f t="shared" si="34"/>
        <v>0</v>
      </c>
      <c r="N95" s="1" t="e">
        <f t="shared" si="30"/>
        <v>#DIV/0!</v>
      </c>
      <c r="O95" s="1">
        <f t="shared" si="36"/>
        <v>0</v>
      </c>
      <c r="P95" s="1">
        <f t="shared" si="37"/>
        <v>0</v>
      </c>
      <c r="Q95" s="1">
        <f t="shared" si="38"/>
        <v>0</v>
      </c>
      <c r="R95" s="1">
        <f t="shared" si="35"/>
        <v>0</v>
      </c>
      <c r="S95" s="1">
        <f t="shared" si="39"/>
        <v>4</v>
      </c>
      <c r="T95" s="1">
        <f t="shared" si="40"/>
        <v>4</v>
      </c>
      <c r="U95" s="1">
        <f t="shared" si="33"/>
        <v>4</v>
      </c>
    </row>
    <row r="96" spans="1:21">
      <c r="A96" s="1" t="s">
        <v>92</v>
      </c>
      <c r="B96" s="1">
        <v>21648</v>
      </c>
      <c r="C96" s="1">
        <v>21648</v>
      </c>
      <c r="D96" s="1">
        <v>21648</v>
      </c>
      <c r="E96" s="2">
        <v>21648</v>
      </c>
      <c r="F96" s="1">
        <v>21648</v>
      </c>
      <c r="G96" s="1">
        <v>21648</v>
      </c>
      <c r="H96" s="1">
        <v>21648</v>
      </c>
      <c r="I96" s="2">
        <v>21648</v>
      </c>
      <c r="J96" s="1">
        <f t="shared" si="27"/>
        <v>21648</v>
      </c>
      <c r="K96" s="1">
        <f t="shared" si="28"/>
        <v>21648</v>
      </c>
      <c r="L96" s="1">
        <f t="shared" si="29"/>
        <v>1</v>
      </c>
      <c r="M96" s="1">
        <f t="shared" si="34"/>
        <v>0</v>
      </c>
      <c r="N96" s="1" t="e">
        <f t="shared" si="30"/>
        <v>#DIV/0!</v>
      </c>
      <c r="O96" s="1">
        <f t="shared" si="36"/>
        <v>0</v>
      </c>
      <c r="P96" s="1">
        <f t="shared" si="37"/>
        <v>0</v>
      </c>
      <c r="Q96" s="1">
        <f t="shared" si="38"/>
        <v>0</v>
      </c>
      <c r="R96" s="1">
        <f t="shared" si="35"/>
        <v>0</v>
      </c>
      <c r="S96" s="1">
        <f t="shared" si="39"/>
        <v>4</v>
      </c>
      <c r="T96" s="1">
        <f t="shared" si="40"/>
        <v>4</v>
      </c>
      <c r="U96" s="1">
        <f t="shared" si="33"/>
        <v>4</v>
      </c>
    </row>
    <row r="97" spans="1:21">
      <c r="A97" s="1" t="s">
        <v>42</v>
      </c>
      <c r="B97" s="1">
        <v>10921.5</v>
      </c>
      <c r="C97" s="1">
        <v>10921.5</v>
      </c>
      <c r="D97" s="1">
        <v>10921.5</v>
      </c>
      <c r="E97" s="2">
        <v>10921.5</v>
      </c>
      <c r="F97" s="1">
        <v>10921.5</v>
      </c>
      <c r="G97" s="1">
        <v>10921.5</v>
      </c>
      <c r="H97" s="1">
        <v>10921.5</v>
      </c>
      <c r="I97" s="2">
        <v>10921.5</v>
      </c>
      <c r="J97" s="1">
        <f t="shared" si="27"/>
        <v>10921.5</v>
      </c>
      <c r="K97" s="1">
        <f t="shared" si="28"/>
        <v>10921.5</v>
      </c>
      <c r="L97" s="1">
        <f t="shared" si="29"/>
        <v>1</v>
      </c>
      <c r="M97" s="1">
        <f t="shared" si="34"/>
        <v>0</v>
      </c>
      <c r="N97" s="1" t="e">
        <f t="shared" si="30"/>
        <v>#DIV/0!</v>
      </c>
      <c r="O97" s="1">
        <f t="shared" si="36"/>
        <v>0</v>
      </c>
      <c r="P97" s="1">
        <f t="shared" si="37"/>
        <v>0</v>
      </c>
      <c r="Q97" s="1">
        <f t="shared" si="38"/>
        <v>0</v>
      </c>
      <c r="R97" s="1">
        <f t="shared" si="35"/>
        <v>0</v>
      </c>
      <c r="S97" s="1">
        <f t="shared" si="39"/>
        <v>4</v>
      </c>
      <c r="T97" s="1">
        <f t="shared" si="40"/>
        <v>4</v>
      </c>
      <c r="U97" s="1">
        <f t="shared" si="33"/>
        <v>4</v>
      </c>
    </row>
    <row r="98" spans="1:21">
      <c r="A98" s="1" t="s">
        <v>136</v>
      </c>
      <c r="B98" s="1">
        <v>18794.5</v>
      </c>
      <c r="C98" s="1">
        <v>18794.5</v>
      </c>
      <c r="D98" s="1">
        <v>18794.5</v>
      </c>
      <c r="E98" s="2">
        <v>18794.5</v>
      </c>
      <c r="F98" s="1">
        <v>18794.5</v>
      </c>
      <c r="G98" s="1">
        <v>18794.5</v>
      </c>
      <c r="H98" s="1">
        <v>18794.5</v>
      </c>
      <c r="I98" s="2">
        <v>18794.5</v>
      </c>
      <c r="J98" s="1">
        <f t="shared" si="27"/>
        <v>18794.5</v>
      </c>
      <c r="K98" s="1">
        <f t="shared" si="28"/>
        <v>18794.5</v>
      </c>
      <c r="L98" s="1">
        <f t="shared" si="29"/>
        <v>1</v>
      </c>
      <c r="M98" s="1">
        <f t="shared" si="34"/>
        <v>0</v>
      </c>
      <c r="N98" s="1" t="e">
        <f t="shared" si="30"/>
        <v>#DIV/0!</v>
      </c>
      <c r="O98" s="1">
        <f t="shared" si="36"/>
        <v>0</v>
      </c>
      <c r="P98" s="1">
        <f t="shared" si="37"/>
        <v>0</v>
      </c>
      <c r="Q98" s="1">
        <f t="shared" si="38"/>
        <v>0</v>
      </c>
      <c r="R98" s="1">
        <f t="shared" ref="R98:R129" si="41">(Q98/(L98*LN(2)))/SQRT(U98)</f>
        <v>0</v>
      </c>
      <c r="S98" s="1">
        <f t="shared" si="39"/>
        <v>4</v>
      </c>
      <c r="T98" s="1">
        <f t="shared" si="40"/>
        <v>4</v>
      </c>
      <c r="U98" s="1">
        <f t="shared" si="33"/>
        <v>4</v>
      </c>
    </row>
    <row r="99" spans="1:21">
      <c r="A99" s="1" t="s">
        <v>6</v>
      </c>
      <c r="B99" s="1">
        <v>456445.5</v>
      </c>
      <c r="C99" s="1">
        <v>456445.5</v>
      </c>
      <c r="D99" s="1">
        <v>456445.5</v>
      </c>
      <c r="E99" s="2">
        <v>456445.5</v>
      </c>
      <c r="G99" s="1">
        <v>456445.5</v>
      </c>
      <c r="H99" s="1">
        <v>456445.5</v>
      </c>
      <c r="I99" s="2">
        <v>456445.5</v>
      </c>
      <c r="J99" s="1">
        <f t="shared" si="27"/>
        <v>456445.5</v>
      </c>
      <c r="K99" s="1">
        <f t="shared" si="28"/>
        <v>456445.5</v>
      </c>
      <c r="L99" s="1">
        <f t="shared" si="29"/>
        <v>1</v>
      </c>
      <c r="M99" s="1">
        <f t="shared" si="34"/>
        <v>0</v>
      </c>
      <c r="N99" s="1" t="e">
        <f t="shared" si="30"/>
        <v>#DIV/0!</v>
      </c>
      <c r="O99" s="1">
        <f t="shared" si="36"/>
        <v>0</v>
      </c>
      <c r="P99" s="1">
        <f t="shared" si="37"/>
        <v>0</v>
      </c>
      <c r="Q99" s="1">
        <f t="shared" si="38"/>
        <v>0</v>
      </c>
      <c r="R99" s="1">
        <f t="shared" si="41"/>
        <v>0</v>
      </c>
      <c r="S99" s="1">
        <f t="shared" si="39"/>
        <v>3</v>
      </c>
      <c r="T99" s="1">
        <f t="shared" si="40"/>
        <v>4</v>
      </c>
      <c r="U99" s="1">
        <f t="shared" si="33"/>
        <v>3</v>
      </c>
    </row>
    <row r="100" spans="1:21">
      <c r="A100" s="1" t="s">
        <v>7</v>
      </c>
      <c r="B100" s="1">
        <v>29548.5</v>
      </c>
      <c r="C100" s="1">
        <v>29548.5</v>
      </c>
      <c r="D100" s="1">
        <v>29548.5</v>
      </c>
      <c r="E100" s="2">
        <v>29548.5</v>
      </c>
      <c r="F100" s="1">
        <v>29548.5</v>
      </c>
      <c r="G100" s="1">
        <v>29548.5</v>
      </c>
      <c r="H100" s="1">
        <v>29548.5</v>
      </c>
      <c r="I100" s="2">
        <v>29548.5</v>
      </c>
      <c r="J100" s="1">
        <f t="shared" si="27"/>
        <v>29548.5</v>
      </c>
      <c r="K100" s="1">
        <f t="shared" si="28"/>
        <v>29548.5</v>
      </c>
      <c r="L100" s="1">
        <f t="shared" si="29"/>
        <v>1</v>
      </c>
      <c r="M100" s="1">
        <f t="shared" si="34"/>
        <v>0</v>
      </c>
      <c r="N100" s="1" t="e">
        <f t="shared" si="30"/>
        <v>#DIV/0!</v>
      </c>
      <c r="O100" s="1">
        <f t="shared" si="36"/>
        <v>0</v>
      </c>
      <c r="P100" s="1">
        <f t="shared" si="37"/>
        <v>0</v>
      </c>
      <c r="Q100" s="1">
        <f t="shared" si="38"/>
        <v>0</v>
      </c>
      <c r="R100" s="1">
        <f t="shared" si="41"/>
        <v>0</v>
      </c>
      <c r="S100" s="1">
        <f t="shared" si="39"/>
        <v>4</v>
      </c>
      <c r="T100" s="1">
        <f t="shared" si="40"/>
        <v>4</v>
      </c>
      <c r="U100" s="1">
        <f t="shared" si="33"/>
        <v>4</v>
      </c>
    </row>
    <row r="101" spans="1:21">
      <c r="A101" s="1" t="s">
        <v>128</v>
      </c>
      <c r="B101" s="1">
        <v>10000</v>
      </c>
      <c r="C101" s="1">
        <v>10000</v>
      </c>
      <c r="D101" s="1">
        <v>10000</v>
      </c>
      <c r="E101" s="2">
        <v>10000</v>
      </c>
      <c r="F101" s="1">
        <v>10000</v>
      </c>
      <c r="G101" s="1">
        <v>10000</v>
      </c>
      <c r="H101" s="1">
        <v>10000</v>
      </c>
      <c r="I101" s="2">
        <v>10000</v>
      </c>
      <c r="J101" s="1">
        <f t="shared" si="27"/>
        <v>10000</v>
      </c>
      <c r="K101" s="1">
        <f t="shared" si="28"/>
        <v>10000</v>
      </c>
      <c r="L101" s="1">
        <f t="shared" si="29"/>
        <v>1</v>
      </c>
      <c r="M101" s="1">
        <f t="shared" si="34"/>
        <v>0</v>
      </c>
      <c r="N101" s="1" t="e">
        <f t="shared" si="30"/>
        <v>#DIV/0!</v>
      </c>
      <c r="O101" s="1">
        <f t="shared" si="36"/>
        <v>0</v>
      </c>
      <c r="P101" s="1">
        <f t="shared" si="37"/>
        <v>0</v>
      </c>
      <c r="Q101" s="1">
        <f t="shared" si="38"/>
        <v>0</v>
      </c>
      <c r="R101" s="1">
        <f t="shared" si="41"/>
        <v>0</v>
      </c>
      <c r="S101" s="1">
        <f t="shared" si="39"/>
        <v>4</v>
      </c>
      <c r="T101" s="1">
        <f t="shared" si="40"/>
        <v>4</v>
      </c>
      <c r="U101" s="1">
        <f t="shared" si="33"/>
        <v>4</v>
      </c>
    </row>
    <row r="102" spans="1:21">
      <c r="A102" s="1" t="s">
        <v>43</v>
      </c>
      <c r="B102" s="1">
        <v>65991</v>
      </c>
      <c r="C102" s="1">
        <v>65991</v>
      </c>
      <c r="D102" s="1">
        <v>65991</v>
      </c>
      <c r="E102" s="2">
        <v>65991</v>
      </c>
      <c r="F102" s="1">
        <v>65991</v>
      </c>
      <c r="G102" s="1">
        <v>65991</v>
      </c>
      <c r="H102" s="1">
        <v>65991</v>
      </c>
      <c r="I102" s="2">
        <v>65991</v>
      </c>
      <c r="J102" s="1">
        <f t="shared" si="27"/>
        <v>65991</v>
      </c>
      <c r="K102" s="1">
        <f t="shared" si="28"/>
        <v>65991</v>
      </c>
      <c r="L102" s="1">
        <f t="shared" si="29"/>
        <v>1</v>
      </c>
      <c r="M102" s="1">
        <f t="shared" si="34"/>
        <v>0</v>
      </c>
      <c r="N102" s="1" t="e">
        <f t="shared" si="30"/>
        <v>#DIV/0!</v>
      </c>
      <c r="O102" s="1">
        <f t="shared" si="36"/>
        <v>0</v>
      </c>
      <c r="P102" s="1">
        <f t="shared" si="37"/>
        <v>0</v>
      </c>
      <c r="Q102" s="1">
        <f t="shared" si="38"/>
        <v>0</v>
      </c>
      <c r="R102" s="1">
        <f t="shared" si="41"/>
        <v>0</v>
      </c>
      <c r="S102" s="1">
        <f t="shared" si="39"/>
        <v>4</v>
      </c>
      <c r="T102" s="1">
        <f t="shared" si="40"/>
        <v>4</v>
      </c>
      <c r="U102" s="1">
        <f t="shared" si="33"/>
        <v>4</v>
      </c>
    </row>
    <row r="103" spans="1:21">
      <c r="A103" s="1" t="s">
        <v>126</v>
      </c>
      <c r="B103" s="1">
        <v>10000</v>
      </c>
      <c r="C103" s="1">
        <v>10000</v>
      </c>
      <c r="D103" s="1">
        <v>10000</v>
      </c>
      <c r="E103" s="2">
        <v>10000</v>
      </c>
      <c r="F103" s="1">
        <v>10000</v>
      </c>
      <c r="G103" s="1">
        <v>10000</v>
      </c>
      <c r="H103" s="1">
        <v>10000</v>
      </c>
      <c r="I103" s="2">
        <v>10000</v>
      </c>
      <c r="J103" s="1">
        <f t="shared" si="27"/>
        <v>10000</v>
      </c>
      <c r="K103" s="1">
        <f t="shared" si="28"/>
        <v>10000</v>
      </c>
      <c r="L103" s="1">
        <f t="shared" si="29"/>
        <v>1</v>
      </c>
      <c r="M103" s="1">
        <f t="shared" si="34"/>
        <v>0</v>
      </c>
      <c r="N103" s="1" t="e">
        <f t="shared" si="30"/>
        <v>#DIV/0!</v>
      </c>
      <c r="O103" s="1">
        <f t="shared" si="36"/>
        <v>0</v>
      </c>
      <c r="P103" s="1">
        <f t="shared" si="37"/>
        <v>0</v>
      </c>
      <c r="Q103" s="1">
        <f t="shared" si="38"/>
        <v>0</v>
      </c>
      <c r="R103" s="1">
        <f t="shared" si="41"/>
        <v>0</v>
      </c>
      <c r="S103" s="1">
        <f t="shared" si="39"/>
        <v>4</v>
      </c>
      <c r="T103" s="1">
        <f t="shared" si="40"/>
        <v>4</v>
      </c>
      <c r="U103" s="1">
        <f t="shared" si="33"/>
        <v>4</v>
      </c>
    </row>
    <row r="104" spans="1:21">
      <c r="A104" s="1" t="s">
        <v>127</v>
      </c>
      <c r="B104" s="1">
        <v>60813</v>
      </c>
      <c r="C104" s="1">
        <v>60813</v>
      </c>
      <c r="D104" s="1">
        <v>60813</v>
      </c>
      <c r="E104" s="2">
        <v>60813</v>
      </c>
      <c r="F104" s="1">
        <v>60813</v>
      </c>
      <c r="G104" s="1">
        <v>60813</v>
      </c>
      <c r="H104" s="1">
        <v>60813</v>
      </c>
      <c r="I104" s="2">
        <v>60813</v>
      </c>
      <c r="J104" s="1">
        <f t="shared" si="27"/>
        <v>60813</v>
      </c>
      <c r="K104" s="1">
        <f t="shared" si="28"/>
        <v>60813</v>
      </c>
      <c r="L104" s="1">
        <f t="shared" si="29"/>
        <v>1</v>
      </c>
      <c r="M104" s="1">
        <f t="shared" si="34"/>
        <v>0</v>
      </c>
      <c r="N104" s="1" t="e">
        <f t="shared" si="30"/>
        <v>#DIV/0!</v>
      </c>
      <c r="O104" s="1">
        <f t="shared" si="36"/>
        <v>0</v>
      </c>
      <c r="P104" s="1">
        <f t="shared" si="37"/>
        <v>0</v>
      </c>
      <c r="Q104" s="1">
        <f t="shared" si="38"/>
        <v>0</v>
      </c>
      <c r="R104" s="1">
        <f t="shared" si="41"/>
        <v>0</v>
      </c>
      <c r="S104" s="1">
        <f t="shared" si="39"/>
        <v>4</v>
      </c>
      <c r="T104" s="1">
        <f t="shared" si="40"/>
        <v>4</v>
      </c>
      <c r="U104" s="1">
        <f t="shared" si="33"/>
        <v>4</v>
      </c>
    </row>
    <row r="105" spans="1:21">
      <c r="A105" s="1" t="s">
        <v>129</v>
      </c>
      <c r="B105" s="1">
        <v>17586.5</v>
      </c>
      <c r="C105" s="1">
        <v>17586.5</v>
      </c>
      <c r="D105" s="1">
        <v>17586.5</v>
      </c>
      <c r="E105" s="2">
        <v>17586.5</v>
      </c>
      <c r="F105" s="1">
        <v>17586.5</v>
      </c>
      <c r="G105" s="1">
        <v>17586.5</v>
      </c>
      <c r="H105" s="1">
        <v>17586.5</v>
      </c>
      <c r="I105" s="2">
        <v>17586.5</v>
      </c>
      <c r="J105" s="1">
        <f t="shared" si="27"/>
        <v>17586.5</v>
      </c>
      <c r="K105" s="1">
        <f t="shared" si="28"/>
        <v>17586.5</v>
      </c>
      <c r="L105" s="1">
        <f t="shared" si="29"/>
        <v>1</v>
      </c>
      <c r="M105" s="1">
        <f t="shared" si="34"/>
        <v>0</v>
      </c>
      <c r="N105" s="1" t="e">
        <f t="shared" si="30"/>
        <v>#DIV/0!</v>
      </c>
      <c r="O105" s="1">
        <f t="shared" si="36"/>
        <v>0</v>
      </c>
      <c r="P105" s="1">
        <f t="shared" si="37"/>
        <v>0</v>
      </c>
      <c r="Q105" s="1">
        <f t="shared" si="38"/>
        <v>0</v>
      </c>
      <c r="R105" s="1">
        <f t="shared" si="41"/>
        <v>0</v>
      </c>
      <c r="S105" s="1">
        <f t="shared" si="39"/>
        <v>4</v>
      </c>
      <c r="T105" s="1">
        <f t="shared" si="40"/>
        <v>4</v>
      </c>
      <c r="U105" s="1">
        <f t="shared" si="33"/>
        <v>4</v>
      </c>
    </row>
    <row r="106" spans="1:21">
      <c r="A106" s="1" t="s">
        <v>17</v>
      </c>
      <c r="B106" s="1">
        <v>49992</v>
      </c>
      <c r="C106" s="1">
        <v>49992</v>
      </c>
      <c r="D106" s="1">
        <v>49992</v>
      </c>
      <c r="E106" s="2">
        <v>49992</v>
      </c>
      <c r="F106" s="1">
        <v>49992</v>
      </c>
      <c r="G106" s="1">
        <v>49992</v>
      </c>
      <c r="H106" s="1">
        <v>49992</v>
      </c>
      <c r="I106" s="2">
        <v>49992</v>
      </c>
      <c r="J106" s="1">
        <f t="shared" si="27"/>
        <v>49992</v>
      </c>
      <c r="K106" s="1">
        <f t="shared" si="28"/>
        <v>49992</v>
      </c>
      <c r="L106" s="1">
        <f t="shared" si="29"/>
        <v>1</v>
      </c>
      <c r="M106" s="1">
        <f t="shared" si="34"/>
        <v>0</v>
      </c>
      <c r="N106" s="1" t="e">
        <f t="shared" si="30"/>
        <v>#DIV/0!</v>
      </c>
      <c r="O106" s="1">
        <f t="shared" si="36"/>
        <v>0</v>
      </c>
      <c r="P106" s="1">
        <f t="shared" si="37"/>
        <v>0</v>
      </c>
      <c r="Q106" s="1">
        <f t="shared" si="38"/>
        <v>0</v>
      </c>
      <c r="R106" s="1">
        <f t="shared" si="41"/>
        <v>0</v>
      </c>
      <c r="S106" s="1">
        <f t="shared" si="39"/>
        <v>4</v>
      </c>
      <c r="T106" s="1">
        <f t="shared" si="40"/>
        <v>4</v>
      </c>
      <c r="U106" s="1">
        <f t="shared" si="33"/>
        <v>4</v>
      </c>
    </row>
    <row r="107" spans="1:21">
      <c r="A107" s="1" t="s">
        <v>134</v>
      </c>
      <c r="B107" s="1">
        <v>209511.5</v>
      </c>
      <c r="C107" s="1">
        <v>209511.5</v>
      </c>
      <c r="D107" s="1">
        <v>209511.5</v>
      </c>
      <c r="E107" s="2">
        <v>209511.5</v>
      </c>
      <c r="F107" s="1">
        <v>209511.5</v>
      </c>
      <c r="G107" s="1">
        <v>209511.5</v>
      </c>
      <c r="H107" s="1">
        <v>209511.5</v>
      </c>
      <c r="I107" s="2">
        <v>209511.5</v>
      </c>
      <c r="J107" s="1">
        <f t="shared" si="27"/>
        <v>209511.5</v>
      </c>
      <c r="K107" s="1">
        <f t="shared" si="28"/>
        <v>209511.5</v>
      </c>
      <c r="L107" s="1">
        <f t="shared" si="29"/>
        <v>1</v>
      </c>
      <c r="M107" s="1">
        <f t="shared" si="34"/>
        <v>0</v>
      </c>
      <c r="N107" s="1" t="e">
        <f t="shared" si="30"/>
        <v>#DIV/0!</v>
      </c>
      <c r="O107" s="1">
        <f t="shared" si="36"/>
        <v>0</v>
      </c>
      <c r="P107" s="1">
        <f t="shared" si="37"/>
        <v>0</v>
      </c>
      <c r="Q107" s="1">
        <f t="shared" si="38"/>
        <v>0</v>
      </c>
      <c r="R107" s="1">
        <f t="shared" si="41"/>
        <v>0</v>
      </c>
      <c r="S107" s="1">
        <f t="shared" si="39"/>
        <v>4</v>
      </c>
      <c r="T107" s="1">
        <f t="shared" si="40"/>
        <v>4</v>
      </c>
      <c r="U107" s="1">
        <f t="shared" si="33"/>
        <v>4</v>
      </c>
    </row>
    <row r="108" spans="1:21">
      <c r="A108" s="1" t="s">
        <v>58</v>
      </c>
      <c r="B108" s="1">
        <v>11992</v>
      </c>
      <c r="C108" s="1">
        <v>11992</v>
      </c>
      <c r="D108" s="1">
        <v>11992</v>
      </c>
      <c r="E108" s="2">
        <v>11992</v>
      </c>
      <c r="F108" s="1">
        <v>11992</v>
      </c>
      <c r="G108" s="1">
        <v>11992</v>
      </c>
      <c r="H108" s="1">
        <v>11992</v>
      </c>
      <c r="I108" s="2">
        <v>11992</v>
      </c>
      <c r="J108" s="1">
        <f t="shared" si="27"/>
        <v>11992</v>
      </c>
      <c r="K108" s="1">
        <f t="shared" si="28"/>
        <v>11992</v>
      </c>
      <c r="L108" s="1">
        <f t="shared" si="29"/>
        <v>1</v>
      </c>
      <c r="M108" s="1">
        <f t="shared" si="34"/>
        <v>0</v>
      </c>
      <c r="N108" s="1" t="e">
        <f t="shared" si="30"/>
        <v>#DIV/0!</v>
      </c>
      <c r="O108" s="1">
        <f t="shared" si="36"/>
        <v>0</v>
      </c>
      <c r="P108" s="1">
        <f t="shared" si="37"/>
        <v>0</v>
      </c>
      <c r="Q108" s="1">
        <f t="shared" si="38"/>
        <v>0</v>
      </c>
      <c r="R108" s="1">
        <f t="shared" si="41"/>
        <v>0</v>
      </c>
      <c r="S108" s="1">
        <f t="shared" si="39"/>
        <v>4</v>
      </c>
      <c r="T108" s="1">
        <f t="shared" si="40"/>
        <v>4</v>
      </c>
      <c r="U108" s="1">
        <f t="shared" si="33"/>
        <v>4</v>
      </c>
    </row>
    <row r="109" spans="1:21">
      <c r="A109" s="1" t="s">
        <v>60</v>
      </c>
      <c r="B109" s="1">
        <v>11957.5</v>
      </c>
      <c r="C109" s="1">
        <v>11957.5</v>
      </c>
      <c r="D109" s="1">
        <v>11957.5</v>
      </c>
      <c r="E109" s="2">
        <v>11957.5</v>
      </c>
      <c r="F109" s="1">
        <v>11957.5</v>
      </c>
      <c r="G109" s="1">
        <v>11957.5</v>
      </c>
      <c r="H109" s="1">
        <v>11957.5</v>
      </c>
      <c r="I109" s="2">
        <v>11957.5</v>
      </c>
      <c r="J109" s="1">
        <f t="shared" si="27"/>
        <v>11957.5</v>
      </c>
      <c r="K109" s="1">
        <f t="shared" si="28"/>
        <v>11957.5</v>
      </c>
      <c r="L109" s="1">
        <f t="shared" si="29"/>
        <v>1</v>
      </c>
      <c r="M109" s="1">
        <f t="shared" si="34"/>
        <v>0</v>
      </c>
      <c r="N109" s="1" t="e">
        <f t="shared" si="30"/>
        <v>#DIV/0!</v>
      </c>
      <c r="O109" s="1">
        <f t="shared" si="36"/>
        <v>0</v>
      </c>
      <c r="P109" s="1">
        <f t="shared" si="37"/>
        <v>0</v>
      </c>
      <c r="Q109" s="1">
        <f t="shared" si="38"/>
        <v>0</v>
      </c>
      <c r="R109" s="1">
        <f t="shared" si="41"/>
        <v>0</v>
      </c>
      <c r="S109" s="1">
        <f t="shared" si="39"/>
        <v>4</v>
      </c>
      <c r="T109" s="1">
        <f t="shared" si="40"/>
        <v>4</v>
      </c>
      <c r="U109" s="1">
        <f t="shared" si="33"/>
        <v>4</v>
      </c>
    </row>
    <row r="110" spans="1:21">
      <c r="A110" s="1" t="s">
        <v>59</v>
      </c>
      <c r="B110" s="1">
        <v>10000</v>
      </c>
      <c r="C110" s="1">
        <v>10000</v>
      </c>
      <c r="D110" s="1">
        <v>10000</v>
      </c>
      <c r="E110" s="2">
        <v>10000</v>
      </c>
      <c r="F110" s="1">
        <v>10000</v>
      </c>
      <c r="G110" s="1">
        <v>10000</v>
      </c>
      <c r="H110" s="1">
        <v>10000</v>
      </c>
      <c r="I110" s="2">
        <v>10000</v>
      </c>
      <c r="J110" s="1">
        <f t="shared" si="27"/>
        <v>10000</v>
      </c>
      <c r="K110" s="1">
        <f t="shared" si="28"/>
        <v>10000</v>
      </c>
      <c r="L110" s="1">
        <f t="shared" si="29"/>
        <v>1</v>
      </c>
      <c r="M110" s="1">
        <f t="shared" si="34"/>
        <v>0</v>
      </c>
      <c r="N110" s="1" t="e">
        <f t="shared" si="30"/>
        <v>#DIV/0!</v>
      </c>
      <c r="O110" s="1">
        <f t="shared" si="36"/>
        <v>0</v>
      </c>
      <c r="P110" s="1">
        <f t="shared" si="37"/>
        <v>0</v>
      </c>
      <c r="Q110" s="1">
        <f t="shared" si="38"/>
        <v>0</v>
      </c>
      <c r="R110" s="1">
        <f t="shared" si="41"/>
        <v>0</v>
      </c>
      <c r="S110" s="1">
        <f t="shared" si="39"/>
        <v>4</v>
      </c>
      <c r="T110" s="1">
        <f t="shared" si="40"/>
        <v>4</v>
      </c>
      <c r="U110" s="1">
        <f t="shared" si="33"/>
        <v>4</v>
      </c>
    </row>
    <row r="111" spans="1:21">
      <c r="A111" s="1" t="s">
        <v>61</v>
      </c>
      <c r="B111" s="1">
        <v>10000</v>
      </c>
      <c r="C111" s="1">
        <v>10000</v>
      </c>
      <c r="D111" s="1">
        <v>10000</v>
      </c>
      <c r="E111" s="2">
        <v>10000</v>
      </c>
      <c r="F111" s="1">
        <v>10000</v>
      </c>
      <c r="G111" s="1">
        <v>10000</v>
      </c>
      <c r="H111" s="1">
        <v>10000</v>
      </c>
      <c r="I111" s="2">
        <v>10000</v>
      </c>
      <c r="J111" s="1">
        <f t="shared" si="27"/>
        <v>10000</v>
      </c>
      <c r="K111" s="1">
        <f t="shared" si="28"/>
        <v>10000</v>
      </c>
      <c r="L111" s="1">
        <f t="shared" si="29"/>
        <v>1</v>
      </c>
      <c r="M111" s="1">
        <f t="shared" si="34"/>
        <v>0</v>
      </c>
      <c r="N111" s="1" t="e">
        <f t="shared" si="30"/>
        <v>#DIV/0!</v>
      </c>
      <c r="O111" s="1">
        <f t="shared" si="36"/>
        <v>0</v>
      </c>
      <c r="P111" s="1">
        <f t="shared" si="37"/>
        <v>0</v>
      </c>
      <c r="Q111" s="1">
        <f t="shared" si="38"/>
        <v>0</v>
      </c>
      <c r="R111" s="1">
        <f t="shared" si="41"/>
        <v>0</v>
      </c>
      <c r="S111" s="1">
        <f t="shared" si="39"/>
        <v>4</v>
      </c>
      <c r="T111" s="1">
        <f t="shared" si="40"/>
        <v>4</v>
      </c>
      <c r="U111" s="1">
        <f t="shared" si="33"/>
        <v>4</v>
      </c>
    </row>
    <row r="112" spans="1:21">
      <c r="A112" s="1" t="s">
        <v>120</v>
      </c>
      <c r="B112" s="1">
        <v>776351</v>
      </c>
      <c r="C112" s="1">
        <v>776351</v>
      </c>
      <c r="D112" s="1">
        <v>776351</v>
      </c>
      <c r="E112" s="2">
        <v>776351</v>
      </c>
      <c r="F112" s="1">
        <v>776351</v>
      </c>
      <c r="G112" s="1">
        <v>776351</v>
      </c>
      <c r="H112" s="1">
        <v>776351</v>
      </c>
      <c r="I112" s="2">
        <v>776351</v>
      </c>
      <c r="J112" s="1">
        <f t="shared" si="27"/>
        <v>776351</v>
      </c>
      <c r="K112" s="1">
        <f t="shared" si="28"/>
        <v>776351</v>
      </c>
      <c r="L112" s="1">
        <f t="shared" si="29"/>
        <v>1</v>
      </c>
      <c r="M112" s="1">
        <f t="shared" si="34"/>
        <v>0</v>
      </c>
      <c r="N112" s="1" t="e">
        <f t="shared" si="30"/>
        <v>#DIV/0!</v>
      </c>
      <c r="O112" s="1">
        <f t="shared" si="36"/>
        <v>0</v>
      </c>
      <c r="P112" s="1">
        <f t="shared" si="37"/>
        <v>0</v>
      </c>
      <c r="Q112" s="1">
        <f t="shared" si="38"/>
        <v>0</v>
      </c>
      <c r="R112" s="1">
        <f t="shared" si="41"/>
        <v>0</v>
      </c>
      <c r="S112" s="1">
        <f t="shared" si="39"/>
        <v>4</v>
      </c>
      <c r="T112" s="1">
        <f t="shared" si="40"/>
        <v>4</v>
      </c>
      <c r="U112" s="1">
        <f t="shared" si="33"/>
        <v>4</v>
      </c>
    </row>
    <row r="113" spans="1:21">
      <c r="A113" s="1" t="s">
        <v>119</v>
      </c>
      <c r="B113" s="1">
        <v>63715</v>
      </c>
      <c r="C113" s="1">
        <v>63715</v>
      </c>
      <c r="D113" s="1">
        <v>63715</v>
      </c>
      <c r="E113" s="2">
        <v>63715</v>
      </c>
      <c r="F113" s="1">
        <v>63715</v>
      </c>
      <c r="G113" s="1">
        <v>63715</v>
      </c>
      <c r="H113" s="1">
        <v>63715</v>
      </c>
      <c r="I113" s="2">
        <v>63715</v>
      </c>
      <c r="J113" s="1">
        <f t="shared" si="27"/>
        <v>63715</v>
      </c>
      <c r="K113" s="1">
        <f t="shared" si="28"/>
        <v>63715</v>
      </c>
      <c r="L113" s="1">
        <f t="shared" si="29"/>
        <v>1</v>
      </c>
      <c r="M113" s="1">
        <f t="shared" si="34"/>
        <v>0</v>
      </c>
      <c r="N113" s="1" t="e">
        <f t="shared" si="30"/>
        <v>#DIV/0!</v>
      </c>
      <c r="O113" s="1">
        <f t="shared" si="36"/>
        <v>0</v>
      </c>
      <c r="P113" s="1">
        <f t="shared" si="37"/>
        <v>0</v>
      </c>
      <c r="Q113" s="1">
        <f t="shared" si="38"/>
        <v>0</v>
      </c>
      <c r="R113" s="1">
        <f t="shared" si="41"/>
        <v>0</v>
      </c>
      <c r="S113" s="1">
        <f t="shared" si="39"/>
        <v>4</v>
      </c>
      <c r="T113" s="1">
        <f t="shared" si="40"/>
        <v>4</v>
      </c>
      <c r="U113" s="1">
        <f t="shared" si="33"/>
        <v>4</v>
      </c>
    </row>
    <row r="114" spans="1:21">
      <c r="A114" s="1" t="s">
        <v>67</v>
      </c>
      <c r="B114" s="1">
        <v>13946</v>
      </c>
      <c r="C114" s="1">
        <v>13946</v>
      </c>
      <c r="D114" s="1">
        <v>13946</v>
      </c>
      <c r="E114" s="2">
        <v>13946</v>
      </c>
      <c r="F114" s="1">
        <v>13946</v>
      </c>
      <c r="G114" s="1">
        <v>13946</v>
      </c>
      <c r="H114" s="1">
        <v>13946</v>
      </c>
      <c r="I114" s="2">
        <v>13946</v>
      </c>
      <c r="J114" s="1">
        <f t="shared" si="27"/>
        <v>13946</v>
      </c>
      <c r="K114" s="1">
        <f t="shared" si="28"/>
        <v>13946</v>
      </c>
      <c r="L114" s="1">
        <f t="shared" si="29"/>
        <v>1</v>
      </c>
      <c r="M114" s="1">
        <f t="shared" si="34"/>
        <v>0</v>
      </c>
      <c r="N114" s="1" t="e">
        <f t="shared" si="30"/>
        <v>#DIV/0!</v>
      </c>
      <c r="O114" s="1">
        <f t="shared" si="36"/>
        <v>0</v>
      </c>
      <c r="P114" s="1">
        <f t="shared" si="37"/>
        <v>0</v>
      </c>
      <c r="Q114" s="1">
        <f t="shared" si="38"/>
        <v>0</v>
      </c>
      <c r="R114" s="1">
        <f t="shared" si="41"/>
        <v>0</v>
      </c>
      <c r="S114" s="1">
        <f t="shared" si="39"/>
        <v>4</v>
      </c>
      <c r="T114" s="1">
        <f t="shared" si="40"/>
        <v>4</v>
      </c>
      <c r="U114" s="1">
        <f t="shared" si="33"/>
        <v>4</v>
      </c>
    </row>
    <row r="115" spans="1:21">
      <c r="A115" s="1" t="s">
        <v>95</v>
      </c>
      <c r="B115" s="1">
        <v>27092</v>
      </c>
      <c r="C115" s="1">
        <v>27092</v>
      </c>
      <c r="D115" s="1">
        <v>27092</v>
      </c>
      <c r="E115" s="2">
        <v>27092</v>
      </c>
      <c r="F115" s="1">
        <v>27092</v>
      </c>
      <c r="G115" s="1">
        <v>27092</v>
      </c>
      <c r="H115" s="1">
        <v>27092</v>
      </c>
      <c r="I115" s="2">
        <v>27092</v>
      </c>
      <c r="J115" s="1">
        <f t="shared" si="27"/>
        <v>27092</v>
      </c>
      <c r="K115" s="1">
        <f t="shared" si="28"/>
        <v>27092</v>
      </c>
      <c r="L115" s="1">
        <f t="shared" si="29"/>
        <v>1</v>
      </c>
      <c r="M115" s="1">
        <f t="shared" si="34"/>
        <v>0</v>
      </c>
      <c r="N115" s="1" t="e">
        <f t="shared" si="30"/>
        <v>#DIV/0!</v>
      </c>
      <c r="O115" s="1">
        <f t="shared" si="36"/>
        <v>0</v>
      </c>
      <c r="P115" s="1">
        <f t="shared" si="37"/>
        <v>0</v>
      </c>
      <c r="Q115" s="1">
        <f t="shared" si="38"/>
        <v>0</v>
      </c>
      <c r="R115" s="1">
        <f t="shared" si="41"/>
        <v>0</v>
      </c>
      <c r="S115" s="1">
        <f t="shared" si="39"/>
        <v>4</v>
      </c>
      <c r="T115" s="1">
        <f t="shared" si="40"/>
        <v>4</v>
      </c>
      <c r="U115" s="1">
        <f t="shared" si="33"/>
        <v>4</v>
      </c>
    </row>
    <row r="116" spans="1:21">
      <c r="A116" s="1" t="s">
        <v>100</v>
      </c>
      <c r="B116" s="1">
        <v>18901.5</v>
      </c>
      <c r="C116" s="1">
        <v>18901.5</v>
      </c>
      <c r="D116" s="1">
        <v>18901.5</v>
      </c>
      <c r="E116" s="2">
        <v>18901.5</v>
      </c>
      <c r="F116" s="1">
        <v>18901.5</v>
      </c>
      <c r="G116" s="1">
        <v>18901.5</v>
      </c>
      <c r="H116" s="1">
        <v>18901.5</v>
      </c>
      <c r="I116" s="2">
        <v>18901.5</v>
      </c>
      <c r="J116" s="1">
        <f t="shared" ref="J116:J136" si="42">AVERAGE(B116:E116)</f>
        <v>18901.5</v>
      </c>
      <c r="K116" s="1">
        <f t="shared" ref="K116:K136" si="43">AVERAGE(F116:I116)</f>
        <v>18901.5</v>
      </c>
      <c r="L116" s="1">
        <f t="shared" ref="L116:L136" si="44">K116/J116</f>
        <v>1</v>
      </c>
      <c r="M116" s="1">
        <f t="shared" si="34"/>
        <v>0</v>
      </c>
      <c r="N116" s="1" t="e">
        <f t="shared" ref="N116:N136" si="45">TTEST(B116:E116,  F116:I116, 2,2)</f>
        <v>#DIV/0!</v>
      </c>
      <c r="O116" s="1">
        <f t="shared" si="36"/>
        <v>0</v>
      </c>
      <c r="P116" s="1">
        <f t="shared" si="37"/>
        <v>0</v>
      </c>
      <c r="Q116" s="1">
        <f t="shared" si="38"/>
        <v>0</v>
      </c>
      <c r="R116" s="1">
        <f t="shared" si="41"/>
        <v>0</v>
      </c>
      <c r="S116" s="1">
        <f t="shared" ref="S116:S135" si="46">COUNT(C116:F116)</f>
        <v>4</v>
      </c>
      <c r="T116" s="1">
        <f t="shared" ref="T116:T135" si="47">COUNT(G116:J116)</f>
        <v>4</v>
      </c>
      <c r="U116" s="1">
        <f t="shared" ref="U116:U135" si="48">MIN(S116,T116)</f>
        <v>4</v>
      </c>
    </row>
    <row r="117" spans="1:21">
      <c r="A117" s="1" t="s">
        <v>26</v>
      </c>
      <c r="B117" s="1">
        <v>10000</v>
      </c>
      <c r="C117" s="1">
        <v>10000</v>
      </c>
      <c r="D117" s="1">
        <v>10000</v>
      </c>
      <c r="E117" s="2">
        <v>10000</v>
      </c>
      <c r="F117" s="1">
        <v>10000</v>
      </c>
      <c r="G117" s="1">
        <v>10000</v>
      </c>
      <c r="H117" s="1">
        <v>10000</v>
      </c>
      <c r="I117" s="2">
        <v>10000</v>
      </c>
      <c r="J117" s="1">
        <f t="shared" si="42"/>
        <v>10000</v>
      </c>
      <c r="K117" s="1">
        <f t="shared" si="43"/>
        <v>10000</v>
      </c>
      <c r="L117" s="1">
        <f t="shared" si="44"/>
        <v>1</v>
      </c>
      <c r="M117" s="1">
        <f t="shared" si="34"/>
        <v>0</v>
      </c>
      <c r="N117" s="1" t="e">
        <f t="shared" si="45"/>
        <v>#DIV/0!</v>
      </c>
      <c r="O117" s="1">
        <f t="shared" si="36"/>
        <v>0</v>
      </c>
      <c r="P117" s="1">
        <f t="shared" si="37"/>
        <v>0</v>
      </c>
      <c r="Q117" s="1">
        <f t="shared" si="38"/>
        <v>0</v>
      </c>
      <c r="R117" s="1">
        <f t="shared" si="41"/>
        <v>0</v>
      </c>
      <c r="S117" s="1">
        <f t="shared" si="46"/>
        <v>4</v>
      </c>
      <c r="T117" s="1">
        <f t="shared" si="47"/>
        <v>4</v>
      </c>
      <c r="U117" s="1">
        <f t="shared" si="48"/>
        <v>4</v>
      </c>
    </row>
    <row r="118" spans="1:21">
      <c r="A118" s="1" t="s">
        <v>57</v>
      </c>
      <c r="B118" s="1">
        <v>37381</v>
      </c>
      <c r="C118" s="1">
        <v>37381</v>
      </c>
      <c r="D118" s="1">
        <v>37381</v>
      </c>
      <c r="E118" s="2">
        <v>37381</v>
      </c>
      <c r="F118" s="1">
        <v>37381</v>
      </c>
      <c r="G118" s="1">
        <v>37381</v>
      </c>
      <c r="H118" s="1">
        <v>37381</v>
      </c>
      <c r="I118" s="2">
        <v>37381</v>
      </c>
      <c r="J118" s="1">
        <f t="shared" si="42"/>
        <v>37381</v>
      </c>
      <c r="K118" s="1">
        <f t="shared" si="43"/>
        <v>37381</v>
      </c>
      <c r="L118" s="1">
        <f t="shared" si="44"/>
        <v>1</v>
      </c>
      <c r="M118" s="1">
        <f t="shared" si="34"/>
        <v>0</v>
      </c>
      <c r="N118" s="1" t="e">
        <f t="shared" si="45"/>
        <v>#DIV/0!</v>
      </c>
      <c r="O118" s="1">
        <f t="shared" si="36"/>
        <v>0</v>
      </c>
      <c r="P118" s="1">
        <f t="shared" si="37"/>
        <v>0</v>
      </c>
      <c r="Q118" s="1">
        <f t="shared" si="38"/>
        <v>0</v>
      </c>
      <c r="R118" s="1">
        <f t="shared" si="41"/>
        <v>0</v>
      </c>
      <c r="S118" s="1">
        <f t="shared" si="46"/>
        <v>4</v>
      </c>
      <c r="T118" s="1">
        <f t="shared" si="47"/>
        <v>4</v>
      </c>
      <c r="U118" s="1">
        <f t="shared" si="48"/>
        <v>4</v>
      </c>
    </row>
    <row r="119" spans="1:21">
      <c r="A119" s="1" t="s">
        <v>123</v>
      </c>
      <c r="B119" s="1">
        <v>78972.5</v>
      </c>
      <c r="C119" s="1">
        <v>78972.5</v>
      </c>
      <c r="D119" s="1">
        <v>78972.5</v>
      </c>
      <c r="E119" s="2">
        <v>78972.5</v>
      </c>
      <c r="F119" s="1">
        <v>78972.5</v>
      </c>
      <c r="G119" s="1">
        <v>78972.5</v>
      </c>
      <c r="H119" s="1">
        <v>78972.5</v>
      </c>
      <c r="I119" s="2">
        <v>78972.5</v>
      </c>
      <c r="J119" s="1">
        <f t="shared" si="42"/>
        <v>78972.5</v>
      </c>
      <c r="K119" s="1">
        <f t="shared" si="43"/>
        <v>78972.5</v>
      </c>
      <c r="L119" s="1">
        <f t="shared" si="44"/>
        <v>1</v>
      </c>
      <c r="M119" s="1">
        <f t="shared" si="34"/>
        <v>0</v>
      </c>
      <c r="N119" s="1" t="e">
        <f t="shared" si="45"/>
        <v>#DIV/0!</v>
      </c>
      <c r="O119" s="1">
        <f t="shared" si="36"/>
        <v>0</v>
      </c>
      <c r="P119" s="1">
        <f t="shared" si="37"/>
        <v>0</v>
      </c>
      <c r="Q119" s="1">
        <f t="shared" si="38"/>
        <v>0</v>
      </c>
      <c r="R119" s="1">
        <f t="shared" si="41"/>
        <v>0</v>
      </c>
      <c r="S119" s="1">
        <f t="shared" si="46"/>
        <v>4</v>
      </c>
      <c r="T119" s="1">
        <f t="shared" si="47"/>
        <v>4</v>
      </c>
      <c r="U119" s="1">
        <f t="shared" si="48"/>
        <v>4</v>
      </c>
    </row>
    <row r="120" spans="1:21">
      <c r="A120" s="1" t="s">
        <v>107</v>
      </c>
      <c r="B120" s="1">
        <v>41851</v>
      </c>
      <c r="C120" s="1">
        <v>41851</v>
      </c>
      <c r="D120" s="1">
        <v>41851</v>
      </c>
      <c r="E120" s="2">
        <v>41851</v>
      </c>
      <c r="F120" s="1">
        <v>41851</v>
      </c>
      <c r="G120" s="1">
        <v>41851</v>
      </c>
      <c r="H120" s="1">
        <v>41851</v>
      </c>
      <c r="I120" s="2">
        <v>41851</v>
      </c>
      <c r="J120" s="1">
        <f t="shared" si="42"/>
        <v>41851</v>
      </c>
      <c r="K120" s="1">
        <f t="shared" si="43"/>
        <v>41851</v>
      </c>
      <c r="L120" s="1">
        <f t="shared" si="44"/>
        <v>1</v>
      </c>
      <c r="M120" s="1">
        <f t="shared" si="34"/>
        <v>0</v>
      </c>
      <c r="N120" s="1" t="e">
        <f t="shared" si="45"/>
        <v>#DIV/0!</v>
      </c>
      <c r="O120" s="1">
        <f t="shared" si="36"/>
        <v>0</v>
      </c>
      <c r="P120" s="1">
        <f t="shared" si="37"/>
        <v>0</v>
      </c>
      <c r="Q120" s="1">
        <f t="shared" si="38"/>
        <v>0</v>
      </c>
      <c r="R120" s="1">
        <f t="shared" si="41"/>
        <v>0</v>
      </c>
      <c r="S120" s="1">
        <f t="shared" si="46"/>
        <v>4</v>
      </c>
      <c r="T120" s="1">
        <f t="shared" si="47"/>
        <v>4</v>
      </c>
      <c r="U120" s="1">
        <f t="shared" si="48"/>
        <v>4</v>
      </c>
    </row>
    <row r="121" spans="1:21">
      <c r="A121" s="1" t="s">
        <v>53</v>
      </c>
      <c r="B121" s="1">
        <v>4571034</v>
      </c>
      <c r="C121" s="1">
        <v>4571034</v>
      </c>
      <c r="D121" s="1">
        <v>5326054</v>
      </c>
      <c r="E121" s="2">
        <v>4571034</v>
      </c>
      <c r="F121" s="1">
        <v>4571034</v>
      </c>
      <c r="G121" s="1">
        <v>4571034</v>
      </c>
      <c r="H121" s="1">
        <v>4571034</v>
      </c>
      <c r="I121" s="2">
        <v>4571034</v>
      </c>
      <c r="J121" s="1">
        <f t="shared" si="42"/>
        <v>4759789</v>
      </c>
      <c r="K121" s="1">
        <f t="shared" si="43"/>
        <v>4571034</v>
      </c>
      <c r="L121" s="1">
        <f t="shared" si="44"/>
        <v>0.96034383036727045</v>
      </c>
      <c r="M121" s="1">
        <f t="shared" si="34"/>
        <v>-5.83770707655051E-2</v>
      </c>
      <c r="N121" s="1">
        <f t="shared" si="45"/>
        <v>0.35591768374958205</v>
      </c>
      <c r="O121" s="1">
        <f t="shared" si="36"/>
        <v>0</v>
      </c>
      <c r="P121" s="1">
        <f t="shared" si="37"/>
        <v>377510</v>
      </c>
      <c r="Q121" s="1">
        <f t="shared" si="38"/>
        <v>7.6167115685579392E-2</v>
      </c>
      <c r="R121" s="1">
        <f t="shared" si="41"/>
        <v>5.7211759269790378E-2</v>
      </c>
      <c r="S121" s="1">
        <f t="shared" si="46"/>
        <v>4</v>
      </c>
      <c r="T121" s="1">
        <f t="shared" si="47"/>
        <v>4</v>
      </c>
      <c r="U121" s="1">
        <f t="shared" si="48"/>
        <v>4</v>
      </c>
    </row>
    <row r="122" spans="1:21">
      <c r="A122" s="1" t="s">
        <v>147</v>
      </c>
      <c r="B122" s="1">
        <v>17710</v>
      </c>
      <c r="C122" s="1">
        <v>17710</v>
      </c>
      <c r="D122" s="1">
        <v>17710</v>
      </c>
      <c r="E122" s="2">
        <v>17710</v>
      </c>
      <c r="F122" s="1">
        <v>17710</v>
      </c>
      <c r="G122" s="1">
        <v>17710</v>
      </c>
      <c r="H122" s="1">
        <v>17710</v>
      </c>
      <c r="I122" s="2">
        <v>17710</v>
      </c>
      <c r="J122" s="1">
        <f t="shared" si="42"/>
        <v>17710</v>
      </c>
      <c r="K122" s="1">
        <f t="shared" si="43"/>
        <v>17710</v>
      </c>
      <c r="L122" s="1">
        <f t="shared" si="44"/>
        <v>1</v>
      </c>
      <c r="M122" s="1">
        <f t="shared" si="34"/>
        <v>0</v>
      </c>
      <c r="N122" s="1" t="e">
        <f t="shared" si="45"/>
        <v>#DIV/0!</v>
      </c>
      <c r="O122" s="1">
        <f t="shared" si="36"/>
        <v>0</v>
      </c>
      <c r="P122" s="1">
        <f t="shared" si="37"/>
        <v>0</v>
      </c>
      <c r="Q122" s="1">
        <f t="shared" si="38"/>
        <v>0</v>
      </c>
      <c r="R122" s="1">
        <f t="shared" si="41"/>
        <v>0</v>
      </c>
      <c r="S122" s="1">
        <f t="shared" si="46"/>
        <v>4</v>
      </c>
      <c r="T122" s="1">
        <f t="shared" si="47"/>
        <v>4</v>
      </c>
      <c r="U122" s="1">
        <f t="shared" si="48"/>
        <v>4</v>
      </c>
    </row>
    <row r="123" spans="1:21">
      <c r="A123" s="1" t="s">
        <v>121</v>
      </c>
      <c r="B123" s="1">
        <v>21208</v>
      </c>
      <c r="C123" s="1">
        <v>21208</v>
      </c>
      <c r="D123" s="1">
        <v>21208</v>
      </c>
      <c r="E123" s="2">
        <v>21208</v>
      </c>
      <c r="F123" s="1">
        <v>21208</v>
      </c>
      <c r="G123" s="1">
        <v>21208</v>
      </c>
      <c r="H123" s="1">
        <v>21208</v>
      </c>
      <c r="I123" s="2">
        <v>21208</v>
      </c>
      <c r="J123" s="1">
        <f t="shared" si="42"/>
        <v>21208</v>
      </c>
      <c r="K123" s="1">
        <f t="shared" si="43"/>
        <v>21208</v>
      </c>
      <c r="L123" s="1">
        <f t="shared" si="44"/>
        <v>1</v>
      </c>
      <c r="M123" s="1">
        <f t="shared" si="34"/>
        <v>0</v>
      </c>
      <c r="N123" s="1" t="e">
        <f t="shared" si="45"/>
        <v>#DIV/0!</v>
      </c>
      <c r="O123" s="1">
        <f t="shared" si="36"/>
        <v>0</v>
      </c>
      <c r="P123" s="1">
        <f t="shared" si="37"/>
        <v>0</v>
      </c>
      <c r="Q123" s="1">
        <f t="shared" si="38"/>
        <v>0</v>
      </c>
      <c r="R123" s="1">
        <f t="shared" si="41"/>
        <v>0</v>
      </c>
      <c r="S123" s="1">
        <f t="shared" si="46"/>
        <v>4</v>
      </c>
      <c r="T123" s="1">
        <f t="shared" si="47"/>
        <v>4</v>
      </c>
      <c r="U123" s="1">
        <f t="shared" si="48"/>
        <v>4</v>
      </c>
    </row>
    <row r="124" spans="1:21">
      <c r="A124" s="1" t="s">
        <v>78</v>
      </c>
      <c r="B124" s="1">
        <v>10000</v>
      </c>
      <c r="C124" s="1">
        <v>10000</v>
      </c>
      <c r="D124" s="1">
        <v>10000</v>
      </c>
      <c r="E124" s="2">
        <v>10000</v>
      </c>
      <c r="F124" s="1">
        <v>10000</v>
      </c>
      <c r="G124" s="1">
        <v>10000</v>
      </c>
      <c r="H124" s="1">
        <v>10000</v>
      </c>
      <c r="I124" s="2">
        <v>10000</v>
      </c>
      <c r="J124" s="1">
        <f t="shared" si="42"/>
        <v>10000</v>
      </c>
      <c r="K124" s="1">
        <f t="shared" si="43"/>
        <v>10000</v>
      </c>
      <c r="L124" s="1">
        <f t="shared" si="44"/>
        <v>1</v>
      </c>
      <c r="M124" s="1">
        <f t="shared" si="34"/>
        <v>0</v>
      </c>
      <c r="N124" s="1" t="e">
        <f t="shared" si="45"/>
        <v>#DIV/0!</v>
      </c>
      <c r="O124" s="1">
        <f t="shared" si="36"/>
        <v>0</v>
      </c>
      <c r="P124" s="1">
        <f t="shared" si="37"/>
        <v>0</v>
      </c>
      <c r="Q124" s="1">
        <f t="shared" si="38"/>
        <v>0</v>
      </c>
      <c r="R124" s="1">
        <f t="shared" si="41"/>
        <v>0</v>
      </c>
      <c r="S124" s="1">
        <f t="shared" si="46"/>
        <v>4</v>
      </c>
      <c r="T124" s="1">
        <f t="shared" si="47"/>
        <v>4</v>
      </c>
      <c r="U124" s="1">
        <f t="shared" si="48"/>
        <v>4</v>
      </c>
    </row>
    <row r="125" spans="1:21">
      <c r="A125" s="1" t="s">
        <v>69</v>
      </c>
      <c r="B125" s="1">
        <v>11460</v>
      </c>
      <c r="C125" s="1">
        <v>11460</v>
      </c>
      <c r="D125" s="1">
        <v>11460</v>
      </c>
      <c r="E125" s="2">
        <v>11460</v>
      </c>
      <c r="F125" s="1">
        <v>11460</v>
      </c>
      <c r="G125" s="1">
        <v>11460</v>
      </c>
      <c r="H125" s="1">
        <v>11460</v>
      </c>
      <c r="I125" s="2">
        <v>11460</v>
      </c>
      <c r="J125" s="1">
        <f t="shared" si="42"/>
        <v>11460</v>
      </c>
      <c r="K125" s="1">
        <f t="shared" si="43"/>
        <v>11460</v>
      </c>
      <c r="L125" s="1">
        <f t="shared" si="44"/>
        <v>1</v>
      </c>
      <c r="M125" s="1">
        <f t="shared" si="34"/>
        <v>0</v>
      </c>
      <c r="N125" s="1" t="e">
        <f t="shared" si="45"/>
        <v>#DIV/0!</v>
      </c>
      <c r="O125" s="1">
        <f t="shared" si="36"/>
        <v>0</v>
      </c>
      <c r="P125" s="1">
        <f t="shared" si="37"/>
        <v>0</v>
      </c>
      <c r="Q125" s="1">
        <f t="shared" si="38"/>
        <v>0</v>
      </c>
      <c r="R125" s="1">
        <f t="shared" si="41"/>
        <v>0</v>
      </c>
      <c r="S125" s="1">
        <f t="shared" si="46"/>
        <v>4</v>
      </c>
      <c r="T125" s="1">
        <f t="shared" si="47"/>
        <v>4</v>
      </c>
      <c r="U125" s="1">
        <f t="shared" si="48"/>
        <v>4</v>
      </c>
    </row>
    <row r="126" spans="1:21">
      <c r="A126" s="1" t="s">
        <v>97</v>
      </c>
      <c r="B126" s="1">
        <v>10000</v>
      </c>
      <c r="C126" s="1">
        <v>10000</v>
      </c>
      <c r="D126" s="1">
        <v>10000</v>
      </c>
      <c r="E126" s="2">
        <v>10000</v>
      </c>
      <c r="F126" s="1">
        <v>10000</v>
      </c>
      <c r="G126" s="1">
        <v>10000</v>
      </c>
      <c r="H126" s="1">
        <v>10000</v>
      </c>
      <c r="I126" s="2">
        <v>10000</v>
      </c>
      <c r="J126" s="1">
        <f t="shared" si="42"/>
        <v>10000</v>
      </c>
      <c r="K126" s="1">
        <f t="shared" si="43"/>
        <v>10000</v>
      </c>
      <c r="L126" s="1">
        <f t="shared" si="44"/>
        <v>1</v>
      </c>
      <c r="M126" s="1">
        <f t="shared" si="34"/>
        <v>0</v>
      </c>
      <c r="N126" s="1" t="e">
        <f t="shared" si="45"/>
        <v>#DIV/0!</v>
      </c>
      <c r="O126" s="1">
        <f t="shared" si="36"/>
        <v>0</v>
      </c>
      <c r="P126" s="1">
        <f t="shared" si="37"/>
        <v>0</v>
      </c>
      <c r="Q126" s="1">
        <f t="shared" si="38"/>
        <v>0</v>
      </c>
      <c r="R126" s="1">
        <f t="shared" si="41"/>
        <v>0</v>
      </c>
      <c r="S126" s="1">
        <f t="shared" si="46"/>
        <v>4</v>
      </c>
      <c r="T126" s="1">
        <f t="shared" si="47"/>
        <v>4</v>
      </c>
      <c r="U126" s="1">
        <f t="shared" si="48"/>
        <v>4</v>
      </c>
    </row>
    <row r="127" spans="1:21">
      <c r="A127" s="1" t="s">
        <v>99</v>
      </c>
      <c r="B127" s="1">
        <v>11151</v>
      </c>
      <c r="C127" s="1">
        <v>11151</v>
      </c>
      <c r="D127" s="1">
        <v>11151</v>
      </c>
      <c r="E127" s="2">
        <v>11151</v>
      </c>
      <c r="F127" s="1">
        <v>11151</v>
      </c>
      <c r="G127" s="1">
        <v>11151</v>
      </c>
      <c r="H127" s="1">
        <v>11151</v>
      </c>
      <c r="I127" s="2">
        <v>11151</v>
      </c>
      <c r="J127" s="1">
        <f t="shared" si="42"/>
        <v>11151</v>
      </c>
      <c r="K127" s="1">
        <f t="shared" si="43"/>
        <v>11151</v>
      </c>
      <c r="L127" s="1">
        <f t="shared" si="44"/>
        <v>1</v>
      </c>
      <c r="M127" s="1">
        <f t="shared" si="34"/>
        <v>0</v>
      </c>
      <c r="N127" s="1" t="e">
        <f t="shared" si="45"/>
        <v>#DIV/0!</v>
      </c>
      <c r="O127" s="1">
        <f t="shared" si="36"/>
        <v>0</v>
      </c>
      <c r="P127" s="1">
        <f t="shared" si="37"/>
        <v>0</v>
      </c>
      <c r="Q127" s="1">
        <f t="shared" si="38"/>
        <v>0</v>
      </c>
      <c r="R127" s="1">
        <f t="shared" si="41"/>
        <v>0</v>
      </c>
      <c r="S127" s="1">
        <f t="shared" si="46"/>
        <v>4</v>
      </c>
      <c r="T127" s="1">
        <f t="shared" si="47"/>
        <v>4</v>
      </c>
      <c r="U127" s="1">
        <f t="shared" si="48"/>
        <v>4</v>
      </c>
    </row>
    <row r="128" spans="1:21">
      <c r="A128" s="1" t="s">
        <v>75</v>
      </c>
      <c r="B128" s="1">
        <v>10000</v>
      </c>
      <c r="C128" s="1">
        <v>10000</v>
      </c>
      <c r="D128" s="1">
        <v>10000</v>
      </c>
      <c r="E128" s="2">
        <v>10000</v>
      </c>
      <c r="F128" s="1">
        <v>10000</v>
      </c>
      <c r="G128" s="1">
        <v>10000</v>
      </c>
      <c r="H128" s="1">
        <v>10000</v>
      </c>
      <c r="I128" s="2">
        <v>10000</v>
      </c>
      <c r="J128" s="1">
        <f t="shared" si="42"/>
        <v>10000</v>
      </c>
      <c r="K128" s="1">
        <f t="shared" si="43"/>
        <v>10000</v>
      </c>
      <c r="L128" s="1">
        <f t="shared" si="44"/>
        <v>1</v>
      </c>
      <c r="M128" s="1">
        <f t="shared" si="34"/>
        <v>0</v>
      </c>
      <c r="N128" s="1" t="e">
        <f t="shared" si="45"/>
        <v>#DIV/0!</v>
      </c>
      <c r="O128" s="1">
        <f t="shared" si="36"/>
        <v>0</v>
      </c>
      <c r="P128" s="1">
        <f t="shared" si="37"/>
        <v>0</v>
      </c>
      <c r="Q128" s="1">
        <f t="shared" si="38"/>
        <v>0</v>
      </c>
      <c r="R128" s="1">
        <f t="shared" si="41"/>
        <v>0</v>
      </c>
      <c r="S128" s="1">
        <f t="shared" si="46"/>
        <v>4</v>
      </c>
      <c r="T128" s="1">
        <f t="shared" si="47"/>
        <v>4</v>
      </c>
      <c r="U128" s="1">
        <f t="shared" si="48"/>
        <v>4</v>
      </c>
    </row>
    <row r="129" spans="1:21">
      <c r="A129" s="1" t="s">
        <v>112</v>
      </c>
      <c r="B129" s="1">
        <v>164160</v>
      </c>
      <c r="C129" s="1">
        <v>164160</v>
      </c>
      <c r="D129" s="1">
        <v>164160</v>
      </c>
      <c r="E129" s="2">
        <v>164160</v>
      </c>
      <c r="F129" s="1">
        <v>164160</v>
      </c>
      <c r="G129" s="1">
        <v>164160</v>
      </c>
      <c r="H129" s="1">
        <v>164160</v>
      </c>
      <c r="I129" s="2">
        <v>164160</v>
      </c>
      <c r="J129" s="1">
        <f t="shared" si="42"/>
        <v>164160</v>
      </c>
      <c r="K129" s="1">
        <f t="shared" si="43"/>
        <v>164160</v>
      </c>
      <c r="L129" s="1">
        <f t="shared" si="44"/>
        <v>1</v>
      </c>
      <c r="M129" s="1">
        <f t="shared" si="34"/>
        <v>0</v>
      </c>
      <c r="N129" s="1" t="e">
        <f t="shared" si="45"/>
        <v>#DIV/0!</v>
      </c>
      <c r="O129" s="1">
        <f t="shared" si="36"/>
        <v>0</v>
      </c>
      <c r="P129" s="1">
        <f t="shared" si="37"/>
        <v>0</v>
      </c>
      <c r="Q129" s="1">
        <f t="shared" si="38"/>
        <v>0</v>
      </c>
      <c r="R129" s="1">
        <f t="shared" si="41"/>
        <v>0</v>
      </c>
      <c r="S129" s="1">
        <f t="shared" si="46"/>
        <v>4</v>
      </c>
      <c r="T129" s="1">
        <f t="shared" si="47"/>
        <v>4</v>
      </c>
      <c r="U129" s="1">
        <f t="shared" si="48"/>
        <v>4</v>
      </c>
    </row>
    <row r="130" spans="1:21">
      <c r="A130" s="1" t="s">
        <v>41</v>
      </c>
      <c r="B130" s="1">
        <v>31380.5</v>
      </c>
      <c r="C130" s="1">
        <v>31380.5</v>
      </c>
      <c r="D130" s="1">
        <v>31380.5</v>
      </c>
      <c r="E130" s="2">
        <v>31380.5</v>
      </c>
      <c r="F130" s="1">
        <v>31380.5</v>
      </c>
      <c r="G130" s="1">
        <v>31380.5</v>
      </c>
      <c r="H130" s="1">
        <v>31380.5</v>
      </c>
      <c r="I130" s="2">
        <v>31380.5</v>
      </c>
      <c r="J130" s="1">
        <f t="shared" si="42"/>
        <v>31380.5</v>
      </c>
      <c r="K130" s="1">
        <f t="shared" si="43"/>
        <v>31380.5</v>
      </c>
      <c r="L130" s="1">
        <f t="shared" si="44"/>
        <v>1</v>
      </c>
      <c r="M130" s="1">
        <f t="shared" ref="M130:M154" si="49">LOG(L130,2)</f>
        <v>0</v>
      </c>
      <c r="N130" s="1" t="e">
        <f t="shared" si="45"/>
        <v>#DIV/0!</v>
      </c>
      <c r="O130" s="1">
        <f t="shared" si="36"/>
        <v>0</v>
      </c>
      <c r="P130" s="1">
        <f t="shared" si="37"/>
        <v>0</v>
      </c>
      <c r="Q130" s="1">
        <f t="shared" si="38"/>
        <v>0</v>
      </c>
      <c r="R130" s="1">
        <f t="shared" ref="R130:R161" si="50">(Q130/(L130*LN(2)))/SQRT(U130)</f>
        <v>0</v>
      </c>
      <c r="S130" s="1">
        <f t="shared" si="46"/>
        <v>4</v>
      </c>
      <c r="T130" s="1">
        <f t="shared" si="47"/>
        <v>4</v>
      </c>
      <c r="U130" s="1">
        <f t="shared" si="48"/>
        <v>4</v>
      </c>
    </row>
    <row r="131" spans="1:21">
      <c r="A131" s="1" t="s">
        <v>68</v>
      </c>
      <c r="B131" s="1">
        <v>294957.5</v>
      </c>
      <c r="C131" s="1">
        <v>294957.5</v>
      </c>
      <c r="D131" s="1">
        <v>294957.5</v>
      </c>
      <c r="E131" s="2">
        <v>294957.5</v>
      </c>
      <c r="F131" s="1">
        <v>294957.5</v>
      </c>
      <c r="G131" s="1">
        <v>294957.5</v>
      </c>
      <c r="H131" s="1">
        <v>294957.5</v>
      </c>
      <c r="I131" s="2">
        <v>294957.5</v>
      </c>
      <c r="J131" s="1">
        <f t="shared" si="42"/>
        <v>294957.5</v>
      </c>
      <c r="K131" s="1">
        <f t="shared" si="43"/>
        <v>294957.5</v>
      </c>
      <c r="L131" s="1">
        <f t="shared" si="44"/>
        <v>1</v>
      </c>
      <c r="M131" s="1">
        <f t="shared" si="49"/>
        <v>0</v>
      </c>
      <c r="N131" s="1" t="e">
        <f t="shared" si="45"/>
        <v>#DIV/0!</v>
      </c>
      <c r="O131" s="1">
        <f t="shared" ref="O131:O154" si="51">STDEV(F131:I131)</f>
        <v>0</v>
      </c>
      <c r="P131" s="1">
        <f t="shared" ref="P131:P154" si="52">STDEV(B131:E131)</f>
        <v>0</v>
      </c>
      <c r="Q131" s="1">
        <f t="shared" ref="Q131:Q154" si="53">L131*SQRT((O131/K131)^2+(P131/J131)^2)</f>
        <v>0</v>
      </c>
      <c r="R131" s="1">
        <f t="shared" si="50"/>
        <v>0</v>
      </c>
      <c r="S131" s="1">
        <f t="shared" si="46"/>
        <v>4</v>
      </c>
      <c r="T131" s="1">
        <f t="shared" si="47"/>
        <v>4</v>
      </c>
      <c r="U131" s="1">
        <f t="shared" si="48"/>
        <v>4</v>
      </c>
    </row>
    <row r="132" spans="1:21">
      <c r="A132" s="1" t="s">
        <v>13</v>
      </c>
      <c r="B132" s="1">
        <v>10000</v>
      </c>
      <c r="C132" s="1">
        <v>10000</v>
      </c>
      <c r="D132" s="1">
        <v>10000</v>
      </c>
      <c r="E132" s="2">
        <v>10000</v>
      </c>
      <c r="F132" s="1">
        <v>10000</v>
      </c>
      <c r="G132" s="1">
        <v>10000</v>
      </c>
      <c r="H132" s="1">
        <v>10000</v>
      </c>
      <c r="I132" s="2">
        <v>10000</v>
      </c>
      <c r="J132" s="1">
        <f t="shared" si="42"/>
        <v>10000</v>
      </c>
      <c r="K132" s="1">
        <f t="shared" si="43"/>
        <v>10000</v>
      </c>
      <c r="L132" s="1">
        <f t="shared" si="44"/>
        <v>1</v>
      </c>
      <c r="M132" s="1">
        <f t="shared" si="49"/>
        <v>0</v>
      </c>
      <c r="N132" s="1" t="e">
        <f t="shared" si="45"/>
        <v>#DIV/0!</v>
      </c>
      <c r="O132" s="1">
        <f t="shared" si="51"/>
        <v>0</v>
      </c>
      <c r="P132" s="1">
        <f t="shared" si="52"/>
        <v>0</v>
      </c>
      <c r="Q132" s="1">
        <f t="shared" si="53"/>
        <v>0</v>
      </c>
      <c r="R132" s="1">
        <f t="shared" si="50"/>
        <v>0</v>
      </c>
      <c r="S132" s="1">
        <f t="shared" si="46"/>
        <v>4</v>
      </c>
      <c r="T132" s="1">
        <f t="shared" si="47"/>
        <v>4</v>
      </c>
      <c r="U132" s="1">
        <f t="shared" si="48"/>
        <v>4</v>
      </c>
    </row>
    <row r="133" spans="1:21">
      <c r="A133" s="1" t="s">
        <v>49</v>
      </c>
      <c r="B133" s="1">
        <v>10000</v>
      </c>
      <c r="C133" s="1">
        <v>10000</v>
      </c>
      <c r="D133" s="1">
        <v>10000</v>
      </c>
      <c r="E133" s="2">
        <v>10000</v>
      </c>
      <c r="F133" s="1">
        <v>10000</v>
      </c>
      <c r="G133" s="1">
        <v>10313</v>
      </c>
      <c r="H133" s="1">
        <v>10000</v>
      </c>
      <c r="I133" s="2">
        <v>10000</v>
      </c>
      <c r="J133" s="1">
        <f t="shared" si="42"/>
        <v>10000</v>
      </c>
      <c r="K133" s="1">
        <f t="shared" si="43"/>
        <v>10078.25</v>
      </c>
      <c r="L133" s="1">
        <f t="shared" si="44"/>
        <v>1.007825</v>
      </c>
      <c r="M133" s="1">
        <f t="shared" si="49"/>
        <v>1.1245149204265142E-2</v>
      </c>
      <c r="N133" s="1">
        <f t="shared" si="45"/>
        <v>0.35591768374958205</v>
      </c>
      <c r="O133" s="1">
        <f t="shared" si="51"/>
        <v>156.5</v>
      </c>
      <c r="P133" s="1">
        <f t="shared" si="52"/>
        <v>0</v>
      </c>
      <c r="Q133" s="1">
        <f t="shared" si="53"/>
        <v>1.5649999999999997E-2</v>
      </c>
      <c r="R133" s="1">
        <f t="shared" si="50"/>
        <v>1.1201437446933879E-2</v>
      </c>
      <c r="S133" s="1">
        <f t="shared" si="46"/>
        <v>4</v>
      </c>
      <c r="T133" s="1">
        <f t="shared" si="47"/>
        <v>4</v>
      </c>
      <c r="U133" s="1">
        <f t="shared" si="48"/>
        <v>4</v>
      </c>
    </row>
    <row r="134" spans="1:21">
      <c r="A134" s="1" t="s">
        <v>50</v>
      </c>
      <c r="B134" s="1">
        <v>10000</v>
      </c>
      <c r="C134" s="1">
        <v>10000</v>
      </c>
      <c r="D134" s="1">
        <v>10000</v>
      </c>
      <c r="E134" s="2">
        <v>10000</v>
      </c>
      <c r="F134" s="1">
        <v>10000</v>
      </c>
      <c r="G134" s="1">
        <v>10000</v>
      </c>
      <c r="H134" s="1">
        <v>10000</v>
      </c>
      <c r="I134" s="2">
        <v>10000</v>
      </c>
      <c r="J134" s="1">
        <f t="shared" si="42"/>
        <v>10000</v>
      </c>
      <c r="K134" s="1">
        <f t="shared" si="43"/>
        <v>10000</v>
      </c>
      <c r="L134" s="1">
        <f t="shared" si="44"/>
        <v>1</v>
      </c>
      <c r="M134" s="1">
        <f t="shared" si="49"/>
        <v>0</v>
      </c>
      <c r="N134" s="1" t="e">
        <f t="shared" si="45"/>
        <v>#DIV/0!</v>
      </c>
      <c r="O134" s="1">
        <f t="shared" si="51"/>
        <v>0</v>
      </c>
      <c r="P134" s="1">
        <f t="shared" si="52"/>
        <v>0</v>
      </c>
      <c r="Q134" s="1">
        <f t="shared" si="53"/>
        <v>0</v>
      </c>
      <c r="R134" s="1">
        <f t="shared" si="50"/>
        <v>0</v>
      </c>
      <c r="S134" s="1">
        <f t="shared" si="46"/>
        <v>4</v>
      </c>
      <c r="T134" s="1">
        <f t="shared" si="47"/>
        <v>4</v>
      </c>
      <c r="U134" s="1">
        <f t="shared" si="48"/>
        <v>4</v>
      </c>
    </row>
    <row r="135" spans="1:21">
      <c r="A135" s="1" t="s">
        <v>45</v>
      </c>
      <c r="B135" s="1">
        <v>17148</v>
      </c>
      <c r="C135" s="1">
        <v>17148</v>
      </c>
      <c r="D135" s="1">
        <v>17148</v>
      </c>
      <c r="E135" s="2">
        <v>17148</v>
      </c>
      <c r="F135" s="1">
        <v>17148</v>
      </c>
      <c r="G135" s="1">
        <v>17148</v>
      </c>
      <c r="H135" s="1">
        <v>17148</v>
      </c>
      <c r="I135" s="2">
        <v>17148</v>
      </c>
      <c r="J135" s="1">
        <f t="shared" si="42"/>
        <v>17148</v>
      </c>
      <c r="K135" s="1">
        <f t="shared" si="43"/>
        <v>17148</v>
      </c>
      <c r="L135" s="1">
        <f t="shared" si="44"/>
        <v>1</v>
      </c>
      <c r="M135" s="1">
        <f t="shared" si="49"/>
        <v>0</v>
      </c>
      <c r="N135" s="1" t="e">
        <f t="shared" si="45"/>
        <v>#DIV/0!</v>
      </c>
      <c r="O135" s="1">
        <f t="shared" si="51"/>
        <v>0</v>
      </c>
      <c r="P135" s="1">
        <f t="shared" si="52"/>
        <v>0</v>
      </c>
      <c r="Q135" s="1">
        <f t="shared" si="53"/>
        <v>0</v>
      </c>
      <c r="R135" s="1">
        <f t="shared" si="50"/>
        <v>0</v>
      </c>
      <c r="S135" s="1">
        <f t="shared" si="46"/>
        <v>4</v>
      </c>
      <c r="T135" s="1">
        <f t="shared" si="47"/>
        <v>4</v>
      </c>
      <c r="U135" s="1">
        <f t="shared" si="48"/>
        <v>4</v>
      </c>
    </row>
    <row r="136" spans="1:21">
      <c r="A136" s="1" t="s">
        <v>4</v>
      </c>
      <c r="B136" s="1">
        <v>78932.5</v>
      </c>
      <c r="C136" s="1">
        <v>78932.5</v>
      </c>
      <c r="D136" s="1">
        <v>78932.5</v>
      </c>
      <c r="E136" s="2">
        <v>78932.5</v>
      </c>
      <c r="F136" s="1">
        <v>78932.5</v>
      </c>
      <c r="G136" s="1">
        <v>78932.5</v>
      </c>
      <c r="H136" s="1">
        <v>78932.5</v>
      </c>
      <c r="I136" s="2">
        <v>78932.5</v>
      </c>
      <c r="J136" s="1">
        <f t="shared" si="42"/>
        <v>78932.5</v>
      </c>
      <c r="K136" s="1">
        <f t="shared" si="43"/>
        <v>78932.5</v>
      </c>
      <c r="L136" s="1">
        <f t="shared" si="44"/>
        <v>1</v>
      </c>
      <c r="M136" s="1">
        <f t="shared" si="49"/>
        <v>0</v>
      </c>
      <c r="N136" s="1" t="e">
        <f t="shared" si="45"/>
        <v>#DIV/0!</v>
      </c>
      <c r="O136" s="1">
        <f t="shared" si="51"/>
        <v>0</v>
      </c>
      <c r="P136" s="1">
        <f t="shared" si="52"/>
        <v>0</v>
      </c>
      <c r="Q136" s="1">
        <f t="shared" si="53"/>
        <v>0</v>
      </c>
      <c r="R136" s="1" t="e">
        <f t="shared" si="50"/>
        <v>#DIV/0!</v>
      </c>
    </row>
    <row r="137" spans="1:21">
      <c r="O137" s="1" t="e">
        <f t="shared" si="51"/>
        <v>#DIV/0!</v>
      </c>
      <c r="P137" s="1" t="e">
        <f t="shared" si="52"/>
        <v>#DIV/0!</v>
      </c>
      <c r="Q137" s="1" t="e">
        <f t="shared" si="53"/>
        <v>#DIV/0!</v>
      </c>
      <c r="R137" s="1" t="e">
        <f t="shared" si="50"/>
        <v>#DIV/0!</v>
      </c>
      <c r="S137" s="1">
        <f t="shared" ref="S137:S168" si="54">COUNT(C137:F137)</f>
        <v>0</v>
      </c>
      <c r="T137" s="1">
        <f t="shared" ref="T137:T168" si="55">COUNT(G137:J137)</f>
        <v>0</v>
      </c>
      <c r="U137" s="1">
        <f t="shared" ref="U137:U200" si="56">MIN(S137,T137)</f>
        <v>0</v>
      </c>
    </row>
    <row r="138" spans="1:21">
      <c r="A138" s="1" t="s">
        <v>84</v>
      </c>
      <c r="B138" s="1">
        <v>295278.5</v>
      </c>
      <c r="C138" s="1">
        <v>295278.5</v>
      </c>
      <c r="D138" s="1">
        <v>295278.5</v>
      </c>
      <c r="E138" s="2">
        <v>295278.5</v>
      </c>
      <c r="F138" s="1">
        <v>331227</v>
      </c>
      <c r="G138" s="1">
        <v>459311</v>
      </c>
      <c r="H138" s="1">
        <v>295278.5</v>
      </c>
      <c r="I138" s="2">
        <v>295278.5</v>
      </c>
      <c r="J138" s="1">
        <f t="shared" ref="J138:J154" si="57">AVERAGE(B138:E138)</f>
        <v>295278.5</v>
      </c>
      <c r="K138" s="1">
        <f t="shared" ref="K138:K154" si="58">AVERAGE(F138:I138)</f>
        <v>345273.75</v>
      </c>
      <c r="L138" s="1">
        <f t="shared" ref="L138:L154" si="59">K138/J138</f>
        <v>1.1693155783438347</v>
      </c>
      <c r="M138" s="1">
        <f t="shared" si="49"/>
        <v>0.22566434122075135</v>
      </c>
      <c r="N138" s="1">
        <f t="shared" ref="N138:N154" si="60">TTEST(B138:E138,  F138:I138, 2,2)</f>
        <v>0.24658106727442042</v>
      </c>
      <c r="O138" s="1">
        <f t="shared" si="51"/>
        <v>77890.640469506994</v>
      </c>
      <c r="P138" s="1">
        <f t="shared" si="52"/>
        <v>0</v>
      </c>
      <c r="Q138" s="1">
        <f t="shared" si="53"/>
        <v>0.26378703654179697</v>
      </c>
      <c r="R138" s="1">
        <f t="shared" si="50"/>
        <v>0.16272948745310489</v>
      </c>
      <c r="S138" s="1">
        <f t="shared" si="54"/>
        <v>4</v>
      </c>
      <c r="T138" s="1">
        <f t="shared" si="55"/>
        <v>4</v>
      </c>
      <c r="U138" s="1">
        <f t="shared" si="56"/>
        <v>4</v>
      </c>
    </row>
    <row r="139" spans="1:21">
      <c r="A139" s="1" t="s">
        <v>66</v>
      </c>
      <c r="B139" s="1">
        <v>45405</v>
      </c>
      <c r="C139" s="1">
        <v>29508</v>
      </c>
      <c r="D139" s="1">
        <v>27984</v>
      </c>
      <c r="E139" s="2">
        <v>60766</v>
      </c>
      <c r="F139" s="1">
        <v>42397</v>
      </c>
      <c r="G139" s="1">
        <v>45519</v>
      </c>
      <c r="H139" s="1">
        <v>21703</v>
      </c>
      <c r="I139" s="2">
        <v>34464</v>
      </c>
      <c r="J139" s="1">
        <f t="shared" si="57"/>
        <v>40915.75</v>
      </c>
      <c r="K139" s="1">
        <f t="shared" si="58"/>
        <v>36020.75</v>
      </c>
      <c r="L139" s="1">
        <f t="shared" si="59"/>
        <v>0.88036391853992657</v>
      </c>
      <c r="M139" s="1">
        <f t="shared" si="49"/>
        <v>-0.18382807688440458</v>
      </c>
      <c r="N139" s="1">
        <f t="shared" si="60"/>
        <v>0.61949782875477344</v>
      </c>
      <c r="O139" s="1">
        <f t="shared" si="51"/>
        <v>10619.08270912951</v>
      </c>
      <c r="P139" s="1">
        <f t="shared" si="52"/>
        <v>15400.786871130967</v>
      </c>
      <c r="Q139" s="1">
        <f t="shared" si="53"/>
        <v>0.42091019673996694</v>
      </c>
      <c r="R139" s="1">
        <f t="shared" si="50"/>
        <v>0.34488297436329352</v>
      </c>
      <c r="S139" s="1">
        <f t="shared" si="54"/>
        <v>4</v>
      </c>
      <c r="T139" s="1">
        <f t="shared" si="55"/>
        <v>4</v>
      </c>
      <c r="U139" s="1">
        <f t="shared" si="56"/>
        <v>4</v>
      </c>
    </row>
    <row r="140" spans="1:21">
      <c r="A140" s="1" t="s">
        <v>31</v>
      </c>
      <c r="B140" s="1">
        <v>10000</v>
      </c>
      <c r="C140" s="1">
        <v>10000</v>
      </c>
      <c r="D140" s="1">
        <v>10000</v>
      </c>
      <c r="E140" s="2">
        <v>10000</v>
      </c>
      <c r="F140" s="1">
        <v>10000</v>
      </c>
      <c r="G140" s="1">
        <v>10000</v>
      </c>
      <c r="H140" s="1">
        <v>10000</v>
      </c>
      <c r="I140" s="2">
        <v>10000</v>
      </c>
      <c r="J140" s="1">
        <f t="shared" si="57"/>
        <v>10000</v>
      </c>
      <c r="K140" s="1">
        <f t="shared" si="58"/>
        <v>10000</v>
      </c>
      <c r="L140" s="1">
        <f t="shared" si="59"/>
        <v>1</v>
      </c>
      <c r="M140" s="1">
        <f t="shared" si="49"/>
        <v>0</v>
      </c>
      <c r="N140" s="1" t="e">
        <f t="shared" si="60"/>
        <v>#DIV/0!</v>
      </c>
      <c r="O140" s="1">
        <f t="shared" si="51"/>
        <v>0</v>
      </c>
      <c r="P140" s="1">
        <f t="shared" si="52"/>
        <v>0</v>
      </c>
      <c r="Q140" s="1">
        <f t="shared" si="53"/>
        <v>0</v>
      </c>
      <c r="R140" s="1">
        <f t="shared" si="50"/>
        <v>0</v>
      </c>
      <c r="S140" s="1">
        <f t="shared" si="54"/>
        <v>4</v>
      </c>
      <c r="T140" s="1">
        <f t="shared" si="55"/>
        <v>4</v>
      </c>
      <c r="U140" s="1">
        <f t="shared" si="56"/>
        <v>4</v>
      </c>
    </row>
    <row r="141" spans="1:21">
      <c r="A141" s="1" t="s">
        <v>79</v>
      </c>
      <c r="B141" s="1">
        <v>15465.5</v>
      </c>
      <c r="C141" s="1">
        <v>15465.5</v>
      </c>
      <c r="D141" s="1">
        <v>15465.5</v>
      </c>
      <c r="E141" s="2">
        <v>15465.5</v>
      </c>
      <c r="F141" s="1">
        <v>15465.5</v>
      </c>
      <c r="G141" s="1">
        <v>15465.5</v>
      </c>
      <c r="H141" s="1">
        <v>15465.5</v>
      </c>
      <c r="I141" s="2">
        <v>15465.5</v>
      </c>
      <c r="J141" s="1">
        <f t="shared" si="57"/>
        <v>15465.5</v>
      </c>
      <c r="K141" s="1">
        <f t="shared" si="58"/>
        <v>15465.5</v>
      </c>
      <c r="L141" s="1">
        <f t="shared" si="59"/>
        <v>1</v>
      </c>
      <c r="M141" s="1">
        <f t="shared" si="49"/>
        <v>0</v>
      </c>
      <c r="N141" s="1" t="e">
        <f t="shared" si="60"/>
        <v>#DIV/0!</v>
      </c>
      <c r="O141" s="1">
        <f t="shared" si="51"/>
        <v>0</v>
      </c>
      <c r="P141" s="1">
        <f t="shared" si="52"/>
        <v>0</v>
      </c>
      <c r="Q141" s="1">
        <f t="shared" si="53"/>
        <v>0</v>
      </c>
      <c r="R141" s="1">
        <f t="shared" si="50"/>
        <v>0</v>
      </c>
      <c r="S141" s="1">
        <f t="shared" si="54"/>
        <v>4</v>
      </c>
      <c r="T141" s="1">
        <f t="shared" si="55"/>
        <v>4</v>
      </c>
      <c r="U141" s="1">
        <f t="shared" si="56"/>
        <v>4</v>
      </c>
    </row>
    <row r="142" spans="1:21">
      <c r="A142" s="1" t="s">
        <v>89</v>
      </c>
      <c r="B142" s="1">
        <v>20760.5</v>
      </c>
      <c r="C142" s="1">
        <v>20760.5</v>
      </c>
      <c r="D142" s="1">
        <v>20760.5</v>
      </c>
      <c r="E142" s="2">
        <v>20760.5</v>
      </c>
      <c r="F142" s="1">
        <v>20760.5</v>
      </c>
      <c r="G142" s="1">
        <v>20760.5</v>
      </c>
      <c r="H142" s="1">
        <v>20760.5</v>
      </c>
      <c r="I142" s="2">
        <v>20760.5</v>
      </c>
      <c r="J142" s="1">
        <f t="shared" si="57"/>
        <v>20760.5</v>
      </c>
      <c r="K142" s="1">
        <f t="shared" si="58"/>
        <v>20760.5</v>
      </c>
      <c r="L142" s="1">
        <f t="shared" si="59"/>
        <v>1</v>
      </c>
      <c r="M142" s="1">
        <f t="shared" si="49"/>
        <v>0</v>
      </c>
      <c r="N142" s="1" t="e">
        <f t="shared" si="60"/>
        <v>#DIV/0!</v>
      </c>
      <c r="O142" s="1">
        <f t="shared" si="51"/>
        <v>0</v>
      </c>
      <c r="P142" s="1">
        <f t="shared" si="52"/>
        <v>0</v>
      </c>
      <c r="Q142" s="1">
        <f t="shared" si="53"/>
        <v>0</v>
      </c>
      <c r="R142" s="1">
        <f t="shared" si="50"/>
        <v>0</v>
      </c>
      <c r="S142" s="1">
        <f t="shared" si="54"/>
        <v>4</v>
      </c>
      <c r="T142" s="1">
        <f t="shared" si="55"/>
        <v>4</v>
      </c>
      <c r="U142" s="1">
        <f t="shared" si="56"/>
        <v>4</v>
      </c>
    </row>
    <row r="143" spans="1:21">
      <c r="A143" s="1" t="s">
        <v>108</v>
      </c>
      <c r="B143" s="1">
        <v>10000</v>
      </c>
      <c r="C143" s="1">
        <v>10000</v>
      </c>
      <c r="D143" s="1">
        <v>10000</v>
      </c>
      <c r="E143" s="2">
        <v>10000</v>
      </c>
      <c r="F143" s="1">
        <v>10000</v>
      </c>
      <c r="G143" s="1">
        <v>10000</v>
      </c>
      <c r="H143" s="1">
        <v>10000</v>
      </c>
      <c r="I143" s="2">
        <v>10000</v>
      </c>
      <c r="J143" s="1">
        <f t="shared" si="57"/>
        <v>10000</v>
      </c>
      <c r="K143" s="1">
        <f t="shared" si="58"/>
        <v>10000</v>
      </c>
      <c r="L143" s="1">
        <f t="shared" si="59"/>
        <v>1</v>
      </c>
      <c r="M143" s="1">
        <f t="shared" si="49"/>
        <v>0</v>
      </c>
      <c r="N143" s="1" t="e">
        <f t="shared" si="60"/>
        <v>#DIV/0!</v>
      </c>
      <c r="O143" s="1">
        <f t="shared" si="51"/>
        <v>0</v>
      </c>
      <c r="P143" s="1">
        <f t="shared" si="52"/>
        <v>0</v>
      </c>
      <c r="Q143" s="1">
        <f t="shared" si="53"/>
        <v>0</v>
      </c>
      <c r="R143" s="1">
        <f t="shared" si="50"/>
        <v>0</v>
      </c>
      <c r="S143" s="1">
        <f t="shared" si="54"/>
        <v>4</v>
      </c>
      <c r="T143" s="1">
        <f t="shared" si="55"/>
        <v>4</v>
      </c>
      <c r="U143" s="1">
        <f t="shared" si="56"/>
        <v>4</v>
      </c>
    </row>
    <row r="144" spans="1:21">
      <c r="A144" s="1" t="s">
        <v>103</v>
      </c>
      <c r="B144" s="1">
        <v>10000</v>
      </c>
      <c r="C144" s="1">
        <v>10000</v>
      </c>
      <c r="D144" s="1">
        <v>10000</v>
      </c>
      <c r="E144" s="2">
        <v>10000</v>
      </c>
      <c r="F144" s="1">
        <v>10000</v>
      </c>
      <c r="G144" s="1">
        <v>10000</v>
      </c>
      <c r="H144" s="1">
        <v>10000</v>
      </c>
      <c r="I144" s="2">
        <v>10000</v>
      </c>
      <c r="J144" s="1">
        <f t="shared" si="57"/>
        <v>10000</v>
      </c>
      <c r="K144" s="1">
        <f t="shared" si="58"/>
        <v>10000</v>
      </c>
      <c r="L144" s="1">
        <f t="shared" si="59"/>
        <v>1</v>
      </c>
      <c r="M144" s="1">
        <f t="shared" si="49"/>
        <v>0</v>
      </c>
      <c r="N144" s="1" t="e">
        <f t="shared" si="60"/>
        <v>#DIV/0!</v>
      </c>
      <c r="O144" s="1">
        <f t="shared" si="51"/>
        <v>0</v>
      </c>
      <c r="P144" s="1">
        <f t="shared" si="52"/>
        <v>0</v>
      </c>
      <c r="Q144" s="1">
        <f t="shared" si="53"/>
        <v>0</v>
      </c>
      <c r="R144" s="1">
        <f t="shared" si="50"/>
        <v>0</v>
      </c>
      <c r="S144" s="1">
        <f t="shared" si="54"/>
        <v>4</v>
      </c>
      <c r="T144" s="1">
        <f t="shared" si="55"/>
        <v>4</v>
      </c>
      <c r="U144" s="1">
        <f t="shared" si="56"/>
        <v>4</v>
      </c>
    </row>
    <row r="145" spans="1:141">
      <c r="A145" s="1" t="s">
        <v>137</v>
      </c>
      <c r="B145" s="1">
        <v>30268.5</v>
      </c>
      <c r="C145" s="1">
        <v>30268.5</v>
      </c>
      <c r="D145" s="1">
        <v>30268.5</v>
      </c>
      <c r="E145" s="2">
        <v>30268.5</v>
      </c>
      <c r="F145" s="1">
        <v>30268.5</v>
      </c>
      <c r="G145" s="1">
        <v>42805</v>
      </c>
      <c r="H145" s="1">
        <v>30268.5</v>
      </c>
      <c r="I145" s="2">
        <v>30268.5</v>
      </c>
      <c r="J145" s="1">
        <f t="shared" si="57"/>
        <v>30268.5</v>
      </c>
      <c r="K145" s="1">
        <f t="shared" si="58"/>
        <v>33402.625</v>
      </c>
      <c r="L145" s="1">
        <f t="shared" si="59"/>
        <v>1.1035441135173529</v>
      </c>
      <c r="M145" s="1">
        <f t="shared" si="49"/>
        <v>0.14214430164350955</v>
      </c>
      <c r="N145" s="1">
        <f t="shared" si="60"/>
        <v>0.35591768374958205</v>
      </c>
      <c r="O145" s="1">
        <f t="shared" si="51"/>
        <v>6268.25</v>
      </c>
      <c r="P145" s="1">
        <f t="shared" si="52"/>
        <v>0</v>
      </c>
      <c r="Q145" s="1">
        <f t="shared" si="53"/>
        <v>0.20708822703470603</v>
      </c>
      <c r="R145" s="1">
        <f t="shared" si="50"/>
        <v>0.13536620535140945</v>
      </c>
      <c r="S145" s="1">
        <f t="shared" si="54"/>
        <v>4</v>
      </c>
      <c r="T145" s="1">
        <f t="shared" si="55"/>
        <v>4</v>
      </c>
      <c r="U145" s="1">
        <f t="shared" si="56"/>
        <v>4</v>
      </c>
    </row>
    <row r="146" spans="1:141">
      <c r="A146" s="1" t="s">
        <v>140</v>
      </c>
      <c r="B146" s="1">
        <v>10000</v>
      </c>
      <c r="C146" s="1">
        <v>10000</v>
      </c>
      <c r="D146" s="1">
        <v>10000</v>
      </c>
      <c r="E146" s="2">
        <v>10000</v>
      </c>
      <c r="F146" s="1">
        <v>10000</v>
      </c>
      <c r="G146" s="1">
        <v>10000</v>
      </c>
      <c r="H146" s="1">
        <v>10000</v>
      </c>
      <c r="I146" s="2">
        <v>10000</v>
      </c>
      <c r="J146" s="1">
        <f t="shared" si="57"/>
        <v>10000</v>
      </c>
      <c r="K146" s="1">
        <f t="shared" si="58"/>
        <v>10000</v>
      </c>
      <c r="L146" s="1">
        <f t="shared" si="59"/>
        <v>1</v>
      </c>
      <c r="M146" s="1">
        <f t="shared" si="49"/>
        <v>0</v>
      </c>
      <c r="N146" s="1" t="e">
        <f t="shared" si="60"/>
        <v>#DIV/0!</v>
      </c>
      <c r="O146" s="1">
        <f t="shared" si="51"/>
        <v>0</v>
      </c>
      <c r="P146" s="1">
        <f t="shared" si="52"/>
        <v>0</v>
      </c>
      <c r="Q146" s="1">
        <f t="shared" si="53"/>
        <v>0</v>
      </c>
      <c r="R146" s="1">
        <f t="shared" si="50"/>
        <v>0</v>
      </c>
      <c r="S146" s="1">
        <f t="shared" si="54"/>
        <v>4</v>
      </c>
      <c r="T146" s="1">
        <f t="shared" si="55"/>
        <v>4</v>
      </c>
      <c r="U146" s="1">
        <f t="shared" si="56"/>
        <v>4</v>
      </c>
    </row>
    <row r="147" spans="1:141">
      <c r="A147" s="1" t="s">
        <v>138</v>
      </c>
      <c r="B147" s="1">
        <v>11821</v>
      </c>
      <c r="C147" s="1">
        <v>11821</v>
      </c>
      <c r="D147" s="1">
        <v>11821</v>
      </c>
      <c r="E147" s="2">
        <v>11821</v>
      </c>
      <c r="F147" s="1">
        <v>11821</v>
      </c>
      <c r="G147" s="1">
        <v>11821</v>
      </c>
      <c r="H147" s="1">
        <v>11821</v>
      </c>
      <c r="I147" s="2">
        <v>11821</v>
      </c>
      <c r="J147" s="1">
        <f t="shared" si="57"/>
        <v>11821</v>
      </c>
      <c r="K147" s="1">
        <f t="shared" si="58"/>
        <v>11821</v>
      </c>
      <c r="L147" s="1">
        <f t="shared" si="59"/>
        <v>1</v>
      </c>
      <c r="M147" s="1">
        <f t="shared" si="49"/>
        <v>0</v>
      </c>
      <c r="N147" s="1" t="e">
        <f t="shared" si="60"/>
        <v>#DIV/0!</v>
      </c>
      <c r="O147" s="1">
        <f t="shared" si="51"/>
        <v>0</v>
      </c>
      <c r="P147" s="1">
        <f t="shared" si="52"/>
        <v>0</v>
      </c>
      <c r="Q147" s="1">
        <f t="shared" si="53"/>
        <v>0</v>
      </c>
      <c r="R147" s="1">
        <f t="shared" si="50"/>
        <v>0</v>
      </c>
      <c r="S147" s="1">
        <f t="shared" si="54"/>
        <v>4</v>
      </c>
      <c r="T147" s="1">
        <f t="shared" si="55"/>
        <v>4</v>
      </c>
      <c r="U147" s="1">
        <f t="shared" si="56"/>
        <v>4</v>
      </c>
    </row>
    <row r="148" spans="1:141">
      <c r="A148" s="1" t="s">
        <v>52</v>
      </c>
      <c r="B148" s="1">
        <v>11511</v>
      </c>
      <c r="C148" s="1">
        <v>11511</v>
      </c>
      <c r="D148" s="1">
        <v>11511</v>
      </c>
      <c r="E148" s="2">
        <v>11511</v>
      </c>
      <c r="F148" s="1">
        <v>11511</v>
      </c>
      <c r="G148" s="1">
        <v>11511</v>
      </c>
      <c r="H148" s="1">
        <v>11511</v>
      </c>
      <c r="I148" s="2">
        <v>11511</v>
      </c>
      <c r="J148" s="1">
        <f t="shared" si="57"/>
        <v>11511</v>
      </c>
      <c r="K148" s="1">
        <f t="shared" si="58"/>
        <v>11511</v>
      </c>
      <c r="L148" s="1">
        <f t="shared" si="59"/>
        <v>1</v>
      </c>
      <c r="M148" s="1">
        <f t="shared" si="49"/>
        <v>0</v>
      </c>
      <c r="N148" s="1" t="e">
        <f t="shared" si="60"/>
        <v>#DIV/0!</v>
      </c>
      <c r="O148" s="1">
        <f t="shared" si="51"/>
        <v>0</v>
      </c>
      <c r="P148" s="1">
        <f t="shared" si="52"/>
        <v>0</v>
      </c>
      <c r="Q148" s="1">
        <f t="shared" si="53"/>
        <v>0</v>
      </c>
      <c r="R148" s="1">
        <f t="shared" si="50"/>
        <v>0</v>
      </c>
      <c r="S148" s="1">
        <f t="shared" si="54"/>
        <v>4</v>
      </c>
      <c r="T148" s="1">
        <f t="shared" si="55"/>
        <v>4</v>
      </c>
      <c r="U148" s="1">
        <f t="shared" si="56"/>
        <v>4</v>
      </c>
    </row>
    <row r="149" spans="1:141">
      <c r="A149" s="1" t="s">
        <v>54</v>
      </c>
      <c r="B149" s="1">
        <v>10000</v>
      </c>
      <c r="C149" s="1">
        <v>10000</v>
      </c>
      <c r="D149" s="1">
        <v>10000</v>
      </c>
      <c r="E149" s="2">
        <v>10000</v>
      </c>
      <c r="F149" s="1">
        <v>10000</v>
      </c>
      <c r="G149" s="1">
        <v>10000</v>
      </c>
      <c r="H149" s="1">
        <v>10000</v>
      </c>
      <c r="I149" s="2">
        <v>10000</v>
      </c>
      <c r="J149" s="1">
        <f t="shared" si="57"/>
        <v>10000</v>
      </c>
      <c r="K149" s="1">
        <f t="shared" si="58"/>
        <v>10000</v>
      </c>
      <c r="L149" s="1">
        <f t="shared" si="59"/>
        <v>1</v>
      </c>
      <c r="M149" s="1">
        <f t="shared" si="49"/>
        <v>0</v>
      </c>
      <c r="N149" s="1" t="e">
        <f t="shared" si="60"/>
        <v>#DIV/0!</v>
      </c>
      <c r="O149" s="1">
        <f t="shared" si="51"/>
        <v>0</v>
      </c>
      <c r="P149" s="1">
        <f t="shared" si="52"/>
        <v>0</v>
      </c>
      <c r="Q149" s="1">
        <f t="shared" si="53"/>
        <v>0</v>
      </c>
      <c r="R149" s="1">
        <f t="shared" si="50"/>
        <v>0</v>
      </c>
      <c r="S149" s="1">
        <f t="shared" si="54"/>
        <v>4</v>
      </c>
      <c r="T149" s="1">
        <f t="shared" si="55"/>
        <v>4</v>
      </c>
      <c r="U149" s="1">
        <f t="shared" si="56"/>
        <v>4</v>
      </c>
    </row>
    <row r="150" spans="1:141">
      <c r="A150" s="1" t="s">
        <v>143</v>
      </c>
      <c r="B150" s="1">
        <v>10000</v>
      </c>
      <c r="C150" s="1">
        <v>10000</v>
      </c>
      <c r="D150" s="1">
        <v>10000</v>
      </c>
      <c r="E150" s="2">
        <v>10000</v>
      </c>
      <c r="F150" s="1">
        <v>10000</v>
      </c>
      <c r="G150" s="1">
        <v>10000</v>
      </c>
      <c r="H150" s="1">
        <v>10000</v>
      </c>
      <c r="I150" s="2">
        <v>10000</v>
      </c>
      <c r="J150" s="1">
        <f t="shared" si="57"/>
        <v>10000</v>
      </c>
      <c r="K150" s="1">
        <f t="shared" si="58"/>
        <v>10000</v>
      </c>
      <c r="L150" s="1">
        <f t="shared" si="59"/>
        <v>1</v>
      </c>
      <c r="M150" s="1">
        <f t="shared" si="49"/>
        <v>0</v>
      </c>
      <c r="N150" s="1" t="e">
        <f t="shared" si="60"/>
        <v>#DIV/0!</v>
      </c>
      <c r="O150" s="1">
        <f t="shared" si="51"/>
        <v>0</v>
      </c>
      <c r="P150" s="1">
        <f t="shared" si="52"/>
        <v>0</v>
      </c>
      <c r="Q150" s="1">
        <f t="shared" si="53"/>
        <v>0</v>
      </c>
      <c r="R150" s="1">
        <f t="shared" si="50"/>
        <v>0</v>
      </c>
      <c r="S150" s="1">
        <f t="shared" si="54"/>
        <v>4</v>
      </c>
      <c r="T150" s="1">
        <f t="shared" si="55"/>
        <v>4</v>
      </c>
      <c r="U150" s="1">
        <f t="shared" si="56"/>
        <v>4</v>
      </c>
    </row>
    <row r="151" spans="1:141">
      <c r="A151" s="1" t="s">
        <v>47</v>
      </c>
      <c r="B151" s="1">
        <v>18656.5</v>
      </c>
      <c r="C151" s="1">
        <v>18656.5</v>
      </c>
      <c r="D151" s="1">
        <v>18656.5</v>
      </c>
      <c r="E151" s="2">
        <v>18656.5</v>
      </c>
      <c r="F151" s="1">
        <v>18656.5</v>
      </c>
      <c r="G151" s="1">
        <v>18656.5</v>
      </c>
      <c r="H151" s="1">
        <v>18656.5</v>
      </c>
      <c r="I151" s="2">
        <v>18656.5</v>
      </c>
      <c r="J151" s="1">
        <f t="shared" si="57"/>
        <v>18656.5</v>
      </c>
      <c r="K151" s="1">
        <f t="shared" si="58"/>
        <v>18656.5</v>
      </c>
      <c r="L151" s="1">
        <f t="shared" si="59"/>
        <v>1</v>
      </c>
      <c r="M151" s="1">
        <f t="shared" si="49"/>
        <v>0</v>
      </c>
      <c r="N151" s="1" t="e">
        <f t="shared" si="60"/>
        <v>#DIV/0!</v>
      </c>
      <c r="O151" s="1">
        <f t="shared" si="51"/>
        <v>0</v>
      </c>
      <c r="P151" s="1">
        <f t="shared" si="52"/>
        <v>0</v>
      </c>
      <c r="Q151" s="1">
        <f t="shared" si="53"/>
        <v>0</v>
      </c>
      <c r="R151" s="1">
        <f t="shared" si="50"/>
        <v>0</v>
      </c>
      <c r="S151" s="1">
        <f t="shared" si="54"/>
        <v>4</v>
      </c>
      <c r="T151" s="1">
        <f t="shared" si="55"/>
        <v>4</v>
      </c>
      <c r="U151" s="1">
        <f t="shared" si="56"/>
        <v>4</v>
      </c>
    </row>
    <row r="152" spans="1:141">
      <c r="A152" s="1" t="s">
        <v>102</v>
      </c>
      <c r="B152" s="1">
        <v>28746.5</v>
      </c>
      <c r="C152" s="1">
        <v>28746.5</v>
      </c>
      <c r="D152" s="1">
        <v>28746.5</v>
      </c>
      <c r="E152" s="2">
        <v>28746.5</v>
      </c>
      <c r="F152" s="1">
        <v>28746.5</v>
      </c>
      <c r="G152" s="1">
        <v>28746.5</v>
      </c>
      <c r="H152" s="1">
        <v>28746.5</v>
      </c>
      <c r="I152" s="2">
        <v>28746.5</v>
      </c>
      <c r="J152" s="1">
        <f t="shared" si="57"/>
        <v>28746.5</v>
      </c>
      <c r="K152" s="1">
        <f t="shared" si="58"/>
        <v>28746.5</v>
      </c>
      <c r="L152" s="1">
        <f t="shared" si="59"/>
        <v>1</v>
      </c>
      <c r="M152" s="1">
        <f t="shared" si="49"/>
        <v>0</v>
      </c>
      <c r="N152" s="1" t="e">
        <f t="shared" si="60"/>
        <v>#DIV/0!</v>
      </c>
      <c r="O152" s="1">
        <f t="shared" si="51"/>
        <v>0</v>
      </c>
      <c r="P152" s="1">
        <f t="shared" si="52"/>
        <v>0</v>
      </c>
      <c r="Q152" s="1">
        <f t="shared" si="53"/>
        <v>0</v>
      </c>
      <c r="R152" s="1">
        <f t="shared" si="50"/>
        <v>0</v>
      </c>
      <c r="S152" s="1">
        <f t="shared" si="54"/>
        <v>4</v>
      </c>
      <c r="T152" s="1">
        <f t="shared" si="55"/>
        <v>4</v>
      </c>
      <c r="U152" s="1">
        <f t="shared" si="56"/>
        <v>4</v>
      </c>
    </row>
    <row r="153" spans="1:141">
      <c r="A153" s="1" t="s">
        <v>24</v>
      </c>
      <c r="B153" s="1">
        <v>12417.5</v>
      </c>
      <c r="C153" s="1">
        <v>12417.5</v>
      </c>
      <c r="D153" s="1">
        <v>12417.5</v>
      </c>
      <c r="E153" s="2">
        <v>12417.5</v>
      </c>
      <c r="F153" s="1">
        <v>12417.5</v>
      </c>
      <c r="G153" s="1">
        <v>12417.5</v>
      </c>
      <c r="H153" s="1">
        <v>12417.5</v>
      </c>
      <c r="I153" s="2">
        <v>12417.5</v>
      </c>
      <c r="J153" s="1">
        <f t="shared" si="57"/>
        <v>12417.5</v>
      </c>
      <c r="K153" s="1">
        <f t="shared" si="58"/>
        <v>12417.5</v>
      </c>
      <c r="L153" s="1">
        <f t="shared" si="59"/>
        <v>1</v>
      </c>
      <c r="M153" s="1">
        <f t="shared" si="49"/>
        <v>0</v>
      </c>
      <c r="N153" s="1" t="e">
        <f t="shared" si="60"/>
        <v>#DIV/0!</v>
      </c>
      <c r="O153" s="1">
        <f t="shared" si="51"/>
        <v>0</v>
      </c>
      <c r="P153" s="1">
        <f t="shared" si="52"/>
        <v>0</v>
      </c>
      <c r="Q153" s="1">
        <f t="shared" si="53"/>
        <v>0</v>
      </c>
      <c r="R153" s="1">
        <f t="shared" si="50"/>
        <v>0</v>
      </c>
      <c r="S153" s="1">
        <f t="shared" si="54"/>
        <v>4</v>
      </c>
      <c r="T153" s="1">
        <f t="shared" si="55"/>
        <v>4</v>
      </c>
      <c r="U153" s="1">
        <f t="shared" si="56"/>
        <v>4</v>
      </c>
    </row>
    <row r="154" spans="1:141">
      <c r="A154" s="1" t="s">
        <v>28</v>
      </c>
      <c r="B154" s="1">
        <v>10000</v>
      </c>
      <c r="C154" s="1">
        <v>10000</v>
      </c>
      <c r="D154" s="1">
        <v>10000</v>
      </c>
      <c r="E154" s="2">
        <v>10000</v>
      </c>
      <c r="F154" s="1">
        <v>10000</v>
      </c>
      <c r="G154" s="1">
        <v>10000</v>
      </c>
      <c r="H154" s="1">
        <v>10000</v>
      </c>
      <c r="I154" s="2">
        <v>10000</v>
      </c>
      <c r="J154" s="1">
        <f t="shared" si="57"/>
        <v>10000</v>
      </c>
      <c r="K154" s="1">
        <f t="shared" si="58"/>
        <v>10000</v>
      </c>
      <c r="L154" s="1">
        <f t="shared" si="59"/>
        <v>1</v>
      </c>
      <c r="M154" s="1">
        <f t="shared" si="49"/>
        <v>0</v>
      </c>
      <c r="N154" s="1" t="e">
        <f t="shared" si="60"/>
        <v>#DIV/0!</v>
      </c>
      <c r="O154" s="1">
        <f t="shared" si="51"/>
        <v>0</v>
      </c>
      <c r="P154" s="1">
        <f t="shared" si="52"/>
        <v>0</v>
      </c>
      <c r="Q154" s="1">
        <f t="shared" si="53"/>
        <v>0</v>
      </c>
      <c r="R154" s="1">
        <f t="shared" si="50"/>
        <v>0</v>
      </c>
      <c r="S154" s="1">
        <f t="shared" si="54"/>
        <v>4</v>
      </c>
      <c r="T154" s="1">
        <f t="shared" si="55"/>
        <v>4</v>
      </c>
      <c r="U154" s="1">
        <f t="shared" si="56"/>
        <v>4</v>
      </c>
    </row>
    <row r="155" spans="1:141">
      <c r="O155" s="1" t="e">
        <f t="shared" ref="O155:O218" si="61">STDEV(E155:G155)</f>
        <v>#DIV/0!</v>
      </c>
      <c r="Q155" s="1" t="e">
        <f t="shared" ref="Q155:Q218" si="62">M155*SQRT((O155/K155)^2+(P155/L155)^2)</f>
        <v>#DIV/0!</v>
      </c>
      <c r="R155" s="1" t="e">
        <f t="shared" ref="R155:R186" si="63">(Q155/(M155*LN(2)))/SQRT(U155)</f>
        <v>#DIV/0!</v>
      </c>
      <c r="S155" s="1">
        <f t="shared" si="54"/>
        <v>0</v>
      </c>
      <c r="T155" s="1">
        <f t="shared" si="55"/>
        <v>0</v>
      </c>
      <c r="U155" s="1">
        <f t="shared" si="56"/>
        <v>0</v>
      </c>
    </row>
    <row r="156" spans="1:141">
      <c r="O156" s="1" t="e">
        <f t="shared" si="61"/>
        <v>#DIV/0!</v>
      </c>
      <c r="Q156" s="1" t="e">
        <f t="shared" si="62"/>
        <v>#DIV/0!</v>
      </c>
      <c r="R156" s="1" t="e">
        <f t="shared" si="63"/>
        <v>#DIV/0!</v>
      </c>
      <c r="S156" s="1">
        <f t="shared" si="54"/>
        <v>0</v>
      </c>
      <c r="T156" s="1">
        <f t="shared" si="55"/>
        <v>0</v>
      </c>
      <c r="U156" s="1">
        <f t="shared" si="56"/>
        <v>0</v>
      </c>
    </row>
    <row r="157" spans="1:141">
      <c r="O157" s="1" t="e">
        <f t="shared" si="61"/>
        <v>#DIV/0!</v>
      </c>
      <c r="Q157" s="1" t="e">
        <f t="shared" si="62"/>
        <v>#DIV/0!</v>
      </c>
      <c r="R157" s="1" t="e">
        <f t="shared" si="63"/>
        <v>#DIV/0!</v>
      </c>
      <c r="S157" s="1">
        <f t="shared" si="54"/>
        <v>0</v>
      </c>
      <c r="T157" s="1">
        <f t="shared" si="55"/>
        <v>0</v>
      </c>
      <c r="U157" s="1">
        <f t="shared" si="56"/>
        <v>0</v>
      </c>
    </row>
    <row r="158" spans="1:141">
      <c r="A158" s="1">
        <v>0</v>
      </c>
      <c r="B158" s="1">
        <v>0</v>
      </c>
      <c r="C158" s="1">
        <v>0</v>
      </c>
      <c r="D158" s="1">
        <v>0</v>
      </c>
      <c r="E158" s="2">
        <v>0</v>
      </c>
      <c r="F158" s="1">
        <v>0</v>
      </c>
      <c r="G158" s="1">
        <v>0</v>
      </c>
      <c r="H158" s="1">
        <v>0</v>
      </c>
      <c r="I158" s="2">
        <v>9.1000467806980775E-2</v>
      </c>
      <c r="J158" s="1">
        <v>0.11413418761719786</v>
      </c>
      <c r="K158" s="1">
        <v>-0.1174615651497138</v>
      </c>
      <c r="L158" s="1">
        <v>0</v>
      </c>
      <c r="M158" s="1">
        <v>-4.07634183630705E-2</v>
      </c>
      <c r="N158" s="1">
        <v>0</v>
      </c>
      <c r="O158" s="1">
        <f t="shared" si="61"/>
        <v>0</v>
      </c>
      <c r="Q158" s="1" t="e">
        <f t="shared" si="62"/>
        <v>#DIV/0!</v>
      </c>
      <c r="R158" s="1" t="e">
        <f t="shared" si="63"/>
        <v>#DIV/0!</v>
      </c>
      <c r="S158" s="1">
        <f t="shared" si="54"/>
        <v>4</v>
      </c>
      <c r="T158" s="1">
        <f t="shared" si="55"/>
        <v>4</v>
      </c>
      <c r="U158" s="1">
        <f t="shared" si="56"/>
        <v>4</v>
      </c>
      <c r="V158" s="1">
        <v>0</v>
      </c>
      <c r="W158" s="1">
        <v>0</v>
      </c>
      <c r="X158" s="1">
        <v>0.25491917600328778</v>
      </c>
      <c r="Y158" s="1">
        <v>0</v>
      </c>
      <c r="Z158" s="1">
        <v>9.9219380781321947E-2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1.8515871761190441</v>
      </c>
      <c r="AS158" s="1">
        <v>0.10358393378748786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0.15067356015560016</v>
      </c>
      <c r="BG158" s="1">
        <v>-3.6809197446568312E-2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1.1521493908083443E-3</v>
      </c>
      <c r="BO158" s="1">
        <v>0</v>
      </c>
      <c r="BP158" s="1">
        <v>0</v>
      </c>
      <c r="BQ158" s="1">
        <v>0</v>
      </c>
      <c r="BR158" s="1">
        <v>2.0607298855350118</v>
      </c>
      <c r="BS158" s="1">
        <v>0</v>
      </c>
      <c r="BT158" s="1">
        <v>0.13509775613800604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0</v>
      </c>
      <c r="CD158" s="1">
        <v>0</v>
      </c>
      <c r="CE158" s="1">
        <v>0</v>
      </c>
      <c r="CF158" s="1">
        <v>0</v>
      </c>
      <c r="CG158" s="1">
        <v>0</v>
      </c>
      <c r="CH158" s="1">
        <v>0</v>
      </c>
      <c r="CI158" s="1">
        <v>0</v>
      </c>
      <c r="CJ158" s="1">
        <v>0</v>
      </c>
      <c r="CK158" s="1">
        <v>0</v>
      </c>
      <c r="CL158" s="1">
        <v>0</v>
      </c>
      <c r="CM158" s="1">
        <v>0</v>
      </c>
      <c r="CN158" s="1">
        <v>0</v>
      </c>
      <c r="CO158" s="1">
        <v>0</v>
      </c>
      <c r="CP158" s="1">
        <v>0</v>
      </c>
      <c r="CQ158" s="1">
        <v>0</v>
      </c>
      <c r="CR158" s="1">
        <v>0</v>
      </c>
      <c r="CS158" s="1">
        <v>0</v>
      </c>
      <c r="CT158" s="1">
        <v>0</v>
      </c>
      <c r="CU158" s="1">
        <v>0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-5.83770707655051E-2</v>
      </c>
      <c r="DF158" s="1">
        <v>0</v>
      </c>
      <c r="DG158" s="1">
        <v>0</v>
      </c>
      <c r="DH158" s="1">
        <v>0</v>
      </c>
      <c r="DI158" s="1">
        <v>0</v>
      </c>
      <c r="DJ158" s="1">
        <v>0</v>
      </c>
      <c r="DK158" s="1">
        <v>0</v>
      </c>
      <c r="DL158" s="1">
        <v>0</v>
      </c>
      <c r="DM158" s="1">
        <v>0</v>
      </c>
      <c r="DN158" s="1">
        <v>0</v>
      </c>
      <c r="DO158" s="1">
        <v>0</v>
      </c>
      <c r="DP158" s="1">
        <v>0</v>
      </c>
      <c r="DQ158" s="1">
        <v>0</v>
      </c>
      <c r="DR158" s="1">
        <v>0</v>
      </c>
      <c r="DS158" s="1">
        <v>0</v>
      </c>
      <c r="DT158" s="1">
        <v>0</v>
      </c>
      <c r="DU158" s="1">
        <v>0.16191411774292311</v>
      </c>
      <c r="DV158" s="1">
        <v>0.3628247134730303</v>
      </c>
      <c r="DW158" s="1">
        <v>0</v>
      </c>
      <c r="DX158" s="1">
        <v>0</v>
      </c>
      <c r="DY158" s="1">
        <v>0</v>
      </c>
      <c r="DZ158" s="1">
        <v>0</v>
      </c>
      <c r="EA158" s="1">
        <v>0</v>
      </c>
      <c r="EB158" s="1">
        <v>0</v>
      </c>
      <c r="EC158" s="1">
        <v>0</v>
      </c>
      <c r="ED158" s="1">
        <v>0</v>
      </c>
      <c r="EE158" s="1">
        <v>0</v>
      </c>
      <c r="EF158" s="1">
        <v>0</v>
      </c>
      <c r="EG158" s="1">
        <v>0</v>
      </c>
      <c r="EH158" s="1">
        <v>0</v>
      </c>
      <c r="EI158" s="1">
        <v>0</v>
      </c>
      <c r="EJ158" s="1">
        <v>0</v>
      </c>
      <c r="EK158" s="1">
        <v>0</v>
      </c>
    </row>
    <row r="159" spans="1:141">
      <c r="A159" s="1">
        <v>0</v>
      </c>
      <c r="B159" s="1">
        <v>0</v>
      </c>
      <c r="C159" s="1">
        <v>9.8189174232153439E-2</v>
      </c>
      <c r="D159" s="1">
        <v>0</v>
      </c>
      <c r="E159" s="2">
        <v>0</v>
      </c>
      <c r="F159" s="1">
        <v>0</v>
      </c>
      <c r="G159" s="1">
        <v>0</v>
      </c>
      <c r="H159" s="1">
        <v>0</v>
      </c>
      <c r="I159" s="2">
        <v>0.11976227401360534</v>
      </c>
      <c r="J159" s="1">
        <v>0.17015445037313109</v>
      </c>
      <c r="K159" s="1">
        <v>0.25045128339261691</v>
      </c>
      <c r="L159" s="1">
        <v>0</v>
      </c>
      <c r="M159" s="1">
        <v>-4.07634183630705E-2</v>
      </c>
      <c r="N159" s="1">
        <v>0</v>
      </c>
      <c r="O159" s="1">
        <f t="shared" si="61"/>
        <v>0</v>
      </c>
      <c r="Q159" s="1" t="e">
        <f t="shared" si="62"/>
        <v>#DIV/0!</v>
      </c>
      <c r="R159" s="1" t="e">
        <f t="shared" si="63"/>
        <v>#DIV/0!</v>
      </c>
      <c r="S159" s="1">
        <f t="shared" si="54"/>
        <v>4</v>
      </c>
      <c r="T159" s="1">
        <f t="shared" si="55"/>
        <v>4</v>
      </c>
      <c r="U159" s="1">
        <f t="shared" si="56"/>
        <v>4</v>
      </c>
      <c r="V159" s="1">
        <v>0</v>
      </c>
      <c r="W159" s="1">
        <v>0</v>
      </c>
      <c r="X159" s="1">
        <v>-0.23381990482219173</v>
      </c>
      <c r="Y159" s="1">
        <v>0</v>
      </c>
      <c r="Z159" s="1">
        <v>1.2147244052236392E-2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0.43101502706084444</v>
      </c>
      <c r="AS159" s="1">
        <v>9.4226211194846903E-3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0.29796358445693866</v>
      </c>
      <c r="BG159" s="1">
        <v>-2.0320396789155971E-2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-0.27262364921668958</v>
      </c>
      <c r="BS159" s="1">
        <v>0</v>
      </c>
      <c r="BT159" s="1">
        <v>-0.34652903701535648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0.12959877871669065</v>
      </c>
      <c r="CB159" s="1">
        <v>0</v>
      </c>
      <c r="CC159" s="1">
        <v>0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0</v>
      </c>
      <c r="CS159" s="1">
        <v>0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0</v>
      </c>
      <c r="DB159" s="1">
        <v>0</v>
      </c>
      <c r="DC159" s="1">
        <v>0</v>
      </c>
      <c r="DD159" s="1">
        <v>0</v>
      </c>
      <c r="DE159" s="1">
        <v>-5.83770707655051E-2</v>
      </c>
      <c r="DF159" s="1">
        <v>0</v>
      </c>
      <c r="DG159" s="1">
        <v>0</v>
      </c>
      <c r="DH159" s="1">
        <v>0</v>
      </c>
      <c r="DI159" s="1">
        <v>0</v>
      </c>
      <c r="DJ159" s="1">
        <v>0</v>
      </c>
      <c r="DK159" s="1">
        <v>0</v>
      </c>
      <c r="DL159" s="1">
        <v>0</v>
      </c>
      <c r="DM159" s="1">
        <v>0</v>
      </c>
      <c r="DN159" s="1">
        <v>0</v>
      </c>
      <c r="DO159" s="1">
        <v>0</v>
      </c>
      <c r="DP159" s="1">
        <v>0</v>
      </c>
      <c r="DQ159" s="1">
        <v>1.1245149204265142E-2</v>
      </c>
      <c r="DR159" s="1">
        <v>0</v>
      </c>
      <c r="DS159" s="1">
        <v>0</v>
      </c>
      <c r="DT159" s="1">
        <v>0</v>
      </c>
      <c r="DU159" s="1">
        <v>0.22566434122075135</v>
      </c>
      <c r="DV159" s="1">
        <v>-0.18382807688440458</v>
      </c>
      <c r="DW159" s="1">
        <v>0</v>
      </c>
      <c r="DX159" s="1">
        <v>0</v>
      </c>
      <c r="DY159" s="1">
        <v>0</v>
      </c>
      <c r="DZ159" s="1">
        <v>0</v>
      </c>
      <c r="EA159" s="1">
        <v>0</v>
      </c>
      <c r="EB159" s="1">
        <v>0.14214430164350955</v>
      </c>
      <c r="EC159" s="1">
        <v>0</v>
      </c>
      <c r="ED159" s="1">
        <v>0</v>
      </c>
      <c r="EE159" s="1">
        <v>0</v>
      </c>
      <c r="EF159" s="1">
        <v>0</v>
      </c>
      <c r="EG159" s="1">
        <v>0</v>
      </c>
      <c r="EH159" s="1">
        <v>0</v>
      </c>
      <c r="EI159" s="1">
        <v>0</v>
      </c>
      <c r="EJ159" s="1">
        <v>0</v>
      </c>
      <c r="EK159" s="1">
        <v>0</v>
      </c>
    </row>
    <row r="160" spans="1:141">
      <c r="O160" s="1" t="e">
        <f t="shared" si="61"/>
        <v>#DIV/0!</v>
      </c>
      <c r="Q160" s="1" t="e">
        <f t="shared" si="62"/>
        <v>#DIV/0!</v>
      </c>
      <c r="R160" s="1" t="e">
        <f t="shared" si="63"/>
        <v>#DIV/0!</v>
      </c>
      <c r="S160" s="1">
        <f t="shared" si="54"/>
        <v>0</v>
      </c>
      <c r="T160" s="1">
        <f t="shared" si="55"/>
        <v>0</v>
      </c>
      <c r="U160" s="1">
        <f t="shared" si="56"/>
        <v>0</v>
      </c>
    </row>
    <row r="161" spans="15:21">
      <c r="O161" s="1" t="e">
        <f t="shared" si="61"/>
        <v>#DIV/0!</v>
      </c>
      <c r="Q161" s="1" t="e">
        <f t="shared" si="62"/>
        <v>#DIV/0!</v>
      </c>
      <c r="R161" s="1" t="e">
        <f t="shared" si="63"/>
        <v>#DIV/0!</v>
      </c>
      <c r="S161" s="1">
        <f t="shared" si="54"/>
        <v>0</v>
      </c>
      <c r="T161" s="1">
        <f t="shared" si="55"/>
        <v>0</v>
      </c>
      <c r="U161" s="1">
        <f t="shared" si="56"/>
        <v>0</v>
      </c>
    </row>
    <row r="162" spans="15:21">
      <c r="O162" s="1" t="e">
        <f t="shared" si="61"/>
        <v>#DIV/0!</v>
      </c>
      <c r="Q162" s="1" t="e">
        <f t="shared" si="62"/>
        <v>#DIV/0!</v>
      </c>
      <c r="R162" s="1" t="e">
        <f t="shared" si="63"/>
        <v>#DIV/0!</v>
      </c>
      <c r="S162" s="1">
        <f t="shared" si="54"/>
        <v>0</v>
      </c>
      <c r="T162" s="1">
        <f t="shared" si="55"/>
        <v>0</v>
      </c>
      <c r="U162" s="1">
        <f t="shared" si="56"/>
        <v>0</v>
      </c>
    </row>
    <row r="163" spans="15:21">
      <c r="O163" s="1" t="e">
        <f t="shared" si="61"/>
        <v>#DIV/0!</v>
      </c>
      <c r="Q163" s="1" t="e">
        <f t="shared" si="62"/>
        <v>#DIV/0!</v>
      </c>
      <c r="R163" s="1" t="e">
        <f t="shared" si="63"/>
        <v>#DIV/0!</v>
      </c>
      <c r="S163" s="1">
        <f t="shared" si="54"/>
        <v>0</v>
      </c>
      <c r="T163" s="1">
        <f t="shared" si="55"/>
        <v>0</v>
      </c>
      <c r="U163" s="1">
        <f t="shared" si="56"/>
        <v>0</v>
      </c>
    </row>
    <row r="164" spans="15:21">
      <c r="O164" s="1" t="e">
        <f t="shared" si="61"/>
        <v>#DIV/0!</v>
      </c>
      <c r="Q164" s="1" t="e">
        <f t="shared" si="62"/>
        <v>#DIV/0!</v>
      </c>
      <c r="R164" s="1" t="e">
        <f t="shared" si="63"/>
        <v>#DIV/0!</v>
      </c>
      <c r="S164" s="1">
        <f t="shared" si="54"/>
        <v>0</v>
      </c>
      <c r="T164" s="1">
        <f t="shared" si="55"/>
        <v>0</v>
      </c>
      <c r="U164" s="1">
        <f t="shared" si="56"/>
        <v>0</v>
      </c>
    </row>
    <row r="165" spans="15:21">
      <c r="O165" s="1" t="e">
        <f t="shared" si="61"/>
        <v>#DIV/0!</v>
      </c>
      <c r="Q165" s="1" t="e">
        <f t="shared" si="62"/>
        <v>#DIV/0!</v>
      </c>
      <c r="R165" s="1" t="e">
        <f t="shared" si="63"/>
        <v>#DIV/0!</v>
      </c>
      <c r="S165" s="1">
        <f t="shared" si="54"/>
        <v>0</v>
      </c>
      <c r="T165" s="1">
        <f t="shared" si="55"/>
        <v>0</v>
      </c>
      <c r="U165" s="1">
        <f t="shared" si="56"/>
        <v>0</v>
      </c>
    </row>
    <row r="166" spans="15:21">
      <c r="O166" s="1" t="e">
        <f t="shared" si="61"/>
        <v>#DIV/0!</v>
      </c>
      <c r="Q166" s="1" t="e">
        <f t="shared" si="62"/>
        <v>#DIV/0!</v>
      </c>
      <c r="R166" s="1" t="e">
        <f t="shared" si="63"/>
        <v>#DIV/0!</v>
      </c>
      <c r="S166" s="1">
        <f t="shared" si="54"/>
        <v>0</v>
      </c>
      <c r="T166" s="1">
        <f t="shared" si="55"/>
        <v>0</v>
      </c>
      <c r="U166" s="1">
        <f t="shared" si="56"/>
        <v>0</v>
      </c>
    </row>
    <row r="167" spans="15:21">
      <c r="O167" s="1" t="e">
        <f t="shared" si="61"/>
        <v>#DIV/0!</v>
      </c>
      <c r="Q167" s="1" t="e">
        <f t="shared" si="62"/>
        <v>#DIV/0!</v>
      </c>
      <c r="R167" s="1" t="e">
        <f t="shared" si="63"/>
        <v>#DIV/0!</v>
      </c>
      <c r="S167" s="1">
        <f t="shared" si="54"/>
        <v>0</v>
      </c>
      <c r="T167" s="1">
        <f t="shared" si="55"/>
        <v>0</v>
      </c>
      <c r="U167" s="1">
        <f t="shared" si="56"/>
        <v>0</v>
      </c>
    </row>
    <row r="168" spans="15:21">
      <c r="O168" s="1" t="e">
        <f t="shared" si="61"/>
        <v>#DIV/0!</v>
      </c>
      <c r="Q168" s="1" t="e">
        <f t="shared" si="62"/>
        <v>#DIV/0!</v>
      </c>
      <c r="R168" s="1" t="e">
        <f t="shared" si="63"/>
        <v>#DIV/0!</v>
      </c>
      <c r="S168" s="1">
        <f t="shared" si="54"/>
        <v>0</v>
      </c>
      <c r="T168" s="1">
        <f t="shared" si="55"/>
        <v>0</v>
      </c>
      <c r="U168" s="1">
        <f t="shared" si="56"/>
        <v>0</v>
      </c>
    </row>
    <row r="169" spans="15:21">
      <c r="O169" s="1" t="e">
        <f t="shared" si="61"/>
        <v>#DIV/0!</v>
      </c>
      <c r="Q169" s="1" t="e">
        <f t="shared" si="62"/>
        <v>#DIV/0!</v>
      </c>
      <c r="R169" s="1" t="e">
        <f t="shared" si="63"/>
        <v>#DIV/0!</v>
      </c>
      <c r="S169" s="1">
        <f t="shared" ref="S169:S200" si="64">COUNT(C169:F169)</f>
        <v>0</v>
      </c>
      <c r="T169" s="1">
        <f t="shared" ref="T169:T200" si="65">COUNT(G169:J169)</f>
        <v>0</v>
      </c>
      <c r="U169" s="1">
        <f t="shared" si="56"/>
        <v>0</v>
      </c>
    </row>
    <row r="170" spans="15:21">
      <c r="O170" s="1" t="e">
        <f t="shared" si="61"/>
        <v>#DIV/0!</v>
      </c>
      <c r="Q170" s="1" t="e">
        <f t="shared" si="62"/>
        <v>#DIV/0!</v>
      </c>
      <c r="R170" s="1" t="e">
        <f t="shared" si="63"/>
        <v>#DIV/0!</v>
      </c>
      <c r="S170" s="1">
        <f t="shared" si="64"/>
        <v>0</v>
      </c>
      <c r="T170" s="1">
        <f t="shared" si="65"/>
        <v>0</v>
      </c>
      <c r="U170" s="1">
        <f t="shared" si="56"/>
        <v>0</v>
      </c>
    </row>
    <row r="171" spans="15:21">
      <c r="O171" s="1" t="e">
        <f t="shared" si="61"/>
        <v>#DIV/0!</v>
      </c>
      <c r="Q171" s="1" t="e">
        <f t="shared" si="62"/>
        <v>#DIV/0!</v>
      </c>
      <c r="R171" s="1" t="e">
        <f t="shared" si="63"/>
        <v>#DIV/0!</v>
      </c>
      <c r="S171" s="1">
        <f t="shared" si="64"/>
        <v>0</v>
      </c>
      <c r="T171" s="1">
        <f t="shared" si="65"/>
        <v>0</v>
      </c>
      <c r="U171" s="1">
        <f t="shared" si="56"/>
        <v>0</v>
      </c>
    </row>
    <row r="172" spans="15:21">
      <c r="O172" s="1" t="e">
        <f t="shared" si="61"/>
        <v>#DIV/0!</v>
      </c>
      <c r="Q172" s="1" t="e">
        <f t="shared" si="62"/>
        <v>#DIV/0!</v>
      </c>
      <c r="R172" s="1" t="e">
        <f t="shared" si="63"/>
        <v>#DIV/0!</v>
      </c>
      <c r="S172" s="1">
        <f t="shared" si="64"/>
        <v>0</v>
      </c>
      <c r="T172" s="1">
        <f t="shared" si="65"/>
        <v>0</v>
      </c>
      <c r="U172" s="1">
        <f t="shared" si="56"/>
        <v>0</v>
      </c>
    </row>
    <row r="173" spans="15:21">
      <c r="O173" s="1" t="e">
        <f t="shared" si="61"/>
        <v>#DIV/0!</v>
      </c>
      <c r="Q173" s="1" t="e">
        <f t="shared" si="62"/>
        <v>#DIV/0!</v>
      </c>
      <c r="R173" s="1" t="e">
        <f t="shared" si="63"/>
        <v>#DIV/0!</v>
      </c>
      <c r="S173" s="1">
        <f t="shared" si="64"/>
        <v>0</v>
      </c>
      <c r="T173" s="1">
        <f t="shared" si="65"/>
        <v>0</v>
      </c>
      <c r="U173" s="1">
        <f t="shared" si="56"/>
        <v>0</v>
      </c>
    </row>
    <row r="174" spans="15:21">
      <c r="O174" s="1" t="e">
        <f t="shared" si="61"/>
        <v>#DIV/0!</v>
      </c>
      <c r="Q174" s="1" t="e">
        <f t="shared" si="62"/>
        <v>#DIV/0!</v>
      </c>
      <c r="R174" s="1" t="e">
        <f t="shared" si="63"/>
        <v>#DIV/0!</v>
      </c>
      <c r="S174" s="1">
        <f t="shared" si="64"/>
        <v>0</v>
      </c>
      <c r="T174" s="1">
        <f t="shared" si="65"/>
        <v>0</v>
      </c>
      <c r="U174" s="1">
        <f t="shared" si="56"/>
        <v>0</v>
      </c>
    </row>
    <row r="175" spans="15:21">
      <c r="O175" s="1" t="e">
        <f t="shared" si="61"/>
        <v>#DIV/0!</v>
      </c>
      <c r="Q175" s="1" t="e">
        <f t="shared" si="62"/>
        <v>#DIV/0!</v>
      </c>
      <c r="R175" s="1" t="e">
        <f t="shared" si="63"/>
        <v>#DIV/0!</v>
      </c>
      <c r="S175" s="1">
        <f t="shared" si="64"/>
        <v>0</v>
      </c>
      <c r="T175" s="1">
        <f t="shared" si="65"/>
        <v>0</v>
      </c>
      <c r="U175" s="1">
        <f t="shared" si="56"/>
        <v>0</v>
      </c>
    </row>
    <row r="176" spans="15:21">
      <c r="O176" s="1" t="e">
        <f t="shared" si="61"/>
        <v>#DIV/0!</v>
      </c>
      <c r="Q176" s="1" t="e">
        <f t="shared" si="62"/>
        <v>#DIV/0!</v>
      </c>
      <c r="R176" s="1" t="e">
        <f t="shared" si="63"/>
        <v>#DIV/0!</v>
      </c>
      <c r="S176" s="1">
        <f t="shared" si="64"/>
        <v>0</v>
      </c>
      <c r="T176" s="1">
        <f t="shared" si="65"/>
        <v>0</v>
      </c>
      <c r="U176" s="1">
        <f t="shared" si="56"/>
        <v>0</v>
      </c>
    </row>
    <row r="177" spans="15:21">
      <c r="O177" s="1" t="e">
        <f t="shared" si="61"/>
        <v>#DIV/0!</v>
      </c>
      <c r="Q177" s="1" t="e">
        <f t="shared" si="62"/>
        <v>#DIV/0!</v>
      </c>
      <c r="R177" s="1" t="e">
        <f t="shared" si="63"/>
        <v>#DIV/0!</v>
      </c>
      <c r="S177" s="1">
        <f t="shared" si="64"/>
        <v>0</v>
      </c>
      <c r="T177" s="1">
        <f t="shared" si="65"/>
        <v>0</v>
      </c>
      <c r="U177" s="1">
        <f t="shared" si="56"/>
        <v>0</v>
      </c>
    </row>
    <row r="178" spans="15:21">
      <c r="O178" s="1" t="e">
        <f t="shared" si="61"/>
        <v>#DIV/0!</v>
      </c>
      <c r="Q178" s="1" t="e">
        <f t="shared" si="62"/>
        <v>#DIV/0!</v>
      </c>
      <c r="R178" s="1" t="e">
        <f t="shared" si="63"/>
        <v>#DIV/0!</v>
      </c>
      <c r="S178" s="1">
        <f t="shared" si="64"/>
        <v>0</v>
      </c>
      <c r="T178" s="1">
        <f t="shared" si="65"/>
        <v>0</v>
      </c>
      <c r="U178" s="1">
        <f t="shared" si="56"/>
        <v>0</v>
      </c>
    </row>
    <row r="179" spans="15:21">
      <c r="O179" s="1" t="e">
        <f t="shared" si="61"/>
        <v>#DIV/0!</v>
      </c>
      <c r="Q179" s="1" t="e">
        <f t="shared" si="62"/>
        <v>#DIV/0!</v>
      </c>
      <c r="R179" s="1" t="e">
        <f t="shared" si="63"/>
        <v>#DIV/0!</v>
      </c>
      <c r="S179" s="1">
        <f t="shared" si="64"/>
        <v>0</v>
      </c>
      <c r="T179" s="1">
        <f t="shared" si="65"/>
        <v>0</v>
      </c>
      <c r="U179" s="1">
        <f t="shared" si="56"/>
        <v>0</v>
      </c>
    </row>
    <row r="180" spans="15:21">
      <c r="O180" s="1" t="e">
        <f t="shared" si="61"/>
        <v>#DIV/0!</v>
      </c>
      <c r="Q180" s="1" t="e">
        <f t="shared" si="62"/>
        <v>#DIV/0!</v>
      </c>
      <c r="R180" s="1" t="e">
        <f t="shared" si="63"/>
        <v>#DIV/0!</v>
      </c>
      <c r="S180" s="1">
        <f t="shared" si="64"/>
        <v>0</v>
      </c>
      <c r="T180" s="1">
        <f t="shared" si="65"/>
        <v>0</v>
      </c>
      <c r="U180" s="1">
        <f t="shared" si="56"/>
        <v>0</v>
      </c>
    </row>
    <row r="181" spans="15:21">
      <c r="O181" s="1" t="e">
        <f t="shared" si="61"/>
        <v>#DIV/0!</v>
      </c>
      <c r="Q181" s="1" t="e">
        <f t="shared" si="62"/>
        <v>#DIV/0!</v>
      </c>
      <c r="R181" s="1" t="e">
        <f t="shared" si="63"/>
        <v>#DIV/0!</v>
      </c>
      <c r="S181" s="1">
        <f t="shared" si="64"/>
        <v>0</v>
      </c>
      <c r="T181" s="1">
        <f t="shared" si="65"/>
        <v>0</v>
      </c>
      <c r="U181" s="1">
        <f t="shared" si="56"/>
        <v>0</v>
      </c>
    </row>
    <row r="182" spans="15:21">
      <c r="O182" s="1" t="e">
        <f t="shared" si="61"/>
        <v>#DIV/0!</v>
      </c>
      <c r="Q182" s="1" t="e">
        <f t="shared" si="62"/>
        <v>#DIV/0!</v>
      </c>
      <c r="R182" s="1" t="e">
        <f t="shared" si="63"/>
        <v>#DIV/0!</v>
      </c>
      <c r="S182" s="1">
        <f t="shared" si="64"/>
        <v>0</v>
      </c>
      <c r="T182" s="1">
        <f t="shared" si="65"/>
        <v>0</v>
      </c>
      <c r="U182" s="1">
        <f t="shared" si="56"/>
        <v>0</v>
      </c>
    </row>
    <row r="183" spans="15:21">
      <c r="O183" s="1" t="e">
        <f t="shared" si="61"/>
        <v>#DIV/0!</v>
      </c>
      <c r="Q183" s="1" t="e">
        <f t="shared" si="62"/>
        <v>#DIV/0!</v>
      </c>
      <c r="R183" s="1" t="e">
        <f t="shared" si="63"/>
        <v>#DIV/0!</v>
      </c>
      <c r="S183" s="1">
        <f t="shared" si="64"/>
        <v>0</v>
      </c>
      <c r="T183" s="1">
        <f t="shared" si="65"/>
        <v>0</v>
      </c>
      <c r="U183" s="1">
        <f t="shared" si="56"/>
        <v>0</v>
      </c>
    </row>
    <row r="184" spans="15:21">
      <c r="O184" s="1" t="e">
        <f t="shared" si="61"/>
        <v>#DIV/0!</v>
      </c>
      <c r="Q184" s="1" t="e">
        <f t="shared" si="62"/>
        <v>#DIV/0!</v>
      </c>
      <c r="R184" s="1" t="e">
        <f t="shared" si="63"/>
        <v>#DIV/0!</v>
      </c>
      <c r="S184" s="1">
        <f t="shared" si="64"/>
        <v>0</v>
      </c>
      <c r="T184" s="1">
        <f t="shared" si="65"/>
        <v>0</v>
      </c>
      <c r="U184" s="1">
        <f t="shared" si="56"/>
        <v>0</v>
      </c>
    </row>
    <row r="185" spans="15:21">
      <c r="O185" s="1" t="e">
        <f t="shared" si="61"/>
        <v>#DIV/0!</v>
      </c>
      <c r="Q185" s="1" t="e">
        <f t="shared" si="62"/>
        <v>#DIV/0!</v>
      </c>
      <c r="R185" s="1" t="e">
        <f t="shared" si="63"/>
        <v>#DIV/0!</v>
      </c>
      <c r="S185" s="1">
        <f t="shared" si="64"/>
        <v>0</v>
      </c>
      <c r="T185" s="1">
        <f t="shared" si="65"/>
        <v>0</v>
      </c>
      <c r="U185" s="1">
        <f t="shared" si="56"/>
        <v>0</v>
      </c>
    </row>
    <row r="186" spans="15:21">
      <c r="O186" s="1" t="e">
        <f t="shared" si="61"/>
        <v>#DIV/0!</v>
      </c>
      <c r="Q186" s="1" t="e">
        <f t="shared" si="62"/>
        <v>#DIV/0!</v>
      </c>
      <c r="R186" s="1" t="e">
        <f t="shared" si="63"/>
        <v>#DIV/0!</v>
      </c>
      <c r="S186" s="1">
        <f t="shared" si="64"/>
        <v>0</v>
      </c>
      <c r="T186" s="1">
        <f t="shared" si="65"/>
        <v>0</v>
      </c>
      <c r="U186" s="1">
        <f t="shared" si="56"/>
        <v>0</v>
      </c>
    </row>
    <row r="187" spans="15:21">
      <c r="O187" s="1" t="e">
        <f t="shared" si="61"/>
        <v>#DIV/0!</v>
      </c>
      <c r="Q187" s="1" t="e">
        <f t="shared" si="62"/>
        <v>#DIV/0!</v>
      </c>
      <c r="R187" s="1" t="e">
        <f t="shared" ref="R187:R218" si="66">(Q187/(M187*LN(2)))/SQRT(U187)</f>
        <v>#DIV/0!</v>
      </c>
      <c r="S187" s="1">
        <f t="shared" si="64"/>
        <v>0</v>
      </c>
      <c r="T187" s="1">
        <f t="shared" si="65"/>
        <v>0</v>
      </c>
      <c r="U187" s="1">
        <f t="shared" si="56"/>
        <v>0</v>
      </c>
    </row>
    <row r="188" spans="15:21">
      <c r="O188" s="1" t="e">
        <f t="shared" si="61"/>
        <v>#DIV/0!</v>
      </c>
      <c r="Q188" s="1" t="e">
        <f t="shared" si="62"/>
        <v>#DIV/0!</v>
      </c>
      <c r="R188" s="1" t="e">
        <f t="shared" si="66"/>
        <v>#DIV/0!</v>
      </c>
      <c r="S188" s="1">
        <f t="shared" si="64"/>
        <v>0</v>
      </c>
      <c r="T188" s="1">
        <f t="shared" si="65"/>
        <v>0</v>
      </c>
      <c r="U188" s="1">
        <f t="shared" si="56"/>
        <v>0</v>
      </c>
    </row>
    <row r="189" spans="15:21">
      <c r="O189" s="1" t="e">
        <f t="shared" si="61"/>
        <v>#DIV/0!</v>
      </c>
      <c r="Q189" s="1" t="e">
        <f t="shared" si="62"/>
        <v>#DIV/0!</v>
      </c>
      <c r="R189" s="1" t="e">
        <f t="shared" si="66"/>
        <v>#DIV/0!</v>
      </c>
      <c r="S189" s="1">
        <f t="shared" si="64"/>
        <v>0</v>
      </c>
      <c r="T189" s="1">
        <f t="shared" si="65"/>
        <v>0</v>
      </c>
      <c r="U189" s="1">
        <f t="shared" si="56"/>
        <v>0</v>
      </c>
    </row>
    <row r="190" spans="15:21">
      <c r="O190" s="1" t="e">
        <f t="shared" si="61"/>
        <v>#DIV/0!</v>
      </c>
      <c r="Q190" s="1" t="e">
        <f t="shared" si="62"/>
        <v>#DIV/0!</v>
      </c>
      <c r="R190" s="1" t="e">
        <f t="shared" si="66"/>
        <v>#DIV/0!</v>
      </c>
      <c r="S190" s="1">
        <f t="shared" si="64"/>
        <v>0</v>
      </c>
      <c r="T190" s="1">
        <f t="shared" si="65"/>
        <v>0</v>
      </c>
      <c r="U190" s="1">
        <f t="shared" si="56"/>
        <v>0</v>
      </c>
    </row>
    <row r="191" spans="15:21">
      <c r="O191" s="1" t="e">
        <f t="shared" si="61"/>
        <v>#DIV/0!</v>
      </c>
      <c r="Q191" s="1" t="e">
        <f t="shared" si="62"/>
        <v>#DIV/0!</v>
      </c>
      <c r="R191" s="1" t="e">
        <f t="shared" si="66"/>
        <v>#DIV/0!</v>
      </c>
      <c r="S191" s="1">
        <f t="shared" si="64"/>
        <v>0</v>
      </c>
      <c r="T191" s="1">
        <f t="shared" si="65"/>
        <v>0</v>
      </c>
      <c r="U191" s="1">
        <f t="shared" si="56"/>
        <v>0</v>
      </c>
    </row>
    <row r="192" spans="15:21">
      <c r="O192" s="1" t="e">
        <f t="shared" si="61"/>
        <v>#DIV/0!</v>
      </c>
      <c r="Q192" s="1" t="e">
        <f t="shared" si="62"/>
        <v>#DIV/0!</v>
      </c>
      <c r="R192" s="1" t="e">
        <f t="shared" si="66"/>
        <v>#DIV/0!</v>
      </c>
      <c r="S192" s="1">
        <f t="shared" si="64"/>
        <v>0</v>
      </c>
      <c r="T192" s="1">
        <f t="shared" si="65"/>
        <v>0</v>
      </c>
      <c r="U192" s="1">
        <f t="shared" si="56"/>
        <v>0</v>
      </c>
    </row>
    <row r="193" spans="15:21">
      <c r="O193" s="1" t="e">
        <f t="shared" si="61"/>
        <v>#DIV/0!</v>
      </c>
      <c r="Q193" s="1" t="e">
        <f t="shared" si="62"/>
        <v>#DIV/0!</v>
      </c>
      <c r="R193" s="1" t="e">
        <f t="shared" si="66"/>
        <v>#DIV/0!</v>
      </c>
      <c r="S193" s="1">
        <f t="shared" si="64"/>
        <v>0</v>
      </c>
      <c r="T193" s="1">
        <f t="shared" si="65"/>
        <v>0</v>
      </c>
      <c r="U193" s="1">
        <f t="shared" si="56"/>
        <v>0</v>
      </c>
    </row>
    <row r="194" spans="15:21">
      <c r="O194" s="1" t="e">
        <f t="shared" si="61"/>
        <v>#DIV/0!</v>
      </c>
      <c r="Q194" s="1" t="e">
        <f t="shared" si="62"/>
        <v>#DIV/0!</v>
      </c>
      <c r="R194" s="1" t="e">
        <f t="shared" si="66"/>
        <v>#DIV/0!</v>
      </c>
      <c r="S194" s="1">
        <f t="shared" si="64"/>
        <v>0</v>
      </c>
      <c r="T194" s="1">
        <f t="shared" si="65"/>
        <v>0</v>
      </c>
      <c r="U194" s="1">
        <f t="shared" si="56"/>
        <v>0</v>
      </c>
    </row>
    <row r="195" spans="15:21">
      <c r="O195" s="1" t="e">
        <f t="shared" si="61"/>
        <v>#DIV/0!</v>
      </c>
      <c r="Q195" s="1" t="e">
        <f t="shared" si="62"/>
        <v>#DIV/0!</v>
      </c>
      <c r="R195" s="1" t="e">
        <f t="shared" si="66"/>
        <v>#DIV/0!</v>
      </c>
      <c r="S195" s="1">
        <f t="shared" si="64"/>
        <v>0</v>
      </c>
      <c r="T195" s="1">
        <f t="shared" si="65"/>
        <v>0</v>
      </c>
      <c r="U195" s="1">
        <f t="shared" si="56"/>
        <v>0</v>
      </c>
    </row>
    <row r="196" spans="15:21">
      <c r="O196" s="1" t="e">
        <f t="shared" si="61"/>
        <v>#DIV/0!</v>
      </c>
      <c r="Q196" s="1" t="e">
        <f t="shared" si="62"/>
        <v>#DIV/0!</v>
      </c>
      <c r="R196" s="1" t="e">
        <f t="shared" si="66"/>
        <v>#DIV/0!</v>
      </c>
      <c r="S196" s="1">
        <f t="shared" si="64"/>
        <v>0</v>
      </c>
      <c r="T196" s="1">
        <f t="shared" si="65"/>
        <v>0</v>
      </c>
      <c r="U196" s="1">
        <f t="shared" si="56"/>
        <v>0</v>
      </c>
    </row>
    <row r="197" spans="15:21">
      <c r="O197" s="1" t="e">
        <f t="shared" si="61"/>
        <v>#DIV/0!</v>
      </c>
      <c r="Q197" s="1" t="e">
        <f t="shared" si="62"/>
        <v>#DIV/0!</v>
      </c>
      <c r="R197" s="1" t="e">
        <f t="shared" si="66"/>
        <v>#DIV/0!</v>
      </c>
      <c r="S197" s="1">
        <f t="shared" si="64"/>
        <v>0</v>
      </c>
      <c r="T197" s="1">
        <f t="shared" si="65"/>
        <v>0</v>
      </c>
      <c r="U197" s="1">
        <f t="shared" si="56"/>
        <v>0</v>
      </c>
    </row>
    <row r="198" spans="15:21">
      <c r="O198" s="1" t="e">
        <f t="shared" si="61"/>
        <v>#DIV/0!</v>
      </c>
      <c r="Q198" s="1" t="e">
        <f t="shared" si="62"/>
        <v>#DIV/0!</v>
      </c>
      <c r="R198" s="1" t="e">
        <f t="shared" si="66"/>
        <v>#DIV/0!</v>
      </c>
      <c r="S198" s="1">
        <f t="shared" si="64"/>
        <v>0</v>
      </c>
      <c r="T198" s="1">
        <f t="shared" si="65"/>
        <v>0</v>
      </c>
      <c r="U198" s="1">
        <f t="shared" si="56"/>
        <v>0</v>
      </c>
    </row>
    <row r="199" spans="15:21">
      <c r="O199" s="1" t="e">
        <f t="shared" si="61"/>
        <v>#DIV/0!</v>
      </c>
      <c r="Q199" s="1" t="e">
        <f t="shared" si="62"/>
        <v>#DIV/0!</v>
      </c>
      <c r="R199" s="1" t="e">
        <f t="shared" si="66"/>
        <v>#DIV/0!</v>
      </c>
      <c r="S199" s="1">
        <f t="shared" si="64"/>
        <v>0</v>
      </c>
      <c r="T199" s="1">
        <f t="shared" si="65"/>
        <v>0</v>
      </c>
      <c r="U199" s="1">
        <f t="shared" si="56"/>
        <v>0</v>
      </c>
    </row>
    <row r="200" spans="15:21">
      <c r="O200" s="1" t="e">
        <f t="shared" si="61"/>
        <v>#DIV/0!</v>
      </c>
      <c r="Q200" s="1" t="e">
        <f t="shared" si="62"/>
        <v>#DIV/0!</v>
      </c>
      <c r="R200" s="1" t="e">
        <f t="shared" si="66"/>
        <v>#DIV/0!</v>
      </c>
      <c r="S200" s="1">
        <f t="shared" si="64"/>
        <v>0</v>
      </c>
      <c r="T200" s="1">
        <f t="shared" si="65"/>
        <v>0</v>
      </c>
      <c r="U200" s="1">
        <f t="shared" si="56"/>
        <v>0</v>
      </c>
    </row>
    <row r="201" spans="15:21">
      <c r="O201" s="1" t="e">
        <f t="shared" si="61"/>
        <v>#DIV/0!</v>
      </c>
      <c r="Q201" s="1" t="e">
        <f t="shared" si="62"/>
        <v>#DIV/0!</v>
      </c>
      <c r="R201" s="1" t="e">
        <f t="shared" si="66"/>
        <v>#DIV/0!</v>
      </c>
      <c r="S201" s="1">
        <f t="shared" ref="S201:S232" si="67">COUNT(C201:F201)</f>
        <v>0</v>
      </c>
      <c r="T201" s="1">
        <f t="shared" ref="T201:T232" si="68">COUNT(G201:J201)</f>
        <v>0</v>
      </c>
      <c r="U201" s="1">
        <f t="shared" ref="U201:U264" si="69">MIN(S201,T201)</f>
        <v>0</v>
      </c>
    </row>
    <row r="202" spans="15:21">
      <c r="O202" s="1" t="e">
        <f t="shared" si="61"/>
        <v>#DIV/0!</v>
      </c>
      <c r="Q202" s="1" t="e">
        <f t="shared" si="62"/>
        <v>#DIV/0!</v>
      </c>
      <c r="R202" s="1" t="e">
        <f t="shared" si="66"/>
        <v>#DIV/0!</v>
      </c>
      <c r="S202" s="1">
        <f t="shared" si="67"/>
        <v>0</v>
      </c>
      <c r="T202" s="1">
        <f t="shared" si="68"/>
        <v>0</v>
      </c>
      <c r="U202" s="1">
        <f t="shared" si="69"/>
        <v>0</v>
      </c>
    </row>
    <row r="203" spans="15:21">
      <c r="O203" s="1" t="e">
        <f t="shared" si="61"/>
        <v>#DIV/0!</v>
      </c>
      <c r="Q203" s="1" t="e">
        <f t="shared" si="62"/>
        <v>#DIV/0!</v>
      </c>
      <c r="R203" s="1" t="e">
        <f t="shared" si="66"/>
        <v>#DIV/0!</v>
      </c>
      <c r="S203" s="1">
        <f t="shared" si="67"/>
        <v>0</v>
      </c>
      <c r="T203" s="1">
        <f t="shared" si="68"/>
        <v>0</v>
      </c>
      <c r="U203" s="1">
        <f t="shared" si="69"/>
        <v>0</v>
      </c>
    </row>
    <row r="204" spans="15:21">
      <c r="O204" s="1" t="e">
        <f t="shared" si="61"/>
        <v>#DIV/0!</v>
      </c>
      <c r="Q204" s="1" t="e">
        <f t="shared" si="62"/>
        <v>#DIV/0!</v>
      </c>
      <c r="R204" s="1" t="e">
        <f t="shared" si="66"/>
        <v>#DIV/0!</v>
      </c>
      <c r="S204" s="1">
        <f t="shared" si="67"/>
        <v>0</v>
      </c>
      <c r="T204" s="1">
        <f t="shared" si="68"/>
        <v>0</v>
      </c>
      <c r="U204" s="1">
        <f t="shared" si="69"/>
        <v>0</v>
      </c>
    </row>
    <row r="205" spans="15:21">
      <c r="O205" s="1" t="e">
        <f t="shared" si="61"/>
        <v>#DIV/0!</v>
      </c>
      <c r="Q205" s="1" t="e">
        <f t="shared" si="62"/>
        <v>#DIV/0!</v>
      </c>
      <c r="R205" s="1" t="e">
        <f t="shared" si="66"/>
        <v>#DIV/0!</v>
      </c>
      <c r="S205" s="1">
        <f t="shared" si="67"/>
        <v>0</v>
      </c>
      <c r="T205" s="1">
        <f t="shared" si="68"/>
        <v>0</v>
      </c>
      <c r="U205" s="1">
        <f t="shared" si="69"/>
        <v>0</v>
      </c>
    </row>
    <row r="206" spans="15:21">
      <c r="O206" s="1" t="e">
        <f t="shared" si="61"/>
        <v>#DIV/0!</v>
      </c>
      <c r="Q206" s="1" t="e">
        <f t="shared" si="62"/>
        <v>#DIV/0!</v>
      </c>
      <c r="R206" s="1" t="e">
        <f t="shared" si="66"/>
        <v>#DIV/0!</v>
      </c>
      <c r="S206" s="1">
        <f t="shared" si="67"/>
        <v>0</v>
      </c>
      <c r="T206" s="1">
        <f t="shared" si="68"/>
        <v>0</v>
      </c>
      <c r="U206" s="1">
        <f t="shared" si="69"/>
        <v>0</v>
      </c>
    </row>
    <row r="207" spans="15:21">
      <c r="O207" s="1" t="e">
        <f t="shared" si="61"/>
        <v>#DIV/0!</v>
      </c>
      <c r="Q207" s="1" t="e">
        <f t="shared" si="62"/>
        <v>#DIV/0!</v>
      </c>
      <c r="R207" s="1" t="e">
        <f t="shared" si="66"/>
        <v>#DIV/0!</v>
      </c>
      <c r="S207" s="1">
        <f t="shared" si="67"/>
        <v>0</v>
      </c>
      <c r="T207" s="1">
        <f t="shared" si="68"/>
        <v>0</v>
      </c>
      <c r="U207" s="1">
        <f t="shared" si="69"/>
        <v>0</v>
      </c>
    </row>
    <row r="208" spans="15:21">
      <c r="O208" s="1" t="e">
        <f t="shared" si="61"/>
        <v>#DIV/0!</v>
      </c>
      <c r="Q208" s="1" t="e">
        <f t="shared" si="62"/>
        <v>#DIV/0!</v>
      </c>
      <c r="R208" s="1" t="e">
        <f t="shared" si="66"/>
        <v>#DIV/0!</v>
      </c>
      <c r="S208" s="1">
        <f t="shared" si="67"/>
        <v>0</v>
      </c>
      <c r="T208" s="1">
        <f t="shared" si="68"/>
        <v>0</v>
      </c>
      <c r="U208" s="1">
        <f t="shared" si="69"/>
        <v>0</v>
      </c>
    </row>
    <row r="209" spans="15:21">
      <c r="O209" s="1" t="e">
        <f t="shared" si="61"/>
        <v>#DIV/0!</v>
      </c>
      <c r="Q209" s="1" t="e">
        <f t="shared" si="62"/>
        <v>#DIV/0!</v>
      </c>
      <c r="R209" s="1" t="e">
        <f t="shared" si="66"/>
        <v>#DIV/0!</v>
      </c>
      <c r="S209" s="1">
        <f t="shared" si="67"/>
        <v>0</v>
      </c>
      <c r="T209" s="1">
        <f t="shared" si="68"/>
        <v>0</v>
      </c>
      <c r="U209" s="1">
        <f t="shared" si="69"/>
        <v>0</v>
      </c>
    </row>
    <row r="210" spans="15:21">
      <c r="O210" s="1" t="e">
        <f t="shared" si="61"/>
        <v>#DIV/0!</v>
      </c>
      <c r="Q210" s="1" t="e">
        <f t="shared" si="62"/>
        <v>#DIV/0!</v>
      </c>
      <c r="R210" s="1" t="e">
        <f t="shared" si="66"/>
        <v>#DIV/0!</v>
      </c>
      <c r="S210" s="1">
        <f t="shared" si="67"/>
        <v>0</v>
      </c>
      <c r="T210" s="1">
        <f t="shared" si="68"/>
        <v>0</v>
      </c>
      <c r="U210" s="1">
        <f t="shared" si="69"/>
        <v>0</v>
      </c>
    </row>
    <row r="211" spans="15:21">
      <c r="O211" s="1" t="e">
        <f t="shared" si="61"/>
        <v>#DIV/0!</v>
      </c>
      <c r="Q211" s="1" t="e">
        <f t="shared" si="62"/>
        <v>#DIV/0!</v>
      </c>
      <c r="R211" s="1" t="e">
        <f t="shared" si="66"/>
        <v>#DIV/0!</v>
      </c>
      <c r="S211" s="1">
        <f t="shared" si="67"/>
        <v>0</v>
      </c>
      <c r="T211" s="1">
        <f t="shared" si="68"/>
        <v>0</v>
      </c>
      <c r="U211" s="1">
        <f t="shared" si="69"/>
        <v>0</v>
      </c>
    </row>
    <row r="212" spans="15:21">
      <c r="O212" s="1" t="e">
        <f t="shared" si="61"/>
        <v>#DIV/0!</v>
      </c>
      <c r="Q212" s="1" t="e">
        <f t="shared" si="62"/>
        <v>#DIV/0!</v>
      </c>
      <c r="R212" s="1" t="e">
        <f t="shared" si="66"/>
        <v>#DIV/0!</v>
      </c>
      <c r="S212" s="1">
        <f t="shared" si="67"/>
        <v>0</v>
      </c>
      <c r="T212" s="1">
        <f t="shared" si="68"/>
        <v>0</v>
      </c>
      <c r="U212" s="1">
        <f t="shared" si="69"/>
        <v>0</v>
      </c>
    </row>
    <row r="213" spans="15:21">
      <c r="O213" s="1" t="e">
        <f t="shared" si="61"/>
        <v>#DIV/0!</v>
      </c>
      <c r="Q213" s="1" t="e">
        <f t="shared" si="62"/>
        <v>#DIV/0!</v>
      </c>
      <c r="R213" s="1" t="e">
        <f t="shared" si="66"/>
        <v>#DIV/0!</v>
      </c>
      <c r="S213" s="1">
        <f t="shared" si="67"/>
        <v>0</v>
      </c>
      <c r="T213" s="1">
        <f t="shared" si="68"/>
        <v>0</v>
      </c>
      <c r="U213" s="1">
        <f t="shared" si="69"/>
        <v>0</v>
      </c>
    </row>
    <row r="214" spans="15:21">
      <c r="O214" s="1" t="e">
        <f t="shared" si="61"/>
        <v>#DIV/0!</v>
      </c>
      <c r="Q214" s="1" t="e">
        <f t="shared" si="62"/>
        <v>#DIV/0!</v>
      </c>
      <c r="R214" s="1" t="e">
        <f t="shared" si="66"/>
        <v>#DIV/0!</v>
      </c>
      <c r="S214" s="1">
        <f t="shared" si="67"/>
        <v>0</v>
      </c>
      <c r="T214" s="1">
        <f t="shared" si="68"/>
        <v>0</v>
      </c>
      <c r="U214" s="1">
        <f t="shared" si="69"/>
        <v>0</v>
      </c>
    </row>
    <row r="215" spans="15:21">
      <c r="O215" s="1" t="e">
        <f t="shared" si="61"/>
        <v>#DIV/0!</v>
      </c>
      <c r="Q215" s="1" t="e">
        <f t="shared" si="62"/>
        <v>#DIV/0!</v>
      </c>
      <c r="R215" s="1" t="e">
        <f t="shared" si="66"/>
        <v>#DIV/0!</v>
      </c>
      <c r="S215" s="1">
        <f t="shared" si="67"/>
        <v>0</v>
      </c>
      <c r="T215" s="1">
        <f t="shared" si="68"/>
        <v>0</v>
      </c>
      <c r="U215" s="1">
        <f t="shared" si="69"/>
        <v>0</v>
      </c>
    </row>
    <row r="216" spans="15:21">
      <c r="O216" s="1" t="e">
        <f t="shared" si="61"/>
        <v>#DIV/0!</v>
      </c>
      <c r="Q216" s="1" t="e">
        <f t="shared" si="62"/>
        <v>#DIV/0!</v>
      </c>
      <c r="R216" s="1" t="e">
        <f t="shared" si="66"/>
        <v>#DIV/0!</v>
      </c>
      <c r="S216" s="1">
        <f t="shared" si="67"/>
        <v>0</v>
      </c>
      <c r="T216" s="1">
        <f t="shared" si="68"/>
        <v>0</v>
      </c>
      <c r="U216" s="1">
        <f t="shared" si="69"/>
        <v>0</v>
      </c>
    </row>
    <row r="217" spans="15:21">
      <c r="O217" s="1" t="e">
        <f t="shared" si="61"/>
        <v>#DIV/0!</v>
      </c>
      <c r="Q217" s="1" t="e">
        <f t="shared" si="62"/>
        <v>#DIV/0!</v>
      </c>
      <c r="R217" s="1" t="e">
        <f t="shared" si="66"/>
        <v>#DIV/0!</v>
      </c>
      <c r="S217" s="1">
        <f t="shared" si="67"/>
        <v>0</v>
      </c>
      <c r="T217" s="1">
        <f t="shared" si="68"/>
        <v>0</v>
      </c>
      <c r="U217" s="1">
        <f t="shared" si="69"/>
        <v>0</v>
      </c>
    </row>
    <row r="218" spans="15:21">
      <c r="O218" s="1" t="e">
        <f t="shared" si="61"/>
        <v>#DIV/0!</v>
      </c>
      <c r="Q218" s="1" t="e">
        <f t="shared" si="62"/>
        <v>#DIV/0!</v>
      </c>
      <c r="R218" s="1" t="e">
        <f t="shared" si="66"/>
        <v>#DIV/0!</v>
      </c>
      <c r="S218" s="1">
        <f t="shared" si="67"/>
        <v>0</v>
      </c>
      <c r="T218" s="1">
        <f t="shared" si="68"/>
        <v>0</v>
      </c>
      <c r="U218" s="1">
        <f t="shared" si="69"/>
        <v>0</v>
      </c>
    </row>
    <row r="219" spans="15:21">
      <c r="O219" s="1" t="e">
        <f t="shared" ref="O219:O282" si="70">STDEV(E219:G219)</f>
        <v>#DIV/0!</v>
      </c>
      <c r="Q219" s="1" t="e">
        <f t="shared" ref="Q219:Q263" si="71">M219*SQRT((O219/K219)^2+(P219/L219)^2)</f>
        <v>#DIV/0!</v>
      </c>
      <c r="R219" s="1" t="e">
        <f t="shared" ref="R219:R250" si="72">(Q219/(M219*LN(2)))/SQRT(U219)</f>
        <v>#DIV/0!</v>
      </c>
      <c r="S219" s="1">
        <f t="shared" si="67"/>
        <v>0</v>
      </c>
      <c r="T219" s="1">
        <f t="shared" si="68"/>
        <v>0</v>
      </c>
      <c r="U219" s="1">
        <f t="shared" si="69"/>
        <v>0</v>
      </c>
    </row>
    <row r="220" spans="15:21">
      <c r="O220" s="1" t="e">
        <f t="shared" si="70"/>
        <v>#DIV/0!</v>
      </c>
      <c r="Q220" s="1" t="e">
        <f t="shared" si="71"/>
        <v>#DIV/0!</v>
      </c>
      <c r="R220" s="1" t="e">
        <f t="shared" si="72"/>
        <v>#DIV/0!</v>
      </c>
      <c r="S220" s="1">
        <f t="shared" si="67"/>
        <v>0</v>
      </c>
      <c r="T220" s="1">
        <f t="shared" si="68"/>
        <v>0</v>
      </c>
      <c r="U220" s="1">
        <f t="shared" si="69"/>
        <v>0</v>
      </c>
    </row>
    <row r="221" spans="15:21">
      <c r="O221" s="1" t="e">
        <f t="shared" si="70"/>
        <v>#DIV/0!</v>
      </c>
      <c r="Q221" s="1" t="e">
        <f t="shared" si="71"/>
        <v>#DIV/0!</v>
      </c>
      <c r="R221" s="1" t="e">
        <f t="shared" si="72"/>
        <v>#DIV/0!</v>
      </c>
      <c r="S221" s="1">
        <f t="shared" si="67"/>
        <v>0</v>
      </c>
      <c r="T221" s="1">
        <f t="shared" si="68"/>
        <v>0</v>
      </c>
      <c r="U221" s="1">
        <f t="shared" si="69"/>
        <v>0</v>
      </c>
    </row>
    <row r="222" spans="15:21">
      <c r="O222" s="1" t="e">
        <f t="shared" si="70"/>
        <v>#DIV/0!</v>
      </c>
      <c r="Q222" s="1" t="e">
        <f t="shared" si="71"/>
        <v>#DIV/0!</v>
      </c>
      <c r="R222" s="1" t="e">
        <f t="shared" si="72"/>
        <v>#DIV/0!</v>
      </c>
      <c r="S222" s="1">
        <f t="shared" si="67"/>
        <v>0</v>
      </c>
      <c r="T222" s="1">
        <f t="shared" si="68"/>
        <v>0</v>
      </c>
      <c r="U222" s="1">
        <f t="shared" si="69"/>
        <v>0</v>
      </c>
    </row>
    <row r="223" spans="15:21">
      <c r="O223" s="1" t="e">
        <f t="shared" si="70"/>
        <v>#DIV/0!</v>
      </c>
      <c r="Q223" s="1" t="e">
        <f t="shared" si="71"/>
        <v>#DIV/0!</v>
      </c>
      <c r="R223" s="1" t="e">
        <f t="shared" si="72"/>
        <v>#DIV/0!</v>
      </c>
      <c r="S223" s="1">
        <f t="shared" si="67"/>
        <v>0</v>
      </c>
      <c r="T223" s="1">
        <f t="shared" si="68"/>
        <v>0</v>
      </c>
      <c r="U223" s="1">
        <f t="shared" si="69"/>
        <v>0</v>
      </c>
    </row>
    <row r="224" spans="15:21">
      <c r="O224" s="1" t="e">
        <f t="shared" si="70"/>
        <v>#DIV/0!</v>
      </c>
      <c r="Q224" s="1" t="e">
        <f t="shared" si="71"/>
        <v>#DIV/0!</v>
      </c>
      <c r="R224" s="1" t="e">
        <f t="shared" si="72"/>
        <v>#DIV/0!</v>
      </c>
      <c r="S224" s="1">
        <f t="shared" si="67"/>
        <v>0</v>
      </c>
      <c r="T224" s="1">
        <f t="shared" si="68"/>
        <v>0</v>
      </c>
      <c r="U224" s="1">
        <f t="shared" si="69"/>
        <v>0</v>
      </c>
    </row>
    <row r="225" spans="15:21">
      <c r="O225" s="1" t="e">
        <f t="shared" si="70"/>
        <v>#DIV/0!</v>
      </c>
      <c r="Q225" s="1" t="e">
        <f t="shared" si="71"/>
        <v>#DIV/0!</v>
      </c>
      <c r="R225" s="1" t="e">
        <f t="shared" si="72"/>
        <v>#DIV/0!</v>
      </c>
      <c r="S225" s="1">
        <f t="shared" si="67"/>
        <v>0</v>
      </c>
      <c r="T225" s="1">
        <f t="shared" si="68"/>
        <v>0</v>
      </c>
      <c r="U225" s="1">
        <f t="shared" si="69"/>
        <v>0</v>
      </c>
    </row>
    <row r="226" spans="15:21">
      <c r="O226" s="1" t="e">
        <f t="shared" si="70"/>
        <v>#DIV/0!</v>
      </c>
      <c r="Q226" s="1" t="e">
        <f t="shared" si="71"/>
        <v>#DIV/0!</v>
      </c>
      <c r="R226" s="1" t="e">
        <f t="shared" si="72"/>
        <v>#DIV/0!</v>
      </c>
      <c r="S226" s="1">
        <f t="shared" si="67"/>
        <v>0</v>
      </c>
      <c r="T226" s="1">
        <f t="shared" si="68"/>
        <v>0</v>
      </c>
      <c r="U226" s="1">
        <f t="shared" si="69"/>
        <v>0</v>
      </c>
    </row>
    <row r="227" spans="15:21">
      <c r="O227" s="1" t="e">
        <f t="shared" si="70"/>
        <v>#DIV/0!</v>
      </c>
      <c r="Q227" s="1" t="e">
        <f t="shared" si="71"/>
        <v>#DIV/0!</v>
      </c>
      <c r="R227" s="1" t="e">
        <f t="shared" si="72"/>
        <v>#DIV/0!</v>
      </c>
      <c r="S227" s="1">
        <f t="shared" si="67"/>
        <v>0</v>
      </c>
      <c r="T227" s="1">
        <f t="shared" si="68"/>
        <v>0</v>
      </c>
      <c r="U227" s="1">
        <f t="shared" si="69"/>
        <v>0</v>
      </c>
    </row>
    <row r="228" spans="15:21">
      <c r="O228" s="1" t="e">
        <f t="shared" si="70"/>
        <v>#DIV/0!</v>
      </c>
      <c r="Q228" s="1" t="e">
        <f t="shared" si="71"/>
        <v>#DIV/0!</v>
      </c>
      <c r="R228" s="1" t="e">
        <f t="shared" si="72"/>
        <v>#DIV/0!</v>
      </c>
      <c r="S228" s="1">
        <f t="shared" si="67"/>
        <v>0</v>
      </c>
      <c r="T228" s="1">
        <f t="shared" si="68"/>
        <v>0</v>
      </c>
      <c r="U228" s="1">
        <f t="shared" si="69"/>
        <v>0</v>
      </c>
    </row>
    <row r="229" spans="15:21">
      <c r="O229" s="1" t="e">
        <f t="shared" si="70"/>
        <v>#DIV/0!</v>
      </c>
      <c r="Q229" s="1" t="e">
        <f t="shared" si="71"/>
        <v>#DIV/0!</v>
      </c>
      <c r="R229" s="1" t="e">
        <f t="shared" si="72"/>
        <v>#DIV/0!</v>
      </c>
      <c r="S229" s="1">
        <f t="shared" si="67"/>
        <v>0</v>
      </c>
      <c r="T229" s="1">
        <f t="shared" si="68"/>
        <v>0</v>
      </c>
      <c r="U229" s="1">
        <f t="shared" si="69"/>
        <v>0</v>
      </c>
    </row>
    <row r="230" spans="15:21">
      <c r="O230" s="1" t="e">
        <f t="shared" si="70"/>
        <v>#DIV/0!</v>
      </c>
      <c r="Q230" s="1" t="e">
        <f t="shared" si="71"/>
        <v>#DIV/0!</v>
      </c>
      <c r="R230" s="1" t="e">
        <f t="shared" si="72"/>
        <v>#DIV/0!</v>
      </c>
      <c r="S230" s="1">
        <f t="shared" si="67"/>
        <v>0</v>
      </c>
      <c r="T230" s="1">
        <f t="shared" si="68"/>
        <v>0</v>
      </c>
      <c r="U230" s="1">
        <f t="shared" si="69"/>
        <v>0</v>
      </c>
    </row>
    <row r="231" spans="15:21">
      <c r="O231" s="1" t="e">
        <f t="shared" si="70"/>
        <v>#DIV/0!</v>
      </c>
      <c r="Q231" s="1" t="e">
        <f t="shared" si="71"/>
        <v>#DIV/0!</v>
      </c>
      <c r="R231" s="1" t="e">
        <f t="shared" si="72"/>
        <v>#DIV/0!</v>
      </c>
      <c r="S231" s="1">
        <f t="shared" si="67"/>
        <v>0</v>
      </c>
      <c r="T231" s="1">
        <f t="shared" si="68"/>
        <v>0</v>
      </c>
      <c r="U231" s="1">
        <f t="shared" si="69"/>
        <v>0</v>
      </c>
    </row>
    <row r="232" spans="15:21">
      <c r="O232" s="1" t="e">
        <f t="shared" si="70"/>
        <v>#DIV/0!</v>
      </c>
      <c r="Q232" s="1" t="e">
        <f t="shared" si="71"/>
        <v>#DIV/0!</v>
      </c>
      <c r="R232" s="1" t="e">
        <f t="shared" si="72"/>
        <v>#DIV/0!</v>
      </c>
      <c r="S232" s="1">
        <f t="shared" si="67"/>
        <v>0</v>
      </c>
      <c r="T232" s="1">
        <f t="shared" si="68"/>
        <v>0</v>
      </c>
      <c r="U232" s="1">
        <f t="shared" si="69"/>
        <v>0</v>
      </c>
    </row>
    <row r="233" spans="15:21">
      <c r="O233" s="1" t="e">
        <f t="shared" si="70"/>
        <v>#DIV/0!</v>
      </c>
      <c r="Q233" s="1" t="e">
        <f t="shared" si="71"/>
        <v>#DIV/0!</v>
      </c>
      <c r="R233" s="1" t="e">
        <f t="shared" si="72"/>
        <v>#DIV/0!</v>
      </c>
      <c r="S233" s="1">
        <f t="shared" ref="S233:S264" si="73">COUNT(C233:F233)</f>
        <v>0</v>
      </c>
      <c r="T233" s="1">
        <f t="shared" ref="T233:T264" si="74">COUNT(G233:J233)</f>
        <v>0</v>
      </c>
      <c r="U233" s="1">
        <f t="shared" si="69"/>
        <v>0</v>
      </c>
    </row>
    <row r="234" spans="15:21">
      <c r="O234" s="1" t="e">
        <f t="shared" si="70"/>
        <v>#DIV/0!</v>
      </c>
      <c r="Q234" s="1" t="e">
        <f t="shared" si="71"/>
        <v>#DIV/0!</v>
      </c>
      <c r="R234" s="1" t="e">
        <f t="shared" si="72"/>
        <v>#DIV/0!</v>
      </c>
      <c r="S234" s="1">
        <f t="shared" si="73"/>
        <v>0</v>
      </c>
      <c r="T234" s="1">
        <f t="shared" si="74"/>
        <v>0</v>
      </c>
      <c r="U234" s="1">
        <f t="shared" si="69"/>
        <v>0</v>
      </c>
    </row>
    <row r="235" spans="15:21">
      <c r="O235" s="1" t="e">
        <f t="shared" si="70"/>
        <v>#DIV/0!</v>
      </c>
      <c r="Q235" s="1" t="e">
        <f t="shared" si="71"/>
        <v>#DIV/0!</v>
      </c>
      <c r="R235" s="1" t="e">
        <f t="shared" si="72"/>
        <v>#DIV/0!</v>
      </c>
      <c r="S235" s="1">
        <f t="shared" si="73"/>
        <v>0</v>
      </c>
      <c r="T235" s="1">
        <f t="shared" si="74"/>
        <v>0</v>
      </c>
      <c r="U235" s="1">
        <f t="shared" si="69"/>
        <v>0</v>
      </c>
    </row>
    <row r="236" spans="15:21">
      <c r="O236" s="1" t="e">
        <f t="shared" si="70"/>
        <v>#DIV/0!</v>
      </c>
      <c r="Q236" s="1" t="e">
        <f t="shared" si="71"/>
        <v>#DIV/0!</v>
      </c>
      <c r="R236" s="1" t="e">
        <f t="shared" si="72"/>
        <v>#DIV/0!</v>
      </c>
      <c r="S236" s="1">
        <f t="shared" si="73"/>
        <v>0</v>
      </c>
      <c r="T236" s="1">
        <f t="shared" si="74"/>
        <v>0</v>
      </c>
      <c r="U236" s="1">
        <f t="shared" si="69"/>
        <v>0</v>
      </c>
    </row>
    <row r="237" spans="15:21">
      <c r="O237" s="1" t="e">
        <f t="shared" si="70"/>
        <v>#DIV/0!</v>
      </c>
      <c r="Q237" s="1" t="e">
        <f t="shared" si="71"/>
        <v>#DIV/0!</v>
      </c>
      <c r="R237" s="1" t="e">
        <f t="shared" si="72"/>
        <v>#DIV/0!</v>
      </c>
      <c r="S237" s="1">
        <f t="shared" si="73"/>
        <v>0</v>
      </c>
      <c r="T237" s="1">
        <f t="shared" si="74"/>
        <v>0</v>
      </c>
      <c r="U237" s="1">
        <f t="shared" si="69"/>
        <v>0</v>
      </c>
    </row>
    <row r="238" spans="15:21">
      <c r="O238" s="1" t="e">
        <f t="shared" si="70"/>
        <v>#DIV/0!</v>
      </c>
      <c r="Q238" s="1" t="e">
        <f t="shared" si="71"/>
        <v>#DIV/0!</v>
      </c>
      <c r="R238" s="1" t="e">
        <f t="shared" si="72"/>
        <v>#DIV/0!</v>
      </c>
      <c r="S238" s="1">
        <f t="shared" si="73"/>
        <v>0</v>
      </c>
      <c r="T238" s="1">
        <f t="shared" si="74"/>
        <v>0</v>
      </c>
      <c r="U238" s="1">
        <f t="shared" si="69"/>
        <v>0</v>
      </c>
    </row>
    <row r="239" spans="15:21">
      <c r="O239" s="1" t="e">
        <f t="shared" si="70"/>
        <v>#DIV/0!</v>
      </c>
      <c r="Q239" s="1" t="e">
        <f t="shared" si="71"/>
        <v>#DIV/0!</v>
      </c>
      <c r="R239" s="1" t="e">
        <f t="shared" si="72"/>
        <v>#DIV/0!</v>
      </c>
      <c r="S239" s="1">
        <f t="shared" si="73"/>
        <v>0</v>
      </c>
      <c r="T239" s="1">
        <f t="shared" si="74"/>
        <v>0</v>
      </c>
      <c r="U239" s="1">
        <f t="shared" si="69"/>
        <v>0</v>
      </c>
    </row>
    <row r="240" spans="15:21">
      <c r="O240" s="1" t="e">
        <f t="shared" si="70"/>
        <v>#DIV/0!</v>
      </c>
      <c r="Q240" s="1" t="e">
        <f t="shared" si="71"/>
        <v>#DIV/0!</v>
      </c>
      <c r="R240" s="1" t="e">
        <f t="shared" si="72"/>
        <v>#DIV/0!</v>
      </c>
      <c r="S240" s="1">
        <f t="shared" si="73"/>
        <v>0</v>
      </c>
      <c r="T240" s="1">
        <f t="shared" si="74"/>
        <v>0</v>
      </c>
      <c r="U240" s="1">
        <f t="shared" si="69"/>
        <v>0</v>
      </c>
    </row>
    <row r="241" spans="15:21">
      <c r="O241" s="1" t="e">
        <f t="shared" si="70"/>
        <v>#DIV/0!</v>
      </c>
      <c r="Q241" s="1" t="e">
        <f t="shared" si="71"/>
        <v>#DIV/0!</v>
      </c>
      <c r="R241" s="1" t="e">
        <f t="shared" si="72"/>
        <v>#DIV/0!</v>
      </c>
      <c r="S241" s="1">
        <f t="shared" si="73"/>
        <v>0</v>
      </c>
      <c r="T241" s="1">
        <f t="shared" si="74"/>
        <v>0</v>
      </c>
      <c r="U241" s="1">
        <f t="shared" si="69"/>
        <v>0</v>
      </c>
    </row>
    <row r="242" spans="15:21">
      <c r="O242" s="1" t="e">
        <f t="shared" si="70"/>
        <v>#DIV/0!</v>
      </c>
      <c r="Q242" s="1" t="e">
        <f t="shared" si="71"/>
        <v>#DIV/0!</v>
      </c>
      <c r="R242" s="1" t="e">
        <f t="shared" si="72"/>
        <v>#DIV/0!</v>
      </c>
      <c r="S242" s="1">
        <f t="shared" si="73"/>
        <v>0</v>
      </c>
      <c r="T242" s="1">
        <f t="shared" si="74"/>
        <v>0</v>
      </c>
      <c r="U242" s="1">
        <f t="shared" si="69"/>
        <v>0</v>
      </c>
    </row>
    <row r="243" spans="15:21">
      <c r="O243" s="1" t="e">
        <f t="shared" si="70"/>
        <v>#DIV/0!</v>
      </c>
      <c r="Q243" s="1" t="e">
        <f t="shared" si="71"/>
        <v>#DIV/0!</v>
      </c>
      <c r="R243" s="1" t="e">
        <f t="shared" si="72"/>
        <v>#DIV/0!</v>
      </c>
      <c r="S243" s="1">
        <f t="shared" si="73"/>
        <v>0</v>
      </c>
      <c r="T243" s="1">
        <f t="shared" si="74"/>
        <v>0</v>
      </c>
      <c r="U243" s="1">
        <f t="shared" si="69"/>
        <v>0</v>
      </c>
    </row>
    <row r="244" spans="15:21">
      <c r="O244" s="1" t="e">
        <f t="shared" si="70"/>
        <v>#DIV/0!</v>
      </c>
      <c r="Q244" s="1" t="e">
        <f t="shared" si="71"/>
        <v>#DIV/0!</v>
      </c>
      <c r="R244" s="1" t="e">
        <f t="shared" si="72"/>
        <v>#DIV/0!</v>
      </c>
      <c r="S244" s="1">
        <f t="shared" si="73"/>
        <v>0</v>
      </c>
      <c r="T244" s="1">
        <f t="shared" si="74"/>
        <v>0</v>
      </c>
      <c r="U244" s="1">
        <f t="shared" si="69"/>
        <v>0</v>
      </c>
    </row>
    <row r="245" spans="15:21">
      <c r="O245" s="1" t="e">
        <f t="shared" si="70"/>
        <v>#DIV/0!</v>
      </c>
      <c r="Q245" s="1" t="e">
        <f t="shared" si="71"/>
        <v>#DIV/0!</v>
      </c>
      <c r="R245" s="1" t="e">
        <f t="shared" si="72"/>
        <v>#DIV/0!</v>
      </c>
      <c r="S245" s="1">
        <f t="shared" si="73"/>
        <v>0</v>
      </c>
      <c r="T245" s="1">
        <f t="shared" si="74"/>
        <v>0</v>
      </c>
      <c r="U245" s="1">
        <f t="shared" si="69"/>
        <v>0</v>
      </c>
    </row>
    <row r="246" spans="15:21">
      <c r="O246" s="1" t="e">
        <f t="shared" si="70"/>
        <v>#DIV/0!</v>
      </c>
      <c r="Q246" s="1" t="e">
        <f t="shared" si="71"/>
        <v>#DIV/0!</v>
      </c>
      <c r="R246" s="1" t="e">
        <f t="shared" si="72"/>
        <v>#DIV/0!</v>
      </c>
      <c r="S246" s="1">
        <f t="shared" si="73"/>
        <v>0</v>
      </c>
      <c r="T246" s="1">
        <f t="shared" si="74"/>
        <v>0</v>
      </c>
      <c r="U246" s="1">
        <f t="shared" si="69"/>
        <v>0</v>
      </c>
    </row>
    <row r="247" spans="15:21">
      <c r="O247" s="1" t="e">
        <f t="shared" si="70"/>
        <v>#DIV/0!</v>
      </c>
      <c r="Q247" s="1" t="e">
        <f t="shared" si="71"/>
        <v>#DIV/0!</v>
      </c>
      <c r="R247" s="1" t="e">
        <f t="shared" si="72"/>
        <v>#DIV/0!</v>
      </c>
      <c r="S247" s="1">
        <f t="shared" si="73"/>
        <v>0</v>
      </c>
      <c r="T247" s="1">
        <f t="shared" si="74"/>
        <v>0</v>
      </c>
      <c r="U247" s="1">
        <f t="shared" si="69"/>
        <v>0</v>
      </c>
    </row>
    <row r="248" spans="15:21">
      <c r="O248" s="1" t="e">
        <f t="shared" si="70"/>
        <v>#DIV/0!</v>
      </c>
      <c r="Q248" s="1" t="e">
        <f t="shared" si="71"/>
        <v>#DIV/0!</v>
      </c>
      <c r="R248" s="1" t="e">
        <f t="shared" si="72"/>
        <v>#DIV/0!</v>
      </c>
      <c r="S248" s="1">
        <f t="shared" si="73"/>
        <v>0</v>
      </c>
      <c r="T248" s="1">
        <f t="shared" si="74"/>
        <v>0</v>
      </c>
      <c r="U248" s="1">
        <f t="shared" si="69"/>
        <v>0</v>
      </c>
    </row>
    <row r="249" spans="15:21">
      <c r="O249" s="1" t="e">
        <f t="shared" si="70"/>
        <v>#DIV/0!</v>
      </c>
      <c r="Q249" s="1" t="e">
        <f t="shared" si="71"/>
        <v>#DIV/0!</v>
      </c>
      <c r="R249" s="1" t="e">
        <f t="shared" si="72"/>
        <v>#DIV/0!</v>
      </c>
      <c r="S249" s="1">
        <f t="shared" si="73"/>
        <v>0</v>
      </c>
      <c r="T249" s="1">
        <f t="shared" si="74"/>
        <v>0</v>
      </c>
      <c r="U249" s="1">
        <f t="shared" si="69"/>
        <v>0</v>
      </c>
    </row>
    <row r="250" spans="15:21">
      <c r="O250" s="1" t="e">
        <f t="shared" si="70"/>
        <v>#DIV/0!</v>
      </c>
      <c r="Q250" s="1" t="e">
        <f t="shared" si="71"/>
        <v>#DIV/0!</v>
      </c>
      <c r="R250" s="1" t="e">
        <f t="shared" si="72"/>
        <v>#DIV/0!</v>
      </c>
      <c r="S250" s="1">
        <f t="shared" si="73"/>
        <v>0</v>
      </c>
      <c r="T250" s="1">
        <f t="shared" si="74"/>
        <v>0</v>
      </c>
      <c r="U250" s="1">
        <f t="shared" si="69"/>
        <v>0</v>
      </c>
    </row>
    <row r="251" spans="15:21">
      <c r="O251" s="1" t="e">
        <f t="shared" si="70"/>
        <v>#DIV/0!</v>
      </c>
      <c r="Q251" s="1" t="e">
        <f t="shared" si="71"/>
        <v>#DIV/0!</v>
      </c>
      <c r="R251" s="1" t="e">
        <f t="shared" ref="R251:R282" si="75">(Q251/(M251*LN(2)))/SQRT(U251)</f>
        <v>#DIV/0!</v>
      </c>
      <c r="S251" s="1">
        <f t="shared" si="73"/>
        <v>0</v>
      </c>
      <c r="T251" s="1">
        <f t="shared" si="74"/>
        <v>0</v>
      </c>
      <c r="U251" s="1">
        <f t="shared" si="69"/>
        <v>0</v>
      </c>
    </row>
    <row r="252" spans="15:21">
      <c r="O252" s="1" t="e">
        <f t="shared" si="70"/>
        <v>#DIV/0!</v>
      </c>
      <c r="Q252" s="1" t="e">
        <f t="shared" si="71"/>
        <v>#DIV/0!</v>
      </c>
      <c r="R252" s="1" t="e">
        <f t="shared" si="75"/>
        <v>#DIV/0!</v>
      </c>
      <c r="S252" s="1">
        <f t="shared" si="73"/>
        <v>0</v>
      </c>
      <c r="T252" s="1">
        <f t="shared" si="74"/>
        <v>0</v>
      </c>
      <c r="U252" s="1">
        <f t="shared" si="69"/>
        <v>0</v>
      </c>
    </row>
    <row r="253" spans="15:21">
      <c r="O253" s="1" t="e">
        <f t="shared" si="70"/>
        <v>#DIV/0!</v>
      </c>
      <c r="Q253" s="1" t="e">
        <f t="shared" si="71"/>
        <v>#DIV/0!</v>
      </c>
      <c r="R253" s="1" t="e">
        <f t="shared" si="75"/>
        <v>#DIV/0!</v>
      </c>
      <c r="S253" s="1">
        <f t="shared" si="73"/>
        <v>0</v>
      </c>
      <c r="T253" s="1">
        <f t="shared" si="74"/>
        <v>0</v>
      </c>
      <c r="U253" s="1">
        <f t="shared" si="69"/>
        <v>0</v>
      </c>
    </row>
    <row r="254" spans="15:21">
      <c r="O254" s="1" t="e">
        <f t="shared" si="70"/>
        <v>#DIV/0!</v>
      </c>
      <c r="Q254" s="1" t="e">
        <f t="shared" si="71"/>
        <v>#DIV/0!</v>
      </c>
      <c r="R254" s="1" t="e">
        <f t="shared" si="75"/>
        <v>#DIV/0!</v>
      </c>
      <c r="S254" s="1">
        <f t="shared" si="73"/>
        <v>0</v>
      </c>
      <c r="T254" s="1">
        <f t="shared" si="74"/>
        <v>0</v>
      </c>
      <c r="U254" s="1">
        <f t="shared" si="69"/>
        <v>0</v>
      </c>
    </row>
    <row r="255" spans="15:21">
      <c r="O255" s="1" t="e">
        <f t="shared" si="70"/>
        <v>#DIV/0!</v>
      </c>
      <c r="Q255" s="1" t="e">
        <f t="shared" si="71"/>
        <v>#DIV/0!</v>
      </c>
      <c r="R255" s="1" t="e">
        <f t="shared" si="75"/>
        <v>#DIV/0!</v>
      </c>
      <c r="S255" s="1">
        <f t="shared" si="73"/>
        <v>0</v>
      </c>
      <c r="T255" s="1">
        <f t="shared" si="74"/>
        <v>0</v>
      </c>
      <c r="U255" s="1">
        <f t="shared" si="69"/>
        <v>0</v>
      </c>
    </row>
    <row r="256" spans="15:21">
      <c r="O256" s="1" t="e">
        <f t="shared" si="70"/>
        <v>#DIV/0!</v>
      </c>
      <c r="Q256" s="1" t="e">
        <f t="shared" si="71"/>
        <v>#DIV/0!</v>
      </c>
      <c r="R256" s="1" t="e">
        <f t="shared" si="75"/>
        <v>#DIV/0!</v>
      </c>
      <c r="S256" s="1">
        <f t="shared" si="73"/>
        <v>0</v>
      </c>
      <c r="T256" s="1">
        <f t="shared" si="74"/>
        <v>0</v>
      </c>
      <c r="U256" s="1">
        <f t="shared" si="69"/>
        <v>0</v>
      </c>
    </row>
    <row r="257" spans="15:21">
      <c r="O257" s="1" t="e">
        <f t="shared" si="70"/>
        <v>#DIV/0!</v>
      </c>
      <c r="Q257" s="1" t="e">
        <f t="shared" si="71"/>
        <v>#DIV/0!</v>
      </c>
      <c r="R257" s="1" t="e">
        <f t="shared" si="75"/>
        <v>#DIV/0!</v>
      </c>
      <c r="S257" s="1">
        <f t="shared" si="73"/>
        <v>0</v>
      </c>
      <c r="T257" s="1">
        <f t="shared" si="74"/>
        <v>0</v>
      </c>
      <c r="U257" s="1">
        <f t="shared" si="69"/>
        <v>0</v>
      </c>
    </row>
    <row r="258" spans="15:21">
      <c r="O258" s="1" t="e">
        <f t="shared" si="70"/>
        <v>#DIV/0!</v>
      </c>
      <c r="Q258" s="1" t="e">
        <f t="shared" si="71"/>
        <v>#DIV/0!</v>
      </c>
      <c r="R258" s="1" t="e">
        <f t="shared" si="75"/>
        <v>#DIV/0!</v>
      </c>
      <c r="S258" s="1">
        <f t="shared" si="73"/>
        <v>0</v>
      </c>
      <c r="T258" s="1">
        <f t="shared" si="74"/>
        <v>0</v>
      </c>
      <c r="U258" s="1">
        <f t="shared" si="69"/>
        <v>0</v>
      </c>
    </row>
    <row r="259" spans="15:21">
      <c r="O259" s="1" t="e">
        <f t="shared" si="70"/>
        <v>#DIV/0!</v>
      </c>
      <c r="Q259" s="1" t="e">
        <f t="shared" si="71"/>
        <v>#DIV/0!</v>
      </c>
      <c r="R259" s="1" t="e">
        <f t="shared" si="75"/>
        <v>#DIV/0!</v>
      </c>
      <c r="S259" s="1">
        <f t="shared" si="73"/>
        <v>0</v>
      </c>
      <c r="T259" s="1">
        <f t="shared" si="74"/>
        <v>0</v>
      </c>
      <c r="U259" s="1">
        <f t="shared" si="69"/>
        <v>0</v>
      </c>
    </row>
    <row r="260" spans="15:21">
      <c r="O260" s="1" t="e">
        <f t="shared" si="70"/>
        <v>#DIV/0!</v>
      </c>
      <c r="Q260" s="1" t="e">
        <f t="shared" si="71"/>
        <v>#DIV/0!</v>
      </c>
      <c r="R260" s="1" t="e">
        <f t="shared" si="75"/>
        <v>#DIV/0!</v>
      </c>
      <c r="S260" s="1">
        <f t="shared" si="73"/>
        <v>0</v>
      </c>
      <c r="T260" s="1">
        <f t="shared" si="74"/>
        <v>0</v>
      </c>
      <c r="U260" s="1">
        <f t="shared" si="69"/>
        <v>0</v>
      </c>
    </row>
    <row r="261" spans="15:21">
      <c r="O261" s="1" t="e">
        <f t="shared" si="70"/>
        <v>#DIV/0!</v>
      </c>
      <c r="Q261" s="1" t="e">
        <f t="shared" si="71"/>
        <v>#DIV/0!</v>
      </c>
      <c r="R261" s="1" t="e">
        <f t="shared" si="75"/>
        <v>#DIV/0!</v>
      </c>
      <c r="S261" s="1">
        <f t="shared" si="73"/>
        <v>0</v>
      </c>
      <c r="T261" s="1">
        <f t="shared" si="74"/>
        <v>0</v>
      </c>
      <c r="U261" s="1">
        <f t="shared" si="69"/>
        <v>0</v>
      </c>
    </row>
    <row r="262" spans="15:21">
      <c r="O262" s="1" t="e">
        <f t="shared" si="70"/>
        <v>#DIV/0!</v>
      </c>
      <c r="Q262" s="1" t="e">
        <f t="shared" si="71"/>
        <v>#DIV/0!</v>
      </c>
      <c r="R262" s="1" t="e">
        <f t="shared" si="75"/>
        <v>#DIV/0!</v>
      </c>
      <c r="S262" s="1">
        <f t="shared" si="73"/>
        <v>0</v>
      </c>
      <c r="T262" s="1">
        <f t="shared" si="74"/>
        <v>0</v>
      </c>
      <c r="U262" s="1">
        <f t="shared" si="69"/>
        <v>0</v>
      </c>
    </row>
    <row r="263" spans="15:21">
      <c r="O263" s="1" t="e">
        <f t="shared" si="70"/>
        <v>#DIV/0!</v>
      </c>
      <c r="Q263" s="1" t="e">
        <f t="shared" si="71"/>
        <v>#DIV/0!</v>
      </c>
      <c r="R263" s="1" t="e">
        <f t="shared" si="75"/>
        <v>#DIV/0!</v>
      </c>
      <c r="S263" s="1">
        <f t="shared" si="73"/>
        <v>0</v>
      </c>
      <c r="T263" s="1">
        <f t="shared" si="74"/>
        <v>0</v>
      </c>
      <c r="U263" s="1">
        <f t="shared" si="69"/>
        <v>0</v>
      </c>
    </row>
    <row r="264" spans="15:21">
      <c r="O264" s="1" t="e">
        <f t="shared" si="70"/>
        <v>#DIV/0!</v>
      </c>
      <c r="R264" s="1" t="e">
        <f t="shared" si="75"/>
        <v>#DIV/0!</v>
      </c>
      <c r="S264" s="1">
        <f t="shared" si="73"/>
        <v>0</v>
      </c>
      <c r="T264" s="1">
        <f t="shared" si="74"/>
        <v>0</v>
      </c>
      <c r="U264" s="1">
        <f t="shared" si="69"/>
        <v>0</v>
      </c>
    </row>
    <row r="265" spans="15:21">
      <c r="O265" s="1" t="e">
        <f t="shared" si="70"/>
        <v>#DIV/0!</v>
      </c>
      <c r="R265" s="1" t="e">
        <f t="shared" si="75"/>
        <v>#DIV/0!</v>
      </c>
      <c r="S265" s="1">
        <f t="shared" ref="S265:S296" si="76">COUNT(C265:F265)</f>
        <v>0</v>
      </c>
      <c r="T265" s="1">
        <f t="shared" ref="T265:T296" si="77">COUNT(G265:J265)</f>
        <v>0</v>
      </c>
      <c r="U265" s="1">
        <f t="shared" ref="U265:U328" si="78">MIN(S265,T265)</f>
        <v>0</v>
      </c>
    </row>
    <row r="266" spans="15:21">
      <c r="O266" s="1" t="e">
        <f t="shared" si="70"/>
        <v>#DIV/0!</v>
      </c>
      <c r="R266" s="1" t="e">
        <f t="shared" si="75"/>
        <v>#DIV/0!</v>
      </c>
      <c r="S266" s="1">
        <f t="shared" si="76"/>
        <v>0</v>
      </c>
      <c r="T266" s="1">
        <f t="shared" si="77"/>
        <v>0</v>
      </c>
      <c r="U266" s="1">
        <f t="shared" si="78"/>
        <v>0</v>
      </c>
    </row>
    <row r="267" spans="15:21">
      <c r="O267" s="1" t="e">
        <f t="shared" si="70"/>
        <v>#DIV/0!</v>
      </c>
      <c r="R267" s="1" t="e">
        <f t="shared" si="75"/>
        <v>#DIV/0!</v>
      </c>
      <c r="S267" s="1">
        <f t="shared" si="76"/>
        <v>0</v>
      </c>
      <c r="T267" s="1">
        <f t="shared" si="77"/>
        <v>0</v>
      </c>
      <c r="U267" s="1">
        <f t="shared" si="78"/>
        <v>0</v>
      </c>
    </row>
    <row r="268" spans="15:21">
      <c r="O268" s="1" t="e">
        <f t="shared" si="70"/>
        <v>#DIV/0!</v>
      </c>
      <c r="R268" s="1" t="e">
        <f t="shared" si="75"/>
        <v>#DIV/0!</v>
      </c>
      <c r="S268" s="1">
        <f t="shared" si="76"/>
        <v>0</v>
      </c>
      <c r="T268" s="1">
        <f t="shared" si="77"/>
        <v>0</v>
      </c>
      <c r="U268" s="1">
        <f t="shared" si="78"/>
        <v>0</v>
      </c>
    </row>
    <row r="269" spans="15:21">
      <c r="O269" s="1" t="e">
        <f t="shared" si="70"/>
        <v>#DIV/0!</v>
      </c>
      <c r="R269" s="1" t="e">
        <f t="shared" si="75"/>
        <v>#DIV/0!</v>
      </c>
      <c r="S269" s="1">
        <f t="shared" si="76"/>
        <v>0</v>
      </c>
      <c r="T269" s="1">
        <f t="shared" si="77"/>
        <v>0</v>
      </c>
      <c r="U269" s="1">
        <f t="shared" si="78"/>
        <v>0</v>
      </c>
    </row>
    <row r="270" spans="15:21">
      <c r="O270" s="1" t="e">
        <f t="shared" si="70"/>
        <v>#DIV/0!</v>
      </c>
      <c r="R270" s="1" t="e">
        <f t="shared" si="75"/>
        <v>#DIV/0!</v>
      </c>
      <c r="S270" s="1">
        <f t="shared" si="76"/>
        <v>0</v>
      </c>
      <c r="T270" s="1">
        <f t="shared" si="77"/>
        <v>0</v>
      </c>
      <c r="U270" s="1">
        <f t="shared" si="78"/>
        <v>0</v>
      </c>
    </row>
    <row r="271" spans="15:21">
      <c r="O271" s="1" t="e">
        <f t="shared" si="70"/>
        <v>#DIV/0!</v>
      </c>
      <c r="R271" s="1" t="e">
        <f t="shared" si="75"/>
        <v>#DIV/0!</v>
      </c>
      <c r="S271" s="1">
        <f t="shared" si="76"/>
        <v>0</v>
      </c>
      <c r="T271" s="1">
        <f t="shared" si="77"/>
        <v>0</v>
      </c>
      <c r="U271" s="1">
        <f t="shared" si="78"/>
        <v>0</v>
      </c>
    </row>
    <row r="272" spans="15:21">
      <c r="O272" s="1" t="e">
        <f t="shared" si="70"/>
        <v>#DIV/0!</v>
      </c>
      <c r="R272" s="1" t="e">
        <f t="shared" si="75"/>
        <v>#DIV/0!</v>
      </c>
      <c r="S272" s="1">
        <f t="shared" si="76"/>
        <v>0</v>
      </c>
      <c r="T272" s="1">
        <f t="shared" si="77"/>
        <v>0</v>
      </c>
      <c r="U272" s="1">
        <f t="shared" si="78"/>
        <v>0</v>
      </c>
    </row>
    <row r="273" spans="15:21">
      <c r="O273" s="1" t="e">
        <f t="shared" si="70"/>
        <v>#DIV/0!</v>
      </c>
      <c r="R273" s="1" t="e">
        <f t="shared" si="75"/>
        <v>#DIV/0!</v>
      </c>
      <c r="S273" s="1">
        <f t="shared" si="76"/>
        <v>0</v>
      </c>
      <c r="T273" s="1">
        <f t="shared" si="77"/>
        <v>0</v>
      </c>
      <c r="U273" s="1">
        <f t="shared" si="78"/>
        <v>0</v>
      </c>
    </row>
    <row r="274" spans="15:21">
      <c r="O274" s="1" t="e">
        <f t="shared" si="70"/>
        <v>#DIV/0!</v>
      </c>
      <c r="R274" s="1" t="e">
        <f t="shared" si="75"/>
        <v>#DIV/0!</v>
      </c>
      <c r="S274" s="1">
        <f t="shared" si="76"/>
        <v>0</v>
      </c>
      <c r="T274" s="1">
        <f t="shared" si="77"/>
        <v>0</v>
      </c>
      <c r="U274" s="1">
        <f t="shared" si="78"/>
        <v>0</v>
      </c>
    </row>
    <row r="275" spans="15:21">
      <c r="O275" s="1" t="e">
        <f t="shared" si="70"/>
        <v>#DIV/0!</v>
      </c>
      <c r="R275" s="1" t="e">
        <f t="shared" si="75"/>
        <v>#DIV/0!</v>
      </c>
      <c r="S275" s="1">
        <f t="shared" si="76"/>
        <v>0</v>
      </c>
      <c r="T275" s="1">
        <f t="shared" si="77"/>
        <v>0</v>
      </c>
      <c r="U275" s="1">
        <f t="shared" si="78"/>
        <v>0</v>
      </c>
    </row>
    <row r="276" spans="15:21">
      <c r="O276" s="1" t="e">
        <f t="shared" si="70"/>
        <v>#DIV/0!</v>
      </c>
      <c r="R276" s="1" t="e">
        <f t="shared" si="75"/>
        <v>#DIV/0!</v>
      </c>
      <c r="S276" s="1">
        <f t="shared" si="76"/>
        <v>0</v>
      </c>
      <c r="T276" s="1">
        <f t="shared" si="77"/>
        <v>0</v>
      </c>
      <c r="U276" s="1">
        <f t="shared" si="78"/>
        <v>0</v>
      </c>
    </row>
    <row r="277" spans="15:21">
      <c r="O277" s="1" t="e">
        <f t="shared" si="70"/>
        <v>#DIV/0!</v>
      </c>
      <c r="R277" s="1" t="e">
        <f t="shared" si="75"/>
        <v>#DIV/0!</v>
      </c>
      <c r="S277" s="1">
        <f t="shared" si="76"/>
        <v>0</v>
      </c>
      <c r="T277" s="1">
        <f t="shared" si="77"/>
        <v>0</v>
      </c>
      <c r="U277" s="1">
        <f t="shared" si="78"/>
        <v>0</v>
      </c>
    </row>
    <row r="278" spans="15:21">
      <c r="O278" s="1" t="e">
        <f t="shared" si="70"/>
        <v>#DIV/0!</v>
      </c>
      <c r="R278" s="1" t="e">
        <f t="shared" si="75"/>
        <v>#DIV/0!</v>
      </c>
      <c r="S278" s="1">
        <f t="shared" si="76"/>
        <v>0</v>
      </c>
      <c r="T278" s="1">
        <f t="shared" si="77"/>
        <v>0</v>
      </c>
      <c r="U278" s="1">
        <f t="shared" si="78"/>
        <v>0</v>
      </c>
    </row>
    <row r="279" spans="15:21">
      <c r="O279" s="1" t="e">
        <f t="shared" si="70"/>
        <v>#DIV/0!</v>
      </c>
      <c r="R279" s="1" t="e">
        <f t="shared" si="75"/>
        <v>#DIV/0!</v>
      </c>
      <c r="S279" s="1">
        <f t="shared" si="76"/>
        <v>0</v>
      </c>
      <c r="T279" s="1">
        <f t="shared" si="77"/>
        <v>0</v>
      </c>
      <c r="U279" s="1">
        <f t="shared" si="78"/>
        <v>0</v>
      </c>
    </row>
    <row r="280" spans="15:21">
      <c r="O280" s="1" t="e">
        <f t="shared" si="70"/>
        <v>#DIV/0!</v>
      </c>
      <c r="R280" s="1" t="e">
        <f t="shared" si="75"/>
        <v>#DIV/0!</v>
      </c>
      <c r="S280" s="1">
        <f t="shared" si="76"/>
        <v>0</v>
      </c>
      <c r="T280" s="1">
        <f t="shared" si="77"/>
        <v>0</v>
      </c>
      <c r="U280" s="1">
        <f t="shared" si="78"/>
        <v>0</v>
      </c>
    </row>
    <row r="281" spans="15:21">
      <c r="O281" s="1" t="e">
        <f t="shared" si="70"/>
        <v>#DIV/0!</v>
      </c>
      <c r="R281" s="1" t="e">
        <f t="shared" si="75"/>
        <v>#DIV/0!</v>
      </c>
      <c r="S281" s="1">
        <f t="shared" si="76"/>
        <v>0</v>
      </c>
      <c r="T281" s="1">
        <f t="shared" si="77"/>
        <v>0</v>
      </c>
      <c r="U281" s="1">
        <f t="shared" si="78"/>
        <v>0</v>
      </c>
    </row>
    <row r="282" spans="15:21">
      <c r="O282" s="1" t="e">
        <f t="shared" si="70"/>
        <v>#DIV/0!</v>
      </c>
      <c r="R282" s="1" t="e">
        <f t="shared" si="75"/>
        <v>#DIV/0!</v>
      </c>
      <c r="S282" s="1">
        <f t="shared" si="76"/>
        <v>0</v>
      </c>
      <c r="T282" s="1">
        <f t="shared" si="77"/>
        <v>0</v>
      </c>
      <c r="U282" s="1">
        <f t="shared" si="78"/>
        <v>0</v>
      </c>
    </row>
    <row r="283" spans="15:21">
      <c r="O283" s="1" t="e">
        <f t="shared" ref="O283:O304" si="79">STDEV(E283:G283)</f>
        <v>#DIV/0!</v>
      </c>
      <c r="R283" s="1" t="e">
        <f t="shared" ref="R283:R314" si="80">(Q283/(M283*LN(2)))/SQRT(U283)</f>
        <v>#DIV/0!</v>
      </c>
      <c r="S283" s="1">
        <f t="shared" si="76"/>
        <v>0</v>
      </c>
      <c r="T283" s="1">
        <f t="shared" si="77"/>
        <v>0</v>
      </c>
      <c r="U283" s="1">
        <f t="shared" si="78"/>
        <v>0</v>
      </c>
    </row>
    <row r="284" spans="15:21">
      <c r="O284" s="1" t="e">
        <f t="shared" si="79"/>
        <v>#DIV/0!</v>
      </c>
      <c r="R284" s="1" t="e">
        <f t="shared" si="80"/>
        <v>#DIV/0!</v>
      </c>
      <c r="S284" s="1">
        <f t="shared" si="76"/>
        <v>0</v>
      </c>
      <c r="T284" s="1">
        <f t="shared" si="77"/>
        <v>0</v>
      </c>
      <c r="U284" s="1">
        <f t="shared" si="78"/>
        <v>0</v>
      </c>
    </row>
    <row r="285" spans="15:21">
      <c r="O285" s="1" t="e">
        <f t="shared" si="79"/>
        <v>#DIV/0!</v>
      </c>
      <c r="R285" s="1" t="e">
        <f t="shared" si="80"/>
        <v>#DIV/0!</v>
      </c>
      <c r="S285" s="1">
        <f t="shared" si="76"/>
        <v>0</v>
      </c>
      <c r="T285" s="1">
        <f t="shared" si="77"/>
        <v>0</v>
      </c>
      <c r="U285" s="1">
        <f t="shared" si="78"/>
        <v>0</v>
      </c>
    </row>
    <row r="286" spans="15:21">
      <c r="O286" s="1" t="e">
        <f t="shared" si="79"/>
        <v>#DIV/0!</v>
      </c>
      <c r="R286" s="1" t="e">
        <f t="shared" si="80"/>
        <v>#DIV/0!</v>
      </c>
      <c r="S286" s="1">
        <f t="shared" si="76"/>
        <v>0</v>
      </c>
      <c r="T286" s="1">
        <f t="shared" si="77"/>
        <v>0</v>
      </c>
      <c r="U286" s="1">
        <f t="shared" si="78"/>
        <v>0</v>
      </c>
    </row>
    <row r="287" spans="15:21">
      <c r="O287" s="1" t="e">
        <f t="shared" si="79"/>
        <v>#DIV/0!</v>
      </c>
      <c r="R287" s="1" t="e">
        <f t="shared" si="80"/>
        <v>#DIV/0!</v>
      </c>
      <c r="S287" s="1">
        <f t="shared" si="76"/>
        <v>0</v>
      </c>
      <c r="T287" s="1">
        <f t="shared" si="77"/>
        <v>0</v>
      </c>
      <c r="U287" s="1">
        <f t="shared" si="78"/>
        <v>0</v>
      </c>
    </row>
    <row r="288" spans="15:21">
      <c r="O288" s="1" t="e">
        <f t="shared" si="79"/>
        <v>#DIV/0!</v>
      </c>
      <c r="R288" s="1" t="e">
        <f t="shared" si="80"/>
        <v>#DIV/0!</v>
      </c>
      <c r="S288" s="1">
        <f t="shared" si="76"/>
        <v>0</v>
      </c>
      <c r="T288" s="1">
        <f t="shared" si="77"/>
        <v>0</v>
      </c>
      <c r="U288" s="1">
        <f t="shared" si="78"/>
        <v>0</v>
      </c>
    </row>
    <row r="289" spans="15:21">
      <c r="O289" s="1" t="e">
        <f t="shared" si="79"/>
        <v>#DIV/0!</v>
      </c>
      <c r="R289" s="1" t="e">
        <f t="shared" si="80"/>
        <v>#DIV/0!</v>
      </c>
      <c r="S289" s="1">
        <f t="shared" si="76"/>
        <v>0</v>
      </c>
      <c r="T289" s="1">
        <f t="shared" si="77"/>
        <v>0</v>
      </c>
      <c r="U289" s="1">
        <f t="shared" si="78"/>
        <v>0</v>
      </c>
    </row>
    <row r="290" spans="15:21">
      <c r="O290" s="1" t="e">
        <f t="shared" si="79"/>
        <v>#DIV/0!</v>
      </c>
      <c r="R290" s="1" t="e">
        <f t="shared" si="80"/>
        <v>#DIV/0!</v>
      </c>
      <c r="S290" s="1">
        <f t="shared" si="76"/>
        <v>0</v>
      </c>
      <c r="T290" s="1">
        <f t="shared" si="77"/>
        <v>0</v>
      </c>
      <c r="U290" s="1">
        <f t="shared" si="78"/>
        <v>0</v>
      </c>
    </row>
    <row r="291" spans="15:21">
      <c r="O291" s="1" t="e">
        <f t="shared" si="79"/>
        <v>#DIV/0!</v>
      </c>
      <c r="R291" s="1" t="e">
        <f t="shared" si="80"/>
        <v>#DIV/0!</v>
      </c>
      <c r="S291" s="1">
        <f t="shared" si="76"/>
        <v>0</v>
      </c>
      <c r="T291" s="1">
        <f t="shared" si="77"/>
        <v>0</v>
      </c>
      <c r="U291" s="1">
        <f t="shared" si="78"/>
        <v>0</v>
      </c>
    </row>
    <row r="292" spans="15:21">
      <c r="O292" s="1" t="e">
        <f t="shared" si="79"/>
        <v>#DIV/0!</v>
      </c>
      <c r="S292" s="1">
        <f t="shared" si="76"/>
        <v>0</v>
      </c>
      <c r="T292" s="1">
        <f t="shared" si="77"/>
        <v>0</v>
      </c>
      <c r="U292" s="1">
        <f t="shared" si="78"/>
        <v>0</v>
      </c>
    </row>
    <row r="293" spans="15:21">
      <c r="O293" s="1" t="e">
        <f t="shared" si="79"/>
        <v>#DIV/0!</v>
      </c>
      <c r="S293" s="1">
        <f t="shared" si="76"/>
        <v>0</v>
      </c>
      <c r="T293" s="1">
        <f t="shared" si="77"/>
        <v>0</v>
      </c>
      <c r="U293" s="1">
        <f t="shared" si="78"/>
        <v>0</v>
      </c>
    </row>
    <row r="294" spans="15:21">
      <c r="O294" s="1" t="e">
        <f t="shared" si="79"/>
        <v>#DIV/0!</v>
      </c>
      <c r="S294" s="1">
        <f t="shared" si="76"/>
        <v>0</v>
      </c>
      <c r="T294" s="1">
        <f t="shared" si="77"/>
        <v>0</v>
      </c>
      <c r="U294" s="1">
        <f t="shared" si="78"/>
        <v>0</v>
      </c>
    </row>
    <row r="295" spans="15:21">
      <c r="O295" s="1" t="e">
        <f t="shared" si="79"/>
        <v>#DIV/0!</v>
      </c>
      <c r="S295" s="1">
        <f t="shared" si="76"/>
        <v>0</v>
      </c>
      <c r="T295" s="1">
        <f t="shared" si="77"/>
        <v>0</v>
      </c>
      <c r="U295" s="1">
        <f t="shared" si="78"/>
        <v>0</v>
      </c>
    </row>
    <row r="296" spans="15:21">
      <c r="O296" s="1" t="e">
        <f t="shared" si="79"/>
        <v>#DIV/0!</v>
      </c>
      <c r="S296" s="1">
        <f t="shared" si="76"/>
        <v>0</v>
      </c>
      <c r="T296" s="1">
        <f t="shared" si="77"/>
        <v>0</v>
      </c>
      <c r="U296" s="1">
        <f t="shared" si="78"/>
        <v>0</v>
      </c>
    </row>
    <row r="297" spans="15:21">
      <c r="O297" s="1" t="e">
        <f t="shared" si="79"/>
        <v>#DIV/0!</v>
      </c>
      <c r="S297" s="1">
        <f t="shared" ref="S297:S328" si="81">COUNT(C297:F297)</f>
        <v>0</v>
      </c>
      <c r="T297" s="1">
        <f t="shared" ref="T297:T328" si="82">COUNT(G297:J297)</f>
        <v>0</v>
      </c>
      <c r="U297" s="1">
        <f t="shared" si="78"/>
        <v>0</v>
      </c>
    </row>
    <row r="298" spans="15:21">
      <c r="O298" s="1" t="e">
        <f t="shared" si="79"/>
        <v>#DIV/0!</v>
      </c>
      <c r="S298" s="1">
        <f t="shared" si="81"/>
        <v>0</v>
      </c>
      <c r="T298" s="1">
        <f t="shared" si="82"/>
        <v>0</v>
      </c>
      <c r="U298" s="1">
        <f t="shared" si="78"/>
        <v>0</v>
      </c>
    </row>
    <row r="299" spans="15:21">
      <c r="O299" s="1" t="e">
        <f t="shared" si="79"/>
        <v>#DIV/0!</v>
      </c>
      <c r="S299" s="1">
        <f t="shared" si="81"/>
        <v>0</v>
      </c>
      <c r="T299" s="1">
        <f t="shared" si="82"/>
        <v>0</v>
      </c>
      <c r="U299" s="1">
        <f t="shared" si="78"/>
        <v>0</v>
      </c>
    </row>
    <row r="300" spans="15:21">
      <c r="O300" s="1" t="e">
        <f t="shared" si="79"/>
        <v>#DIV/0!</v>
      </c>
      <c r="S300" s="1">
        <f t="shared" si="81"/>
        <v>0</v>
      </c>
      <c r="T300" s="1">
        <f t="shared" si="82"/>
        <v>0</v>
      </c>
      <c r="U300" s="1">
        <f t="shared" si="78"/>
        <v>0</v>
      </c>
    </row>
    <row r="301" spans="15:21">
      <c r="O301" s="1" t="e">
        <f t="shared" si="79"/>
        <v>#DIV/0!</v>
      </c>
      <c r="S301" s="1">
        <f t="shared" si="81"/>
        <v>0</v>
      </c>
      <c r="T301" s="1">
        <f t="shared" si="82"/>
        <v>0</v>
      </c>
      <c r="U301" s="1">
        <f t="shared" si="78"/>
        <v>0</v>
      </c>
    </row>
    <row r="302" spans="15:21">
      <c r="O302" s="1" t="e">
        <f t="shared" si="79"/>
        <v>#DIV/0!</v>
      </c>
      <c r="S302" s="1">
        <f t="shared" si="81"/>
        <v>0</v>
      </c>
      <c r="T302" s="1">
        <f t="shared" si="82"/>
        <v>0</v>
      </c>
      <c r="U302" s="1">
        <f t="shared" si="78"/>
        <v>0</v>
      </c>
    </row>
    <row r="303" spans="15:21">
      <c r="O303" s="1" t="e">
        <f t="shared" si="79"/>
        <v>#DIV/0!</v>
      </c>
      <c r="S303" s="1">
        <f t="shared" si="81"/>
        <v>0</v>
      </c>
      <c r="T303" s="1">
        <f t="shared" si="82"/>
        <v>0</v>
      </c>
      <c r="U303" s="1">
        <f t="shared" si="78"/>
        <v>0</v>
      </c>
    </row>
    <row r="304" spans="15:21">
      <c r="O304" s="1" t="e">
        <f t="shared" si="79"/>
        <v>#DIV/0!</v>
      </c>
      <c r="S304" s="1">
        <f t="shared" si="81"/>
        <v>0</v>
      </c>
      <c r="T304" s="1">
        <f t="shared" si="82"/>
        <v>0</v>
      </c>
      <c r="U304" s="1">
        <f t="shared" si="78"/>
        <v>0</v>
      </c>
    </row>
    <row r="305" spans="19:21">
      <c r="S305" s="1">
        <f t="shared" si="81"/>
        <v>0</v>
      </c>
      <c r="T305" s="1">
        <f t="shared" si="82"/>
        <v>0</v>
      </c>
      <c r="U305" s="1">
        <f t="shared" si="78"/>
        <v>0</v>
      </c>
    </row>
    <row r="306" spans="19:21">
      <c r="S306" s="1">
        <f t="shared" si="81"/>
        <v>0</v>
      </c>
      <c r="T306" s="1">
        <f t="shared" si="82"/>
        <v>0</v>
      </c>
      <c r="U306" s="1">
        <f t="shared" si="78"/>
        <v>0</v>
      </c>
    </row>
    <row r="307" spans="19:21">
      <c r="S307" s="1">
        <f t="shared" si="81"/>
        <v>0</v>
      </c>
      <c r="T307" s="1">
        <f t="shared" si="82"/>
        <v>0</v>
      </c>
      <c r="U307" s="1">
        <f t="shared" si="78"/>
        <v>0</v>
      </c>
    </row>
    <row r="308" spans="19:21">
      <c r="S308" s="1">
        <f t="shared" si="81"/>
        <v>0</v>
      </c>
      <c r="T308" s="1">
        <f t="shared" si="82"/>
        <v>0</v>
      </c>
      <c r="U308" s="1">
        <f t="shared" si="78"/>
        <v>0</v>
      </c>
    </row>
    <row r="309" spans="19:21">
      <c r="S309" s="1">
        <f t="shared" si="81"/>
        <v>0</v>
      </c>
      <c r="T309" s="1">
        <f t="shared" si="82"/>
        <v>0</v>
      </c>
      <c r="U309" s="1">
        <f t="shared" si="78"/>
        <v>0</v>
      </c>
    </row>
    <row r="310" spans="19:21">
      <c r="S310" s="1">
        <f t="shared" si="81"/>
        <v>0</v>
      </c>
      <c r="T310" s="1">
        <f t="shared" si="82"/>
        <v>0</v>
      </c>
      <c r="U310" s="1">
        <f t="shared" si="78"/>
        <v>0</v>
      </c>
    </row>
    <row r="311" spans="19:21">
      <c r="S311" s="1">
        <f t="shared" si="81"/>
        <v>0</v>
      </c>
      <c r="T311" s="1">
        <f t="shared" si="82"/>
        <v>0</v>
      </c>
      <c r="U311" s="1">
        <f t="shared" si="78"/>
        <v>0</v>
      </c>
    </row>
    <row r="312" spans="19:21">
      <c r="S312" s="1">
        <f t="shared" si="81"/>
        <v>0</v>
      </c>
      <c r="T312" s="1">
        <f t="shared" si="82"/>
        <v>0</v>
      </c>
      <c r="U312" s="1">
        <f t="shared" si="78"/>
        <v>0</v>
      </c>
    </row>
    <row r="313" spans="19:21">
      <c r="S313" s="1">
        <f t="shared" si="81"/>
        <v>0</v>
      </c>
      <c r="T313" s="1">
        <f t="shared" si="82"/>
        <v>0</v>
      </c>
      <c r="U313" s="1">
        <f t="shared" si="78"/>
        <v>0</v>
      </c>
    </row>
    <row r="314" spans="19:21">
      <c r="S314" s="1">
        <f t="shared" si="81"/>
        <v>0</v>
      </c>
      <c r="T314" s="1">
        <f t="shared" si="82"/>
        <v>0</v>
      </c>
      <c r="U314" s="1">
        <f t="shared" si="78"/>
        <v>0</v>
      </c>
    </row>
    <row r="315" spans="19:21">
      <c r="S315" s="1">
        <f t="shared" si="81"/>
        <v>0</v>
      </c>
      <c r="T315" s="1">
        <f t="shared" si="82"/>
        <v>0</v>
      </c>
      <c r="U315" s="1">
        <f t="shared" si="78"/>
        <v>0</v>
      </c>
    </row>
    <row r="316" spans="19:21">
      <c r="S316" s="1">
        <f t="shared" si="81"/>
        <v>0</v>
      </c>
      <c r="T316" s="1">
        <f t="shared" si="82"/>
        <v>0</v>
      </c>
      <c r="U316" s="1">
        <f t="shared" si="78"/>
        <v>0</v>
      </c>
    </row>
    <row r="317" spans="19:21">
      <c r="S317" s="1">
        <f t="shared" si="81"/>
        <v>0</v>
      </c>
      <c r="T317" s="1">
        <f t="shared" si="82"/>
        <v>0</v>
      </c>
      <c r="U317" s="1">
        <f t="shared" si="78"/>
        <v>0</v>
      </c>
    </row>
    <row r="318" spans="19:21">
      <c r="S318" s="1">
        <f t="shared" si="81"/>
        <v>0</v>
      </c>
      <c r="T318" s="1">
        <f t="shared" si="82"/>
        <v>0</v>
      </c>
      <c r="U318" s="1">
        <f t="shared" si="78"/>
        <v>0</v>
      </c>
    </row>
    <row r="319" spans="19:21">
      <c r="S319" s="1">
        <f t="shared" si="81"/>
        <v>0</v>
      </c>
      <c r="T319" s="1">
        <f t="shared" si="82"/>
        <v>0</v>
      </c>
      <c r="U319" s="1">
        <f t="shared" si="78"/>
        <v>0</v>
      </c>
    </row>
    <row r="320" spans="19:21">
      <c r="S320" s="1">
        <f t="shared" si="81"/>
        <v>0</v>
      </c>
      <c r="T320" s="1">
        <f t="shared" si="82"/>
        <v>0</v>
      </c>
      <c r="U320" s="1">
        <f t="shared" si="78"/>
        <v>0</v>
      </c>
    </row>
    <row r="321" spans="19:21">
      <c r="S321" s="1">
        <f t="shared" si="81"/>
        <v>0</v>
      </c>
      <c r="T321" s="1">
        <f t="shared" si="82"/>
        <v>0</v>
      </c>
      <c r="U321" s="1">
        <f t="shared" si="78"/>
        <v>0</v>
      </c>
    </row>
    <row r="322" spans="19:21">
      <c r="S322" s="1">
        <f t="shared" si="81"/>
        <v>0</v>
      </c>
      <c r="T322" s="1">
        <f t="shared" si="82"/>
        <v>0</v>
      </c>
      <c r="U322" s="1">
        <f t="shared" si="78"/>
        <v>0</v>
      </c>
    </row>
    <row r="323" spans="19:21">
      <c r="S323" s="1">
        <f t="shared" si="81"/>
        <v>0</v>
      </c>
      <c r="T323" s="1">
        <f t="shared" si="82"/>
        <v>0</v>
      </c>
      <c r="U323" s="1">
        <f t="shared" si="78"/>
        <v>0</v>
      </c>
    </row>
    <row r="324" spans="19:21">
      <c r="S324" s="1">
        <f t="shared" si="81"/>
        <v>0</v>
      </c>
      <c r="T324" s="1">
        <f t="shared" si="82"/>
        <v>0</v>
      </c>
      <c r="U324" s="1">
        <f t="shared" si="78"/>
        <v>0</v>
      </c>
    </row>
    <row r="325" spans="19:21">
      <c r="S325" s="1">
        <f t="shared" si="81"/>
        <v>0</v>
      </c>
      <c r="T325" s="1">
        <f t="shared" si="82"/>
        <v>0</v>
      </c>
      <c r="U325" s="1">
        <f t="shared" si="78"/>
        <v>0</v>
      </c>
    </row>
    <row r="326" spans="19:21">
      <c r="S326" s="1">
        <f t="shared" si="81"/>
        <v>0</v>
      </c>
      <c r="T326" s="1">
        <f t="shared" si="82"/>
        <v>0</v>
      </c>
      <c r="U326" s="1">
        <f t="shared" si="78"/>
        <v>0</v>
      </c>
    </row>
    <row r="327" spans="19:21">
      <c r="S327" s="1">
        <f t="shared" si="81"/>
        <v>0</v>
      </c>
      <c r="T327" s="1">
        <f t="shared" si="82"/>
        <v>0</v>
      </c>
      <c r="U327" s="1">
        <f t="shared" si="78"/>
        <v>0</v>
      </c>
    </row>
    <row r="328" spans="19:21">
      <c r="S328" s="1">
        <f t="shared" si="81"/>
        <v>0</v>
      </c>
      <c r="T328" s="1">
        <f t="shared" si="82"/>
        <v>0</v>
      </c>
      <c r="U328" s="1">
        <f t="shared" si="78"/>
        <v>0</v>
      </c>
    </row>
    <row r="329" spans="19:21">
      <c r="S329" s="1">
        <f t="shared" ref="S329:S335" si="83">COUNT(C329:F329)</f>
        <v>0</v>
      </c>
      <c r="T329" s="1">
        <f t="shared" ref="T329:T335" si="84">COUNT(G329:J329)</f>
        <v>0</v>
      </c>
      <c r="U329" s="1">
        <f t="shared" ref="U329:U335" si="85">MIN(S329,T329)</f>
        <v>0</v>
      </c>
    </row>
    <row r="330" spans="19:21">
      <c r="S330" s="1">
        <f t="shared" si="83"/>
        <v>0</v>
      </c>
      <c r="T330" s="1">
        <f t="shared" si="84"/>
        <v>0</v>
      </c>
      <c r="U330" s="1">
        <f t="shared" si="85"/>
        <v>0</v>
      </c>
    </row>
    <row r="331" spans="19:21">
      <c r="S331" s="1">
        <f t="shared" si="83"/>
        <v>0</v>
      </c>
      <c r="T331" s="1">
        <f t="shared" si="84"/>
        <v>0</v>
      </c>
      <c r="U331" s="1">
        <f t="shared" si="85"/>
        <v>0</v>
      </c>
    </row>
    <row r="332" spans="19:21">
      <c r="S332" s="1">
        <f t="shared" si="83"/>
        <v>0</v>
      </c>
      <c r="T332" s="1">
        <f t="shared" si="84"/>
        <v>0</v>
      </c>
      <c r="U332" s="1">
        <f t="shared" si="85"/>
        <v>0</v>
      </c>
    </row>
    <row r="333" spans="19:21">
      <c r="S333" s="1">
        <f t="shared" si="83"/>
        <v>0</v>
      </c>
      <c r="T333" s="1">
        <f t="shared" si="84"/>
        <v>0</v>
      </c>
      <c r="U333" s="1">
        <f t="shared" si="85"/>
        <v>0</v>
      </c>
    </row>
    <row r="334" spans="19:21">
      <c r="S334" s="1">
        <f t="shared" si="83"/>
        <v>0</v>
      </c>
      <c r="T334" s="1">
        <f t="shared" si="84"/>
        <v>0</v>
      </c>
      <c r="U334" s="1">
        <f t="shared" si="85"/>
        <v>0</v>
      </c>
    </row>
    <row r="335" spans="19:21">
      <c r="S335" s="1">
        <f t="shared" si="83"/>
        <v>0</v>
      </c>
      <c r="T335" s="1">
        <f t="shared" si="84"/>
        <v>0</v>
      </c>
      <c r="U335" s="1">
        <f t="shared" si="85"/>
        <v>0</v>
      </c>
    </row>
  </sheetData>
  <conditionalFormatting sqref="N1:N1048576">
    <cfRule type="cellIs" dxfId="0" priority="1" operator="lessThanOrEqual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4D</vt:lpstr>
      <vt:lpstr>Fig 4E</vt:lpstr>
      <vt:lpstr>Fig 4G</vt:lpstr>
      <vt:lpstr>Fig S4H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Lynne C</cp:lastModifiedBy>
  <dcterms:created xsi:type="dcterms:W3CDTF">2020-03-27T02:30:39Z</dcterms:created>
  <dcterms:modified xsi:type="dcterms:W3CDTF">2020-06-02T12:54:06Z</dcterms:modified>
</cp:coreProperties>
</file>