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yly/Desktop/Centromere_transcription_paper/"/>
    </mc:Choice>
  </mc:AlternateContent>
  <xr:revisionPtr revIDLastSave="0" documentId="13_ncr:1_{A47C8CC8-3DE5-2647-A920-40F3DA21EB02}" xr6:coauthVersionLast="45" xr6:coauthVersionMax="45" xr10:uidLastSave="{00000000-0000-0000-0000-000000000000}"/>
  <bookViews>
    <workbookView xWindow="5960" yWindow="1280" windowWidth="27640" windowHeight="16940" xr2:uid="{F7DB0183-B965-D348-B8A7-7775914A8F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M14" i="1" s="1"/>
  <c r="I40" i="1"/>
  <c r="M15" i="1" s="1"/>
  <c r="I39" i="1"/>
  <c r="M13" i="1" s="1"/>
  <c r="L13" i="1" l="1"/>
  <c r="L14" i="1"/>
  <c r="L15" i="1"/>
</calcChain>
</file>

<file path=xl/sharedStrings.xml><?xml version="1.0" encoding="utf-8"?>
<sst xmlns="http://schemas.openxmlformats.org/spreadsheetml/2006/main" count="65" uniqueCount="19">
  <si>
    <t>Ct</t>
  </si>
  <si>
    <t>GAPDH</t>
  </si>
  <si>
    <t>CH21</t>
  </si>
  <si>
    <t>1:10  std</t>
  </si>
  <si>
    <t>1:50 std</t>
  </si>
  <si>
    <t>1:250 std</t>
  </si>
  <si>
    <t>1:1000 std</t>
  </si>
  <si>
    <t>NoRT</t>
  </si>
  <si>
    <t>N/A</t>
  </si>
  <si>
    <t>HeLa</t>
  </si>
  <si>
    <t>RNA pol I</t>
  </si>
  <si>
    <t>RNA pol II</t>
  </si>
  <si>
    <t>Interpolated CH21/GAPDH</t>
  </si>
  <si>
    <t>Fold change over HeLa</t>
  </si>
  <si>
    <t>Figure 3D</t>
  </si>
  <si>
    <t>CDK7 Inh</t>
  </si>
  <si>
    <t>Average</t>
  </si>
  <si>
    <t>Standard Deviation</t>
  </si>
  <si>
    <t>Pol I 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</si>
</sst>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>
    <font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0" fontId="0" fillId="0" borderId="0" xfId="0" applyNumberFormat="1"/>
    <xf numFmtId="164" fontId="0" fillId="0" borderId="0" xfId="0" applyNumberFormat="1"/>
    <xf numFmtId="0" fontId="1" fillId="0" borderId="0" xfId="0" applyFont="1"/>
    <xf numFmtId="164" fontId="2" fillId="0" borderId="0" xfId="0" applyNumberFormat="1" applyFont="1"/>
    <xf numFmtId="2" fontId="0" fillId="0" borderId="0" xfId="0" applyNumberFormat="1"/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A1448-EBC0-654E-A6D5-1FB253363FFB}">
  <dimension ref="C4:M41"/>
  <sheetViews>
    <sheetView tabSelected="1" topLeftCell="A9" workbookViewId="0">
      <selection activeCell="E16" sqref="E16"/>
    </sheetView>
  </sheetViews>
  <sheetFormatPr baseColWidth="10" defaultRowHeight="16"/>
  <sheetData>
    <row r="4" spans="3:13">
      <c r="D4" t="s">
        <v>0</v>
      </c>
    </row>
    <row r="5" spans="3:13">
      <c r="D5" t="s">
        <v>1</v>
      </c>
      <c r="E5" t="s">
        <v>2</v>
      </c>
    </row>
    <row r="6" spans="3:13">
      <c r="C6" s="1" t="s">
        <v>3</v>
      </c>
      <c r="D6" s="2">
        <v>13.350497881571451</v>
      </c>
      <c r="E6" s="2">
        <v>17.768814086914062</v>
      </c>
    </row>
    <row r="7" spans="3:13">
      <c r="C7" s="1" t="s">
        <v>4</v>
      </c>
      <c r="D7" s="2">
        <v>15.486499150594076</v>
      </c>
      <c r="E7" s="2">
        <v>19.922049204508465</v>
      </c>
    </row>
    <row r="8" spans="3:13">
      <c r="C8" t="s">
        <v>5</v>
      </c>
      <c r="D8" s="2">
        <v>17.447826385498047</v>
      </c>
      <c r="E8" s="2">
        <v>22.030758539835613</v>
      </c>
    </row>
    <row r="9" spans="3:13">
      <c r="C9" t="s">
        <v>6</v>
      </c>
      <c r="D9" s="2">
        <v>19.623467127482098</v>
      </c>
      <c r="E9" s="2">
        <v>24.131776809692383</v>
      </c>
    </row>
    <row r="10" spans="3:13">
      <c r="C10" t="s">
        <v>7</v>
      </c>
      <c r="D10" t="s">
        <v>8</v>
      </c>
      <c r="E10" s="2">
        <v>30.293156305948894</v>
      </c>
      <c r="H10" t="s">
        <v>12</v>
      </c>
      <c r="I10" t="s">
        <v>13</v>
      </c>
    </row>
    <row r="11" spans="3:13">
      <c r="C11" t="s">
        <v>9</v>
      </c>
      <c r="D11" s="2">
        <v>13.839188893636068</v>
      </c>
      <c r="E11" s="2">
        <v>20.706776301066082</v>
      </c>
      <c r="G11" t="s">
        <v>9</v>
      </c>
      <c r="H11">
        <v>4.0075578047148621</v>
      </c>
      <c r="I11" s="5">
        <v>1.0000000011764927</v>
      </c>
      <c r="K11" s="6"/>
      <c r="L11" s="6" t="s">
        <v>14</v>
      </c>
      <c r="M11" s="6"/>
    </row>
    <row r="12" spans="3:13">
      <c r="C12" t="s">
        <v>18</v>
      </c>
      <c r="D12" s="2">
        <v>14.45970630645752</v>
      </c>
      <c r="E12" s="2">
        <v>18.289768854777019</v>
      </c>
      <c r="G12" t="s">
        <v>10</v>
      </c>
      <c r="H12">
        <v>36.559114590646843</v>
      </c>
      <c r="I12" s="5">
        <v>9.122542060565376</v>
      </c>
      <c r="K12" s="6"/>
      <c r="L12" s="6" t="s">
        <v>16</v>
      </c>
      <c r="M12" s="6" t="s">
        <v>17</v>
      </c>
    </row>
    <row r="13" spans="3:13">
      <c r="C13" t="s">
        <v>15</v>
      </c>
      <c r="D13" s="2">
        <v>15.764774958292643</v>
      </c>
      <c r="E13" s="2">
        <v>24.970847447713215</v>
      </c>
      <c r="G13" t="s">
        <v>11</v>
      </c>
      <c r="H13">
        <v>0</v>
      </c>
      <c r="I13" s="5">
        <v>0</v>
      </c>
      <c r="K13" s="6" t="s">
        <v>9</v>
      </c>
      <c r="L13" s="7">
        <f>AVERAGE(I11,I20,I29,I39) * 100</f>
        <v>100.00000090682626</v>
      </c>
      <c r="M13" s="7">
        <f>STDEV(I11,I20,I29,I39)*100</f>
        <v>1.4079415951359146E-6</v>
      </c>
    </row>
    <row r="14" spans="3:13">
      <c r="K14" s="6" t="s">
        <v>15</v>
      </c>
      <c r="L14" s="7">
        <f>AVERAGE(I13,I21,I41)* 100</f>
        <v>0.62624400093755384</v>
      </c>
      <c r="M14" s="7">
        <f>STDEV(I13,I21,I41)*100</f>
        <v>1.0846864275590551</v>
      </c>
    </row>
    <row r="15" spans="3:13">
      <c r="D15" t="s">
        <v>0</v>
      </c>
      <c r="K15" s="6" t="s">
        <v>18</v>
      </c>
      <c r="L15" s="7">
        <f>AVERAGE(I12,I30,I40)*100</f>
        <v>2384.0744721998149</v>
      </c>
      <c r="M15" s="7">
        <f>STDEV(I12,I30,I40)*100</f>
        <v>1410.8855995565243</v>
      </c>
    </row>
    <row r="16" spans="3:13">
      <c r="D16" t="s">
        <v>1</v>
      </c>
      <c r="E16" t="s">
        <v>2</v>
      </c>
    </row>
    <row r="17" spans="3:9">
      <c r="C17" s="1" t="s">
        <v>3</v>
      </c>
      <c r="D17" s="3">
        <v>14.839999999999998</v>
      </c>
      <c r="E17" s="3">
        <v>18.610666666666667</v>
      </c>
    </row>
    <row r="18" spans="3:9">
      <c r="C18" s="1" t="s">
        <v>4</v>
      </c>
      <c r="D18" s="3">
        <v>16.940666666666665</v>
      </c>
      <c r="E18" s="3">
        <v>20.7</v>
      </c>
    </row>
    <row r="19" spans="3:9">
      <c r="C19" t="s">
        <v>5</v>
      </c>
      <c r="D19" s="3">
        <v>19.358666666666668</v>
      </c>
      <c r="E19" s="3">
        <v>23.017666666666667</v>
      </c>
      <c r="H19" t="s">
        <v>12</v>
      </c>
      <c r="I19" t="s">
        <v>13</v>
      </c>
    </row>
    <row r="20" spans="3:9">
      <c r="C20" t="s">
        <v>9</v>
      </c>
      <c r="D20" s="3">
        <v>18.190000000000001</v>
      </c>
      <c r="E20" s="3">
        <v>22.685666666666666</v>
      </c>
      <c r="G20" t="s">
        <v>9</v>
      </c>
      <c r="H20">
        <v>0.64630025562521476</v>
      </c>
      <c r="I20" s="5">
        <v>0.99999999323103295</v>
      </c>
    </row>
    <row r="21" spans="3:9">
      <c r="C21" t="s">
        <v>15</v>
      </c>
      <c r="D21" s="3">
        <v>15.531666666666666</v>
      </c>
      <c r="E21" s="3">
        <v>24.355</v>
      </c>
      <c r="G21" t="s">
        <v>11</v>
      </c>
      <c r="H21">
        <v>1.2142249818881437E-2</v>
      </c>
      <c r="I21" s="5">
        <v>1.8787320028126615E-2</v>
      </c>
    </row>
    <row r="23" spans="3:9">
      <c r="D23" t="s">
        <v>0</v>
      </c>
    </row>
    <row r="24" spans="3:9">
      <c r="D24" t="s">
        <v>1</v>
      </c>
      <c r="E24" t="s">
        <v>2</v>
      </c>
    </row>
    <row r="25" spans="3:9">
      <c r="C25" s="1" t="s">
        <v>3</v>
      </c>
      <c r="D25" s="3">
        <v>13.735999999999999</v>
      </c>
      <c r="E25" s="3">
        <v>19.982333333333333</v>
      </c>
    </row>
    <row r="26" spans="3:9">
      <c r="C26" s="1" t="s">
        <v>4</v>
      </c>
      <c r="D26" s="3">
        <v>16.063666666666666</v>
      </c>
      <c r="E26" s="3">
        <v>22.158666666666665</v>
      </c>
    </row>
    <row r="27" spans="3:9">
      <c r="C27" t="s">
        <v>5</v>
      </c>
      <c r="D27" s="3">
        <v>18.416</v>
      </c>
      <c r="E27" s="3">
        <v>24.518000000000001</v>
      </c>
    </row>
    <row r="28" spans="3:9">
      <c r="C28" t="s">
        <v>6</v>
      </c>
      <c r="D28" s="3">
        <v>20.570000000000004</v>
      </c>
      <c r="E28" s="3">
        <v>26.676000000000002</v>
      </c>
      <c r="H28" t="s">
        <v>12</v>
      </c>
      <c r="I28" t="s">
        <v>13</v>
      </c>
    </row>
    <row r="29" spans="3:9">
      <c r="C29" t="s">
        <v>9</v>
      </c>
      <c r="D29" s="3">
        <v>13.472</v>
      </c>
      <c r="E29" s="3">
        <v>22.001000000000001</v>
      </c>
      <c r="G29" t="s">
        <v>9</v>
      </c>
      <c r="H29">
        <v>0.18376704381511286</v>
      </c>
      <c r="I29" s="5">
        <v>1.0000000207605937</v>
      </c>
    </row>
    <row r="30" spans="3:9">
      <c r="C30" t="s">
        <v>18</v>
      </c>
      <c r="D30" s="3">
        <v>16.855</v>
      </c>
      <c r="E30" s="3">
        <v>20.744333333333334</v>
      </c>
      <c r="G30" t="s">
        <v>10</v>
      </c>
      <c r="H30">
        <v>4.6218919860361876</v>
      </c>
      <c r="I30" s="5">
        <v>25.150821311787944</v>
      </c>
    </row>
    <row r="32" spans="3:9">
      <c r="D32" t="s">
        <v>0</v>
      </c>
    </row>
    <row r="33" spans="3:9">
      <c r="D33" t="s">
        <v>1</v>
      </c>
      <c r="E33" t="s">
        <v>2</v>
      </c>
    </row>
    <row r="34" spans="3:9">
      <c r="C34" s="1" t="s">
        <v>3</v>
      </c>
      <c r="D34" s="2">
        <v>13.579223314921061</v>
      </c>
      <c r="E34" s="2">
        <v>19.659598032633465</v>
      </c>
    </row>
    <row r="35" spans="3:9">
      <c r="C35" s="1" t="s">
        <v>4</v>
      </c>
      <c r="D35" s="2">
        <v>15.915525436401367</v>
      </c>
      <c r="E35" s="2">
        <v>21.79060173034668</v>
      </c>
    </row>
    <row r="36" spans="3:9">
      <c r="C36" t="s">
        <v>5</v>
      </c>
      <c r="D36" s="2">
        <v>18.17121187845866</v>
      </c>
      <c r="E36" s="2">
        <v>23.929072697957356</v>
      </c>
    </row>
    <row r="37" spans="3:9">
      <c r="C37" t="s">
        <v>6</v>
      </c>
      <c r="D37" s="2">
        <v>20.312339782714844</v>
      </c>
      <c r="E37" s="2">
        <v>26.264639536539715</v>
      </c>
    </row>
    <row r="38" spans="3:9">
      <c r="C38" t="s">
        <v>7</v>
      </c>
      <c r="D38" t="s">
        <v>8</v>
      </c>
      <c r="E38" s="4">
        <v>30.402999999999999</v>
      </c>
      <c r="H38" t="s">
        <v>12</v>
      </c>
      <c r="I38" t="s">
        <v>13</v>
      </c>
    </row>
    <row r="39" spans="3:9">
      <c r="C39" t="s">
        <v>9</v>
      </c>
      <c r="D39" s="2">
        <v>13.843813260396322</v>
      </c>
      <c r="E39" s="2">
        <v>22.599225362141926</v>
      </c>
      <c r="G39" t="s">
        <v>9</v>
      </c>
      <c r="H39">
        <v>0.16154571340941101</v>
      </c>
      <c r="I39" s="5">
        <f>H39/0.16154571</f>
        <v>1.0000000211049307</v>
      </c>
    </row>
    <row r="40" spans="3:9">
      <c r="C40" t="s">
        <v>18</v>
      </c>
      <c r="D40" s="2">
        <v>14.068083445231119</v>
      </c>
      <c r="E40" s="2">
        <v>17.793805440266926</v>
      </c>
      <c r="G40" t="s">
        <v>10</v>
      </c>
      <c r="H40">
        <v>6.0173952790570207</v>
      </c>
      <c r="I40" s="5">
        <f>H40/0.16154571</f>
        <v>37.248870793641132</v>
      </c>
    </row>
    <row r="41" spans="3:9">
      <c r="C41" t="s">
        <v>15</v>
      </c>
      <c r="D41" s="2">
        <v>13.987706502278646</v>
      </c>
      <c r="E41" s="2">
        <v>26.528350830078125</v>
      </c>
      <c r="G41" t="s">
        <v>11</v>
      </c>
      <c r="H41">
        <v>0</v>
      </c>
      <c r="I41" s="5">
        <f>H41/0.16154571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2020-11-01T21:29:15Z</dcterms:created>
  <dcterms:modified xsi:type="dcterms:W3CDTF">2020-11-01T21:40:03Z</dcterms:modified>
</cp:coreProperties>
</file>