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76268265-54F6-4ECA-8209-F761530D9014}" xr6:coauthVersionLast="45" xr6:coauthVersionMax="45" xr10:uidLastSave="{00000000-0000-0000-0000-000000000000}"/>
  <bookViews>
    <workbookView xWindow="-110" yWindow="-110" windowWidth="19420" windowHeight="10420" xr2:uid="{15B28739-CF44-4E4C-B3E6-EAAAD01E4313}"/>
  </bookViews>
  <sheets>
    <sheet name="Figur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9" i="1" l="1"/>
  <c r="F79" i="1"/>
  <c r="K78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P63" i="1"/>
  <c r="Q63" i="1" s="1"/>
  <c r="K63" i="1"/>
  <c r="F63" i="1"/>
  <c r="P62" i="1"/>
  <c r="Q62" i="1" s="1"/>
  <c r="K62" i="1"/>
  <c r="F62" i="1"/>
  <c r="P61" i="1"/>
  <c r="Q61" i="1" s="1"/>
  <c r="K61" i="1"/>
  <c r="F61" i="1"/>
  <c r="P60" i="1"/>
  <c r="Q60" i="1" s="1"/>
  <c r="K60" i="1"/>
  <c r="F60" i="1"/>
  <c r="P59" i="1"/>
  <c r="Q59" i="1" s="1"/>
  <c r="K59" i="1"/>
  <c r="F59" i="1"/>
  <c r="P58" i="1"/>
  <c r="Q58" i="1" s="1"/>
  <c r="K58" i="1"/>
  <c r="F58" i="1"/>
  <c r="P57" i="1"/>
  <c r="Q57" i="1" s="1"/>
  <c r="K57" i="1"/>
  <c r="F57" i="1"/>
  <c r="P56" i="1"/>
  <c r="Q56" i="1" s="1"/>
  <c r="K56" i="1"/>
  <c r="F56" i="1"/>
  <c r="P55" i="1"/>
  <c r="Q55" i="1" s="1"/>
  <c r="K55" i="1"/>
  <c r="F55" i="1"/>
  <c r="P54" i="1"/>
  <c r="Q54" i="1" s="1"/>
  <c r="K54" i="1"/>
  <c r="F54" i="1"/>
  <c r="P53" i="1"/>
  <c r="Q53" i="1" s="1"/>
  <c r="K53" i="1"/>
  <c r="F53" i="1"/>
  <c r="P52" i="1"/>
  <c r="Q52" i="1" s="1"/>
  <c r="K52" i="1"/>
  <c r="F52" i="1"/>
  <c r="P51" i="1"/>
  <c r="Q51" i="1" s="1"/>
  <c r="K51" i="1"/>
  <c r="F51" i="1"/>
  <c r="P47" i="1"/>
  <c r="Q47" i="1" s="1"/>
  <c r="K47" i="1"/>
  <c r="F47" i="1"/>
  <c r="P46" i="1"/>
  <c r="Q46" i="1" s="1"/>
  <c r="K46" i="1"/>
  <c r="F46" i="1"/>
  <c r="P45" i="1"/>
  <c r="Q45" i="1" s="1"/>
  <c r="K45" i="1"/>
  <c r="F45" i="1"/>
  <c r="P44" i="1"/>
  <c r="Q44" i="1" s="1"/>
  <c r="K44" i="1"/>
  <c r="F44" i="1"/>
  <c r="P43" i="1"/>
  <c r="Q43" i="1" s="1"/>
  <c r="K43" i="1"/>
  <c r="F43" i="1"/>
  <c r="P42" i="1"/>
  <c r="Q42" i="1" s="1"/>
  <c r="K42" i="1"/>
  <c r="F42" i="1"/>
  <c r="P41" i="1"/>
  <c r="Q41" i="1" s="1"/>
  <c r="K41" i="1"/>
  <c r="F41" i="1"/>
  <c r="P40" i="1"/>
  <c r="Q40" i="1" s="1"/>
  <c r="K40" i="1"/>
  <c r="F40" i="1"/>
  <c r="P39" i="1"/>
  <c r="Q39" i="1" s="1"/>
  <c r="K39" i="1"/>
  <c r="F39" i="1"/>
  <c r="P38" i="1"/>
  <c r="Q38" i="1" s="1"/>
  <c r="K38" i="1"/>
  <c r="F38" i="1"/>
  <c r="P37" i="1"/>
  <c r="Q37" i="1" s="1"/>
  <c r="K37" i="1"/>
  <c r="F37" i="1"/>
  <c r="P36" i="1"/>
  <c r="Q36" i="1" s="1"/>
  <c r="K36" i="1"/>
  <c r="F36" i="1"/>
  <c r="P35" i="1"/>
  <c r="Q35" i="1" s="1"/>
  <c r="K35" i="1"/>
  <c r="F35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</calcChain>
</file>

<file path=xl/sharedStrings.xml><?xml version="1.0" encoding="utf-8"?>
<sst xmlns="http://schemas.openxmlformats.org/spreadsheetml/2006/main" count="660" uniqueCount="195">
  <si>
    <t>Panel A</t>
  </si>
  <si>
    <t>hours</t>
  </si>
  <si>
    <t>WT + Wnt3a</t>
  </si>
  <si>
    <t>Average</t>
  </si>
  <si>
    <t>WT + iWnt3a</t>
  </si>
  <si>
    <t>Panel B</t>
  </si>
  <si>
    <t>WT + Wnt3a (reused from Panel A)</t>
  </si>
  <si>
    <t>Lrp5KO #1</t>
  </si>
  <si>
    <t>Lrp5KO #2</t>
  </si>
  <si>
    <t>Lrp5KO(#1 and #2) average</t>
  </si>
  <si>
    <t>Panel C</t>
  </si>
  <si>
    <t>Lrp6KO #1</t>
  </si>
  <si>
    <t>Avearge</t>
  </si>
  <si>
    <t>Lrp6KO #2</t>
  </si>
  <si>
    <t>Lrp6KO(#1 and #2) average</t>
  </si>
  <si>
    <t>Panel D</t>
  </si>
  <si>
    <t>Lrp5/6dKO #1</t>
  </si>
  <si>
    <t>Lrp5/6d6KO #2</t>
  </si>
  <si>
    <t>Panel E</t>
  </si>
  <si>
    <t>BKO</t>
  </si>
  <si>
    <t>Panel F</t>
  </si>
  <si>
    <t>Two-way ANOVA</t>
  </si>
  <si>
    <t>Ordinary</t>
  </si>
  <si>
    <t>Number of families</t>
  </si>
  <si>
    <t>Alpha</t>
  </si>
  <si>
    <t>Number of comparisons per family</t>
  </si>
  <si>
    <t>Source of Variation</t>
  </si>
  <si>
    <t>% of total variation</t>
  </si>
  <si>
    <t>P value</t>
  </si>
  <si>
    <t>P value summary</t>
  </si>
  <si>
    <t>Significant?</t>
  </si>
  <si>
    <t>Interaction</t>
  </si>
  <si>
    <t>ns</t>
  </si>
  <si>
    <t>No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</si>
  <si>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</si>
  <si>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</si>
  <si>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</si>
  <si>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</si>
  <si>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</si>
  <si>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</si>
  <si>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</si>
  <si>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</si>
  <si>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</si>
  <si>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</si>
  <si>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</si>
  <si>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</si>
  <si>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</si>
  <si>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</si>
  <si>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Row Factor</t>
  </si>
  <si>
    <t>&lt;0.0001</t>
  </si>
  <si>
    <t>****</t>
  </si>
  <si>
    <t>Yes</t>
  </si>
  <si>
    <t>Column Factor</t>
  </si>
  <si>
    <t>0h</t>
  </si>
  <si>
    <t>WT + Wnt3a vs. WT + iWnt3a</t>
  </si>
  <si>
    <t>-4.842 to 27.82</t>
  </si>
  <si>
    <t>ANOVA table</t>
  </si>
  <si>
    <t>SS (Type III)</t>
  </si>
  <si>
    <t>MS</t>
  </si>
  <si>
    <t>F (DFn, DFd)</t>
  </si>
  <si>
    <t>WT + Wnt3a vs. BKO</t>
  </si>
  <si>
    <t>-13.22 to 19.44</t>
  </si>
  <si>
    <t>F (96, 258) = 1.201</t>
  </si>
  <si>
    <t>P=0.1309</t>
  </si>
  <si>
    <t>WT + Wnt3a vs. Lrp5KO (#1)</t>
  </si>
  <si>
    <t>-40.12 to -7.459</t>
  </si>
  <si>
    <t>***</t>
  </si>
  <si>
    <t>F (12, 258) = 12.81</t>
  </si>
  <si>
    <t>P&lt;0.0001</t>
  </si>
  <si>
    <t>WT + Wnt3a vs. Lrp6KO (#1)</t>
  </si>
  <si>
    <t>-17.62 to 15.04</t>
  </si>
  <si>
    <t>F (8, 258) = 146.3</t>
  </si>
  <si>
    <t>WT + Wnt3a vs. Lrp56KO (#1)</t>
  </si>
  <si>
    <t>-28.09 to 4.573</t>
  </si>
  <si>
    <t>Residual</t>
  </si>
  <si>
    <t>WT + Wnt3a vs. Lrp5KO (#2)</t>
  </si>
  <si>
    <t>-28.89 to 1.346</t>
  </si>
  <si>
    <t>WT + Wnt3a vs. Lrp56dKO (#2)</t>
  </si>
  <si>
    <t>-21.39 to 11.27</t>
  </si>
  <si>
    <t>Data summary</t>
  </si>
  <si>
    <t>WT + Wnt3a vs. Lrp6KO (#2)</t>
  </si>
  <si>
    <t>-16.84 to 15.82</t>
  </si>
  <si>
    <t>Number of columns (Column Factor)</t>
  </si>
  <si>
    <t>Number of rows (Row Factor)</t>
  </si>
  <si>
    <t>1h</t>
  </si>
  <si>
    <t>Number of values</t>
  </si>
  <si>
    <t>10.10 to 42.76</t>
  </si>
  <si>
    <t>-1.542 to 31.12</t>
  </si>
  <si>
    <t>-24.50 to 8.164</t>
  </si>
  <si>
    <t>-6.420 to 26.24</t>
  </si>
  <si>
    <t>-14.46 to 18.20</t>
  </si>
  <si>
    <t>-23.72 to 6.518</t>
  </si>
  <si>
    <t>-12.01 to 20.65</t>
  </si>
  <si>
    <t>-9.507 to 23.15</t>
  </si>
  <si>
    <t>2h</t>
  </si>
  <si>
    <t>12.17 to 44.83</t>
  </si>
  <si>
    <t>0.1741 to 32.83</t>
  </si>
  <si>
    <t>*</t>
  </si>
  <si>
    <t>-20.05 to 12.61</t>
  </si>
  <si>
    <t>-1.509 to 31.15</t>
  </si>
  <si>
    <t>-5.738 to 26.92</t>
  </si>
  <si>
    <t>-22.06 to 8.178</t>
  </si>
  <si>
    <t>-5.857 to 26.80</t>
  </si>
  <si>
    <t>-5.821 to 26.84</t>
  </si>
  <si>
    <t>3h</t>
  </si>
  <si>
    <t>18.41 to 51.07</t>
  </si>
  <si>
    <t>9.843 to 42.50</t>
  </si>
  <si>
    <t>-14.50 to 18.16</t>
  </si>
  <si>
    <t>3.405 to 36.07</t>
  </si>
  <si>
    <t>**</t>
  </si>
  <si>
    <t>0.1111 to 32.77</t>
  </si>
  <si>
    <t>-20.62 to 9.616</t>
  </si>
  <si>
    <t>-2.829 to 29.83</t>
  </si>
  <si>
    <t>1.537 to 34.20</t>
  </si>
  <si>
    <t>4h</t>
  </si>
  <si>
    <t>22.32 to 54.98</t>
  </si>
  <si>
    <t>13.45 to 46.11</t>
  </si>
  <si>
    <t>-12.59 to 20.07</t>
  </si>
  <si>
    <t>8.426 to 41.09</t>
  </si>
  <si>
    <t>5.123 to 37.78</t>
  </si>
  <si>
    <t>-19.03 to 11.21</t>
  </si>
  <si>
    <t>1.244 to 33.90</t>
  </si>
  <si>
    <t>4.866 to 37.53</t>
  </si>
  <si>
    <t>5h</t>
  </si>
  <si>
    <t>24.57 to 57.23</t>
  </si>
  <si>
    <t>17.02 to 49.68</t>
  </si>
  <si>
    <t>-15.79 to 16.87</t>
  </si>
  <si>
    <t>10.25 to 42.91</t>
  </si>
  <si>
    <t>8.673 to 41.33</t>
  </si>
  <si>
    <t>-19.05 to 11.19</t>
  </si>
  <si>
    <t>0.3626 to 33.02</t>
  </si>
  <si>
    <t>4.920 to 37.58</t>
  </si>
  <si>
    <t>6h</t>
  </si>
  <si>
    <t>22.91 to 55.57</t>
  </si>
  <si>
    <t>14.29 to 46.95</t>
  </si>
  <si>
    <t>-14.43 to 18.23</t>
  </si>
  <si>
    <t>8.808 to 41.47</t>
  </si>
  <si>
    <t>7.935 to 40.59</t>
  </si>
  <si>
    <t>-28.72 to 1.516</t>
  </si>
  <si>
    <t>0.4050 to 33.07</t>
  </si>
  <si>
    <t>1.685 to 34.35</t>
  </si>
  <si>
    <t>7h</t>
  </si>
  <si>
    <t>25.80 to 58.46</t>
  </si>
  <si>
    <t>17.80 to 50.46</t>
  </si>
  <si>
    <t>-7.857 to 24.80</t>
  </si>
  <si>
    <t>12.57 to 45.23</t>
  </si>
  <si>
    <t>10.65 to 43.31</t>
  </si>
  <si>
    <t>-24.86 to 5.379</t>
  </si>
  <si>
    <t>3.923 to 36.58</t>
  </si>
  <si>
    <t>6.596 to 39.26</t>
  </si>
  <si>
    <t>8h</t>
  </si>
  <si>
    <t>27.51 to 60.17</t>
  </si>
  <si>
    <t>15.14 to 47.80</t>
  </si>
  <si>
    <t>-6.665 to 26.00</t>
  </si>
  <si>
    <t>13.39 to 46.05</t>
  </si>
  <si>
    <t>11.65 to 44.31</t>
  </si>
  <si>
    <t>-22.99 to 7.243</t>
  </si>
  <si>
    <t>3.455 to 36.11</t>
  </si>
  <si>
    <t>6.535 to 39.19</t>
  </si>
  <si>
    <t>9h</t>
  </si>
  <si>
    <t>26.27 to 58.93</t>
  </si>
  <si>
    <t>17.16 to 49.82</t>
  </si>
  <si>
    <t>-6.119 to 26.54</t>
  </si>
  <si>
    <t>14.07 to 46.73</t>
  </si>
  <si>
    <t>11.49 to 44.15</t>
  </si>
  <si>
    <t>-23.94 to 6.295</t>
  </si>
  <si>
    <t>3.605 to 36.26</t>
  </si>
  <si>
    <t>2.984 to 35.64</t>
  </si>
  <si>
    <t>10h</t>
  </si>
  <si>
    <t>26.46 to 59.12</t>
  </si>
  <si>
    <t>18.47 to 51.13</t>
  </si>
  <si>
    <t>-10.73 to 21.93</t>
  </si>
  <si>
    <t>13.98 to 46.64</t>
  </si>
  <si>
    <t>16.00 to 48.66</t>
  </si>
  <si>
    <t>-23.64 to 6.599</t>
  </si>
  <si>
    <t>2.114 to 34.77</t>
  </si>
  <si>
    <t>7.262 to 39.92</t>
  </si>
  <si>
    <t>11h</t>
  </si>
  <si>
    <t>25.36 to 58.06</t>
  </si>
  <si>
    <t>19.62 to 52.32</t>
  </si>
  <si>
    <t>-7.478 to 25.22</t>
  </si>
  <si>
    <t>11.77 to 48.85</t>
  </si>
  <si>
    <t>19.43 to 52.13</t>
  </si>
  <si>
    <t>-23.06 to 7.211</t>
  </si>
  <si>
    <t>2.571 to 35.27</t>
  </si>
  <si>
    <t>9.609 to 42.31</t>
  </si>
  <si>
    <t>12h</t>
  </si>
  <si>
    <t>28.34 to 61.04</t>
  </si>
  <si>
    <t>14.27 to 46.97</t>
  </si>
  <si>
    <t>-8.957 to 23.74</t>
  </si>
  <si>
    <t>12.22 to 49.30</t>
  </si>
  <si>
    <t>15.50 to 48.20</t>
  </si>
  <si>
    <t>-21.31 to 8.968</t>
  </si>
  <si>
    <t>2.577 to 35.28</t>
  </si>
  <si>
    <t>8.244 to 40.94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</si>
</sst>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F195-6A96-4A9F-825C-6D5C7F6D9EC1}">
  <dimension ref="A1:AI218"/>
  <sheetViews>
    <sheetView tabSelected="1" zoomScale="30" zoomScaleNormal="30" workbookViewId="0">
      <selection activeCell="T25" sqref="T25"/>
    </sheetView>
  </sheetViews>
  <sheetFormatPr defaultColWidth="8.81640625" defaultRowHeight="14.5" x14ac:dyDescent="0.35"/>
  <cols>
    <col min="8" max="8" width="32.26953125" bestFit="1" customWidth="1"/>
  </cols>
  <sheetData>
    <row r="1" spans="1:35" x14ac:dyDescent="0.35">
      <c r="A1" s="1" t="s">
        <v>0</v>
      </c>
    </row>
    <row r="2" spans="1:35" x14ac:dyDescent="0.35">
      <c r="A2" s="2" t="s">
        <v>1</v>
      </c>
      <c r="B2" s="3" t="s">
        <v>2</v>
      </c>
      <c r="C2" s="3"/>
      <c r="D2" s="3"/>
      <c r="E2" s="3"/>
      <c r="F2" s="2" t="s">
        <v>3</v>
      </c>
      <c r="G2" s="3" t="s">
        <v>4</v>
      </c>
      <c r="H2" s="3"/>
      <c r="I2" s="3"/>
      <c r="J2" s="3"/>
      <c r="K2" s="2" t="s">
        <v>3</v>
      </c>
      <c r="M2" s="4"/>
      <c r="N2" s="5"/>
      <c r="O2" s="5"/>
      <c r="P2" s="5"/>
      <c r="Q2" s="5"/>
      <c r="R2" s="5"/>
      <c r="T2" s="4"/>
      <c r="U2" s="5"/>
      <c r="V2" s="5"/>
      <c r="W2" s="5"/>
      <c r="X2" s="5"/>
      <c r="Y2" s="5"/>
      <c r="Z2" s="5"/>
      <c r="AA2" s="5"/>
      <c r="AB2" s="5"/>
    </row>
    <row r="3" spans="1:35" x14ac:dyDescent="0.35">
      <c r="A3" s="5">
        <v>0</v>
      </c>
      <c r="B3" s="5">
        <v>21.4452</v>
      </c>
      <c r="C3" s="5">
        <v>27.2727</v>
      </c>
      <c r="D3" s="5">
        <v>13.333299999999999</v>
      </c>
      <c r="E3" s="5">
        <v>23.157350000000001</v>
      </c>
      <c r="F3" s="5">
        <v>21.302137500000001</v>
      </c>
      <c r="G3" s="5">
        <v>15.538</v>
      </c>
      <c r="H3" s="5">
        <v>4.9753999999999996</v>
      </c>
      <c r="I3" s="5">
        <v>8.9285999999999994</v>
      </c>
      <c r="J3" s="5"/>
      <c r="K3" s="5">
        <v>9.8140000000000001</v>
      </c>
      <c r="M3" s="4"/>
      <c r="N3" s="5"/>
      <c r="O3" s="5"/>
      <c r="P3" s="5"/>
      <c r="Q3" s="5"/>
      <c r="R3" s="5"/>
      <c r="T3" s="4"/>
      <c r="U3" s="5"/>
      <c r="V3" s="5"/>
      <c r="W3" s="5"/>
      <c r="X3" s="5"/>
      <c r="Y3" s="5"/>
      <c r="Z3" s="5"/>
      <c r="AA3" s="5"/>
      <c r="AB3" s="5"/>
    </row>
    <row r="4" spans="1:35" x14ac:dyDescent="0.35">
      <c r="A4" s="5">
        <v>1</v>
      </c>
      <c r="B4" s="5">
        <v>47.404800000000002</v>
      </c>
      <c r="C4" s="5">
        <v>41.538499999999999</v>
      </c>
      <c r="D4" s="5">
        <v>21.839099999999998</v>
      </c>
      <c r="E4" s="5">
        <v>34.03304</v>
      </c>
      <c r="F4" s="5">
        <v>36.203859999999999</v>
      </c>
      <c r="G4" s="5">
        <v>7.4176000000000002</v>
      </c>
      <c r="H4" s="5">
        <v>7.6189999999999998</v>
      </c>
      <c r="I4" s="5">
        <v>14.286</v>
      </c>
      <c r="J4" s="5"/>
      <c r="K4" s="5">
        <v>9.7742000000000004</v>
      </c>
      <c r="M4" s="4"/>
      <c r="N4" s="5"/>
      <c r="O4" s="5"/>
      <c r="P4" s="5"/>
      <c r="Q4" s="5"/>
      <c r="R4" s="5"/>
      <c r="T4" s="4"/>
      <c r="U4" s="5"/>
      <c r="V4" s="5"/>
      <c r="W4" s="5"/>
      <c r="X4" s="5"/>
      <c r="Y4" s="5"/>
      <c r="Z4" s="5"/>
      <c r="AA4" s="5"/>
      <c r="AB4" s="5"/>
    </row>
    <row r="5" spans="1:35" x14ac:dyDescent="0.35">
      <c r="A5" s="5">
        <v>2</v>
      </c>
      <c r="B5" s="5">
        <v>41.826900000000002</v>
      </c>
      <c r="C5" s="5">
        <v>49.606299999999997</v>
      </c>
      <c r="D5" s="5">
        <v>38.636400000000002</v>
      </c>
      <c r="E5" s="5">
        <v>38.729230000000001</v>
      </c>
      <c r="F5" s="5">
        <v>42.199707500000002</v>
      </c>
      <c r="G5" s="5">
        <v>12.5</v>
      </c>
      <c r="H5" s="5">
        <v>14.709</v>
      </c>
      <c r="I5" s="5">
        <v>13.888999999999999</v>
      </c>
      <c r="J5" s="5"/>
      <c r="K5" s="5">
        <v>13.699333333333334</v>
      </c>
      <c r="M5" s="4"/>
      <c r="N5" s="5"/>
      <c r="O5" s="5"/>
      <c r="P5" s="5"/>
      <c r="Q5" s="5"/>
      <c r="R5" s="5"/>
      <c r="T5" s="4"/>
      <c r="U5" s="5"/>
      <c r="V5" s="5"/>
      <c r="W5" s="5"/>
      <c r="X5" s="5"/>
      <c r="Y5" s="5"/>
      <c r="Z5" s="5"/>
      <c r="AA5" s="5"/>
      <c r="AB5" s="5"/>
    </row>
    <row r="6" spans="1:35" x14ac:dyDescent="0.35">
      <c r="A6" s="5">
        <v>3</v>
      </c>
      <c r="B6" s="5">
        <v>44.360199999999999</v>
      </c>
      <c r="C6" s="5">
        <v>55.172400000000003</v>
      </c>
      <c r="D6" s="5">
        <v>52.2727</v>
      </c>
      <c r="E6" s="5">
        <v>43.429650000000002</v>
      </c>
      <c r="F6" s="5">
        <v>48.808737499999999</v>
      </c>
      <c r="G6" s="5">
        <v>12.765000000000001</v>
      </c>
      <c r="H6" s="5">
        <v>14.176</v>
      </c>
      <c r="I6" s="5">
        <v>15.278</v>
      </c>
      <c r="J6" s="5"/>
      <c r="K6" s="5">
        <v>14.073</v>
      </c>
      <c r="M6" s="4"/>
      <c r="N6" s="5"/>
      <c r="O6" s="5"/>
      <c r="P6" s="5"/>
      <c r="Q6" s="5"/>
      <c r="R6" s="5"/>
      <c r="T6" s="4"/>
      <c r="U6" s="5"/>
      <c r="V6" s="5"/>
      <c r="W6" s="5"/>
      <c r="X6" s="5"/>
      <c r="Y6" s="5"/>
      <c r="Z6" s="5"/>
      <c r="AA6" s="4"/>
      <c r="AB6" s="5"/>
      <c r="AC6" s="5"/>
      <c r="AD6" s="5"/>
      <c r="AE6" s="5"/>
      <c r="AF6" s="5"/>
      <c r="AG6" s="5"/>
      <c r="AH6" s="5"/>
      <c r="AI6" s="5"/>
    </row>
    <row r="7" spans="1:35" x14ac:dyDescent="0.35">
      <c r="A7" s="5">
        <v>4</v>
      </c>
      <c r="B7" s="5">
        <v>45.047600000000003</v>
      </c>
      <c r="C7" s="5">
        <v>56.410299999999999</v>
      </c>
      <c r="D7" s="5">
        <v>68.75</v>
      </c>
      <c r="E7" s="5">
        <v>46.216650000000001</v>
      </c>
      <c r="F7" s="5">
        <v>54.106137500000003</v>
      </c>
      <c r="G7" s="5">
        <v>16.146000000000001</v>
      </c>
      <c r="H7" s="5">
        <v>14.643000000000001</v>
      </c>
      <c r="I7" s="5">
        <v>15.584</v>
      </c>
      <c r="J7" s="5"/>
      <c r="K7" s="5">
        <v>15.457666666666668</v>
      </c>
      <c r="M7" s="4"/>
      <c r="N7" s="5"/>
      <c r="O7" s="5"/>
      <c r="P7" s="5"/>
      <c r="Q7" s="5"/>
      <c r="R7" s="5"/>
      <c r="T7" s="4"/>
      <c r="U7" s="5"/>
      <c r="V7" s="5"/>
      <c r="W7" s="5"/>
      <c r="X7" s="5"/>
      <c r="Y7" s="5"/>
      <c r="Z7" s="5"/>
      <c r="AA7" s="4"/>
      <c r="AB7" s="5"/>
      <c r="AC7" s="5"/>
      <c r="AD7" s="5"/>
      <c r="AE7" s="5"/>
      <c r="AF7" s="5"/>
      <c r="AG7" s="5"/>
      <c r="AH7" s="5"/>
      <c r="AI7" s="5"/>
    </row>
    <row r="8" spans="1:35" x14ac:dyDescent="0.35">
      <c r="A8" s="5">
        <v>5</v>
      </c>
      <c r="B8" s="5">
        <v>48.7879</v>
      </c>
      <c r="C8" s="5">
        <v>58.928600000000003</v>
      </c>
      <c r="D8" s="5">
        <v>72.7273</v>
      </c>
      <c r="E8" s="5">
        <v>45.169280000000001</v>
      </c>
      <c r="F8" s="5">
        <v>56.403270000000006</v>
      </c>
      <c r="G8" s="5">
        <v>14.785</v>
      </c>
      <c r="H8" s="5">
        <v>14.835000000000001</v>
      </c>
      <c r="I8" s="5">
        <v>16.901</v>
      </c>
      <c r="J8" s="5"/>
      <c r="K8" s="5">
        <v>15.507</v>
      </c>
      <c r="M8" s="4"/>
      <c r="N8" s="5"/>
      <c r="O8" s="5"/>
      <c r="P8" s="5"/>
      <c r="Q8" s="5"/>
      <c r="R8" s="5"/>
      <c r="T8" s="4"/>
      <c r="U8" s="5"/>
      <c r="V8" s="5"/>
      <c r="W8" s="5"/>
      <c r="X8" s="5"/>
      <c r="Y8" s="5"/>
      <c r="Z8" s="5"/>
      <c r="AA8" s="4"/>
      <c r="AB8" s="5"/>
      <c r="AC8" s="5"/>
      <c r="AD8" s="5"/>
      <c r="AE8" s="5"/>
      <c r="AF8" s="5"/>
      <c r="AG8" s="5"/>
      <c r="AH8" s="5"/>
      <c r="AI8" s="5"/>
    </row>
    <row r="9" spans="1:35" x14ac:dyDescent="0.35">
      <c r="A9" s="5">
        <v>6</v>
      </c>
      <c r="B9" s="5">
        <v>47.615400000000001</v>
      </c>
      <c r="C9" s="5">
        <v>59.595999999999997</v>
      </c>
      <c r="D9" s="5">
        <v>69.047600000000003</v>
      </c>
      <c r="E9" s="5">
        <v>46.51661</v>
      </c>
      <c r="F9" s="5">
        <v>55.693902500000007</v>
      </c>
      <c r="G9" s="5">
        <v>15.071999999999999</v>
      </c>
      <c r="H9" s="5">
        <v>12.5</v>
      </c>
      <c r="I9" s="5">
        <v>21.795000000000002</v>
      </c>
      <c r="J9" s="5"/>
      <c r="K9" s="5">
        <v>16.455666666666669</v>
      </c>
      <c r="M9" s="4"/>
      <c r="N9" s="5"/>
      <c r="O9" s="5"/>
      <c r="P9" s="5"/>
      <c r="Q9" s="5"/>
      <c r="R9" s="5"/>
      <c r="T9" s="4"/>
      <c r="U9" s="5"/>
      <c r="V9" s="5"/>
      <c r="W9" s="5"/>
      <c r="X9" s="5"/>
      <c r="Y9" s="5"/>
      <c r="Z9" s="5"/>
      <c r="AA9" s="4"/>
      <c r="AB9" s="5"/>
      <c r="AC9" s="5"/>
      <c r="AD9" s="5"/>
      <c r="AE9" s="5"/>
      <c r="AF9" s="5"/>
      <c r="AG9" s="5"/>
      <c r="AH9" s="5"/>
      <c r="AI9" s="5"/>
    </row>
    <row r="10" spans="1:35" x14ac:dyDescent="0.35">
      <c r="A10" s="5">
        <v>7</v>
      </c>
      <c r="B10" s="5">
        <v>51.914299999999997</v>
      </c>
      <c r="C10" s="5">
        <v>70.103099999999998</v>
      </c>
      <c r="D10" s="5">
        <v>68.604699999999994</v>
      </c>
      <c r="E10" s="5">
        <v>50.577959999999997</v>
      </c>
      <c r="F10" s="5">
        <v>60.300014999999995</v>
      </c>
      <c r="G10" s="5">
        <v>15.23</v>
      </c>
      <c r="H10" s="5">
        <v>12.973000000000001</v>
      </c>
      <c r="I10" s="5">
        <v>26.315999999999999</v>
      </c>
      <c r="J10" s="5"/>
      <c r="K10" s="5">
        <v>18.173000000000002</v>
      </c>
      <c r="M10" s="4"/>
      <c r="N10" s="5"/>
      <c r="O10" s="5"/>
      <c r="P10" s="5"/>
      <c r="Q10" s="5"/>
      <c r="R10" s="5"/>
      <c r="T10" s="4"/>
      <c r="U10" s="5"/>
      <c r="V10" s="5"/>
      <c r="W10" s="5"/>
      <c r="X10" s="5"/>
      <c r="Y10" s="5"/>
      <c r="Z10" s="5"/>
      <c r="AA10" s="4"/>
      <c r="AB10" s="5"/>
      <c r="AC10" s="5"/>
      <c r="AD10" s="5"/>
      <c r="AE10" s="5"/>
      <c r="AF10" s="5"/>
      <c r="AG10" s="5"/>
      <c r="AH10" s="5"/>
      <c r="AI10" s="5"/>
    </row>
    <row r="11" spans="1:35" x14ac:dyDescent="0.35">
      <c r="A11" s="5">
        <v>8</v>
      </c>
      <c r="B11" s="5">
        <v>52.873399999999997</v>
      </c>
      <c r="C11" s="5">
        <v>64.948499999999996</v>
      </c>
      <c r="D11" s="5">
        <v>76.25</v>
      </c>
      <c r="E11" s="5">
        <v>51.000599999999999</v>
      </c>
      <c r="F11" s="5">
        <v>61.268124999999998</v>
      </c>
      <c r="G11" s="5">
        <v>16.896999999999998</v>
      </c>
      <c r="H11" s="5">
        <v>10.061</v>
      </c>
      <c r="I11" s="5">
        <v>25.332999999999998</v>
      </c>
      <c r="J11" s="5"/>
      <c r="K11" s="5">
        <v>17.430333333333333</v>
      </c>
      <c r="M11" s="4"/>
      <c r="N11" s="5"/>
      <c r="O11" s="5"/>
      <c r="P11" s="5"/>
      <c r="Q11" s="5"/>
      <c r="R11" s="5"/>
      <c r="T11" s="4"/>
      <c r="U11" s="5"/>
      <c r="V11" s="5"/>
      <c r="W11" s="5"/>
      <c r="X11" s="5"/>
      <c r="Y11" s="5"/>
      <c r="Z11" s="5"/>
      <c r="AA11" s="4"/>
      <c r="AB11" s="5"/>
      <c r="AC11" s="5"/>
      <c r="AD11" s="5"/>
      <c r="AE11" s="5"/>
      <c r="AF11" s="5"/>
      <c r="AG11" s="5"/>
      <c r="AH11" s="5"/>
      <c r="AI11" s="5"/>
    </row>
    <row r="12" spans="1:35" x14ac:dyDescent="0.35">
      <c r="A12" s="5">
        <v>9</v>
      </c>
      <c r="B12" s="5">
        <v>58.0351</v>
      </c>
      <c r="C12" s="5">
        <v>68.888900000000007</v>
      </c>
      <c r="D12" s="5">
        <v>69.230800000000002</v>
      </c>
      <c r="E12" s="5">
        <v>51.515149999999998</v>
      </c>
      <c r="F12" s="5">
        <v>61.917487500000007</v>
      </c>
      <c r="G12" s="5">
        <v>15.824999999999999</v>
      </c>
      <c r="H12" s="5">
        <v>15.268000000000001</v>
      </c>
      <c r="I12" s="5">
        <v>26.866</v>
      </c>
      <c r="J12" s="5"/>
      <c r="K12" s="5">
        <v>19.319666666666667</v>
      </c>
      <c r="M12" s="4"/>
      <c r="N12" s="5"/>
      <c r="O12" s="5"/>
      <c r="P12" s="5"/>
      <c r="Q12" s="5"/>
      <c r="R12" s="5"/>
      <c r="T12" s="4"/>
      <c r="U12" s="5"/>
      <c r="V12" s="5"/>
      <c r="W12" s="5"/>
      <c r="X12" s="5"/>
      <c r="Y12" s="5"/>
      <c r="Z12" s="5"/>
      <c r="AA12" s="4"/>
      <c r="AB12" s="5"/>
      <c r="AC12" s="5"/>
      <c r="AD12" s="5"/>
      <c r="AE12" s="5"/>
      <c r="AF12" s="5"/>
      <c r="AG12" s="5"/>
      <c r="AH12" s="5"/>
      <c r="AI12" s="5"/>
    </row>
    <row r="13" spans="1:35" x14ac:dyDescent="0.35">
      <c r="A13" s="5">
        <v>10</v>
      </c>
      <c r="B13" s="5">
        <v>59.450699999999998</v>
      </c>
      <c r="C13" s="5">
        <v>74.157300000000006</v>
      </c>
      <c r="D13" s="5">
        <v>68.888900000000007</v>
      </c>
      <c r="E13" s="5">
        <v>48.48762</v>
      </c>
      <c r="F13" s="5">
        <v>62.746130000000001</v>
      </c>
      <c r="G13" s="5">
        <v>17.989999999999998</v>
      </c>
      <c r="H13" s="5">
        <v>19.350999999999999</v>
      </c>
      <c r="I13" s="5">
        <v>22.535</v>
      </c>
      <c r="J13" s="5"/>
      <c r="K13" s="5">
        <v>19.958666666666662</v>
      </c>
      <c r="M13" s="4"/>
      <c r="N13" s="5"/>
      <c r="O13" s="5"/>
      <c r="P13" s="5"/>
      <c r="Q13" s="5"/>
      <c r="R13" s="5"/>
      <c r="T13" s="4"/>
      <c r="U13" s="5"/>
      <c r="V13" s="5"/>
      <c r="W13" s="5"/>
      <c r="X13" s="5"/>
      <c r="Y13" s="5"/>
      <c r="Z13" s="5"/>
      <c r="AA13" s="4"/>
      <c r="AB13" s="5"/>
      <c r="AC13" s="5"/>
      <c r="AD13" s="5"/>
      <c r="AE13" s="5"/>
      <c r="AF13" s="5"/>
      <c r="AG13" s="5"/>
      <c r="AH13" s="5"/>
      <c r="AI13" s="5"/>
    </row>
    <row r="14" spans="1:35" x14ac:dyDescent="0.35">
      <c r="A14" s="5">
        <v>11</v>
      </c>
      <c r="B14" s="5">
        <v>59.788699999999999</v>
      </c>
      <c r="C14" s="5">
        <v>73.863600000000005</v>
      </c>
      <c r="D14" s="5">
        <v>70.114900000000006</v>
      </c>
      <c r="E14" s="5">
        <v>50.35962</v>
      </c>
      <c r="F14" s="5">
        <v>63.531705000000002</v>
      </c>
      <c r="G14" s="5">
        <v>21.428999999999998</v>
      </c>
      <c r="H14" s="5">
        <v>18.332999999999998</v>
      </c>
      <c r="I14" s="5">
        <v>25.713999999999999</v>
      </c>
      <c r="J14" s="5"/>
      <c r="K14" s="5">
        <v>21.825333333333333</v>
      </c>
      <c r="M14" s="4"/>
      <c r="N14" s="5"/>
      <c r="O14" s="5"/>
      <c r="P14" s="5"/>
      <c r="Q14" s="5"/>
      <c r="R14" s="5"/>
      <c r="T14" s="4"/>
      <c r="U14" s="5"/>
      <c r="V14" s="5"/>
      <c r="W14" s="5"/>
      <c r="X14" s="5"/>
      <c r="Y14" s="5"/>
      <c r="Z14" s="5"/>
      <c r="AA14" s="4"/>
      <c r="AB14" s="5"/>
      <c r="AC14" s="5"/>
      <c r="AD14" s="5"/>
      <c r="AE14" s="5"/>
      <c r="AF14" s="5"/>
      <c r="AG14" s="5"/>
      <c r="AH14" s="5"/>
      <c r="AI14" s="5"/>
    </row>
    <row r="15" spans="1:35" x14ac:dyDescent="0.35">
      <c r="A15" s="5">
        <v>12</v>
      </c>
      <c r="B15" s="5">
        <v>61.782299999999999</v>
      </c>
      <c r="C15" s="5">
        <v>68.8172</v>
      </c>
      <c r="D15" s="5">
        <v>69.662899999999993</v>
      </c>
      <c r="E15" s="5">
        <v>52.839509999999997</v>
      </c>
      <c r="F15" s="5">
        <v>63.275477500000001</v>
      </c>
      <c r="G15" s="5">
        <v>18.007999999999999</v>
      </c>
      <c r="H15" s="5">
        <v>12.757</v>
      </c>
      <c r="I15" s="5">
        <v>25</v>
      </c>
      <c r="J15" s="5"/>
      <c r="K15" s="5">
        <v>18.588333333333335</v>
      </c>
      <c r="M15" s="4"/>
      <c r="N15" s="5"/>
      <c r="O15" s="5"/>
      <c r="P15" s="5"/>
      <c r="Q15" s="5"/>
      <c r="R15" s="5"/>
      <c r="T15" s="4"/>
      <c r="U15" s="5"/>
      <c r="V15" s="5"/>
      <c r="W15" s="5"/>
      <c r="X15" s="5"/>
      <c r="Y15" s="5"/>
      <c r="Z15" s="5"/>
      <c r="AA15" s="4"/>
      <c r="AB15" s="5"/>
      <c r="AC15" s="5"/>
      <c r="AD15" s="5"/>
      <c r="AE15" s="5"/>
      <c r="AF15" s="5"/>
      <c r="AG15" s="5"/>
      <c r="AH15" s="5"/>
      <c r="AI15" s="5"/>
    </row>
    <row r="16" spans="1:35" x14ac:dyDescent="0.35">
      <c r="M16" s="4"/>
      <c r="N16" s="5"/>
      <c r="O16" s="5"/>
      <c r="P16" s="5"/>
      <c r="Q16" s="5"/>
      <c r="R16" s="5"/>
      <c r="T16" s="4"/>
      <c r="U16" s="5"/>
      <c r="V16" s="5"/>
      <c r="W16" s="5"/>
      <c r="X16" s="5"/>
      <c r="Y16" s="5"/>
      <c r="Z16" s="5"/>
      <c r="AA16" s="4"/>
      <c r="AB16" s="5"/>
      <c r="AC16" s="5"/>
      <c r="AD16" s="5"/>
      <c r="AE16" s="5"/>
      <c r="AF16" s="5"/>
      <c r="AG16" s="5"/>
      <c r="AH16" s="5"/>
      <c r="AI16" s="5"/>
    </row>
    <row r="17" spans="1:28" x14ac:dyDescent="0.35">
      <c r="A17" s="1" t="s">
        <v>5</v>
      </c>
      <c r="T17" s="4"/>
      <c r="U17" s="5"/>
      <c r="V17" s="5"/>
      <c r="W17" s="5"/>
      <c r="X17" s="5"/>
      <c r="Y17" s="5"/>
      <c r="Z17" s="5"/>
      <c r="AA17" s="5"/>
      <c r="AB17" s="5"/>
    </row>
    <row r="18" spans="1:28" x14ac:dyDescent="0.35">
      <c r="A18" s="2" t="s">
        <v>1</v>
      </c>
      <c r="B18" s="3" t="s">
        <v>6</v>
      </c>
      <c r="C18" s="3"/>
      <c r="D18" s="3"/>
      <c r="E18" s="3"/>
      <c r="F18" s="2" t="s">
        <v>3</v>
      </c>
      <c r="G18" s="3" t="s">
        <v>7</v>
      </c>
      <c r="H18" s="3"/>
      <c r="I18" s="3"/>
      <c r="J18" s="3"/>
      <c r="K18" s="2" t="s">
        <v>3</v>
      </c>
      <c r="L18" s="3" t="s">
        <v>8</v>
      </c>
      <c r="M18" s="3"/>
      <c r="N18" s="3"/>
      <c r="O18" s="3"/>
      <c r="P18" s="2" t="s">
        <v>3</v>
      </c>
      <c r="Q18" s="2" t="s">
        <v>9</v>
      </c>
      <c r="T18" s="4"/>
      <c r="U18" s="5"/>
      <c r="V18" s="5"/>
      <c r="W18" s="5"/>
      <c r="X18" s="5"/>
      <c r="Y18" s="5"/>
      <c r="Z18" s="5"/>
      <c r="AA18" s="5"/>
      <c r="AB18" s="5"/>
    </row>
    <row r="19" spans="1:28" x14ac:dyDescent="0.35">
      <c r="A19" s="5">
        <v>0</v>
      </c>
      <c r="B19" s="5">
        <v>21.4452</v>
      </c>
      <c r="C19" s="5">
        <v>27.2727</v>
      </c>
      <c r="D19" s="5">
        <v>13.333299999999999</v>
      </c>
      <c r="E19" s="5">
        <v>23.157350000000001</v>
      </c>
      <c r="F19">
        <v>21.302137500000001</v>
      </c>
      <c r="G19" s="5">
        <v>38.214300000000001</v>
      </c>
      <c r="H19" s="5">
        <v>49.836599999999997</v>
      </c>
      <c r="I19" s="5">
        <v>47.222222219999999</v>
      </c>
      <c r="K19">
        <v>45.091040740000004</v>
      </c>
      <c r="L19" s="5">
        <v>42.056069999999998</v>
      </c>
      <c r="M19" s="5">
        <v>13.02521</v>
      </c>
      <c r="N19" s="5">
        <v>42.168669999999999</v>
      </c>
      <c r="O19" s="5">
        <v>43.049329999999998</v>
      </c>
      <c r="P19">
        <v>35.074820000000003</v>
      </c>
      <c r="Q19">
        <f>AVERAGE(K19,P19)</f>
        <v>40.08293037</v>
      </c>
      <c r="T19" s="4"/>
      <c r="U19" s="5"/>
      <c r="V19" s="5"/>
      <c r="W19" s="5"/>
      <c r="X19" s="5"/>
      <c r="Y19" s="5"/>
      <c r="Z19" s="5"/>
      <c r="AA19" s="5"/>
      <c r="AB19" s="5"/>
    </row>
    <row r="20" spans="1:28" x14ac:dyDescent="0.35">
      <c r="A20" s="5">
        <v>1</v>
      </c>
      <c r="B20" s="5">
        <v>47.404800000000002</v>
      </c>
      <c r="C20" s="5">
        <v>41.538499999999999</v>
      </c>
      <c r="D20" s="5">
        <v>21.839099999999998</v>
      </c>
      <c r="E20" s="5">
        <v>34.03304</v>
      </c>
      <c r="F20">
        <v>36.203859999999999</v>
      </c>
      <c r="G20" s="5">
        <v>40.0319</v>
      </c>
      <c r="H20" s="5">
        <v>52.051299999999998</v>
      </c>
      <c r="I20" s="5">
        <v>41.025641030000003</v>
      </c>
      <c r="K20">
        <v>44.369613676666667</v>
      </c>
      <c r="L20" s="5">
        <v>53.669719999999998</v>
      </c>
      <c r="M20" s="5">
        <v>23.188410000000001</v>
      </c>
      <c r="N20" s="5">
        <v>49.681530000000002</v>
      </c>
      <c r="O20" s="5">
        <v>52.678570000000001</v>
      </c>
      <c r="P20">
        <v>44.804557500000001</v>
      </c>
      <c r="Q20">
        <f t="shared" ref="Q20:Q31" si="0">AVERAGE(K20,P20)</f>
        <v>44.587085588333338</v>
      </c>
      <c r="T20" s="4"/>
      <c r="U20" s="5"/>
      <c r="V20" s="5"/>
      <c r="W20" s="5"/>
      <c r="X20" s="5"/>
      <c r="Y20" s="5"/>
      <c r="Z20" s="5"/>
      <c r="AA20" s="5"/>
      <c r="AB20" s="5"/>
    </row>
    <row r="21" spans="1:28" x14ac:dyDescent="0.35">
      <c r="A21" s="5">
        <v>2</v>
      </c>
      <c r="B21" s="5">
        <v>41.826900000000002</v>
      </c>
      <c r="C21" s="5">
        <v>49.606299999999997</v>
      </c>
      <c r="D21" s="5">
        <v>38.636400000000002</v>
      </c>
      <c r="E21" s="5">
        <v>38.729230000000001</v>
      </c>
      <c r="F21">
        <v>42.199707500000002</v>
      </c>
      <c r="G21" s="5">
        <v>41.142200000000003</v>
      </c>
      <c r="H21" s="5">
        <v>56.617600000000003</v>
      </c>
      <c r="I21" s="5">
        <v>40</v>
      </c>
      <c r="K21">
        <v>45.91993333333334</v>
      </c>
      <c r="L21" s="5">
        <v>58.490569999999998</v>
      </c>
      <c r="M21" s="5">
        <v>29.044119999999999</v>
      </c>
      <c r="N21" s="5">
        <v>51.948050000000002</v>
      </c>
      <c r="O21" s="5">
        <v>57.077629999999999</v>
      </c>
      <c r="P21">
        <v>49.140092500000002</v>
      </c>
      <c r="Q21">
        <f t="shared" si="0"/>
        <v>47.530012916666671</v>
      </c>
      <c r="T21" s="4"/>
      <c r="U21" s="5"/>
      <c r="V21" s="5"/>
      <c r="W21" s="5"/>
      <c r="X21" s="5"/>
      <c r="Y21" s="5"/>
      <c r="Z21" s="5"/>
      <c r="AA21" s="5"/>
      <c r="AB21" s="5"/>
    </row>
    <row r="22" spans="1:28" x14ac:dyDescent="0.35">
      <c r="A22" s="5">
        <v>3</v>
      </c>
      <c r="B22" s="5">
        <v>44.360199999999999</v>
      </c>
      <c r="C22" s="5">
        <v>55.172400000000003</v>
      </c>
      <c r="D22" s="5">
        <v>52.2727</v>
      </c>
      <c r="E22" s="5">
        <v>43.429650000000002</v>
      </c>
      <c r="F22">
        <v>48.808737499999999</v>
      </c>
      <c r="G22" s="5">
        <v>44.027799999999999</v>
      </c>
      <c r="H22" s="5">
        <v>55.048099999999998</v>
      </c>
      <c r="I22" s="5">
        <v>41.860465120000001</v>
      </c>
      <c r="K22">
        <v>46.978788373333337</v>
      </c>
      <c r="L22" s="5">
        <v>59.009010000000004</v>
      </c>
      <c r="M22" s="5">
        <v>32.818530000000003</v>
      </c>
      <c r="N22" s="5">
        <v>59.060400000000001</v>
      </c>
      <c r="O22" s="5">
        <v>66.359449999999995</v>
      </c>
      <c r="P22">
        <v>54.311847499999999</v>
      </c>
      <c r="Q22">
        <f t="shared" si="0"/>
        <v>50.645317936666672</v>
      </c>
      <c r="T22" s="4"/>
      <c r="U22" s="5"/>
      <c r="V22" s="5"/>
      <c r="W22" s="5"/>
      <c r="X22" s="5"/>
      <c r="Y22" s="5"/>
      <c r="Z22" s="5"/>
      <c r="AA22" s="5"/>
      <c r="AB22" s="5"/>
    </row>
    <row r="23" spans="1:28" x14ac:dyDescent="0.35">
      <c r="A23" s="5">
        <v>4</v>
      </c>
      <c r="B23" s="5">
        <v>45.047600000000003</v>
      </c>
      <c r="C23" s="5">
        <v>56.410299999999999</v>
      </c>
      <c r="D23" s="5">
        <v>68.75</v>
      </c>
      <c r="E23" s="5">
        <v>46.216650000000001</v>
      </c>
      <c r="F23">
        <v>54.106137500000003</v>
      </c>
      <c r="G23" s="5">
        <v>52.579900000000002</v>
      </c>
      <c r="H23" s="5">
        <v>55.6676</v>
      </c>
      <c r="I23" s="5">
        <v>42.857142860000003</v>
      </c>
      <c r="K23">
        <v>50.368214286666671</v>
      </c>
      <c r="L23" s="5">
        <v>58.371040000000001</v>
      </c>
      <c r="M23" s="5">
        <v>36.614170000000001</v>
      </c>
      <c r="N23" s="5">
        <v>62.06897</v>
      </c>
      <c r="O23" s="5">
        <v>75</v>
      </c>
      <c r="P23">
        <v>58.013545000000001</v>
      </c>
      <c r="Q23">
        <f t="shared" si="0"/>
        <v>54.190879643333332</v>
      </c>
      <c r="T23" s="4"/>
      <c r="U23" s="5"/>
      <c r="V23" s="5"/>
      <c r="W23" s="5"/>
      <c r="X23" s="5"/>
      <c r="Y23" s="5"/>
      <c r="Z23" s="5"/>
      <c r="AA23" s="5"/>
      <c r="AB23" s="5"/>
    </row>
    <row r="24" spans="1:28" x14ac:dyDescent="0.35">
      <c r="A24" s="5">
        <v>5</v>
      </c>
      <c r="B24" s="5">
        <v>48.7879</v>
      </c>
      <c r="C24" s="5">
        <v>58.928600000000003</v>
      </c>
      <c r="D24" s="5">
        <v>72.7273</v>
      </c>
      <c r="E24" s="5">
        <v>45.169280000000001</v>
      </c>
      <c r="F24">
        <v>56.403270000000006</v>
      </c>
      <c r="G24" s="5">
        <v>54.7104</v>
      </c>
      <c r="H24" s="5">
        <v>65.371899999999997</v>
      </c>
      <c r="I24" s="5">
        <v>47.5</v>
      </c>
      <c r="K24">
        <v>55.86076666666667</v>
      </c>
      <c r="L24" s="5">
        <v>60.176990000000004</v>
      </c>
      <c r="M24" s="5">
        <v>37.549410000000002</v>
      </c>
      <c r="N24" s="5">
        <v>70.072990000000004</v>
      </c>
      <c r="O24" s="5">
        <v>73.529409999999999</v>
      </c>
      <c r="P24">
        <v>60.3322</v>
      </c>
      <c r="Q24">
        <f t="shared" si="0"/>
        <v>58.096483333333339</v>
      </c>
      <c r="T24" s="4"/>
      <c r="U24" s="5"/>
      <c r="V24" s="5"/>
      <c r="W24" s="5"/>
      <c r="X24" s="5"/>
      <c r="Y24" s="5"/>
      <c r="Z24" s="5"/>
      <c r="AA24" s="5"/>
      <c r="AB24" s="5"/>
    </row>
    <row r="25" spans="1:28" x14ac:dyDescent="0.35">
      <c r="A25" s="5">
        <v>6</v>
      </c>
      <c r="B25" s="5">
        <v>47.615400000000001</v>
      </c>
      <c r="C25" s="5">
        <v>59.595999999999997</v>
      </c>
      <c r="D25" s="5">
        <v>69.047600000000003</v>
      </c>
      <c r="E25" s="5">
        <v>46.51661</v>
      </c>
      <c r="F25">
        <v>55.693902500000007</v>
      </c>
      <c r="G25" s="5">
        <v>56.060600000000001</v>
      </c>
      <c r="H25" s="5">
        <v>63.849899999999998</v>
      </c>
      <c r="I25" s="5">
        <v>41.463414630000003</v>
      </c>
      <c r="K25">
        <v>53.791304876666665</v>
      </c>
      <c r="L25" s="5">
        <v>64.732140000000001</v>
      </c>
      <c r="M25" s="5">
        <v>63.888890000000004</v>
      </c>
      <c r="N25" s="5">
        <v>69.852940000000004</v>
      </c>
      <c r="O25" s="5">
        <v>78.712869999999995</v>
      </c>
      <c r="P25">
        <v>69.296710000000004</v>
      </c>
      <c r="Q25">
        <f t="shared" si="0"/>
        <v>61.544007438333338</v>
      </c>
      <c r="T25" s="4"/>
      <c r="U25" s="5"/>
      <c r="V25" s="5"/>
      <c r="W25" s="5"/>
      <c r="X25" s="5"/>
      <c r="Y25" s="5"/>
      <c r="Z25" s="5"/>
      <c r="AA25" s="5"/>
      <c r="AB25" s="5"/>
    </row>
    <row r="26" spans="1:28" x14ac:dyDescent="0.35">
      <c r="A26" s="5">
        <v>7</v>
      </c>
      <c r="B26" s="5">
        <v>51.914299999999997</v>
      </c>
      <c r="C26" s="5">
        <v>70.103099999999998</v>
      </c>
      <c r="D26" s="5">
        <v>68.604699999999994</v>
      </c>
      <c r="E26" s="5">
        <v>50.577959999999997</v>
      </c>
      <c r="F26">
        <v>60.300014999999995</v>
      </c>
      <c r="G26" s="5">
        <v>50.997799999999998</v>
      </c>
      <c r="H26" s="5">
        <v>58.142800000000001</v>
      </c>
      <c r="I26" s="5">
        <v>46.341463410000003</v>
      </c>
      <c r="K26">
        <v>51.82735447000001</v>
      </c>
      <c r="L26" s="5">
        <v>67.685590000000005</v>
      </c>
      <c r="M26" s="5">
        <v>67.105260000000001</v>
      </c>
      <c r="N26" s="5">
        <v>69.178079999999994</v>
      </c>
      <c r="O26" s="5">
        <v>76.190479999999994</v>
      </c>
      <c r="P26">
        <v>70.039852499999995</v>
      </c>
      <c r="Q26">
        <f t="shared" si="0"/>
        <v>60.933603485000006</v>
      </c>
      <c r="T26" s="4"/>
      <c r="U26" s="5"/>
      <c r="V26" s="5"/>
      <c r="W26" s="5"/>
      <c r="X26" s="5"/>
      <c r="Y26" s="5"/>
      <c r="Z26" s="5"/>
      <c r="AA26" s="5"/>
      <c r="AB26" s="5"/>
    </row>
    <row r="27" spans="1:28" x14ac:dyDescent="0.35">
      <c r="A27" s="5">
        <v>8</v>
      </c>
      <c r="B27" s="5">
        <v>52.873399999999997</v>
      </c>
      <c r="C27" s="5">
        <v>64.948499999999996</v>
      </c>
      <c r="D27" s="5">
        <v>76.25</v>
      </c>
      <c r="E27" s="5">
        <v>51.000599999999999</v>
      </c>
      <c r="F27">
        <v>61.268124999999998</v>
      </c>
      <c r="G27" s="5">
        <v>54.360700000000001</v>
      </c>
      <c r="H27" s="5">
        <v>54.7956</v>
      </c>
      <c r="I27" s="5">
        <v>45.652173910000002</v>
      </c>
      <c r="K27">
        <v>51.602824636666668</v>
      </c>
      <c r="L27" s="5">
        <v>65.145229999999998</v>
      </c>
      <c r="M27" s="5">
        <v>67.114090000000004</v>
      </c>
      <c r="N27" s="5">
        <v>66.013069999999999</v>
      </c>
      <c r="O27" s="5">
        <v>78.30189</v>
      </c>
      <c r="P27">
        <v>69.143569999999997</v>
      </c>
      <c r="Q27">
        <f t="shared" si="0"/>
        <v>60.373197318333332</v>
      </c>
      <c r="T27" s="4"/>
      <c r="U27" s="5"/>
      <c r="V27" s="5"/>
      <c r="W27" s="5"/>
      <c r="X27" s="5"/>
      <c r="Y27" s="5"/>
      <c r="Z27" s="5"/>
      <c r="AA27" s="5"/>
      <c r="AB27" s="5"/>
    </row>
    <row r="28" spans="1:28" x14ac:dyDescent="0.35">
      <c r="A28" s="5">
        <v>9</v>
      </c>
      <c r="B28" s="5">
        <v>58.0351</v>
      </c>
      <c r="C28" s="5">
        <v>68.888900000000007</v>
      </c>
      <c r="D28" s="5">
        <v>69.230800000000002</v>
      </c>
      <c r="E28" s="5">
        <v>51.515149999999998</v>
      </c>
      <c r="F28">
        <v>61.917487500000007</v>
      </c>
      <c r="G28" s="5">
        <v>48.080800000000004</v>
      </c>
      <c r="H28" s="5">
        <v>57.0383</v>
      </c>
      <c r="I28" s="5">
        <v>50</v>
      </c>
      <c r="K28">
        <v>51.706366666666668</v>
      </c>
      <c r="L28" s="5">
        <v>66.25</v>
      </c>
      <c r="M28" s="5">
        <v>67.532470000000004</v>
      </c>
      <c r="N28" s="5">
        <v>69.811319999999995</v>
      </c>
      <c r="O28" s="5">
        <v>79.372200000000007</v>
      </c>
      <c r="P28">
        <v>70.741497499999994</v>
      </c>
      <c r="Q28">
        <f t="shared" si="0"/>
        <v>61.223932083333331</v>
      </c>
      <c r="T28" s="4"/>
      <c r="U28" s="5"/>
      <c r="V28" s="5"/>
      <c r="W28" s="5"/>
      <c r="X28" s="5"/>
      <c r="Y28" s="5"/>
      <c r="Z28" s="5"/>
      <c r="AA28" s="5"/>
      <c r="AB28" s="5"/>
    </row>
    <row r="29" spans="1:28" x14ac:dyDescent="0.35">
      <c r="A29" s="5">
        <v>10</v>
      </c>
      <c r="B29" s="5">
        <v>59.450699999999998</v>
      </c>
      <c r="C29" s="5">
        <v>74.157300000000006</v>
      </c>
      <c r="D29" s="5">
        <v>68.888900000000007</v>
      </c>
      <c r="E29" s="5">
        <v>48.48762</v>
      </c>
      <c r="F29">
        <v>62.746130000000001</v>
      </c>
      <c r="G29" s="5">
        <v>58.333300000000001</v>
      </c>
      <c r="H29" s="5">
        <v>55.315600000000003</v>
      </c>
      <c r="I29" s="5">
        <v>57.777777780000001</v>
      </c>
      <c r="K29">
        <v>57.142225926666669</v>
      </c>
      <c r="L29" s="5">
        <v>67.489710000000002</v>
      </c>
      <c r="M29" s="5">
        <v>72.602739999999997</v>
      </c>
      <c r="N29" s="5">
        <v>64.880949999999999</v>
      </c>
      <c r="O29" s="5">
        <v>80.088499999999996</v>
      </c>
      <c r="P29">
        <v>71.265474999999995</v>
      </c>
      <c r="Q29">
        <f t="shared" si="0"/>
        <v>64.203850463333339</v>
      </c>
    </row>
    <row r="30" spans="1:28" x14ac:dyDescent="0.35">
      <c r="A30" s="5">
        <v>11</v>
      </c>
      <c r="B30" s="5">
        <v>59.788699999999999</v>
      </c>
      <c r="C30" s="5">
        <v>73.863600000000005</v>
      </c>
      <c r="D30" s="5">
        <v>70.114900000000006</v>
      </c>
      <c r="E30" s="5">
        <v>50.35962</v>
      </c>
      <c r="F30">
        <v>63.531705000000002</v>
      </c>
      <c r="G30" s="5">
        <v>56.155299999999997</v>
      </c>
      <c r="H30" s="5">
        <v>56.8797</v>
      </c>
      <c r="I30" s="5">
        <v>50.943396229999998</v>
      </c>
      <c r="K30">
        <v>54.659465409999996</v>
      </c>
      <c r="L30" s="5">
        <v>68.421049999999994</v>
      </c>
      <c r="M30" s="5">
        <v>74.834440000000001</v>
      </c>
      <c r="N30" s="5">
        <v>65.088759999999994</v>
      </c>
      <c r="O30" s="5">
        <v>77.489180000000005</v>
      </c>
      <c r="P30">
        <v>71.458357500000005</v>
      </c>
      <c r="Q30">
        <f t="shared" si="0"/>
        <v>63.058911455000001</v>
      </c>
    </row>
    <row r="31" spans="1:28" x14ac:dyDescent="0.35">
      <c r="A31" s="5">
        <v>12</v>
      </c>
      <c r="B31" s="5">
        <v>61.782299999999999</v>
      </c>
      <c r="C31" s="5">
        <v>68.8172</v>
      </c>
      <c r="D31" s="5">
        <v>69.662899999999993</v>
      </c>
      <c r="E31" s="5">
        <v>52.839509999999997</v>
      </c>
      <c r="F31">
        <v>63.275477500000001</v>
      </c>
      <c r="G31" s="5">
        <v>54.991100000000003</v>
      </c>
      <c r="H31" s="5">
        <v>56.290599999999998</v>
      </c>
      <c r="I31" s="5">
        <v>56.363636360000001</v>
      </c>
      <c r="K31">
        <v>55.881778786666665</v>
      </c>
      <c r="L31" s="5">
        <v>67.460319999999996</v>
      </c>
      <c r="M31" s="5">
        <v>68.639049999999997</v>
      </c>
      <c r="N31" s="5">
        <v>64</v>
      </c>
      <c r="O31" s="5">
        <v>77.682400000000001</v>
      </c>
      <c r="P31">
        <v>69.445442499999999</v>
      </c>
      <c r="Q31">
        <f t="shared" si="0"/>
        <v>62.663610643333328</v>
      </c>
    </row>
    <row r="33" spans="1:17" x14ac:dyDescent="0.35">
      <c r="A33" s="1" t="s">
        <v>10</v>
      </c>
    </row>
    <row r="34" spans="1:17" x14ac:dyDescent="0.35">
      <c r="A34" s="2" t="s">
        <v>1</v>
      </c>
      <c r="B34" s="3" t="s">
        <v>6</v>
      </c>
      <c r="C34" s="3"/>
      <c r="D34" s="3"/>
      <c r="E34" s="3"/>
      <c r="F34" s="2" t="s">
        <v>3</v>
      </c>
      <c r="G34" s="3" t="s">
        <v>11</v>
      </c>
      <c r="H34" s="3"/>
      <c r="I34" s="3"/>
      <c r="J34" s="3"/>
      <c r="K34" s="2" t="s">
        <v>12</v>
      </c>
      <c r="L34" s="3" t="s">
        <v>13</v>
      </c>
      <c r="M34" s="3"/>
      <c r="N34" s="3"/>
      <c r="O34" s="3"/>
      <c r="P34" s="2" t="s">
        <v>3</v>
      </c>
      <c r="Q34" s="2" t="s">
        <v>14</v>
      </c>
    </row>
    <row r="35" spans="1:17" x14ac:dyDescent="0.35">
      <c r="A35" s="5">
        <v>0</v>
      </c>
      <c r="B35" s="5">
        <v>21.4452</v>
      </c>
      <c r="C35" s="5">
        <v>27.2727</v>
      </c>
      <c r="D35" s="5">
        <v>13.333299999999999</v>
      </c>
      <c r="E35" s="5">
        <v>23.157350000000001</v>
      </c>
      <c r="F35">
        <f>AVERAGE(B35:E35)</f>
        <v>21.302137500000001</v>
      </c>
      <c r="G35" s="5">
        <v>18.390799999999999</v>
      </c>
      <c r="H35" s="5">
        <v>36.046500000000002</v>
      </c>
      <c r="I35" s="5">
        <v>13.333299999999999</v>
      </c>
      <c r="J35" s="5"/>
      <c r="K35">
        <f>AVERAGE(G35:J35)</f>
        <v>22.590199999999999</v>
      </c>
      <c r="L35" s="5">
        <v>20</v>
      </c>
      <c r="M35" s="5">
        <v>25</v>
      </c>
      <c r="N35" s="5">
        <v>20.441990000000001</v>
      </c>
      <c r="P35">
        <f>AVERAGE(L35:O35)</f>
        <v>21.813996666666668</v>
      </c>
      <c r="Q35">
        <f>AVERAGE(K35,P35)</f>
        <v>22.202098333333332</v>
      </c>
    </row>
    <row r="36" spans="1:17" x14ac:dyDescent="0.35">
      <c r="A36" s="5">
        <v>1</v>
      </c>
      <c r="B36" s="5">
        <v>47.404800000000002</v>
      </c>
      <c r="C36" s="5">
        <v>41.538499999999999</v>
      </c>
      <c r="D36" s="5">
        <v>21.839099999999998</v>
      </c>
      <c r="E36" s="5">
        <v>34.03304</v>
      </c>
      <c r="F36">
        <f t="shared" ref="F36:F47" si="1">AVERAGE(B36:E36)</f>
        <v>36.203859999999999</v>
      </c>
      <c r="G36" s="5">
        <v>24.770600000000002</v>
      </c>
      <c r="H36" s="5">
        <v>37.209299999999999</v>
      </c>
      <c r="I36" s="5">
        <v>16.901399999999999</v>
      </c>
      <c r="J36" s="5"/>
      <c r="K36">
        <f t="shared" ref="K36:K47" si="2">AVERAGE(G36:J36)</f>
        <v>26.293766666666667</v>
      </c>
      <c r="L36" s="5">
        <v>27.857140000000001</v>
      </c>
      <c r="M36" s="5">
        <v>36.526949999999999</v>
      </c>
      <c r="N36" s="5">
        <v>23.756910000000001</v>
      </c>
      <c r="P36">
        <f t="shared" ref="P36:P47" si="3">AVERAGE(L36:O36)</f>
        <v>29.380333333333336</v>
      </c>
      <c r="Q36">
        <f t="shared" ref="Q36:Q47" si="4">AVERAGE(K36,P36)</f>
        <v>27.837050000000001</v>
      </c>
    </row>
    <row r="37" spans="1:17" x14ac:dyDescent="0.35">
      <c r="A37" s="5">
        <v>2</v>
      </c>
      <c r="B37" s="5">
        <v>41.826900000000002</v>
      </c>
      <c r="C37" s="5">
        <v>49.606299999999997</v>
      </c>
      <c r="D37" s="5">
        <v>38.636400000000002</v>
      </c>
      <c r="E37" s="5">
        <v>38.729230000000001</v>
      </c>
      <c r="F37">
        <f t="shared" si="1"/>
        <v>42.199707500000002</v>
      </c>
      <c r="G37" s="5">
        <v>28.972000000000001</v>
      </c>
      <c r="H37" s="5">
        <v>39.080500000000001</v>
      </c>
      <c r="I37" s="5">
        <v>14.0845</v>
      </c>
      <c r="J37" s="5"/>
      <c r="K37">
        <f t="shared" si="2"/>
        <v>27.379000000000005</v>
      </c>
      <c r="L37" s="5">
        <v>31.34328</v>
      </c>
      <c r="M37" s="5">
        <v>42.5</v>
      </c>
      <c r="N37" s="5">
        <v>21.229050000000001</v>
      </c>
      <c r="P37">
        <f t="shared" si="3"/>
        <v>31.690776666666665</v>
      </c>
      <c r="Q37">
        <f t="shared" si="4"/>
        <v>29.534888333333335</v>
      </c>
    </row>
    <row r="38" spans="1:17" x14ac:dyDescent="0.35">
      <c r="A38" s="5">
        <v>3</v>
      </c>
      <c r="B38" s="5">
        <v>44.360199999999999</v>
      </c>
      <c r="C38" s="5">
        <v>55.172400000000003</v>
      </c>
      <c r="D38" s="5">
        <v>52.2727</v>
      </c>
      <c r="E38" s="5">
        <v>43.429650000000002</v>
      </c>
      <c r="F38">
        <f t="shared" si="1"/>
        <v>48.808737499999999</v>
      </c>
      <c r="G38" s="5">
        <v>30</v>
      </c>
      <c r="H38" s="5">
        <v>34.831499999999998</v>
      </c>
      <c r="I38" s="5">
        <v>22.388100000000001</v>
      </c>
      <c r="J38" s="5"/>
      <c r="K38">
        <f t="shared" si="2"/>
        <v>29.073200000000003</v>
      </c>
      <c r="L38" s="5">
        <v>33.333329999999997</v>
      </c>
      <c r="M38" s="5">
        <v>36.416179999999997</v>
      </c>
      <c r="N38" s="5">
        <v>23.076920000000001</v>
      </c>
      <c r="P38">
        <f t="shared" si="3"/>
        <v>30.94214333333333</v>
      </c>
      <c r="Q38">
        <f t="shared" si="4"/>
        <v>30.007671666666667</v>
      </c>
    </row>
    <row r="39" spans="1:17" x14ac:dyDescent="0.35">
      <c r="A39" s="5">
        <v>4</v>
      </c>
      <c r="B39" s="5">
        <v>45.047600000000003</v>
      </c>
      <c r="C39" s="5">
        <v>56.410299999999999</v>
      </c>
      <c r="D39" s="5">
        <v>68.75</v>
      </c>
      <c r="E39" s="5">
        <v>46.216650000000001</v>
      </c>
      <c r="F39">
        <f t="shared" si="1"/>
        <v>54.106137500000003</v>
      </c>
      <c r="G39" s="5">
        <v>28.712900000000001</v>
      </c>
      <c r="H39" s="5">
        <v>38.75</v>
      </c>
      <c r="I39" s="5">
        <v>20.588200000000001</v>
      </c>
      <c r="J39" s="5"/>
      <c r="K39">
        <f t="shared" si="2"/>
        <v>29.35036666666667</v>
      </c>
      <c r="L39" s="5">
        <v>37.606839999999998</v>
      </c>
      <c r="M39" s="5">
        <v>37.423310000000001</v>
      </c>
      <c r="N39" s="5">
        <v>23.69942</v>
      </c>
      <c r="P39">
        <f t="shared" si="3"/>
        <v>32.909856666666663</v>
      </c>
      <c r="Q39">
        <f t="shared" si="4"/>
        <v>31.130111666666664</v>
      </c>
    </row>
    <row r="40" spans="1:17" x14ac:dyDescent="0.35">
      <c r="A40" s="5">
        <v>5</v>
      </c>
      <c r="B40" s="5">
        <v>48.7879</v>
      </c>
      <c r="C40" s="5">
        <v>58.928600000000003</v>
      </c>
      <c r="D40" s="5">
        <v>72.7273</v>
      </c>
      <c r="E40" s="5">
        <v>45.169280000000001</v>
      </c>
      <c r="F40">
        <f t="shared" si="1"/>
        <v>56.403270000000006</v>
      </c>
      <c r="G40" s="5">
        <v>29</v>
      </c>
      <c r="H40" s="5">
        <v>38.554200000000002</v>
      </c>
      <c r="I40" s="5">
        <v>21.9178</v>
      </c>
      <c r="J40" s="5"/>
      <c r="K40">
        <f t="shared" si="2"/>
        <v>29.824000000000002</v>
      </c>
      <c r="L40" s="5">
        <v>38.016530000000003</v>
      </c>
      <c r="M40" s="5">
        <v>42.580649999999999</v>
      </c>
      <c r="N40" s="5">
        <v>24.861879999999999</v>
      </c>
      <c r="P40">
        <f t="shared" si="3"/>
        <v>35.153020000000005</v>
      </c>
      <c r="Q40">
        <f t="shared" si="4"/>
        <v>32.488510000000005</v>
      </c>
    </row>
    <row r="41" spans="1:17" x14ac:dyDescent="0.35">
      <c r="A41" s="5">
        <v>6</v>
      </c>
      <c r="B41" s="5">
        <v>47.615400000000001</v>
      </c>
      <c r="C41" s="5">
        <v>59.595999999999997</v>
      </c>
      <c r="D41" s="5">
        <v>69.047600000000003</v>
      </c>
      <c r="E41" s="5">
        <v>46.51661</v>
      </c>
      <c r="F41">
        <f t="shared" si="1"/>
        <v>55.693902500000007</v>
      </c>
      <c r="G41" s="5">
        <v>28.571400000000001</v>
      </c>
      <c r="H41" s="5">
        <v>38.095199999999998</v>
      </c>
      <c r="I41" s="5">
        <v>25</v>
      </c>
      <c r="J41" s="5"/>
      <c r="K41">
        <f t="shared" si="2"/>
        <v>30.555533333333333</v>
      </c>
      <c r="L41" s="5">
        <v>42.982460000000003</v>
      </c>
      <c r="M41" s="5">
        <v>42.580649999999999</v>
      </c>
      <c r="N41" s="5">
        <v>27.472529999999999</v>
      </c>
      <c r="P41">
        <f t="shared" si="3"/>
        <v>37.678546666666669</v>
      </c>
      <c r="Q41">
        <f t="shared" si="4"/>
        <v>34.117040000000003</v>
      </c>
    </row>
    <row r="42" spans="1:17" x14ac:dyDescent="0.35">
      <c r="A42" s="5">
        <v>7</v>
      </c>
      <c r="B42" s="5">
        <v>51.914299999999997</v>
      </c>
      <c r="C42" s="5">
        <v>70.103099999999998</v>
      </c>
      <c r="D42" s="5">
        <v>68.604699999999994</v>
      </c>
      <c r="E42" s="5">
        <v>50.577959999999997</v>
      </c>
      <c r="F42">
        <f t="shared" si="1"/>
        <v>60.300014999999995</v>
      </c>
      <c r="G42" s="5">
        <v>29.6296</v>
      </c>
      <c r="H42" s="5">
        <v>37.078699999999998</v>
      </c>
      <c r="I42" s="5">
        <v>27.5</v>
      </c>
      <c r="J42" s="5"/>
      <c r="K42">
        <f t="shared" si="2"/>
        <v>31.402766666666665</v>
      </c>
      <c r="L42" s="5">
        <v>42.990650000000002</v>
      </c>
      <c r="M42" s="5">
        <v>41.212119999999999</v>
      </c>
      <c r="N42" s="5">
        <v>27.918780000000002</v>
      </c>
      <c r="P42">
        <f t="shared" si="3"/>
        <v>37.373849999999997</v>
      </c>
      <c r="Q42">
        <f t="shared" si="4"/>
        <v>34.388308333333327</v>
      </c>
    </row>
    <row r="43" spans="1:17" x14ac:dyDescent="0.35">
      <c r="A43" s="5">
        <v>8</v>
      </c>
      <c r="B43" s="5">
        <v>52.873399999999997</v>
      </c>
      <c r="C43" s="5">
        <v>64.948499999999996</v>
      </c>
      <c r="D43" s="5">
        <v>76.25</v>
      </c>
      <c r="E43" s="5">
        <v>51.000599999999999</v>
      </c>
      <c r="F43">
        <f t="shared" si="1"/>
        <v>61.268124999999998</v>
      </c>
      <c r="G43" s="5">
        <v>31.313099999999999</v>
      </c>
      <c r="H43" s="5">
        <v>33.333300000000001</v>
      </c>
      <c r="I43" s="5">
        <v>30</v>
      </c>
      <c r="J43" s="5"/>
      <c r="K43">
        <f t="shared" si="2"/>
        <v>31.5488</v>
      </c>
      <c r="L43" s="5">
        <v>44.954129999999999</v>
      </c>
      <c r="M43" s="5">
        <v>39.673909999999999</v>
      </c>
      <c r="N43" s="5">
        <v>30.582519999999999</v>
      </c>
      <c r="P43">
        <f t="shared" si="3"/>
        <v>38.40352</v>
      </c>
      <c r="Q43">
        <f t="shared" si="4"/>
        <v>34.97616</v>
      </c>
    </row>
    <row r="44" spans="1:17" x14ac:dyDescent="0.35">
      <c r="A44" s="5">
        <v>9</v>
      </c>
      <c r="B44" s="5">
        <v>58.0351</v>
      </c>
      <c r="C44" s="5">
        <v>68.888900000000007</v>
      </c>
      <c r="D44" s="5">
        <v>69.230800000000002</v>
      </c>
      <c r="E44" s="5">
        <v>51.515149999999998</v>
      </c>
      <c r="F44">
        <f t="shared" si="1"/>
        <v>61.917487500000007</v>
      </c>
      <c r="G44" s="5">
        <v>32.710299999999997</v>
      </c>
      <c r="H44" s="5">
        <v>32.7273</v>
      </c>
      <c r="I44" s="5">
        <v>29.113900000000001</v>
      </c>
      <c r="J44" s="5"/>
      <c r="K44">
        <f t="shared" si="2"/>
        <v>31.517166666666668</v>
      </c>
      <c r="L44" s="5">
        <v>50</v>
      </c>
      <c r="M44" s="5">
        <v>42.514969999999998</v>
      </c>
      <c r="N44" s="5">
        <v>35.294119999999999</v>
      </c>
      <c r="P44">
        <f t="shared" si="3"/>
        <v>42.603029999999997</v>
      </c>
      <c r="Q44">
        <f t="shared" si="4"/>
        <v>37.060098333333329</v>
      </c>
    </row>
    <row r="45" spans="1:17" x14ac:dyDescent="0.35">
      <c r="A45" s="5">
        <v>10</v>
      </c>
      <c r="B45" s="5">
        <v>59.450699999999998</v>
      </c>
      <c r="C45" s="5">
        <v>74.157300000000006</v>
      </c>
      <c r="D45" s="5">
        <v>68.888900000000007</v>
      </c>
      <c r="E45" s="5">
        <v>48.48762</v>
      </c>
      <c r="F45">
        <f t="shared" si="1"/>
        <v>62.746130000000001</v>
      </c>
      <c r="G45" s="5">
        <v>34.259300000000003</v>
      </c>
      <c r="H45" s="5">
        <v>34.146299999999997</v>
      </c>
      <c r="I45" s="5">
        <v>28.915700000000001</v>
      </c>
      <c r="J45" s="5"/>
      <c r="K45">
        <f t="shared" si="2"/>
        <v>32.440433333333331</v>
      </c>
      <c r="L45" s="5">
        <v>42.105260000000001</v>
      </c>
      <c r="M45" s="5">
        <v>45.833329999999997</v>
      </c>
      <c r="N45" s="5">
        <v>29.523810000000001</v>
      </c>
      <c r="P45">
        <f t="shared" si="3"/>
        <v>39.154133333333334</v>
      </c>
      <c r="Q45">
        <f t="shared" si="4"/>
        <v>35.797283333333333</v>
      </c>
    </row>
    <row r="46" spans="1:17" x14ac:dyDescent="0.35">
      <c r="A46" s="5">
        <v>11</v>
      </c>
      <c r="B46" s="5">
        <v>59.788699999999999</v>
      </c>
      <c r="C46" s="5">
        <v>73.863600000000005</v>
      </c>
      <c r="D46" s="5">
        <v>70.114900000000006</v>
      </c>
      <c r="E46" s="5">
        <v>50.35962</v>
      </c>
      <c r="F46">
        <f t="shared" si="1"/>
        <v>63.531705000000002</v>
      </c>
      <c r="G46" s="5">
        <v>30.252099999999999</v>
      </c>
      <c r="H46" s="5">
        <v>36.1905</v>
      </c>
      <c r="I46" s="5">
        <v>33.221299999999999</v>
      </c>
      <c r="J46" s="5"/>
      <c r="K46">
        <f t="shared" si="2"/>
        <v>33.221299999999999</v>
      </c>
      <c r="L46" s="5">
        <v>40.336129999999997</v>
      </c>
      <c r="M46" s="5">
        <v>42.622950000000003</v>
      </c>
      <c r="N46" s="5">
        <v>29.7561</v>
      </c>
      <c r="P46">
        <f t="shared" si="3"/>
        <v>37.57172666666667</v>
      </c>
      <c r="Q46">
        <f t="shared" si="4"/>
        <v>35.396513333333331</v>
      </c>
    </row>
    <row r="47" spans="1:17" x14ac:dyDescent="0.35">
      <c r="A47" s="5">
        <v>12</v>
      </c>
      <c r="B47" s="5">
        <v>61.782299999999999</v>
      </c>
      <c r="C47" s="5">
        <v>68.8172</v>
      </c>
      <c r="D47" s="5">
        <v>69.662899999999993</v>
      </c>
      <c r="E47" s="5">
        <v>52.839509999999997</v>
      </c>
      <c r="F47">
        <f t="shared" si="1"/>
        <v>63.275477500000001</v>
      </c>
      <c r="G47" s="5">
        <v>30.3279</v>
      </c>
      <c r="H47" s="5">
        <v>34.710700000000003</v>
      </c>
      <c r="I47" s="5">
        <v>32.519300000000001</v>
      </c>
      <c r="J47" s="5"/>
      <c r="K47">
        <f t="shared" si="2"/>
        <v>32.519300000000001</v>
      </c>
      <c r="L47" s="5">
        <v>40.336129999999997</v>
      </c>
      <c r="M47" s="5">
        <v>44</v>
      </c>
      <c r="N47" s="5">
        <v>31.707319999999999</v>
      </c>
      <c r="P47">
        <f t="shared" si="3"/>
        <v>38.681149999999995</v>
      </c>
      <c r="Q47">
        <f t="shared" si="4"/>
        <v>35.600224999999995</v>
      </c>
    </row>
    <row r="49" spans="1:17" x14ac:dyDescent="0.35">
      <c r="A49" s="1" t="s">
        <v>15</v>
      </c>
    </row>
    <row r="50" spans="1:17" x14ac:dyDescent="0.35">
      <c r="A50" s="2" t="s">
        <v>1</v>
      </c>
      <c r="B50" s="3" t="s">
        <v>6</v>
      </c>
      <c r="C50" s="3"/>
      <c r="D50" s="3"/>
      <c r="E50" s="3"/>
      <c r="F50" s="2" t="s">
        <v>3</v>
      </c>
      <c r="G50" s="3" t="s">
        <v>16</v>
      </c>
      <c r="H50" s="3"/>
      <c r="I50" s="3"/>
      <c r="J50" s="3"/>
      <c r="K50" s="2" t="s">
        <v>3</v>
      </c>
      <c r="L50" s="3" t="s">
        <v>17</v>
      </c>
      <c r="M50" s="3"/>
      <c r="N50" s="3"/>
      <c r="O50" s="3"/>
      <c r="P50" s="2" t="s">
        <v>3</v>
      </c>
      <c r="Q50" s="2" t="s">
        <v>14</v>
      </c>
    </row>
    <row r="51" spans="1:17" x14ac:dyDescent="0.35">
      <c r="A51" s="5">
        <v>0</v>
      </c>
      <c r="B51" s="5">
        <v>21.4452</v>
      </c>
      <c r="C51" s="5">
        <v>27.2727</v>
      </c>
      <c r="D51" s="5">
        <v>13.333299999999999</v>
      </c>
      <c r="E51" s="5">
        <v>23.157350000000001</v>
      </c>
      <c r="F51">
        <f t="shared" ref="F51:F63" si="5">AVERAGE(B51:E51)</f>
        <v>21.302137500000001</v>
      </c>
      <c r="G51" s="5">
        <v>38.333300000000001</v>
      </c>
      <c r="H51" s="5">
        <v>35.845300000000002</v>
      </c>
      <c r="I51" s="5">
        <v>25</v>
      </c>
      <c r="J51" s="5"/>
      <c r="K51">
        <f t="shared" ref="K51:K63" si="6">AVERAGE(G51:J51)</f>
        <v>33.059533333333334</v>
      </c>
      <c r="L51" s="5">
        <v>24.44444</v>
      </c>
      <c r="M51" s="5">
        <v>28.057549999999999</v>
      </c>
      <c r="N51" s="5">
        <v>26.595739999999999</v>
      </c>
      <c r="P51">
        <f t="shared" ref="P51:P63" si="7">AVERAGE(L51:O51)</f>
        <v>26.36591</v>
      </c>
      <c r="Q51">
        <f>AVERAGE(K51,P51)</f>
        <v>29.712721666666667</v>
      </c>
    </row>
    <row r="52" spans="1:17" x14ac:dyDescent="0.35">
      <c r="A52" s="5">
        <v>1</v>
      </c>
      <c r="B52" s="5">
        <v>47.404800000000002</v>
      </c>
      <c r="C52" s="5">
        <v>41.538499999999999</v>
      </c>
      <c r="D52" s="5">
        <v>21.839099999999998</v>
      </c>
      <c r="E52" s="5">
        <v>34.03304</v>
      </c>
      <c r="F52">
        <f t="shared" si="5"/>
        <v>36.203859999999999</v>
      </c>
      <c r="G52" s="5">
        <v>35.9375</v>
      </c>
      <c r="H52" s="5">
        <v>37.066400000000002</v>
      </c>
      <c r="I52" s="5">
        <v>30</v>
      </c>
      <c r="J52" s="5"/>
      <c r="K52">
        <f t="shared" si="6"/>
        <v>34.334633333333336</v>
      </c>
      <c r="L52" s="5">
        <v>27.464790000000001</v>
      </c>
      <c r="M52" s="5">
        <v>33.088239999999999</v>
      </c>
      <c r="N52" s="5">
        <v>35.106380000000001</v>
      </c>
      <c r="P52">
        <f t="shared" si="7"/>
        <v>31.886470000000003</v>
      </c>
      <c r="Q52">
        <f t="shared" ref="Q52:Q63" si="8">AVERAGE(K52,P52)</f>
        <v>33.110551666666666</v>
      </c>
    </row>
    <row r="53" spans="1:17" x14ac:dyDescent="0.35">
      <c r="A53" s="5">
        <v>2</v>
      </c>
      <c r="B53" s="5">
        <v>41.826900000000002</v>
      </c>
      <c r="C53" s="5">
        <v>49.606299999999997</v>
      </c>
      <c r="D53" s="5">
        <v>38.636400000000002</v>
      </c>
      <c r="E53" s="5">
        <v>38.729230000000001</v>
      </c>
      <c r="F53">
        <f t="shared" si="5"/>
        <v>42.199707500000002</v>
      </c>
      <c r="G53" s="5">
        <v>30.303000000000001</v>
      </c>
      <c r="H53" s="5">
        <v>35.252699999999997</v>
      </c>
      <c r="I53" s="5">
        <v>29.2683</v>
      </c>
      <c r="J53" s="5"/>
      <c r="K53">
        <f t="shared" si="6"/>
        <v>31.608000000000001</v>
      </c>
      <c r="L53" s="5">
        <v>26.0274</v>
      </c>
      <c r="M53" s="5">
        <v>32.592590000000001</v>
      </c>
      <c r="N53" s="5">
        <v>36.559139999999999</v>
      </c>
      <c r="P53">
        <f t="shared" si="7"/>
        <v>31.726376666666667</v>
      </c>
      <c r="Q53">
        <f t="shared" si="8"/>
        <v>31.667188333333335</v>
      </c>
    </row>
    <row r="54" spans="1:17" x14ac:dyDescent="0.35">
      <c r="A54" s="5">
        <v>3</v>
      </c>
      <c r="B54" s="5">
        <v>44.360199999999999</v>
      </c>
      <c r="C54" s="5">
        <v>55.172400000000003</v>
      </c>
      <c r="D54" s="5">
        <v>52.2727</v>
      </c>
      <c r="E54" s="5">
        <v>43.429650000000002</v>
      </c>
      <c r="F54">
        <f t="shared" si="5"/>
        <v>48.808737499999999</v>
      </c>
      <c r="G54" s="5">
        <v>37.704900000000002</v>
      </c>
      <c r="H54" s="5">
        <v>34.398000000000003</v>
      </c>
      <c r="I54" s="5">
        <v>25</v>
      </c>
      <c r="J54" s="5"/>
      <c r="K54">
        <f t="shared" si="6"/>
        <v>32.367633333333337</v>
      </c>
      <c r="L54" s="5">
        <v>31.34328</v>
      </c>
      <c r="M54" s="5">
        <v>37.5</v>
      </c>
      <c r="N54" s="5">
        <v>37.078650000000003</v>
      </c>
      <c r="P54">
        <f t="shared" si="7"/>
        <v>35.307310000000001</v>
      </c>
      <c r="Q54">
        <f t="shared" si="8"/>
        <v>33.837471666666673</v>
      </c>
    </row>
    <row r="55" spans="1:17" x14ac:dyDescent="0.35">
      <c r="A55" s="5">
        <v>4</v>
      </c>
      <c r="B55" s="5">
        <v>45.047600000000003</v>
      </c>
      <c r="C55" s="5">
        <v>56.410299999999999</v>
      </c>
      <c r="D55" s="5">
        <v>68.75</v>
      </c>
      <c r="E55" s="5">
        <v>46.216650000000001</v>
      </c>
      <c r="F55">
        <f t="shared" si="5"/>
        <v>54.106137500000003</v>
      </c>
      <c r="G55" s="5">
        <v>31.818200000000001</v>
      </c>
      <c r="H55" s="5">
        <v>38.235300000000002</v>
      </c>
      <c r="I55" s="5">
        <v>27.907</v>
      </c>
      <c r="J55" s="5"/>
      <c r="K55">
        <f t="shared" si="6"/>
        <v>32.653500000000001</v>
      </c>
      <c r="L55" s="5">
        <v>31.11111</v>
      </c>
      <c r="M55" s="5">
        <v>35.460990000000002</v>
      </c>
      <c r="N55" s="5">
        <v>43.023260000000001</v>
      </c>
      <c r="P55">
        <f t="shared" si="7"/>
        <v>36.531786666666669</v>
      </c>
      <c r="Q55">
        <f t="shared" si="8"/>
        <v>34.592643333333335</v>
      </c>
    </row>
    <row r="56" spans="1:17" x14ac:dyDescent="0.35">
      <c r="A56" s="5">
        <v>5</v>
      </c>
      <c r="B56" s="5">
        <v>48.7879</v>
      </c>
      <c r="C56" s="5">
        <v>58.928600000000003</v>
      </c>
      <c r="D56" s="5">
        <v>72.7273</v>
      </c>
      <c r="E56" s="5">
        <v>45.169280000000001</v>
      </c>
      <c r="F56">
        <f t="shared" si="5"/>
        <v>56.403270000000006</v>
      </c>
      <c r="G56" s="5">
        <v>29.8507</v>
      </c>
      <c r="H56" s="5">
        <v>37.077800000000003</v>
      </c>
      <c r="I56" s="5">
        <v>27.2727</v>
      </c>
      <c r="J56" s="5"/>
      <c r="K56">
        <f t="shared" si="6"/>
        <v>31.400400000000001</v>
      </c>
      <c r="L56" s="5">
        <v>30.93525</v>
      </c>
      <c r="M56" s="5">
        <v>39.416060000000002</v>
      </c>
      <c r="N56" s="5">
        <v>48.78049</v>
      </c>
      <c r="P56">
        <f t="shared" si="7"/>
        <v>39.710599999999999</v>
      </c>
      <c r="Q56">
        <f t="shared" si="8"/>
        <v>35.555500000000002</v>
      </c>
    </row>
    <row r="57" spans="1:17" x14ac:dyDescent="0.35">
      <c r="A57" s="5">
        <v>6</v>
      </c>
      <c r="B57" s="5">
        <v>47.615400000000001</v>
      </c>
      <c r="C57" s="5">
        <v>59.595999999999997</v>
      </c>
      <c r="D57" s="5">
        <v>69.047600000000003</v>
      </c>
      <c r="E57" s="5">
        <v>46.51661</v>
      </c>
      <c r="F57">
        <f t="shared" si="5"/>
        <v>55.693902500000007</v>
      </c>
      <c r="G57" s="5">
        <v>34.328400000000002</v>
      </c>
      <c r="H57" s="5">
        <v>36.149799999999999</v>
      </c>
      <c r="I57" s="5">
        <v>23.8095</v>
      </c>
      <c r="J57" s="5"/>
      <c r="K57">
        <f t="shared" si="6"/>
        <v>31.429233333333332</v>
      </c>
      <c r="L57" s="5">
        <v>31.50685</v>
      </c>
      <c r="M57" s="5">
        <v>36.619720000000001</v>
      </c>
      <c r="N57" s="5">
        <v>48.75</v>
      </c>
      <c r="P57">
        <f t="shared" si="7"/>
        <v>38.958856666666669</v>
      </c>
      <c r="Q57">
        <f t="shared" si="8"/>
        <v>35.194045000000003</v>
      </c>
    </row>
    <row r="58" spans="1:17" x14ac:dyDescent="0.35">
      <c r="A58" s="5">
        <v>7</v>
      </c>
      <c r="B58" s="5">
        <v>51.914299999999997</v>
      </c>
      <c r="C58" s="5">
        <v>70.103099999999998</v>
      </c>
      <c r="D58" s="5">
        <v>68.604699999999994</v>
      </c>
      <c r="E58" s="5">
        <v>50.577959999999997</v>
      </c>
      <c r="F58">
        <f t="shared" si="5"/>
        <v>60.300014999999995</v>
      </c>
      <c r="G58" s="5">
        <v>33.333300000000001</v>
      </c>
      <c r="H58" s="5">
        <v>39.366999999999997</v>
      </c>
      <c r="I58" s="5">
        <v>27.2727</v>
      </c>
      <c r="J58" s="5"/>
      <c r="K58">
        <f t="shared" si="6"/>
        <v>33.324333333333335</v>
      </c>
      <c r="L58" s="5">
        <v>30.40541</v>
      </c>
      <c r="M58" s="5">
        <v>39.735100000000003</v>
      </c>
      <c r="N58" s="5">
        <v>50</v>
      </c>
      <c r="P58">
        <f t="shared" si="7"/>
        <v>40.046836666666671</v>
      </c>
      <c r="Q58">
        <f t="shared" si="8"/>
        <v>36.685585000000003</v>
      </c>
    </row>
    <row r="59" spans="1:17" x14ac:dyDescent="0.35">
      <c r="A59" s="5">
        <v>8</v>
      </c>
      <c r="B59" s="5">
        <v>52.873399999999997</v>
      </c>
      <c r="C59" s="5">
        <v>64.948499999999996</v>
      </c>
      <c r="D59" s="5">
        <v>76.25</v>
      </c>
      <c r="E59" s="5">
        <v>51.000599999999999</v>
      </c>
      <c r="F59">
        <f t="shared" si="5"/>
        <v>61.268124999999998</v>
      </c>
      <c r="G59" s="5">
        <v>33.783799999999999</v>
      </c>
      <c r="H59" s="5">
        <v>37.179499999999997</v>
      </c>
      <c r="I59" s="5">
        <v>28.8889</v>
      </c>
      <c r="J59" s="5"/>
      <c r="K59">
        <f t="shared" si="6"/>
        <v>33.284066666666668</v>
      </c>
      <c r="L59" s="5">
        <v>36</v>
      </c>
      <c r="M59" s="5">
        <v>37.888199999999998</v>
      </c>
      <c r="N59" s="5">
        <v>50.561799999999998</v>
      </c>
      <c r="P59">
        <f t="shared" si="7"/>
        <v>41.483333333333327</v>
      </c>
      <c r="Q59">
        <f t="shared" si="8"/>
        <v>37.383699999999997</v>
      </c>
    </row>
    <row r="60" spans="1:17" x14ac:dyDescent="0.35">
      <c r="A60" s="5">
        <v>9</v>
      </c>
      <c r="B60" s="5">
        <v>58.0351</v>
      </c>
      <c r="C60" s="5">
        <v>68.888900000000007</v>
      </c>
      <c r="D60" s="5">
        <v>69.230800000000002</v>
      </c>
      <c r="E60" s="5">
        <v>51.515149999999998</v>
      </c>
      <c r="F60">
        <f t="shared" si="5"/>
        <v>61.917487500000007</v>
      </c>
      <c r="G60" s="5">
        <v>36.923099999999998</v>
      </c>
      <c r="H60" s="5">
        <v>37.709000000000003</v>
      </c>
      <c r="I60" s="5">
        <v>27.659600000000001</v>
      </c>
      <c r="J60" s="5"/>
      <c r="K60">
        <f t="shared" si="6"/>
        <v>34.097233333333335</v>
      </c>
      <c r="L60" s="5">
        <v>38.157890000000002</v>
      </c>
      <c r="M60" s="5">
        <v>37.790700000000001</v>
      </c>
      <c r="N60" s="5">
        <v>50</v>
      </c>
      <c r="P60">
        <f t="shared" si="7"/>
        <v>41.982863333333334</v>
      </c>
      <c r="Q60">
        <f t="shared" si="8"/>
        <v>38.040048333333331</v>
      </c>
    </row>
    <row r="61" spans="1:17" x14ac:dyDescent="0.35">
      <c r="A61" s="5">
        <v>10</v>
      </c>
      <c r="B61" s="5">
        <v>59.450699999999998</v>
      </c>
      <c r="C61" s="5">
        <v>74.157300000000006</v>
      </c>
      <c r="D61" s="5">
        <v>68.888900000000007</v>
      </c>
      <c r="E61" s="5">
        <v>48.48762</v>
      </c>
      <c r="F61">
        <f t="shared" si="5"/>
        <v>62.746130000000001</v>
      </c>
      <c r="G61" s="5">
        <v>34.722200000000001</v>
      </c>
      <c r="H61" s="5">
        <v>32.982500000000002</v>
      </c>
      <c r="I61" s="5">
        <v>23.529399999999999</v>
      </c>
      <c r="J61" s="5"/>
      <c r="K61">
        <f t="shared" si="6"/>
        <v>30.411366666666666</v>
      </c>
      <c r="L61" s="5">
        <v>42.105260000000001</v>
      </c>
      <c r="M61" s="5">
        <v>41.317369999999997</v>
      </c>
      <c r="N61" s="5">
        <v>49.484540000000003</v>
      </c>
      <c r="P61">
        <f t="shared" si="7"/>
        <v>44.302390000000003</v>
      </c>
      <c r="Q61">
        <f t="shared" si="8"/>
        <v>37.356878333333334</v>
      </c>
    </row>
    <row r="62" spans="1:17" x14ac:dyDescent="0.35">
      <c r="A62" s="5">
        <v>11</v>
      </c>
      <c r="B62" s="5">
        <v>59.788699999999999</v>
      </c>
      <c r="C62" s="5">
        <v>73.863600000000005</v>
      </c>
      <c r="D62" s="5">
        <v>70.114900000000006</v>
      </c>
      <c r="E62" s="5">
        <v>50.35962</v>
      </c>
      <c r="F62">
        <f t="shared" si="5"/>
        <v>63.531705000000002</v>
      </c>
      <c r="G62" s="5">
        <v>29.113900000000001</v>
      </c>
      <c r="H62" s="5">
        <v>31.506699999999999</v>
      </c>
      <c r="I62" s="5">
        <v>22.641500000000001</v>
      </c>
      <c r="J62" s="5"/>
      <c r="K62">
        <f t="shared" si="6"/>
        <v>27.754033333333336</v>
      </c>
      <c r="L62" s="5">
        <v>43.137250000000002</v>
      </c>
      <c r="M62" s="5">
        <v>39.080460000000002</v>
      </c>
      <c r="N62" s="5">
        <v>51.612900000000003</v>
      </c>
      <c r="P62">
        <f t="shared" si="7"/>
        <v>44.610203333333338</v>
      </c>
      <c r="Q62">
        <f t="shared" si="8"/>
        <v>36.182118333333335</v>
      </c>
    </row>
    <row r="63" spans="1:17" x14ac:dyDescent="0.35">
      <c r="A63" s="5">
        <v>12</v>
      </c>
      <c r="B63" s="5">
        <v>61.782299999999999</v>
      </c>
      <c r="C63" s="5">
        <v>68.8172</v>
      </c>
      <c r="D63" s="5">
        <v>69.662899999999993</v>
      </c>
      <c r="E63" s="5">
        <v>52.839509999999997</v>
      </c>
      <c r="F63">
        <f t="shared" si="5"/>
        <v>63.275477500000001</v>
      </c>
      <c r="G63" s="5">
        <v>35.616399999999999</v>
      </c>
      <c r="H63" s="5">
        <v>33.2181</v>
      </c>
      <c r="I63" s="5">
        <v>25.454499999999999</v>
      </c>
      <c r="J63" s="5"/>
      <c r="K63">
        <f t="shared" si="6"/>
        <v>31.429666666666662</v>
      </c>
      <c r="L63" s="5">
        <v>40.506329999999998</v>
      </c>
      <c r="M63" s="5">
        <v>39.204549999999998</v>
      </c>
      <c r="N63" s="5">
        <v>53.333329999999997</v>
      </c>
      <c r="P63">
        <f t="shared" si="7"/>
        <v>44.34807</v>
      </c>
      <c r="Q63">
        <f t="shared" si="8"/>
        <v>37.888868333333335</v>
      </c>
    </row>
    <row r="65" spans="1:11" x14ac:dyDescent="0.35">
      <c r="A65" s="1" t="s">
        <v>18</v>
      </c>
    </row>
    <row r="66" spans="1:11" x14ac:dyDescent="0.35">
      <c r="A66" s="2" t="s">
        <v>1</v>
      </c>
      <c r="B66" s="3" t="s">
        <v>6</v>
      </c>
      <c r="C66" s="3"/>
      <c r="D66" s="3"/>
      <c r="E66" s="3"/>
      <c r="F66" s="2" t="s">
        <v>3</v>
      </c>
      <c r="G66" s="3" t="s">
        <v>19</v>
      </c>
      <c r="H66" s="3"/>
      <c r="I66" s="3"/>
      <c r="J66" s="3"/>
      <c r="K66" s="2" t="s">
        <v>3</v>
      </c>
    </row>
    <row r="67" spans="1:11" x14ac:dyDescent="0.35">
      <c r="A67" s="5">
        <v>0</v>
      </c>
      <c r="B67" s="5">
        <v>21.4452</v>
      </c>
      <c r="C67" s="5">
        <v>27.2727</v>
      </c>
      <c r="D67" s="5">
        <v>13.333299999999999</v>
      </c>
      <c r="E67" s="5">
        <v>23.157350000000001</v>
      </c>
      <c r="F67">
        <f t="shared" ref="F67:F79" si="9">AVERAGE(B67:E67)</f>
        <v>21.302137500000001</v>
      </c>
      <c r="G67" s="5">
        <v>13.578900000000001</v>
      </c>
      <c r="H67" s="5">
        <v>15</v>
      </c>
      <c r="I67" s="5">
        <v>26</v>
      </c>
      <c r="K67">
        <f t="shared" ref="K67:K79" si="10">AVERAGE(G67:J67)</f>
        <v>18.192966666666667</v>
      </c>
    </row>
    <row r="68" spans="1:11" x14ac:dyDescent="0.35">
      <c r="A68" s="5">
        <v>1</v>
      </c>
      <c r="B68" s="5">
        <v>47.404800000000002</v>
      </c>
      <c r="C68" s="5">
        <v>41.538499999999999</v>
      </c>
      <c r="D68" s="5">
        <v>21.839099999999998</v>
      </c>
      <c r="E68" s="5">
        <v>34.03304</v>
      </c>
      <c r="F68">
        <f t="shared" si="9"/>
        <v>36.203859999999999</v>
      </c>
      <c r="G68" s="5">
        <v>19.047599999999999</v>
      </c>
      <c r="H68" s="5">
        <v>15.7895</v>
      </c>
      <c r="I68" s="5">
        <v>29.411799999999999</v>
      </c>
      <c r="K68">
        <f t="shared" si="10"/>
        <v>21.416299999999996</v>
      </c>
    </row>
    <row r="69" spans="1:11" x14ac:dyDescent="0.35">
      <c r="A69" s="5">
        <v>2</v>
      </c>
      <c r="B69" s="5">
        <v>41.826900000000002</v>
      </c>
      <c r="C69" s="5">
        <v>49.606299999999997</v>
      </c>
      <c r="D69" s="5">
        <v>38.636400000000002</v>
      </c>
      <c r="E69" s="5">
        <v>38.729230000000001</v>
      </c>
      <c r="F69">
        <f t="shared" si="9"/>
        <v>42.199707500000002</v>
      </c>
      <c r="G69" s="5">
        <v>25.531099999999999</v>
      </c>
      <c r="H69" s="5">
        <v>15.5556</v>
      </c>
      <c r="I69" s="5">
        <v>36</v>
      </c>
      <c r="K69">
        <f t="shared" si="10"/>
        <v>25.695566666666668</v>
      </c>
    </row>
    <row r="70" spans="1:11" x14ac:dyDescent="0.35">
      <c r="A70" s="5">
        <v>3</v>
      </c>
      <c r="B70" s="5">
        <v>44.360199999999999</v>
      </c>
      <c r="C70" s="5">
        <v>55.172400000000003</v>
      </c>
      <c r="D70" s="5">
        <v>52.2727</v>
      </c>
      <c r="E70" s="5">
        <v>43.429650000000002</v>
      </c>
      <c r="F70">
        <f t="shared" si="9"/>
        <v>48.808737499999999</v>
      </c>
      <c r="G70" s="5">
        <v>25.4011</v>
      </c>
      <c r="H70" s="5">
        <v>13.0952</v>
      </c>
      <c r="I70" s="5">
        <v>29.411799999999999</v>
      </c>
      <c r="K70">
        <f t="shared" si="10"/>
        <v>22.63603333333333</v>
      </c>
    </row>
    <row r="71" spans="1:11" x14ac:dyDescent="0.35">
      <c r="A71" s="5">
        <v>4</v>
      </c>
      <c r="B71" s="5">
        <v>45.047600000000003</v>
      </c>
      <c r="C71" s="5">
        <v>56.410299999999999</v>
      </c>
      <c r="D71" s="5">
        <v>68.75</v>
      </c>
      <c r="E71" s="5">
        <v>46.216650000000001</v>
      </c>
      <c r="F71">
        <f t="shared" si="9"/>
        <v>54.106137500000003</v>
      </c>
      <c r="G71" s="5">
        <v>25.258400000000002</v>
      </c>
      <c r="H71" s="5">
        <v>16.470600000000001</v>
      </c>
      <c r="I71" s="5">
        <v>31.25</v>
      </c>
      <c r="K71">
        <f t="shared" si="10"/>
        <v>24.326333333333334</v>
      </c>
    </row>
    <row r="72" spans="1:11" x14ac:dyDescent="0.35">
      <c r="A72" s="5">
        <v>5</v>
      </c>
      <c r="B72" s="5">
        <v>48.7879</v>
      </c>
      <c r="C72" s="5">
        <v>58.928600000000003</v>
      </c>
      <c r="D72" s="5">
        <v>72.7273</v>
      </c>
      <c r="E72" s="5">
        <v>45.169280000000001</v>
      </c>
      <c r="F72">
        <f t="shared" si="9"/>
        <v>56.403270000000006</v>
      </c>
      <c r="G72" s="5">
        <v>27.466999999999999</v>
      </c>
      <c r="H72" s="5">
        <v>18.2927</v>
      </c>
      <c r="I72" s="5">
        <v>23.404299999999999</v>
      </c>
      <c r="K72">
        <f t="shared" si="10"/>
        <v>23.054666666666662</v>
      </c>
    </row>
    <row r="73" spans="1:11" x14ac:dyDescent="0.35">
      <c r="A73" s="5">
        <v>6</v>
      </c>
      <c r="B73" s="5">
        <v>47.615400000000001</v>
      </c>
      <c r="C73" s="5">
        <v>59.595999999999997</v>
      </c>
      <c r="D73" s="5">
        <v>69.047600000000003</v>
      </c>
      <c r="E73" s="5">
        <v>46.51661</v>
      </c>
      <c r="F73">
        <f t="shared" si="9"/>
        <v>55.693902500000007</v>
      </c>
      <c r="G73" s="5">
        <v>27.579799999999999</v>
      </c>
      <c r="H73" s="5">
        <v>20.9877</v>
      </c>
      <c r="I73" s="5">
        <v>26.666699999999999</v>
      </c>
      <c r="K73">
        <f t="shared" si="10"/>
        <v>25.078066666666661</v>
      </c>
    </row>
    <row r="74" spans="1:11" x14ac:dyDescent="0.35">
      <c r="A74" s="5">
        <v>7</v>
      </c>
      <c r="B74" s="5">
        <v>51.914299999999997</v>
      </c>
      <c r="C74" s="5">
        <v>70.103099999999998</v>
      </c>
      <c r="D74" s="5">
        <v>68.604699999999994</v>
      </c>
      <c r="E74" s="5">
        <v>50.577959999999997</v>
      </c>
      <c r="F74">
        <f t="shared" si="9"/>
        <v>60.300014999999995</v>
      </c>
      <c r="G74" s="5">
        <v>29.981100000000001</v>
      </c>
      <c r="H74" s="5">
        <v>21.25</v>
      </c>
      <c r="I74" s="5">
        <v>27.2727</v>
      </c>
      <c r="K74">
        <f t="shared" si="10"/>
        <v>26.167933333333334</v>
      </c>
    </row>
    <row r="75" spans="1:11" x14ac:dyDescent="0.35">
      <c r="A75" s="5">
        <v>8</v>
      </c>
      <c r="B75" s="5">
        <v>52.873399999999997</v>
      </c>
      <c r="C75" s="5">
        <v>64.948499999999996</v>
      </c>
      <c r="D75" s="5">
        <v>76.25</v>
      </c>
      <c r="E75" s="5">
        <v>51.000599999999999</v>
      </c>
      <c r="F75">
        <f t="shared" si="9"/>
        <v>61.268124999999998</v>
      </c>
      <c r="G75" s="5">
        <v>33.333300000000001</v>
      </c>
      <c r="H75" s="5">
        <v>21.052600000000002</v>
      </c>
      <c r="I75" s="5">
        <v>35</v>
      </c>
      <c r="K75">
        <f t="shared" si="10"/>
        <v>29.795300000000001</v>
      </c>
    </row>
    <row r="76" spans="1:11" x14ac:dyDescent="0.35">
      <c r="A76" s="5">
        <v>9</v>
      </c>
      <c r="B76" s="5">
        <v>58.0351</v>
      </c>
      <c r="C76" s="5">
        <v>68.888900000000007</v>
      </c>
      <c r="D76" s="5">
        <v>69.230800000000002</v>
      </c>
      <c r="E76" s="5">
        <v>51.515149999999998</v>
      </c>
      <c r="F76">
        <f t="shared" si="9"/>
        <v>61.917487500000007</v>
      </c>
      <c r="G76" s="5">
        <v>30.263200000000001</v>
      </c>
      <c r="H76" s="5">
        <v>18.181799999999999</v>
      </c>
      <c r="I76" s="5">
        <v>36.842100000000002</v>
      </c>
      <c r="K76">
        <f t="shared" si="10"/>
        <v>28.429033333333336</v>
      </c>
    </row>
    <row r="77" spans="1:11" x14ac:dyDescent="0.35">
      <c r="A77" s="5">
        <v>10</v>
      </c>
      <c r="B77" s="5">
        <v>59.450699999999998</v>
      </c>
      <c r="C77" s="5">
        <v>74.157300000000006</v>
      </c>
      <c r="D77" s="5">
        <v>68.888900000000007</v>
      </c>
      <c r="E77" s="5">
        <v>48.48762</v>
      </c>
      <c r="F77">
        <f t="shared" si="9"/>
        <v>62.746130000000001</v>
      </c>
      <c r="G77" s="5">
        <v>30.9009</v>
      </c>
      <c r="H77" s="5">
        <v>22.388100000000001</v>
      </c>
      <c r="I77" s="5">
        <v>30.555599999999998</v>
      </c>
      <c r="K77">
        <f t="shared" si="10"/>
        <v>27.9482</v>
      </c>
    </row>
    <row r="78" spans="1:11" x14ac:dyDescent="0.35">
      <c r="A78" s="5">
        <v>11</v>
      </c>
      <c r="B78" s="5">
        <v>59.788699999999999</v>
      </c>
      <c r="C78" s="5">
        <v>73.863600000000005</v>
      </c>
      <c r="D78" s="5">
        <v>70.114900000000006</v>
      </c>
      <c r="E78" s="5">
        <v>50.35962</v>
      </c>
      <c r="F78">
        <f t="shared" si="9"/>
        <v>63.531705000000002</v>
      </c>
      <c r="G78" s="5">
        <v>33.647799999999997</v>
      </c>
      <c r="H78" s="5">
        <v>20.833300000000001</v>
      </c>
      <c r="I78" s="5">
        <v>28.205100000000002</v>
      </c>
      <c r="K78">
        <f t="shared" si="10"/>
        <v>27.562066666666666</v>
      </c>
    </row>
    <row r="79" spans="1:11" x14ac:dyDescent="0.35">
      <c r="A79" s="5">
        <v>12</v>
      </c>
      <c r="B79" s="5">
        <v>61.782299999999999</v>
      </c>
      <c r="C79" s="5">
        <v>68.8172</v>
      </c>
      <c r="D79" s="5">
        <v>69.662899999999993</v>
      </c>
      <c r="E79" s="5">
        <v>52.839509999999997</v>
      </c>
      <c r="F79">
        <f t="shared" si="9"/>
        <v>63.275477500000001</v>
      </c>
      <c r="G79" s="5">
        <v>37.117600000000003</v>
      </c>
      <c r="H79" s="5">
        <v>28.3582</v>
      </c>
      <c r="I79" s="5">
        <v>32.5</v>
      </c>
      <c r="K79">
        <f t="shared" si="10"/>
        <v>32.6586</v>
      </c>
    </row>
    <row r="81" spans="1:23" x14ac:dyDescent="0.35">
      <c r="A81" s="1" t="s">
        <v>20</v>
      </c>
    </row>
    <row r="82" spans="1:23" x14ac:dyDescent="0.35">
      <c r="A82" s="4" t="s">
        <v>21</v>
      </c>
      <c r="B82" s="5" t="s">
        <v>22</v>
      </c>
      <c r="C82" s="5"/>
      <c r="D82" s="5"/>
      <c r="E82" s="5"/>
      <c r="F82" s="5"/>
      <c r="H82" s="4" t="s">
        <v>23</v>
      </c>
      <c r="I82" s="5">
        <v>13</v>
      </c>
      <c r="J82" s="5"/>
      <c r="K82" s="5"/>
      <c r="L82" s="5"/>
      <c r="M82" s="5"/>
      <c r="N82" s="5"/>
      <c r="O82" s="5"/>
      <c r="P82" s="5"/>
    </row>
    <row r="83" spans="1:23" x14ac:dyDescent="0.35">
      <c r="A83" s="4" t="s">
        <v>24</v>
      </c>
      <c r="B83" s="5">
        <v>0.05</v>
      </c>
      <c r="C83" s="5"/>
      <c r="D83" s="5"/>
      <c r="E83" s="5"/>
      <c r="F83" s="5"/>
      <c r="H83" s="4" t="s">
        <v>25</v>
      </c>
      <c r="I83" s="5">
        <v>8</v>
      </c>
      <c r="J83" s="5"/>
      <c r="K83" s="5"/>
      <c r="L83" s="5"/>
      <c r="M83" s="5"/>
      <c r="N83" s="5"/>
      <c r="O83" s="5"/>
      <c r="P83" s="5"/>
    </row>
    <row r="84" spans="1:23" x14ac:dyDescent="0.35">
      <c r="A84" s="4"/>
      <c r="B84" s="5"/>
      <c r="C84" s="5"/>
      <c r="D84" s="5"/>
      <c r="E84" s="5"/>
      <c r="F84" s="5"/>
      <c r="H84" s="4" t="s">
        <v>24</v>
      </c>
      <c r="I84" s="5">
        <v>0.05</v>
      </c>
      <c r="J84" s="5"/>
      <c r="K84" s="5"/>
      <c r="L84" s="5"/>
      <c r="M84" s="5"/>
      <c r="N84" s="5"/>
      <c r="O84" s="5"/>
      <c r="P84" s="5"/>
    </row>
    <row r="85" spans="1:23" x14ac:dyDescent="0.35">
      <c r="A85" s="4" t="s">
        <v>26</v>
      </c>
      <c r="B85" s="5" t="s">
        <v>27</v>
      </c>
      <c r="C85" s="5" t="s">
        <v>28</v>
      </c>
      <c r="D85" s="5" t="s">
        <v>29</v>
      </c>
      <c r="E85" s="5" t="s">
        <v>30</v>
      </c>
      <c r="F85" s="5"/>
      <c r="H85" s="4"/>
      <c r="I85" s="5"/>
      <c r="J85" s="5"/>
      <c r="K85" s="5"/>
      <c r="L85" s="5"/>
      <c r="M85" s="5"/>
      <c r="N85" s="5"/>
      <c r="O85" s="5"/>
      <c r="P85" s="5"/>
    </row>
    <row r="86" spans="1:23" x14ac:dyDescent="0.35">
      <c r="A86" s="4" t="s">
        <v>31</v>
      </c>
      <c r="B86" s="5">
        <v>6.6529999999999996</v>
      </c>
      <c r="C86" s="5">
        <v>0.13089999999999999</v>
      </c>
      <c r="D86" s="5" t="s">
        <v>32</v>
      </c>
      <c r="E86" s="5" t="s">
        <v>33</v>
      </c>
      <c r="F86" s="5"/>
      <c r="H86" s="4" t="s">
        <v>34</v>
      </c>
      <c r="I86" s="5" t="s">
        <v>35</v>
      </c>
      <c r="J86" s="5" t="s">
        <v>36</v>
      </c>
      <c r="K86" s="5" t="s">
        <v>37</v>
      </c>
      <c r="L86" s="5" t="s">
        <v>38</v>
      </c>
      <c r="M86" s="5" t="s">
        <v>39</v>
      </c>
      <c r="N86" s="5"/>
      <c r="O86" s="4" t="s">
        <v>40</v>
      </c>
      <c r="P86" s="5" t="s">
        <v>41</v>
      </c>
      <c r="Q86" s="5" t="s">
        <v>42</v>
      </c>
      <c r="R86" s="5" t="s">
        <v>35</v>
      </c>
      <c r="S86" s="5" t="s">
        <v>43</v>
      </c>
      <c r="T86" s="5" t="s">
        <v>44</v>
      </c>
      <c r="U86" s="5" t="s">
        <v>45</v>
      </c>
      <c r="V86" s="5" t="s">
        <v>46</v>
      </c>
      <c r="W86" s="5" t="s">
        <v>47</v>
      </c>
    </row>
    <row r="87" spans="1:23" x14ac:dyDescent="0.35">
      <c r="A87" s="4" t="s">
        <v>48</v>
      </c>
      <c r="B87" s="5">
        <v>8.8699999999999992</v>
      </c>
      <c r="C87" s="5" t="s">
        <v>49</v>
      </c>
      <c r="D87" s="5" t="s">
        <v>50</v>
      </c>
      <c r="E87" s="5" t="s">
        <v>51</v>
      </c>
      <c r="F87" s="5"/>
      <c r="H87" s="4"/>
      <c r="I87" s="5"/>
      <c r="J87" s="5"/>
      <c r="K87" s="5"/>
      <c r="L87" s="5"/>
      <c r="M87" s="5"/>
      <c r="N87" s="5"/>
      <c r="O87" s="4"/>
      <c r="P87" s="5"/>
      <c r="Q87" s="5"/>
      <c r="R87" s="5"/>
      <c r="S87" s="5"/>
      <c r="T87" s="5"/>
      <c r="U87" s="5"/>
      <c r="V87" s="5"/>
      <c r="W87" s="5"/>
    </row>
    <row r="88" spans="1:23" x14ac:dyDescent="0.35">
      <c r="A88" s="4" t="s">
        <v>52</v>
      </c>
      <c r="B88" s="5">
        <v>67.540000000000006</v>
      </c>
      <c r="C88" s="5" t="s">
        <v>49</v>
      </c>
      <c r="D88" s="5" t="s">
        <v>50</v>
      </c>
      <c r="E88" s="5" t="s">
        <v>51</v>
      </c>
      <c r="F88" s="5"/>
      <c r="H88" s="4" t="s">
        <v>53</v>
      </c>
      <c r="I88" s="5"/>
      <c r="J88" s="5"/>
      <c r="K88" s="5"/>
      <c r="L88" s="5"/>
      <c r="M88" s="5"/>
      <c r="N88" s="5"/>
      <c r="O88" s="4"/>
      <c r="P88" s="5"/>
      <c r="Q88" s="5"/>
      <c r="R88" s="5"/>
      <c r="S88" s="5"/>
      <c r="T88" s="5"/>
      <c r="U88" s="5"/>
      <c r="V88" s="5"/>
      <c r="W88" s="5"/>
    </row>
    <row r="89" spans="1:23" x14ac:dyDescent="0.35">
      <c r="A89" s="4"/>
      <c r="B89" s="5"/>
      <c r="C89" s="5"/>
      <c r="D89" s="5"/>
      <c r="E89" s="5"/>
      <c r="F89" s="5"/>
      <c r="H89" s="4" t="s">
        <v>54</v>
      </c>
      <c r="I89" s="5">
        <v>11.49</v>
      </c>
      <c r="J89" s="5" t="s">
        <v>55</v>
      </c>
      <c r="K89" s="5" t="s">
        <v>33</v>
      </c>
      <c r="L89" s="5" t="s">
        <v>32</v>
      </c>
      <c r="M89" s="5">
        <v>0.30640000000000001</v>
      </c>
      <c r="N89" s="5"/>
      <c r="O89" s="4" t="s">
        <v>54</v>
      </c>
      <c r="P89" s="5">
        <v>21.3</v>
      </c>
      <c r="Q89" s="5">
        <v>9.8140000000000001</v>
      </c>
      <c r="R89" s="5">
        <v>11.49</v>
      </c>
      <c r="S89" s="5">
        <v>6.0679999999999996</v>
      </c>
      <c r="T89" s="5">
        <v>4</v>
      </c>
      <c r="U89" s="5">
        <v>3</v>
      </c>
      <c r="V89" s="5">
        <v>1.893</v>
      </c>
      <c r="W89" s="5">
        <v>258</v>
      </c>
    </row>
    <row r="90" spans="1:23" x14ac:dyDescent="0.35">
      <c r="A90" s="4" t="s">
        <v>56</v>
      </c>
      <c r="B90" s="5" t="s">
        <v>57</v>
      </c>
      <c r="C90" s="5" t="s">
        <v>47</v>
      </c>
      <c r="D90" s="5" t="s">
        <v>58</v>
      </c>
      <c r="E90" s="5" t="s">
        <v>59</v>
      </c>
      <c r="F90" s="5" t="s">
        <v>28</v>
      </c>
      <c r="H90" s="4" t="s">
        <v>60</v>
      </c>
      <c r="I90" s="5">
        <v>3.109</v>
      </c>
      <c r="J90" s="5" t="s">
        <v>61</v>
      </c>
      <c r="K90" s="5" t="s">
        <v>33</v>
      </c>
      <c r="L90" s="5" t="s">
        <v>32</v>
      </c>
      <c r="M90" s="5">
        <v>0.99719999999999998</v>
      </c>
      <c r="N90" s="5"/>
      <c r="O90" s="4" t="s">
        <v>60</v>
      </c>
      <c r="P90" s="5">
        <v>21.3</v>
      </c>
      <c r="Q90" s="5">
        <v>18.190000000000001</v>
      </c>
      <c r="R90" s="5">
        <v>3.109</v>
      </c>
      <c r="S90" s="5">
        <v>6.0679999999999996</v>
      </c>
      <c r="T90" s="5">
        <v>4</v>
      </c>
      <c r="U90" s="5">
        <v>3</v>
      </c>
      <c r="V90" s="5">
        <v>0.51239999999999997</v>
      </c>
      <c r="W90" s="5">
        <v>258</v>
      </c>
    </row>
    <row r="91" spans="1:23" x14ac:dyDescent="0.35">
      <c r="A91" s="4" t="s">
        <v>31</v>
      </c>
      <c r="B91" s="5">
        <v>7279</v>
      </c>
      <c r="C91" s="5">
        <v>96</v>
      </c>
      <c r="D91" s="5">
        <v>75.819999999999993</v>
      </c>
      <c r="E91" s="5" t="s">
        <v>62</v>
      </c>
      <c r="F91" s="5" t="s">
        <v>63</v>
      </c>
      <c r="H91" s="4" t="s">
        <v>64</v>
      </c>
      <c r="I91" s="5">
        <v>-23.79</v>
      </c>
      <c r="J91" s="5" t="s">
        <v>65</v>
      </c>
      <c r="K91" s="5" t="s">
        <v>51</v>
      </c>
      <c r="L91" s="5" t="s">
        <v>66</v>
      </c>
      <c r="M91" s="5">
        <v>8.9999999999999998E-4</v>
      </c>
      <c r="N91" s="5"/>
      <c r="O91" s="4" t="s">
        <v>64</v>
      </c>
      <c r="P91" s="5">
        <v>21.3</v>
      </c>
      <c r="Q91" s="5">
        <v>45.09</v>
      </c>
      <c r="R91" s="5">
        <v>-23.79</v>
      </c>
      <c r="S91" s="5">
        <v>6.0679999999999996</v>
      </c>
      <c r="T91" s="5">
        <v>4</v>
      </c>
      <c r="U91" s="5">
        <v>3</v>
      </c>
      <c r="V91" s="5">
        <v>3.92</v>
      </c>
      <c r="W91" s="5">
        <v>258</v>
      </c>
    </row>
    <row r="92" spans="1:23" x14ac:dyDescent="0.35">
      <c r="A92" s="4" t="s">
        <v>48</v>
      </c>
      <c r="B92" s="5">
        <v>9704</v>
      </c>
      <c r="C92" s="5">
        <v>12</v>
      </c>
      <c r="D92" s="5">
        <v>808.6</v>
      </c>
      <c r="E92" s="5" t="s">
        <v>67</v>
      </c>
      <c r="F92" s="5" t="s">
        <v>68</v>
      </c>
      <c r="H92" s="4" t="s">
        <v>69</v>
      </c>
      <c r="I92" s="5">
        <v>-1.288</v>
      </c>
      <c r="J92" s="5" t="s">
        <v>70</v>
      </c>
      <c r="K92" s="5" t="s">
        <v>33</v>
      </c>
      <c r="L92" s="5" t="s">
        <v>32</v>
      </c>
      <c r="M92" s="5">
        <v>0.99970000000000003</v>
      </c>
      <c r="N92" s="5"/>
      <c r="O92" s="4" t="s">
        <v>69</v>
      </c>
      <c r="P92" s="5">
        <v>21.3</v>
      </c>
      <c r="Q92" s="5">
        <v>22.59</v>
      </c>
      <c r="R92" s="5">
        <v>-1.288</v>
      </c>
      <c r="S92" s="5">
        <v>6.0679999999999996</v>
      </c>
      <c r="T92" s="5">
        <v>4</v>
      </c>
      <c r="U92" s="5">
        <v>3</v>
      </c>
      <c r="V92" s="5">
        <v>0.21229999999999999</v>
      </c>
      <c r="W92" s="5">
        <v>258</v>
      </c>
    </row>
    <row r="93" spans="1:23" x14ac:dyDescent="0.35">
      <c r="A93" s="4" t="s">
        <v>52</v>
      </c>
      <c r="B93" s="5">
        <v>73892</v>
      </c>
      <c r="C93" s="5">
        <v>8</v>
      </c>
      <c r="D93" s="5">
        <v>9236</v>
      </c>
      <c r="E93" s="5" t="s">
        <v>71</v>
      </c>
      <c r="F93" s="5" t="s">
        <v>68</v>
      </c>
      <c r="H93" s="4" t="s">
        <v>72</v>
      </c>
      <c r="I93" s="5">
        <v>-11.76</v>
      </c>
      <c r="J93" s="5" t="s">
        <v>73</v>
      </c>
      <c r="K93" s="5" t="s">
        <v>33</v>
      </c>
      <c r="L93" s="5" t="s">
        <v>32</v>
      </c>
      <c r="M93" s="5">
        <v>0.2823</v>
      </c>
      <c r="N93" s="5"/>
      <c r="O93" s="4" t="s">
        <v>72</v>
      </c>
      <c r="P93" s="5">
        <v>21.3</v>
      </c>
      <c r="Q93" s="5">
        <v>33.06</v>
      </c>
      <c r="R93" s="5">
        <v>-11.76</v>
      </c>
      <c r="S93" s="5">
        <v>6.0679999999999996</v>
      </c>
      <c r="T93" s="5">
        <v>4</v>
      </c>
      <c r="U93" s="5">
        <v>3</v>
      </c>
      <c r="V93" s="5">
        <v>1.9370000000000001</v>
      </c>
      <c r="W93" s="5">
        <v>258</v>
      </c>
    </row>
    <row r="94" spans="1:23" x14ac:dyDescent="0.35">
      <c r="A94" s="4" t="s">
        <v>74</v>
      </c>
      <c r="B94" s="5">
        <v>16288</v>
      </c>
      <c r="C94" s="5">
        <v>258</v>
      </c>
      <c r="D94" s="5">
        <v>63.13</v>
      </c>
      <c r="E94" s="5"/>
      <c r="F94" s="5"/>
      <c r="H94" s="4" t="s">
        <v>75</v>
      </c>
      <c r="I94" s="5">
        <v>-13.77</v>
      </c>
      <c r="J94" s="5" t="s">
        <v>76</v>
      </c>
      <c r="K94" s="5" t="s">
        <v>33</v>
      </c>
      <c r="L94" s="5" t="s">
        <v>32</v>
      </c>
      <c r="M94" s="5">
        <v>9.2600000000000002E-2</v>
      </c>
      <c r="N94" s="5"/>
      <c r="O94" s="4" t="s">
        <v>75</v>
      </c>
      <c r="P94" s="5">
        <v>21.3</v>
      </c>
      <c r="Q94" s="5">
        <v>35.07</v>
      </c>
      <c r="R94" s="5">
        <v>-13.77</v>
      </c>
      <c r="S94" s="5">
        <v>5.6180000000000003</v>
      </c>
      <c r="T94" s="5">
        <v>4</v>
      </c>
      <c r="U94" s="5">
        <v>4</v>
      </c>
      <c r="V94" s="5">
        <v>2.4510000000000001</v>
      </c>
      <c r="W94" s="5">
        <v>258</v>
      </c>
    </row>
    <row r="95" spans="1:23" x14ac:dyDescent="0.35">
      <c r="A95" s="4"/>
      <c r="B95" s="5"/>
      <c r="C95" s="5"/>
      <c r="D95" s="5"/>
      <c r="E95" s="5"/>
      <c r="F95" s="5"/>
      <c r="H95" s="4" t="s">
        <v>77</v>
      </c>
      <c r="I95" s="5">
        <v>-5.0640000000000001</v>
      </c>
      <c r="J95" s="5" t="s">
        <v>78</v>
      </c>
      <c r="K95" s="5" t="s">
        <v>33</v>
      </c>
      <c r="L95" s="5" t="s">
        <v>32</v>
      </c>
      <c r="M95" s="5">
        <v>0.96199999999999997</v>
      </c>
      <c r="N95" s="5"/>
      <c r="O95" s="4" t="s">
        <v>77</v>
      </c>
      <c r="P95" s="5">
        <v>21.3</v>
      </c>
      <c r="Q95" s="5">
        <v>26.37</v>
      </c>
      <c r="R95" s="5">
        <v>-5.0640000000000001</v>
      </c>
      <c r="S95" s="5">
        <v>6.0679999999999996</v>
      </c>
      <c r="T95" s="5">
        <v>4</v>
      </c>
      <c r="U95" s="5">
        <v>3</v>
      </c>
      <c r="V95" s="5">
        <v>0.83440000000000003</v>
      </c>
      <c r="W95" s="5">
        <v>258</v>
      </c>
    </row>
    <row r="96" spans="1:23" x14ac:dyDescent="0.35">
      <c r="A96" s="4" t="s">
        <v>79</v>
      </c>
      <c r="B96" s="5"/>
      <c r="C96" s="5"/>
      <c r="D96" s="5"/>
      <c r="E96" s="5"/>
      <c r="F96" s="5"/>
      <c r="H96" s="4" t="s">
        <v>80</v>
      </c>
      <c r="I96" s="5">
        <v>-0.51190000000000002</v>
      </c>
      <c r="J96" s="5" t="s">
        <v>81</v>
      </c>
      <c r="K96" s="5" t="s">
        <v>33</v>
      </c>
      <c r="L96" s="5" t="s">
        <v>32</v>
      </c>
      <c r="M96" s="5">
        <v>0.99990000000000001</v>
      </c>
      <c r="N96" s="5"/>
      <c r="O96" s="4" t="s">
        <v>80</v>
      </c>
      <c r="P96" s="5">
        <v>21.3</v>
      </c>
      <c r="Q96" s="5">
        <v>21.81</v>
      </c>
      <c r="R96" s="5">
        <v>-0.51190000000000002</v>
      </c>
      <c r="S96" s="5">
        <v>6.0679999999999996</v>
      </c>
      <c r="T96" s="5">
        <v>4</v>
      </c>
      <c r="U96" s="5">
        <v>3</v>
      </c>
      <c r="V96" s="5">
        <v>8.4349999999999994E-2</v>
      </c>
      <c r="W96" s="5">
        <v>258</v>
      </c>
    </row>
    <row r="97" spans="1:23" x14ac:dyDescent="0.35">
      <c r="A97" s="4" t="s">
        <v>82</v>
      </c>
      <c r="B97" s="5">
        <v>9</v>
      </c>
      <c r="C97" s="5"/>
      <c r="D97" s="5"/>
      <c r="E97" s="5"/>
      <c r="F97" s="5"/>
      <c r="H97" s="4"/>
      <c r="I97" s="5"/>
      <c r="J97" s="5"/>
      <c r="K97" s="5"/>
      <c r="L97" s="5"/>
      <c r="M97" s="5"/>
      <c r="N97" s="5"/>
      <c r="O97" s="4"/>
      <c r="P97" s="5"/>
      <c r="Q97" s="5"/>
      <c r="R97" s="5"/>
      <c r="S97" s="5"/>
      <c r="T97" s="5"/>
      <c r="U97" s="5"/>
      <c r="V97" s="5"/>
      <c r="W97" s="5"/>
    </row>
    <row r="98" spans="1:23" x14ac:dyDescent="0.35">
      <c r="A98" s="4" t="s">
        <v>83</v>
      </c>
      <c r="B98" s="5">
        <v>13</v>
      </c>
      <c r="C98" s="5"/>
      <c r="D98" s="5"/>
      <c r="E98" s="5"/>
      <c r="F98" s="5"/>
      <c r="H98" s="4" t="s">
        <v>84</v>
      </c>
      <c r="I98" s="5"/>
      <c r="J98" s="5"/>
      <c r="K98" s="5"/>
      <c r="L98" s="5"/>
      <c r="M98" s="5"/>
      <c r="N98" s="5"/>
      <c r="O98" s="4"/>
      <c r="P98" s="5"/>
      <c r="Q98" s="5"/>
      <c r="R98" s="5"/>
      <c r="S98" s="5"/>
      <c r="T98" s="5"/>
      <c r="U98" s="5"/>
      <c r="V98" s="5"/>
      <c r="W98" s="5"/>
    </row>
    <row r="99" spans="1:23" x14ac:dyDescent="0.35">
      <c r="A99" s="4" t="s">
        <v>85</v>
      </c>
      <c r="B99" s="5">
        <v>375</v>
      </c>
      <c r="C99" s="5"/>
      <c r="D99" s="5"/>
      <c r="E99" s="5"/>
      <c r="F99" s="5"/>
      <c r="H99" s="4" t="s">
        <v>54</v>
      </c>
      <c r="I99" s="5">
        <v>26.43</v>
      </c>
      <c r="J99" s="5" t="s">
        <v>86</v>
      </c>
      <c r="K99" s="5" t="s">
        <v>51</v>
      </c>
      <c r="L99" s="5" t="s">
        <v>66</v>
      </c>
      <c r="M99" s="5">
        <v>2.0000000000000001E-4</v>
      </c>
      <c r="N99" s="5"/>
      <c r="O99" s="4" t="s">
        <v>54</v>
      </c>
      <c r="P99" s="5">
        <v>36.200000000000003</v>
      </c>
      <c r="Q99" s="5">
        <v>9.7739999999999991</v>
      </c>
      <c r="R99" s="5">
        <v>26.43</v>
      </c>
      <c r="S99" s="5">
        <v>6.0679999999999996</v>
      </c>
      <c r="T99" s="5">
        <v>4</v>
      </c>
      <c r="U99" s="5">
        <v>3</v>
      </c>
      <c r="V99" s="5">
        <v>4.3550000000000004</v>
      </c>
      <c r="W99" s="5">
        <v>258</v>
      </c>
    </row>
    <row r="100" spans="1:23" x14ac:dyDescent="0.35">
      <c r="H100" s="4" t="s">
        <v>60</v>
      </c>
      <c r="I100" s="5">
        <v>14.79</v>
      </c>
      <c r="J100" s="5" t="s">
        <v>87</v>
      </c>
      <c r="K100" s="5" t="s">
        <v>33</v>
      </c>
      <c r="L100" s="5" t="s">
        <v>32</v>
      </c>
      <c r="M100" s="5">
        <v>9.5899999999999999E-2</v>
      </c>
      <c r="N100" s="5"/>
      <c r="O100" s="4" t="s">
        <v>60</v>
      </c>
      <c r="P100" s="5">
        <v>36.200000000000003</v>
      </c>
      <c r="Q100" s="5">
        <v>21.42</v>
      </c>
      <c r="R100" s="5">
        <v>14.79</v>
      </c>
      <c r="S100" s="5">
        <v>6.0679999999999996</v>
      </c>
      <c r="T100" s="5">
        <v>4</v>
      </c>
      <c r="U100" s="5">
        <v>3</v>
      </c>
      <c r="V100" s="5">
        <v>2.4369999999999998</v>
      </c>
      <c r="W100" s="5">
        <v>258</v>
      </c>
    </row>
    <row r="101" spans="1:23" x14ac:dyDescent="0.35">
      <c r="H101" s="4" t="s">
        <v>64</v>
      </c>
      <c r="I101" s="5">
        <v>-8.1660000000000004</v>
      </c>
      <c r="J101" s="5" t="s">
        <v>88</v>
      </c>
      <c r="K101" s="5" t="s">
        <v>33</v>
      </c>
      <c r="L101" s="5" t="s">
        <v>32</v>
      </c>
      <c r="M101" s="5">
        <v>0.68730000000000002</v>
      </c>
      <c r="N101" s="5"/>
      <c r="O101" s="4" t="s">
        <v>64</v>
      </c>
      <c r="P101" s="5">
        <v>36.200000000000003</v>
      </c>
      <c r="Q101" s="5">
        <v>44.37</v>
      </c>
      <c r="R101" s="5">
        <v>-8.1660000000000004</v>
      </c>
      <c r="S101" s="5">
        <v>6.0679999999999996</v>
      </c>
      <c r="T101" s="5">
        <v>4</v>
      </c>
      <c r="U101" s="5">
        <v>3</v>
      </c>
      <c r="V101" s="5">
        <v>1.3460000000000001</v>
      </c>
      <c r="W101" s="5">
        <v>258</v>
      </c>
    </row>
    <row r="102" spans="1:23" x14ac:dyDescent="0.35">
      <c r="H102" s="4" t="s">
        <v>69</v>
      </c>
      <c r="I102" s="5">
        <v>9.91</v>
      </c>
      <c r="J102" s="5" t="s">
        <v>89</v>
      </c>
      <c r="K102" s="5" t="s">
        <v>33</v>
      </c>
      <c r="L102" s="5" t="s">
        <v>32</v>
      </c>
      <c r="M102" s="5">
        <v>0.47310000000000002</v>
      </c>
      <c r="N102" s="5"/>
      <c r="O102" s="4" t="s">
        <v>69</v>
      </c>
      <c r="P102" s="5">
        <v>36.200000000000003</v>
      </c>
      <c r="Q102" s="5">
        <v>26.29</v>
      </c>
      <c r="R102" s="5">
        <v>9.91</v>
      </c>
      <c r="S102" s="5">
        <v>6.0679999999999996</v>
      </c>
      <c r="T102" s="5">
        <v>4</v>
      </c>
      <c r="U102" s="5">
        <v>3</v>
      </c>
      <c r="V102" s="5">
        <v>1.633</v>
      </c>
      <c r="W102" s="5">
        <v>258</v>
      </c>
    </row>
    <row r="103" spans="1:23" x14ac:dyDescent="0.35">
      <c r="H103" s="4" t="s">
        <v>72</v>
      </c>
      <c r="I103" s="5">
        <v>1.869</v>
      </c>
      <c r="J103" s="5" t="s">
        <v>90</v>
      </c>
      <c r="K103" s="5" t="s">
        <v>33</v>
      </c>
      <c r="L103" s="5" t="s">
        <v>32</v>
      </c>
      <c r="M103" s="5">
        <v>0.99960000000000004</v>
      </c>
      <c r="N103" s="5"/>
      <c r="O103" s="4" t="s">
        <v>72</v>
      </c>
      <c r="P103" s="5">
        <v>36.200000000000003</v>
      </c>
      <c r="Q103" s="5">
        <v>34.33</v>
      </c>
      <c r="R103" s="5">
        <v>1.869</v>
      </c>
      <c r="S103" s="5">
        <v>6.0679999999999996</v>
      </c>
      <c r="T103" s="5">
        <v>4</v>
      </c>
      <c r="U103" s="5">
        <v>3</v>
      </c>
      <c r="V103" s="5">
        <v>0.308</v>
      </c>
      <c r="W103" s="5">
        <v>258</v>
      </c>
    </row>
    <row r="104" spans="1:23" x14ac:dyDescent="0.35">
      <c r="H104" s="4" t="s">
        <v>75</v>
      </c>
      <c r="I104" s="5">
        <v>-8.6010000000000009</v>
      </c>
      <c r="J104" s="5" t="s">
        <v>91</v>
      </c>
      <c r="K104" s="5" t="s">
        <v>33</v>
      </c>
      <c r="L104" s="5" t="s">
        <v>32</v>
      </c>
      <c r="M104" s="5">
        <v>0.54779999999999995</v>
      </c>
      <c r="N104" s="5"/>
      <c r="O104" s="4" t="s">
        <v>75</v>
      </c>
      <c r="P104" s="5">
        <v>36.200000000000003</v>
      </c>
      <c r="Q104" s="5">
        <v>44.8</v>
      </c>
      <c r="R104" s="5">
        <v>-8.6010000000000009</v>
      </c>
      <c r="S104" s="5">
        <v>5.6180000000000003</v>
      </c>
      <c r="T104" s="5">
        <v>4</v>
      </c>
      <c r="U104" s="5">
        <v>4</v>
      </c>
      <c r="V104" s="5">
        <v>1.5309999999999999</v>
      </c>
      <c r="W104" s="5">
        <v>258</v>
      </c>
    </row>
    <row r="105" spans="1:23" x14ac:dyDescent="0.35">
      <c r="H105" s="4" t="s">
        <v>77</v>
      </c>
      <c r="I105" s="5">
        <v>4.3170000000000002</v>
      </c>
      <c r="J105" s="5" t="s">
        <v>92</v>
      </c>
      <c r="K105" s="5" t="s">
        <v>33</v>
      </c>
      <c r="L105" s="5" t="s">
        <v>32</v>
      </c>
      <c r="M105" s="5">
        <v>0.98540000000000005</v>
      </c>
      <c r="N105" s="5"/>
      <c r="O105" s="4" t="s">
        <v>77</v>
      </c>
      <c r="P105" s="5">
        <v>36.200000000000003</v>
      </c>
      <c r="Q105" s="5">
        <v>31.89</v>
      </c>
      <c r="R105" s="5">
        <v>4.3170000000000002</v>
      </c>
      <c r="S105" s="5">
        <v>6.0679999999999996</v>
      </c>
      <c r="T105" s="5">
        <v>4</v>
      </c>
      <c r="U105" s="5">
        <v>3</v>
      </c>
      <c r="V105" s="5">
        <v>0.71150000000000002</v>
      </c>
      <c r="W105" s="5">
        <v>258</v>
      </c>
    </row>
    <row r="106" spans="1:23" x14ac:dyDescent="0.35">
      <c r="H106" s="4" t="s">
        <v>80</v>
      </c>
      <c r="I106" s="5">
        <v>6.8239999999999998</v>
      </c>
      <c r="J106" s="5" t="s">
        <v>93</v>
      </c>
      <c r="K106" s="5" t="s">
        <v>33</v>
      </c>
      <c r="L106" s="5" t="s">
        <v>32</v>
      </c>
      <c r="M106" s="5">
        <v>0.83840000000000003</v>
      </c>
      <c r="N106" s="5"/>
      <c r="O106" s="4" t="s">
        <v>80</v>
      </c>
      <c r="P106" s="5">
        <v>36.200000000000003</v>
      </c>
      <c r="Q106" s="5">
        <v>29.38</v>
      </c>
      <c r="R106" s="5">
        <v>6.8239999999999998</v>
      </c>
      <c r="S106" s="5">
        <v>6.0679999999999996</v>
      </c>
      <c r="T106" s="5">
        <v>4</v>
      </c>
      <c r="U106" s="5">
        <v>3</v>
      </c>
      <c r="V106" s="5">
        <v>1.1240000000000001</v>
      </c>
      <c r="W106" s="5">
        <v>258</v>
      </c>
    </row>
    <row r="107" spans="1:23" x14ac:dyDescent="0.35">
      <c r="H107" s="4"/>
      <c r="I107" s="5"/>
      <c r="J107" s="5"/>
      <c r="K107" s="5"/>
      <c r="L107" s="5"/>
      <c r="M107" s="5"/>
      <c r="N107" s="5"/>
      <c r="O107" s="4"/>
      <c r="P107" s="5"/>
      <c r="Q107" s="5"/>
      <c r="R107" s="5"/>
      <c r="S107" s="5"/>
      <c r="T107" s="5"/>
      <c r="U107" s="5"/>
      <c r="V107" s="5"/>
      <c r="W107" s="5"/>
    </row>
    <row r="108" spans="1:23" x14ac:dyDescent="0.35">
      <c r="H108" s="4" t="s">
        <v>94</v>
      </c>
      <c r="I108" s="5"/>
      <c r="J108" s="5"/>
      <c r="K108" s="5"/>
      <c r="L108" s="5"/>
      <c r="M108" s="5"/>
      <c r="N108" s="5"/>
      <c r="O108" s="4"/>
      <c r="P108" s="5"/>
      <c r="Q108" s="5"/>
      <c r="R108" s="5"/>
      <c r="S108" s="5"/>
      <c r="T108" s="5"/>
      <c r="U108" s="5"/>
      <c r="V108" s="5"/>
      <c r="W108" s="5"/>
    </row>
    <row r="109" spans="1:23" x14ac:dyDescent="0.35">
      <c r="H109" s="4" t="s">
        <v>54</v>
      </c>
      <c r="I109" s="5">
        <v>28.5</v>
      </c>
      <c r="J109" s="5" t="s">
        <v>95</v>
      </c>
      <c r="K109" s="5" t="s">
        <v>51</v>
      </c>
      <c r="L109" s="5" t="s">
        <v>50</v>
      </c>
      <c r="M109" s="5" t="s">
        <v>49</v>
      </c>
      <c r="N109" s="5"/>
      <c r="O109" s="4" t="s">
        <v>54</v>
      </c>
      <c r="P109" s="5">
        <v>42.2</v>
      </c>
      <c r="Q109" s="5">
        <v>13.7</v>
      </c>
      <c r="R109" s="5">
        <v>28.5</v>
      </c>
      <c r="S109" s="5">
        <v>6.0679999999999996</v>
      </c>
      <c r="T109" s="5">
        <v>4</v>
      </c>
      <c r="U109" s="5">
        <v>3</v>
      </c>
      <c r="V109" s="5">
        <v>4.6959999999999997</v>
      </c>
      <c r="W109" s="5">
        <v>258</v>
      </c>
    </row>
    <row r="110" spans="1:23" x14ac:dyDescent="0.35">
      <c r="H110" s="4" t="s">
        <v>60</v>
      </c>
      <c r="I110" s="5">
        <v>16.5</v>
      </c>
      <c r="J110" s="5" t="s">
        <v>96</v>
      </c>
      <c r="K110" s="5" t="s">
        <v>51</v>
      </c>
      <c r="L110" s="5" t="s">
        <v>97</v>
      </c>
      <c r="M110" s="5">
        <v>4.6199999999999998E-2</v>
      </c>
      <c r="N110" s="5"/>
      <c r="O110" s="4" t="s">
        <v>60</v>
      </c>
      <c r="P110" s="5">
        <v>42.2</v>
      </c>
      <c r="Q110" s="5">
        <v>25.7</v>
      </c>
      <c r="R110" s="5">
        <v>16.5</v>
      </c>
      <c r="S110" s="5">
        <v>6.0679999999999996</v>
      </c>
      <c r="T110" s="5">
        <v>4</v>
      </c>
      <c r="U110" s="5">
        <v>3</v>
      </c>
      <c r="V110" s="5">
        <v>2.72</v>
      </c>
      <c r="W110" s="5">
        <v>258</v>
      </c>
    </row>
    <row r="111" spans="1:23" x14ac:dyDescent="0.35">
      <c r="H111" s="4" t="s">
        <v>64</v>
      </c>
      <c r="I111" s="5">
        <v>-3.72</v>
      </c>
      <c r="J111" s="5" t="s">
        <v>98</v>
      </c>
      <c r="K111" s="5" t="s">
        <v>33</v>
      </c>
      <c r="L111" s="5" t="s">
        <v>32</v>
      </c>
      <c r="M111" s="5">
        <v>0.99319999999999997</v>
      </c>
      <c r="N111" s="5"/>
      <c r="O111" s="4" t="s">
        <v>64</v>
      </c>
      <c r="P111" s="5">
        <v>42.2</v>
      </c>
      <c r="Q111" s="5">
        <v>45.92</v>
      </c>
      <c r="R111" s="5">
        <v>-3.72</v>
      </c>
      <c r="S111" s="5">
        <v>6.0679999999999996</v>
      </c>
      <c r="T111" s="5">
        <v>4</v>
      </c>
      <c r="U111" s="5">
        <v>3</v>
      </c>
      <c r="V111" s="5">
        <v>0.61299999999999999</v>
      </c>
      <c r="W111" s="5">
        <v>258</v>
      </c>
    </row>
    <row r="112" spans="1:23" x14ac:dyDescent="0.35">
      <c r="H112" s="4" t="s">
        <v>69</v>
      </c>
      <c r="I112" s="5">
        <v>14.82</v>
      </c>
      <c r="J112" s="5" t="s">
        <v>99</v>
      </c>
      <c r="K112" s="5" t="s">
        <v>33</v>
      </c>
      <c r="L112" s="5" t="s">
        <v>32</v>
      </c>
      <c r="M112" s="5">
        <v>9.4700000000000006E-2</v>
      </c>
      <c r="N112" s="5"/>
      <c r="O112" s="4" t="s">
        <v>69</v>
      </c>
      <c r="P112" s="5">
        <v>42.2</v>
      </c>
      <c r="Q112" s="5">
        <v>27.38</v>
      </c>
      <c r="R112" s="5">
        <v>14.82</v>
      </c>
      <c r="S112" s="5">
        <v>6.0679999999999996</v>
      </c>
      <c r="T112" s="5">
        <v>4</v>
      </c>
      <c r="U112" s="5">
        <v>3</v>
      </c>
      <c r="V112" s="5">
        <v>2.4420000000000002</v>
      </c>
      <c r="W112" s="5">
        <v>258</v>
      </c>
    </row>
    <row r="113" spans="8:23" x14ac:dyDescent="0.35">
      <c r="H113" s="4" t="s">
        <v>72</v>
      </c>
      <c r="I113" s="5">
        <v>10.59</v>
      </c>
      <c r="J113" s="5" t="s">
        <v>100</v>
      </c>
      <c r="K113" s="5" t="s">
        <v>33</v>
      </c>
      <c r="L113" s="5" t="s">
        <v>32</v>
      </c>
      <c r="M113" s="5">
        <v>0.39629999999999999</v>
      </c>
      <c r="N113" s="5"/>
      <c r="O113" s="4" t="s">
        <v>72</v>
      </c>
      <c r="P113" s="5">
        <v>42.2</v>
      </c>
      <c r="Q113" s="5">
        <v>31.61</v>
      </c>
      <c r="R113" s="5">
        <v>10.59</v>
      </c>
      <c r="S113" s="5">
        <v>6.0679999999999996</v>
      </c>
      <c r="T113" s="5">
        <v>4</v>
      </c>
      <c r="U113" s="5">
        <v>3</v>
      </c>
      <c r="V113" s="5">
        <v>1.7450000000000001</v>
      </c>
      <c r="W113" s="5">
        <v>258</v>
      </c>
    </row>
    <row r="114" spans="8:23" x14ac:dyDescent="0.35">
      <c r="H114" s="4" t="s">
        <v>75</v>
      </c>
      <c r="I114" s="5">
        <v>-6.94</v>
      </c>
      <c r="J114" s="5" t="s">
        <v>101</v>
      </c>
      <c r="K114" s="5" t="s">
        <v>33</v>
      </c>
      <c r="L114" s="5" t="s">
        <v>32</v>
      </c>
      <c r="M114" s="5">
        <v>0.76680000000000004</v>
      </c>
      <c r="N114" s="5"/>
      <c r="O114" s="4" t="s">
        <v>75</v>
      </c>
      <c r="P114" s="5">
        <v>42.2</v>
      </c>
      <c r="Q114" s="5">
        <v>49.14</v>
      </c>
      <c r="R114" s="5">
        <v>-6.94</v>
      </c>
      <c r="S114" s="5">
        <v>5.6180000000000003</v>
      </c>
      <c r="T114" s="5">
        <v>4</v>
      </c>
      <c r="U114" s="5">
        <v>4</v>
      </c>
      <c r="V114" s="5">
        <v>1.2350000000000001</v>
      </c>
      <c r="W114" s="5">
        <v>258</v>
      </c>
    </row>
    <row r="115" spans="8:23" x14ac:dyDescent="0.35">
      <c r="H115" s="4" t="s">
        <v>77</v>
      </c>
      <c r="I115" s="5">
        <v>10.47</v>
      </c>
      <c r="J115" s="5" t="s">
        <v>102</v>
      </c>
      <c r="K115" s="5" t="s">
        <v>33</v>
      </c>
      <c r="L115" s="5" t="s">
        <v>32</v>
      </c>
      <c r="M115" s="5">
        <v>0.40920000000000001</v>
      </c>
      <c r="N115" s="5"/>
      <c r="O115" s="4" t="s">
        <v>77</v>
      </c>
      <c r="P115" s="5">
        <v>42.2</v>
      </c>
      <c r="Q115" s="5">
        <v>31.73</v>
      </c>
      <c r="R115" s="5">
        <v>10.47</v>
      </c>
      <c r="S115" s="5">
        <v>6.0679999999999996</v>
      </c>
      <c r="T115" s="5">
        <v>4</v>
      </c>
      <c r="U115" s="5">
        <v>3</v>
      </c>
      <c r="V115" s="5">
        <v>1.726</v>
      </c>
      <c r="W115" s="5">
        <v>258</v>
      </c>
    </row>
    <row r="116" spans="8:23" x14ac:dyDescent="0.35">
      <c r="H116" s="4" t="s">
        <v>80</v>
      </c>
      <c r="I116" s="5">
        <v>10.51</v>
      </c>
      <c r="J116" s="5" t="s">
        <v>103</v>
      </c>
      <c r="K116" s="5" t="s">
        <v>33</v>
      </c>
      <c r="L116" s="5" t="s">
        <v>32</v>
      </c>
      <c r="M116" s="5">
        <v>0.40529999999999999</v>
      </c>
      <c r="N116" s="5"/>
      <c r="O116" s="4" t="s">
        <v>80</v>
      </c>
      <c r="P116" s="5">
        <v>42.2</v>
      </c>
      <c r="Q116" s="5">
        <v>31.69</v>
      </c>
      <c r="R116" s="5">
        <v>10.51</v>
      </c>
      <c r="S116" s="5">
        <v>6.0679999999999996</v>
      </c>
      <c r="T116" s="5">
        <v>4</v>
      </c>
      <c r="U116" s="5">
        <v>3</v>
      </c>
      <c r="V116" s="5">
        <v>1.732</v>
      </c>
      <c r="W116" s="5">
        <v>258</v>
      </c>
    </row>
    <row r="117" spans="8:23" x14ac:dyDescent="0.35">
      <c r="H117" s="4"/>
      <c r="I117" s="5"/>
      <c r="J117" s="5"/>
      <c r="K117" s="5"/>
      <c r="L117" s="5"/>
      <c r="M117" s="5"/>
      <c r="N117" s="5"/>
      <c r="O117" s="4"/>
      <c r="P117" s="5"/>
      <c r="Q117" s="5"/>
      <c r="R117" s="5"/>
      <c r="S117" s="5"/>
      <c r="T117" s="5"/>
      <c r="U117" s="5"/>
      <c r="V117" s="5"/>
      <c r="W117" s="5"/>
    </row>
    <row r="118" spans="8:23" x14ac:dyDescent="0.35">
      <c r="H118" s="4" t="s">
        <v>104</v>
      </c>
      <c r="I118" s="5"/>
      <c r="J118" s="5"/>
      <c r="K118" s="5"/>
      <c r="L118" s="5"/>
      <c r="M118" s="5"/>
      <c r="N118" s="5"/>
      <c r="O118" s="4"/>
      <c r="P118" s="5"/>
      <c r="Q118" s="5"/>
      <c r="R118" s="5"/>
      <c r="S118" s="5"/>
      <c r="T118" s="5"/>
      <c r="U118" s="5"/>
      <c r="V118" s="5"/>
      <c r="W118" s="5"/>
    </row>
    <row r="119" spans="8:23" x14ac:dyDescent="0.35">
      <c r="H119" s="4" t="s">
        <v>54</v>
      </c>
      <c r="I119" s="5">
        <v>34.74</v>
      </c>
      <c r="J119" s="5" t="s">
        <v>105</v>
      </c>
      <c r="K119" s="5" t="s">
        <v>51</v>
      </c>
      <c r="L119" s="5" t="s">
        <v>50</v>
      </c>
      <c r="M119" s="5" t="s">
        <v>49</v>
      </c>
      <c r="N119" s="5"/>
      <c r="O119" s="4" t="s">
        <v>54</v>
      </c>
      <c r="P119" s="5">
        <v>48.81</v>
      </c>
      <c r="Q119" s="5">
        <v>14.07</v>
      </c>
      <c r="R119" s="5">
        <v>34.74</v>
      </c>
      <c r="S119" s="5">
        <v>6.0679999999999996</v>
      </c>
      <c r="T119" s="5">
        <v>4</v>
      </c>
      <c r="U119" s="5">
        <v>3</v>
      </c>
      <c r="V119" s="5">
        <v>5.7240000000000002</v>
      </c>
      <c r="W119" s="5">
        <v>258</v>
      </c>
    </row>
    <row r="120" spans="8:23" x14ac:dyDescent="0.35">
      <c r="H120" s="4" t="s">
        <v>60</v>
      </c>
      <c r="I120" s="5">
        <v>26.17</v>
      </c>
      <c r="J120" s="5" t="s">
        <v>106</v>
      </c>
      <c r="K120" s="5" t="s">
        <v>51</v>
      </c>
      <c r="L120" s="5" t="s">
        <v>66</v>
      </c>
      <c r="M120" s="5">
        <v>2.0000000000000001E-4</v>
      </c>
      <c r="N120" s="5"/>
      <c r="O120" s="4" t="s">
        <v>60</v>
      </c>
      <c r="P120" s="5">
        <v>48.81</v>
      </c>
      <c r="Q120" s="5">
        <v>22.64</v>
      </c>
      <c r="R120" s="5">
        <v>26.17</v>
      </c>
      <c r="S120" s="5">
        <v>6.0679999999999996</v>
      </c>
      <c r="T120" s="5">
        <v>4</v>
      </c>
      <c r="U120" s="5">
        <v>3</v>
      </c>
      <c r="V120" s="5">
        <v>4.3129999999999997</v>
      </c>
      <c r="W120" s="5">
        <v>258</v>
      </c>
    </row>
    <row r="121" spans="8:23" x14ac:dyDescent="0.35">
      <c r="H121" s="4" t="s">
        <v>64</v>
      </c>
      <c r="I121" s="5">
        <v>1.83</v>
      </c>
      <c r="J121" s="5" t="s">
        <v>107</v>
      </c>
      <c r="K121" s="5" t="s">
        <v>33</v>
      </c>
      <c r="L121" s="5" t="s">
        <v>32</v>
      </c>
      <c r="M121" s="5">
        <v>0.99960000000000004</v>
      </c>
      <c r="N121" s="5"/>
      <c r="O121" s="4" t="s">
        <v>64</v>
      </c>
      <c r="P121" s="5">
        <v>48.81</v>
      </c>
      <c r="Q121" s="5">
        <v>46.98</v>
      </c>
      <c r="R121" s="5">
        <v>1.83</v>
      </c>
      <c r="S121" s="5">
        <v>6.0679999999999996</v>
      </c>
      <c r="T121" s="5">
        <v>4</v>
      </c>
      <c r="U121" s="5">
        <v>3</v>
      </c>
      <c r="V121" s="5">
        <v>0.30159999999999998</v>
      </c>
      <c r="W121" s="5">
        <v>258</v>
      </c>
    </row>
    <row r="122" spans="8:23" x14ac:dyDescent="0.35">
      <c r="H122" s="4" t="s">
        <v>69</v>
      </c>
      <c r="I122" s="5">
        <v>19.739999999999998</v>
      </c>
      <c r="J122" s="5" t="s">
        <v>108</v>
      </c>
      <c r="K122" s="5" t="s">
        <v>51</v>
      </c>
      <c r="L122" s="5" t="s">
        <v>109</v>
      </c>
      <c r="M122" s="5">
        <v>9.4000000000000004E-3</v>
      </c>
      <c r="N122" s="5"/>
      <c r="O122" s="4" t="s">
        <v>69</v>
      </c>
      <c r="P122" s="5">
        <v>48.81</v>
      </c>
      <c r="Q122" s="5">
        <v>29.07</v>
      </c>
      <c r="R122" s="5">
        <v>19.739999999999998</v>
      </c>
      <c r="S122" s="5">
        <v>6.0679999999999996</v>
      </c>
      <c r="T122" s="5">
        <v>4</v>
      </c>
      <c r="U122" s="5">
        <v>3</v>
      </c>
      <c r="V122" s="5">
        <v>3.2519999999999998</v>
      </c>
      <c r="W122" s="5">
        <v>258</v>
      </c>
    </row>
    <row r="123" spans="8:23" x14ac:dyDescent="0.35">
      <c r="H123" s="4" t="s">
        <v>72</v>
      </c>
      <c r="I123" s="5">
        <v>16.440000000000001</v>
      </c>
      <c r="J123" s="5" t="s">
        <v>110</v>
      </c>
      <c r="K123" s="5" t="s">
        <v>51</v>
      </c>
      <c r="L123" s="5" t="s">
        <v>97</v>
      </c>
      <c r="M123" s="5">
        <v>4.7600000000000003E-2</v>
      </c>
      <c r="N123" s="5"/>
      <c r="O123" s="4" t="s">
        <v>72</v>
      </c>
      <c r="P123" s="5">
        <v>48.81</v>
      </c>
      <c r="Q123" s="5">
        <v>32.369999999999997</v>
      </c>
      <c r="R123" s="5">
        <v>16.440000000000001</v>
      </c>
      <c r="S123" s="5">
        <v>6.0679999999999996</v>
      </c>
      <c r="T123" s="5">
        <v>4</v>
      </c>
      <c r="U123" s="5">
        <v>3</v>
      </c>
      <c r="V123" s="5">
        <v>2.7090000000000001</v>
      </c>
      <c r="W123" s="5">
        <v>258</v>
      </c>
    </row>
    <row r="124" spans="8:23" x14ac:dyDescent="0.35">
      <c r="H124" s="4" t="s">
        <v>75</v>
      </c>
      <c r="I124" s="5">
        <v>-5.5030000000000001</v>
      </c>
      <c r="J124" s="5" t="s">
        <v>111</v>
      </c>
      <c r="K124" s="5" t="s">
        <v>33</v>
      </c>
      <c r="L124" s="5" t="s">
        <v>32</v>
      </c>
      <c r="M124" s="5">
        <v>0.91290000000000004</v>
      </c>
      <c r="N124" s="5"/>
      <c r="O124" s="4" t="s">
        <v>75</v>
      </c>
      <c r="P124" s="5">
        <v>48.81</v>
      </c>
      <c r="Q124" s="5">
        <v>54.31</v>
      </c>
      <c r="R124" s="5">
        <v>-5.5030000000000001</v>
      </c>
      <c r="S124" s="5">
        <v>5.6180000000000003</v>
      </c>
      <c r="T124" s="5">
        <v>4</v>
      </c>
      <c r="U124" s="5">
        <v>4</v>
      </c>
      <c r="V124" s="5">
        <v>0.97950000000000004</v>
      </c>
      <c r="W124" s="5">
        <v>258</v>
      </c>
    </row>
    <row r="125" spans="8:23" x14ac:dyDescent="0.35">
      <c r="H125" s="4" t="s">
        <v>77</v>
      </c>
      <c r="I125" s="5">
        <v>13.5</v>
      </c>
      <c r="J125" s="5" t="s">
        <v>112</v>
      </c>
      <c r="K125" s="5" t="s">
        <v>33</v>
      </c>
      <c r="L125" s="5" t="s">
        <v>32</v>
      </c>
      <c r="M125" s="5">
        <v>0.15679999999999999</v>
      </c>
      <c r="N125" s="5"/>
      <c r="O125" s="4" t="s">
        <v>77</v>
      </c>
      <c r="P125" s="5">
        <v>48.81</v>
      </c>
      <c r="Q125" s="5">
        <v>35.31</v>
      </c>
      <c r="R125" s="5">
        <v>13.5</v>
      </c>
      <c r="S125" s="5">
        <v>6.0679999999999996</v>
      </c>
      <c r="T125" s="5">
        <v>4</v>
      </c>
      <c r="U125" s="5">
        <v>3</v>
      </c>
      <c r="V125" s="5">
        <v>2.2250000000000001</v>
      </c>
      <c r="W125" s="5">
        <v>258</v>
      </c>
    </row>
    <row r="126" spans="8:23" x14ac:dyDescent="0.35">
      <c r="H126" s="4" t="s">
        <v>80</v>
      </c>
      <c r="I126" s="5">
        <v>17.87</v>
      </c>
      <c r="J126" s="5" t="s">
        <v>113</v>
      </c>
      <c r="K126" s="5" t="s">
        <v>51</v>
      </c>
      <c r="L126" s="5" t="s">
        <v>97</v>
      </c>
      <c r="M126" s="5">
        <v>2.4400000000000002E-2</v>
      </c>
      <c r="N126" s="5"/>
      <c r="O126" s="4" t="s">
        <v>80</v>
      </c>
      <c r="P126" s="5">
        <v>48.81</v>
      </c>
      <c r="Q126" s="5">
        <v>30.94</v>
      </c>
      <c r="R126" s="5">
        <v>17.87</v>
      </c>
      <c r="S126" s="5">
        <v>6.0679999999999996</v>
      </c>
      <c r="T126" s="5">
        <v>4</v>
      </c>
      <c r="U126" s="5">
        <v>3</v>
      </c>
      <c r="V126" s="5">
        <v>2.944</v>
      </c>
      <c r="W126" s="5">
        <v>258</v>
      </c>
    </row>
    <row r="127" spans="8:23" x14ac:dyDescent="0.35">
      <c r="H127" s="4"/>
      <c r="I127" s="5"/>
      <c r="J127" s="5"/>
      <c r="K127" s="5"/>
      <c r="L127" s="5"/>
      <c r="M127" s="5"/>
      <c r="N127" s="5"/>
      <c r="O127" s="4"/>
      <c r="P127" s="5"/>
      <c r="Q127" s="5"/>
      <c r="R127" s="5"/>
      <c r="S127" s="5"/>
      <c r="T127" s="5"/>
      <c r="U127" s="5"/>
      <c r="V127" s="5"/>
      <c r="W127" s="5"/>
    </row>
    <row r="128" spans="8:23" x14ac:dyDescent="0.35">
      <c r="H128" s="4" t="s">
        <v>114</v>
      </c>
      <c r="I128" s="5"/>
      <c r="J128" s="5"/>
      <c r="K128" s="5"/>
      <c r="L128" s="5"/>
      <c r="M128" s="5"/>
      <c r="N128" s="5"/>
      <c r="O128" s="4"/>
      <c r="P128" s="5"/>
      <c r="Q128" s="5"/>
      <c r="R128" s="5"/>
      <c r="S128" s="5"/>
      <c r="T128" s="5"/>
      <c r="U128" s="5"/>
      <c r="V128" s="5"/>
      <c r="W128" s="5"/>
    </row>
    <row r="129" spans="8:23" x14ac:dyDescent="0.35">
      <c r="H129" s="4" t="s">
        <v>54</v>
      </c>
      <c r="I129" s="5">
        <v>38.65</v>
      </c>
      <c r="J129" s="5" t="s">
        <v>115</v>
      </c>
      <c r="K129" s="5" t="s">
        <v>51</v>
      </c>
      <c r="L129" s="5" t="s">
        <v>50</v>
      </c>
      <c r="M129" s="5" t="s">
        <v>49</v>
      </c>
      <c r="N129" s="5"/>
      <c r="O129" s="4" t="s">
        <v>54</v>
      </c>
      <c r="P129" s="5">
        <v>54.11</v>
      </c>
      <c r="Q129" s="5">
        <v>15.46</v>
      </c>
      <c r="R129" s="5">
        <v>38.65</v>
      </c>
      <c r="S129" s="5">
        <v>6.0679999999999996</v>
      </c>
      <c r="T129" s="5">
        <v>4</v>
      </c>
      <c r="U129" s="5">
        <v>3</v>
      </c>
      <c r="V129" s="5">
        <v>6.3689999999999998</v>
      </c>
      <c r="W129" s="5">
        <v>258</v>
      </c>
    </row>
    <row r="130" spans="8:23" x14ac:dyDescent="0.35">
      <c r="H130" s="4" t="s">
        <v>60</v>
      </c>
      <c r="I130" s="5">
        <v>29.78</v>
      </c>
      <c r="J130" s="5" t="s">
        <v>116</v>
      </c>
      <c r="K130" s="5" t="s">
        <v>51</v>
      </c>
      <c r="L130" s="5" t="s">
        <v>50</v>
      </c>
      <c r="M130" s="5" t="s">
        <v>49</v>
      </c>
      <c r="N130" s="5"/>
      <c r="O130" s="4" t="s">
        <v>60</v>
      </c>
      <c r="P130" s="5">
        <v>54.11</v>
      </c>
      <c r="Q130" s="5">
        <v>24.33</v>
      </c>
      <c r="R130" s="5">
        <v>29.78</v>
      </c>
      <c r="S130" s="5">
        <v>6.0679999999999996</v>
      </c>
      <c r="T130" s="5">
        <v>4</v>
      </c>
      <c r="U130" s="5">
        <v>3</v>
      </c>
      <c r="V130" s="5">
        <v>4.907</v>
      </c>
      <c r="W130" s="5">
        <v>258</v>
      </c>
    </row>
    <row r="131" spans="8:23" x14ac:dyDescent="0.35">
      <c r="H131" s="4" t="s">
        <v>64</v>
      </c>
      <c r="I131" s="5">
        <v>3.738</v>
      </c>
      <c r="J131" s="5" t="s">
        <v>117</v>
      </c>
      <c r="K131" s="5" t="s">
        <v>33</v>
      </c>
      <c r="L131" s="5" t="s">
        <v>32</v>
      </c>
      <c r="M131" s="5">
        <v>0.99319999999999997</v>
      </c>
      <c r="N131" s="5"/>
      <c r="O131" s="4" t="s">
        <v>64</v>
      </c>
      <c r="P131" s="5">
        <v>54.11</v>
      </c>
      <c r="Q131" s="5">
        <v>50.37</v>
      </c>
      <c r="R131" s="5">
        <v>3.738</v>
      </c>
      <c r="S131" s="5">
        <v>6.0679999999999996</v>
      </c>
      <c r="T131" s="5">
        <v>4</v>
      </c>
      <c r="U131" s="5">
        <v>3</v>
      </c>
      <c r="V131" s="5">
        <v>0.61599999999999999</v>
      </c>
      <c r="W131" s="5">
        <v>258</v>
      </c>
    </row>
    <row r="132" spans="8:23" x14ac:dyDescent="0.35">
      <c r="H132" s="4" t="s">
        <v>69</v>
      </c>
      <c r="I132" s="5">
        <v>24.76</v>
      </c>
      <c r="J132" s="5" t="s">
        <v>118</v>
      </c>
      <c r="K132" s="5" t="s">
        <v>51</v>
      </c>
      <c r="L132" s="5" t="s">
        <v>66</v>
      </c>
      <c r="M132" s="5">
        <v>5.0000000000000001E-4</v>
      </c>
      <c r="N132" s="5"/>
      <c r="O132" s="4" t="s">
        <v>69</v>
      </c>
      <c r="P132" s="5">
        <v>54.11</v>
      </c>
      <c r="Q132" s="5">
        <v>29.35</v>
      </c>
      <c r="R132" s="5">
        <v>24.76</v>
      </c>
      <c r="S132" s="5">
        <v>6.0679999999999996</v>
      </c>
      <c r="T132" s="5">
        <v>4</v>
      </c>
      <c r="U132" s="5">
        <v>3</v>
      </c>
      <c r="V132" s="5">
        <v>4.0789999999999997</v>
      </c>
      <c r="W132" s="5">
        <v>258</v>
      </c>
    </row>
    <row r="133" spans="8:23" x14ac:dyDescent="0.35">
      <c r="H133" s="4" t="s">
        <v>72</v>
      </c>
      <c r="I133" s="5">
        <v>21.45</v>
      </c>
      <c r="J133" s="5" t="s">
        <v>119</v>
      </c>
      <c r="K133" s="5" t="s">
        <v>51</v>
      </c>
      <c r="L133" s="5" t="s">
        <v>109</v>
      </c>
      <c r="M133" s="5">
        <v>3.5999999999999999E-3</v>
      </c>
      <c r="N133" s="5"/>
      <c r="O133" s="4" t="s">
        <v>72</v>
      </c>
      <c r="P133" s="5">
        <v>54.11</v>
      </c>
      <c r="Q133" s="5">
        <v>32.65</v>
      </c>
      <c r="R133" s="5">
        <v>21.45</v>
      </c>
      <c r="S133" s="5">
        <v>6.0679999999999996</v>
      </c>
      <c r="T133" s="5">
        <v>4</v>
      </c>
      <c r="U133" s="5">
        <v>3</v>
      </c>
      <c r="V133" s="5">
        <v>3.5350000000000001</v>
      </c>
      <c r="W133" s="5">
        <v>258</v>
      </c>
    </row>
    <row r="134" spans="8:23" x14ac:dyDescent="0.35">
      <c r="H134" s="4" t="s">
        <v>75</v>
      </c>
      <c r="I134" s="5">
        <v>-3.907</v>
      </c>
      <c r="J134" s="5" t="s">
        <v>120</v>
      </c>
      <c r="K134" s="5" t="s">
        <v>33</v>
      </c>
      <c r="L134" s="5" t="s">
        <v>32</v>
      </c>
      <c r="M134" s="5">
        <v>0.98750000000000004</v>
      </c>
      <c r="N134" s="5"/>
      <c r="O134" s="4" t="s">
        <v>75</v>
      </c>
      <c r="P134" s="5">
        <v>54.11</v>
      </c>
      <c r="Q134" s="5">
        <v>58.01</v>
      </c>
      <c r="R134" s="5">
        <v>-3.907</v>
      </c>
      <c r="S134" s="5">
        <v>5.6180000000000003</v>
      </c>
      <c r="T134" s="5">
        <v>4</v>
      </c>
      <c r="U134" s="5">
        <v>4</v>
      </c>
      <c r="V134" s="5">
        <v>0.69550000000000001</v>
      </c>
      <c r="W134" s="5">
        <v>258</v>
      </c>
    </row>
    <row r="135" spans="8:23" x14ac:dyDescent="0.35">
      <c r="H135" s="4" t="s">
        <v>77</v>
      </c>
      <c r="I135" s="5">
        <v>17.57</v>
      </c>
      <c r="J135" s="5" t="s">
        <v>121</v>
      </c>
      <c r="K135" s="5" t="s">
        <v>51</v>
      </c>
      <c r="L135" s="5" t="s">
        <v>97</v>
      </c>
      <c r="M135" s="5">
        <v>2.8199999999999999E-2</v>
      </c>
      <c r="N135" s="5"/>
      <c r="O135" s="4" t="s">
        <v>77</v>
      </c>
      <c r="P135" s="5">
        <v>54.11</v>
      </c>
      <c r="Q135" s="5">
        <v>36.53</v>
      </c>
      <c r="R135" s="5">
        <v>17.57</v>
      </c>
      <c r="S135" s="5">
        <v>6.0679999999999996</v>
      </c>
      <c r="T135" s="5">
        <v>4</v>
      </c>
      <c r="U135" s="5">
        <v>3</v>
      </c>
      <c r="V135" s="5">
        <v>2.8959999999999999</v>
      </c>
      <c r="W135" s="5">
        <v>258</v>
      </c>
    </row>
    <row r="136" spans="8:23" x14ac:dyDescent="0.35">
      <c r="H136" s="4" t="s">
        <v>80</v>
      </c>
      <c r="I136" s="5">
        <v>21.2</v>
      </c>
      <c r="J136" s="5" t="s">
        <v>122</v>
      </c>
      <c r="K136" s="5" t="s">
        <v>51</v>
      </c>
      <c r="L136" s="5" t="s">
        <v>109</v>
      </c>
      <c r="M136" s="5">
        <v>4.1999999999999997E-3</v>
      </c>
      <c r="N136" s="5"/>
      <c r="O136" s="4" t="s">
        <v>80</v>
      </c>
      <c r="P136" s="5">
        <v>54.11</v>
      </c>
      <c r="Q136" s="5">
        <v>32.909999999999997</v>
      </c>
      <c r="R136" s="5">
        <v>21.2</v>
      </c>
      <c r="S136" s="5">
        <v>6.0679999999999996</v>
      </c>
      <c r="T136" s="5">
        <v>4</v>
      </c>
      <c r="U136" s="5">
        <v>3</v>
      </c>
      <c r="V136" s="5">
        <v>3.4929999999999999</v>
      </c>
      <c r="W136" s="5">
        <v>258</v>
      </c>
    </row>
    <row r="137" spans="8:23" x14ac:dyDescent="0.35">
      <c r="H137" s="4"/>
      <c r="I137" s="5"/>
      <c r="J137" s="5"/>
      <c r="K137" s="5"/>
      <c r="L137" s="5"/>
      <c r="M137" s="5"/>
      <c r="N137" s="5"/>
      <c r="O137" s="4"/>
      <c r="P137" s="5"/>
      <c r="Q137" s="5"/>
      <c r="R137" s="5"/>
      <c r="S137" s="5"/>
      <c r="T137" s="5"/>
      <c r="U137" s="5"/>
      <c r="V137" s="5"/>
      <c r="W137" s="5"/>
    </row>
    <row r="138" spans="8:23" x14ac:dyDescent="0.35">
      <c r="H138" s="4" t="s">
        <v>123</v>
      </c>
      <c r="I138" s="5"/>
      <c r="J138" s="5"/>
      <c r="K138" s="5"/>
      <c r="L138" s="5"/>
      <c r="M138" s="5"/>
      <c r="N138" s="5"/>
      <c r="O138" s="4"/>
      <c r="P138" s="5"/>
      <c r="Q138" s="5"/>
      <c r="R138" s="5"/>
      <c r="S138" s="5"/>
      <c r="T138" s="5"/>
      <c r="U138" s="5"/>
      <c r="V138" s="5"/>
      <c r="W138" s="5"/>
    </row>
    <row r="139" spans="8:23" x14ac:dyDescent="0.35">
      <c r="H139" s="4" t="s">
        <v>54</v>
      </c>
      <c r="I139" s="5">
        <v>40.9</v>
      </c>
      <c r="J139" s="5" t="s">
        <v>124</v>
      </c>
      <c r="K139" s="5" t="s">
        <v>51</v>
      </c>
      <c r="L139" s="5" t="s">
        <v>50</v>
      </c>
      <c r="M139" s="5" t="s">
        <v>49</v>
      </c>
      <c r="N139" s="5"/>
      <c r="O139" s="4" t="s">
        <v>54</v>
      </c>
      <c r="P139" s="5">
        <v>56.4</v>
      </c>
      <c r="Q139" s="5">
        <v>15.51</v>
      </c>
      <c r="R139" s="5">
        <v>40.9</v>
      </c>
      <c r="S139" s="5">
        <v>6.0679999999999996</v>
      </c>
      <c r="T139" s="5">
        <v>4</v>
      </c>
      <c r="U139" s="5">
        <v>3</v>
      </c>
      <c r="V139" s="5">
        <v>6.7389999999999999</v>
      </c>
      <c r="W139" s="5">
        <v>258</v>
      </c>
    </row>
    <row r="140" spans="8:23" x14ac:dyDescent="0.35">
      <c r="H140" s="4" t="s">
        <v>60</v>
      </c>
      <c r="I140" s="5">
        <v>33.35</v>
      </c>
      <c r="J140" s="5" t="s">
        <v>125</v>
      </c>
      <c r="K140" s="5" t="s">
        <v>51</v>
      </c>
      <c r="L140" s="5" t="s">
        <v>50</v>
      </c>
      <c r="M140" s="5" t="s">
        <v>49</v>
      </c>
      <c r="N140" s="5"/>
      <c r="O140" s="4" t="s">
        <v>60</v>
      </c>
      <c r="P140" s="5">
        <v>56.4</v>
      </c>
      <c r="Q140" s="5">
        <v>23.05</v>
      </c>
      <c r="R140" s="5">
        <v>33.35</v>
      </c>
      <c r="S140" s="5">
        <v>6.0679999999999996</v>
      </c>
      <c r="T140" s="5">
        <v>4</v>
      </c>
      <c r="U140" s="5">
        <v>3</v>
      </c>
      <c r="V140" s="5">
        <v>5.4950000000000001</v>
      </c>
      <c r="W140" s="5">
        <v>258</v>
      </c>
    </row>
    <row r="141" spans="8:23" x14ac:dyDescent="0.35">
      <c r="H141" s="4" t="s">
        <v>64</v>
      </c>
      <c r="I141" s="5">
        <v>0.54249999999999998</v>
      </c>
      <c r="J141" s="5" t="s">
        <v>126</v>
      </c>
      <c r="K141" s="5" t="s">
        <v>33</v>
      </c>
      <c r="L141" s="5" t="s">
        <v>32</v>
      </c>
      <c r="M141" s="5">
        <v>0.99990000000000001</v>
      </c>
      <c r="N141" s="5"/>
      <c r="O141" s="4" t="s">
        <v>64</v>
      </c>
      <c r="P141" s="5">
        <v>56.4</v>
      </c>
      <c r="Q141" s="5">
        <v>55.86</v>
      </c>
      <c r="R141" s="5">
        <v>0.54249999999999998</v>
      </c>
      <c r="S141" s="5">
        <v>6.0679999999999996</v>
      </c>
      <c r="T141" s="5">
        <v>4</v>
      </c>
      <c r="U141" s="5">
        <v>3</v>
      </c>
      <c r="V141" s="5">
        <v>8.9399999999999993E-2</v>
      </c>
      <c r="W141" s="5">
        <v>258</v>
      </c>
    </row>
    <row r="142" spans="8:23" x14ac:dyDescent="0.35">
      <c r="H142" s="4" t="s">
        <v>69</v>
      </c>
      <c r="I142" s="5">
        <v>26.58</v>
      </c>
      <c r="J142" s="5" t="s">
        <v>127</v>
      </c>
      <c r="K142" s="5" t="s">
        <v>51</v>
      </c>
      <c r="L142" s="5" t="s">
        <v>66</v>
      </c>
      <c r="M142" s="5">
        <v>1E-4</v>
      </c>
      <c r="N142" s="5"/>
      <c r="O142" s="4" t="s">
        <v>69</v>
      </c>
      <c r="P142" s="5">
        <v>56.4</v>
      </c>
      <c r="Q142" s="5">
        <v>29.82</v>
      </c>
      <c r="R142" s="5">
        <v>26.58</v>
      </c>
      <c r="S142" s="5">
        <v>6.0679999999999996</v>
      </c>
      <c r="T142" s="5">
        <v>4</v>
      </c>
      <c r="U142" s="5">
        <v>3</v>
      </c>
      <c r="V142" s="5">
        <v>4.38</v>
      </c>
      <c r="W142" s="5">
        <v>258</v>
      </c>
    </row>
    <row r="143" spans="8:23" x14ac:dyDescent="0.35">
      <c r="H143" s="4" t="s">
        <v>72</v>
      </c>
      <c r="I143" s="5">
        <v>25</v>
      </c>
      <c r="J143" s="5" t="s">
        <v>128</v>
      </c>
      <c r="K143" s="5" t="s">
        <v>51</v>
      </c>
      <c r="L143" s="5" t="s">
        <v>66</v>
      </c>
      <c r="M143" s="5">
        <v>4.0000000000000002E-4</v>
      </c>
      <c r="N143" s="5"/>
      <c r="O143" s="4" t="s">
        <v>72</v>
      </c>
      <c r="P143" s="5">
        <v>56.4</v>
      </c>
      <c r="Q143" s="5">
        <v>31.4</v>
      </c>
      <c r="R143" s="5">
        <v>25</v>
      </c>
      <c r="S143" s="5">
        <v>6.0679999999999996</v>
      </c>
      <c r="T143" s="5">
        <v>4</v>
      </c>
      <c r="U143" s="5">
        <v>3</v>
      </c>
      <c r="V143" s="5">
        <v>4.12</v>
      </c>
      <c r="W143" s="5">
        <v>258</v>
      </c>
    </row>
    <row r="144" spans="8:23" x14ac:dyDescent="0.35">
      <c r="H144" s="4" t="s">
        <v>75</v>
      </c>
      <c r="I144" s="5">
        <v>-3.9289999999999998</v>
      </c>
      <c r="J144" s="5" t="s">
        <v>129</v>
      </c>
      <c r="K144" s="5" t="s">
        <v>33</v>
      </c>
      <c r="L144" s="5" t="s">
        <v>32</v>
      </c>
      <c r="M144" s="5">
        <v>0.98699999999999999</v>
      </c>
      <c r="N144" s="5"/>
      <c r="O144" s="4" t="s">
        <v>75</v>
      </c>
      <c r="P144" s="5">
        <v>56.4</v>
      </c>
      <c r="Q144" s="5">
        <v>60.33</v>
      </c>
      <c r="R144" s="5">
        <v>-3.9289999999999998</v>
      </c>
      <c r="S144" s="5">
        <v>5.6180000000000003</v>
      </c>
      <c r="T144" s="5">
        <v>4</v>
      </c>
      <c r="U144" s="5">
        <v>4</v>
      </c>
      <c r="V144" s="5">
        <v>0.69930000000000003</v>
      </c>
      <c r="W144" s="5">
        <v>258</v>
      </c>
    </row>
    <row r="145" spans="8:23" x14ac:dyDescent="0.35">
      <c r="H145" s="4" t="s">
        <v>77</v>
      </c>
      <c r="I145" s="5">
        <v>16.690000000000001</v>
      </c>
      <c r="J145" s="5" t="s">
        <v>130</v>
      </c>
      <c r="K145" s="5" t="s">
        <v>51</v>
      </c>
      <c r="L145" s="5" t="s">
        <v>97</v>
      </c>
      <c r="M145" s="5">
        <v>4.2500000000000003E-2</v>
      </c>
      <c r="N145" s="5"/>
      <c r="O145" s="4" t="s">
        <v>77</v>
      </c>
      <c r="P145" s="5">
        <v>56.4</v>
      </c>
      <c r="Q145" s="5">
        <v>39.71</v>
      </c>
      <c r="R145" s="5">
        <v>16.690000000000001</v>
      </c>
      <c r="S145" s="5">
        <v>6.0679999999999996</v>
      </c>
      <c r="T145" s="5">
        <v>4</v>
      </c>
      <c r="U145" s="5">
        <v>3</v>
      </c>
      <c r="V145" s="5">
        <v>2.7509999999999999</v>
      </c>
      <c r="W145" s="5">
        <v>258</v>
      </c>
    </row>
    <row r="146" spans="8:23" x14ac:dyDescent="0.35">
      <c r="H146" s="4" t="s">
        <v>80</v>
      </c>
      <c r="I146" s="5">
        <v>21.25</v>
      </c>
      <c r="J146" s="5" t="s">
        <v>131</v>
      </c>
      <c r="K146" s="5" t="s">
        <v>51</v>
      </c>
      <c r="L146" s="5" t="s">
        <v>109</v>
      </c>
      <c r="M146" s="5">
        <v>4.1000000000000003E-3</v>
      </c>
      <c r="N146" s="5"/>
      <c r="O146" s="4" t="s">
        <v>80</v>
      </c>
      <c r="P146" s="5">
        <v>56.4</v>
      </c>
      <c r="Q146" s="5">
        <v>35.15</v>
      </c>
      <c r="R146" s="5">
        <v>21.25</v>
      </c>
      <c r="S146" s="5">
        <v>6.0679999999999996</v>
      </c>
      <c r="T146" s="5">
        <v>4</v>
      </c>
      <c r="U146" s="5">
        <v>3</v>
      </c>
      <c r="V146" s="5">
        <v>3.5019999999999998</v>
      </c>
      <c r="W146" s="5">
        <v>258</v>
      </c>
    </row>
    <row r="147" spans="8:23" x14ac:dyDescent="0.35">
      <c r="H147" s="4"/>
      <c r="I147" s="5"/>
      <c r="J147" s="5"/>
      <c r="K147" s="5"/>
      <c r="L147" s="5"/>
      <c r="M147" s="5"/>
      <c r="N147" s="5"/>
      <c r="O147" s="4"/>
      <c r="P147" s="5"/>
      <c r="Q147" s="5"/>
      <c r="R147" s="5"/>
      <c r="S147" s="5"/>
      <c r="T147" s="5"/>
      <c r="U147" s="5"/>
      <c r="V147" s="5"/>
      <c r="W147" s="5"/>
    </row>
    <row r="148" spans="8:23" x14ac:dyDescent="0.35">
      <c r="H148" s="4" t="s">
        <v>132</v>
      </c>
      <c r="I148" s="5"/>
      <c r="J148" s="5"/>
      <c r="K148" s="5"/>
      <c r="L148" s="5"/>
      <c r="M148" s="5"/>
      <c r="N148" s="5"/>
      <c r="O148" s="4"/>
      <c r="P148" s="5"/>
      <c r="Q148" s="5"/>
      <c r="R148" s="5"/>
      <c r="S148" s="5"/>
      <c r="T148" s="5"/>
      <c r="U148" s="5"/>
      <c r="V148" s="5"/>
      <c r="W148" s="5"/>
    </row>
    <row r="149" spans="8:23" x14ac:dyDescent="0.35">
      <c r="H149" s="4" t="s">
        <v>54</v>
      </c>
      <c r="I149" s="5">
        <v>39.24</v>
      </c>
      <c r="J149" s="5" t="s">
        <v>133</v>
      </c>
      <c r="K149" s="5" t="s">
        <v>51</v>
      </c>
      <c r="L149" s="5" t="s">
        <v>50</v>
      </c>
      <c r="M149" s="5" t="s">
        <v>49</v>
      </c>
      <c r="N149" s="5"/>
      <c r="O149" s="4" t="s">
        <v>54</v>
      </c>
      <c r="P149" s="5">
        <v>55.69</v>
      </c>
      <c r="Q149" s="5">
        <v>16.46</v>
      </c>
      <c r="R149" s="5">
        <v>39.24</v>
      </c>
      <c r="S149" s="5">
        <v>6.0679999999999996</v>
      </c>
      <c r="T149" s="5">
        <v>4</v>
      </c>
      <c r="U149" s="5">
        <v>3</v>
      </c>
      <c r="V149" s="5">
        <v>6.4660000000000002</v>
      </c>
      <c r="W149" s="5">
        <v>258</v>
      </c>
    </row>
    <row r="150" spans="8:23" x14ac:dyDescent="0.35">
      <c r="H150" s="4" t="s">
        <v>60</v>
      </c>
      <c r="I150" s="5">
        <v>30.62</v>
      </c>
      <c r="J150" s="5" t="s">
        <v>134</v>
      </c>
      <c r="K150" s="5" t="s">
        <v>51</v>
      </c>
      <c r="L150" s="5" t="s">
        <v>50</v>
      </c>
      <c r="M150" s="5" t="s">
        <v>49</v>
      </c>
      <c r="N150" s="5"/>
      <c r="O150" s="4" t="s">
        <v>60</v>
      </c>
      <c r="P150" s="5">
        <v>55.69</v>
      </c>
      <c r="Q150" s="5">
        <v>25.08</v>
      </c>
      <c r="R150" s="5">
        <v>30.62</v>
      </c>
      <c r="S150" s="5">
        <v>6.0679999999999996</v>
      </c>
      <c r="T150" s="5">
        <v>4</v>
      </c>
      <c r="U150" s="5">
        <v>3</v>
      </c>
      <c r="V150" s="5">
        <v>5.0449999999999999</v>
      </c>
      <c r="W150" s="5">
        <v>258</v>
      </c>
    </row>
    <row r="151" spans="8:23" x14ac:dyDescent="0.35">
      <c r="H151" s="4" t="s">
        <v>64</v>
      </c>
      <c r="I151" s="5">
        <v>1.903</v>
      </c>
      <c r="J151" s="5" t="s">
        <v>135</v>
      </c>
      <c r="K151" s="5" t="s">
        <v>33</v>
      </c>
      <c r="L151" s="5" t="s">
        <v>32</v>
      </c>
      <c r="M151" s="5">
        <v>0.99960000000000004</v>
      </c>
      <c r="N151" s="5"/>
      <c r="O151" s="4" t="s">
        <v>64</v>
      </c>
      <c r="P151" s="5">
        <v>55.69</v>
      </c>
      <c r="Q151" s="5">
        <v>53.79</v>
      </c>
      <c r="R151" s="5">
        <v>1.903</v>
      </c>
      <c r="S151" s="5">
        <v>6.0679999999999996</v>
      </c>
      <c r="T151" s="5">
        <v>4</v>
      </c>
      <c r="U151" s="5">
        <v>3</v>
      </c>
      <c r="V151" s="5">
        <v>0.3135</v>
      </c>
      <c r="W151" s="5">
        <v>258</v>
      </c>
    </row>
    <row r="152" spans="8:23" x14ac:dyDescent="0.35">
      <c r="H152" s="4" t="s">
        <v>69</v>
      </c>
      <c r="I152" s="5">
        <v>25.14</v>
      </c>
      <c r="J152" s="5" t="s">
        <v>136</v>
      </c>
      <c r="K152" s="5" t="s">
        <v>51</v>
      </c>
      <c r="L152" s="5" t="s">
        <v>66</v>
      </c>
      <c r="M152" s="5">
        <v>4.0000000000000002E-4</v>
      </c>
      <c r="N152" s="5"/>
      <c r="O152" s="4" t="s">
        <v>69</v>
      </c>
      <c r="P152" s="5">
        <v>55.69</v>
      </c>
      <c r="Q152" s="5">
        <v>30.56</v>
      </c>
      <c r="R152" s="5">
        <v>25.14</v>
      </c>
      <c r="S152" s="5">
        <v>6.0679999999999996</v>
      </c>
      <c r="T152" s="5">
        <v>4</v>
      </c>
      <c r="U152" s="5">
        <v>3</v>
      </c>
      <c r="V152" s="5">
        <v>4.1420000000000003</v>
      </c>
      <c r="W152" s="5">
        <v>258</v>
      </c>
    </row>
    <row r="153" spans="8:23" x14ac:dyDescent="0.35">
      <c r="H153" s="4" t="s">
        <v>72</v>
      </c>
      <c r="I153" s="5">
        <v>24.26</v>
      </c>
      <c r="J153" s="5" t="s">
        <v>137</v>
      </c>
      <c r="K153" s="5" t="s">
        <v>51</v>
      </c>
      <c r="L153" s="5" t="s">
        <v>66</v>
      </c>
      <c r="M153" s="5">
        <v>6.9999999999999999E-4</v>
      </c>
      <c r="N153" s="5"/>
      <c r="O153" s="4" t="s">
        <v>72</v>
      </c>
      <c r="P153" s="5">
        <v>55.69</v>
      </c>
      <c r="Q153" s="5">
        <v>31.43</v>
      </c>
      <c r="R153" s="5">
        <v>24.26</v>
      </c>
      <c r="S153" s="5">
        <v>6.0679999999999996</v>
      </c>
      <c r="T153" s="5">
        <v>4</v>
      </c>
      <c r="U153" s="5">
        <v>3</v>
      </c>
      <c r="V153" s="5">
        <v>3.9990000000000001</v>
      </c>
      <c r="W153" s="5">
        <v>258</v>
      </c>
    </row>
    <row r="154" spans="8:23" x14ac:dyDescent="0.35">
      <c r="H154" s="4" t="s">
        <v>75</v>
      </c>
      <c r="I154" s="5">
        <v>-13.6</v>
      </c>
      <c r="J154" s="5" t="s">
        <v>138</v>
      </c>
      <c r="K154" s="5" t="s">
        <v>33</v>
      </c>
      <c r="L154" s="5" t="s">
        <v>32</v>
      </c>
      <c r="M154" s="5">
        <v>9.9699999999999997E-2</v>
      </c>
      <c r="N154" s="5"/>
      <c r="O154" s="4" t="s">
        <v>75</v>
      </c>
      <c r="P154" s="5">
        <v>55.69</v>
      </c>
      <c r="Q154" s="5">
        <v>69.3</v>
      </c>
      <c r="R154" s="5">
        <v>-13.6</v>
      </c>
      <c r="S154" s="5">
        <v>5.6180000000000003</v>
      </c>
      <c r="T154" s="5">
        <v>4</v>
      </c>
      <c r="U154" s="5">
        <v>4</v>
      </c>
      <c r="V154" s="5">
        <v>2.4209999999999998</v>
      </c>
      <c r="W154" s="5">
        <v>258</v>
      </c>
    </row>
    <row r="155" spans="8:23" x14ac:dyDescent="0.35">
      <c r="H155" s="4" t="s">
        <v>77</v>
      </c>
      <c r="I155" s="5">
        <v>16.739999999999998</v>
      </c>
      <c r="J155" s="5" t="s">
        <v>139</v>
      </c>
      <c r="K155" s="5" t="s">
        <v>51</v>
      </c>
      <c r="L155" s="5" t="s">
        <v>97</v>
      </c>
      <c r="M155" s="5">
        <v>4.1700000000000001E-2</v>
      </c>
      <c r="N155" s="5"/>
      <c r="O155" s="4" t="s">
        <v>77</v>
      </c>
      <c r="P155" s="5">
        <v>55.69</v>
      </c>
      <c r="Q155" s="5">
        <v>38.96</v>
      </c>
      <c r="R155" s="5">
        <v>16.739999999999998</v>
      </c>
      <c r="S155" s="5">
        <v>6.0679999999999996</v>
      </c>
      <c r="T155" s="5">
        <v>4</v>
      </c>
      <c r="U155" s="5">
        <v>3</v>
      </c>
      <c r="V155" s="5">
        <v>2.758</v>
      </c>
      <c r="W155" s="5">
        <v>258</v>
      </c>
    </row>
    <row r="156" spans="8:23" x14ac:dyDescent="0.35">
      <c r="H156" s="4" t="s">
        <v>80</v>
      </c>
      <c r="I156" s="5">
        <v>18.02</v>
      </c>
      <c r="J156" s="5" t="s">
        <v>140</v>
      </c>
      <c r="K156" s="5" t="s">
        <v>51</v>
      </c>
      <c r="L156" s="5" t="s">
        <v>97</v>
      </c>
      <c r="M156" s="5">
        <v>2.2700000000000001E-2</v>
      </c>
      <c r="N156" s="5"/>
      <c r="O156" s="4" t="s">
        <v>80</v>
      </c>
      <c r="P156" s="5">
        <v>55.69</v>
      </c>
      <c r="Q156" s="5">
        <v>37.68</v>
      </c>
      <c r="R156" s="5">
        <v>18.02</v>
      </c>
      <c r="S156" s="5">
        <v>6.0679999999999996</v>
      </c>
      <c r="T156" s="5">
        <v>4</v>
      </c>
      <c r="U156" s="5">
        <v>3</v>
      </c>
      <c r="V156" s="5">
        <v>2.9689999999999999</v>
      </c>
      <c r="W156" s="5">
        <v>258</v>
      </c>
    </row>
    <row r="157" spans="8:23" x14ac:dyDescent="0.35">
      <c r="H157" s="4"/>
      <c r="I157" s="5"/>
      <c r="J157" s="5"/>
      <c r="K157" s="5"/>
      <c r="L157" s="5"/>
      <c r="M157" s="5"/>
      <c r="N157" s="5"/>
      <c r="O157" s="4"/>
      <c r="P157" s="5"/>
      <c r="Q157" s="5"/>
      <c r="R157" s="5"/>
      <c r="S157" s="5"/>
      <c r="T157" s="5"/>
      <c r="U157" s="5"/>
      <c r="V157" s="5"/>
      <c r="W157" s="5"/>
    </row>
    <row r="158" spans="8:23" x14ac:dyDescent="0.35">
      <c r="H158" s="4" t="s">
        <v>141</v>
      </c>
      <c r="I158" s="5"/>
      <c r="J158" s="5"/>
      <c r="K158" s="5"/>
      <c r="L158" s="5"/>
      <c r="M158" s="5"/>
      <c r="N158" s="5"/>
      <c r="O158" s="4"/>
      <c r="P158" s="5"/>
      <c r="Q158" s="5"/>
      <c r="R158" s="5"/>
      <c r="S158" s="5"/>
      <c r="T158" s="5"/>
      <c r="U158" s="5"/>
      <c r="V158" s="5"/>
      <c r="W158" s="5"/>
    </row>
    <row r="159" spans="8:23" x14ac:dyDescent="0.35">
      <c r="H159" s="4" t="s">
        <v>54</v>
      </c>
      <c r="I159" s="5">
        <v>42.13</v>
      </c>
      <c r="J159" s="5" t="s">
        <v>142</v>
      </c>
      <c r="K159" s="5" t="s">
        <v>51</v>
      </c>
      <c r="L159" s="5" t="s">
        <v>50</v>
      </c>
      <c r="M159" s="5" t="s">
        <v>49</v>
      </c>
      <c r="N159" s="5"/>
      <c r="O159" s="4" t="s">
        <v>54</v>
      </c>
      <c r="P159" s="5">
        <v>60.3</v>
      </c>
      <c r="Q159" s="5">
        <v>18.170000000000002</v>
      </c>
      <c r="R159" s="5">
        <v>42.13</v>
      </c>
      <c r="S159" s="5">
        <v>6.0679999999999996</v>
      </c>
      <c r="T159" s="5">
        <v>4</v>
      </c>
      <c r="U159" s="5">
        <v>3</v>
      </c>
      <c r="V159" s="5">
        <v>6.9420000000000002</v>
      </c>
      <c r="W159" s="5">
        <v>258</v>
      </c>
    </row>
    <row r="160" spans="8:23" x14ac:dyDescent="0.35">
      <c r="H160" s="4" t="s">
        <v>60</v>
      </c>
      <c r="I160" s="5">
        <v>34.130000000000003</v>
      </c>
      <c r="J160" s="5" t="s">
        <v>143</v>
      </c>
      <c r="K160" s="5" t="s">
        <v>51</v>
      </c>
      <c r="L160" s="5" t="s">
        <v>50</v>
      </c>
      <c r="M160" s="5" t="s">
        <v>49</v>
      </c>
      <c r="N160" s="5"/>
      <c r="O160" s="4" t="s">
        <v>60</v>
      </c>
      <c r="P160" s="5">
        <v>60.3</v>
      </c>
      <c r="Q160" s="5">
        <v>26.17</v>
      </c>
      <c r="R160" s="5">
        <v>34.130000000000003</v>
      </c>
      <c r="S160" s="5">
        <v>6.0679999999999996</v>
      </c>
      <c r="T160" s="5">
        <v>4</v>
      </c>
      <c r="U160" s="5">
        <v>3</v>
      </c>
      <c r="V160" s="5">
        <v>5.625</v>
      </c>
      <c r="W160" s="5">
        <v>258</v>
      </c>
    </row>
    <row r="161" spans="8:23" x14ac:dyDescent="0.35">
      <c r="H161" s="4" t="s">
        <v>64</v>
      </c>
      <c r="I161" s="5">
        <v>8.4730000000000008</v>
      </c>
      <c r="J161" s="5" t="s">
        <v>144</v>
      </c>
      <c r="K161" s="5" t="s">
        <v>33</v>
      </c>
      <c r="L161" s="5" t="s">
        <v>32</v>
      </c>
      <c r="M161" s="5">
        <v>0.64939999999999998</v>
      </c>
      <c r="N161" s="5"/>
      <c r="O161" s="4" t="s">
        <v>64</v>
      </c>
      <c r="P161" s="5">
        <v>60.3</v>
      </c>
      <c r="Q161" s="5">
        <v>51.83</v>
      </c>
      <c r="R161" s="5">
        <v>8.4730000000000008</v>
      </c>
      <c r="S161" s="5">
        <v>6.0679999999999996</v>
      </c>
      <c r="T161" s="5">
        <v>4</v>
      </c>
      <c r="U161" s="5">
        <v>3</v>
      </c>
      <c r="V161" s="5">
        <v>1.3959999999999999</v>
      </c>
      <c r="W161" s="5">
        <v>258</v>
      </c>
    </row>
    <row r="162" spans="8:23" x14ac:dyDescent="0.35">
      <c r="H162" s="4" t="s">
        <v>69</v>
      </c>
      <c r="I162" s="5">
        <v>28.9</v>
      </c>
      <c r="J162" s="5" t="s">
        <v>145</v>
      </c>
      <c r="K162" s="5" t="s">
        <v>51</v>
      </c>
      <c r="L162" s="5" t="s">
        <v>50</v>
      </c>
      <c r="M162" s="5" t="s">
        <v>49</v>
      </c>
      <c r="N162" s="5"/>
      <c r="O162" s="4" t="s">
        <v>69</v>
      </c>
      <c r="P162" s="5">
        <v>60.3</v>
      </c>
      <c r="Q162" s="5">
        <v>31.4</v>
      </c>
      <c r="R162" s="5">
        <v>28.9</v>
      </c>
      <c r="S162" s="5">
        <v>6.0679999999999996</v>
      </c>
      <c r="T162" s="5">
        <v>4</v>
      </c>
      <c r="U162" s="5">
        <v>3</v>
      </c>
      <c r="V162" s="5">
        <v>4.7619999999999996</v>
      </c>
      <c r="W162" s="5">
        <v>258</v>
      </c>
    </row>
    <row r="163" spans="8:23" x14ac:dyDescent="0.35">
      <c r="H163" s="4" t="s">
        <v>72</v>
      </c>
      <c r="I163" s="5">
        <v>26.98</v>
      </c>
      <c r="J163" s="5" t="s">
        <v>146</v>
      </c>
      <c r="K163" s="5" t="s">
        <v>51</v>
      </c>
      <c r="L163" s="5" t="s">
        <v>66</v>
      </c>
      <c r="M163" s="5">
        <v>1E-4</v>
      </c>
      <c r="N163" s="5"/>
      <c r="O163" s="4" t="s">
        <v>72</v>
      </c>
      <c r="P163" s="5">
        <v>60.3</v>
      </c>
      <c r="Q163" s="5">
        <v>33.32</v>
      </c>
      <c r="R163" s="5">
        <v>26.98</v>
      </c>
      <c r="S163" s="5">
        <v>6.0679999999999996</v>
      </c>
      <c r="T163" s="5">
        <v>4</v>
      </c>
      <c r="U163" s="5">
        <v>3</v>
      </c>
      <c r="V163" s="5">
        <v>4.4450000000000003</v>
      </c>
      <c r="W163" s="5">
        <v>258</v>
      </c>
    </row>
    <row r="164" spans="8:23" x14ac:dyDescent="0.35">
      <c r="H164" s="4" t="s">
        <v>75</v>
      </c>
      <c r="I164" s="5">
        <v>-9.74</v>
      </c>
      <c r="J164" s="5" t="s">
        <v>147</v>
      </c>
      <c r="K164" s="5" t="s">
        <v>33</v>
      </c>
      <c r="L164" s="5" t="s">
        <v>32</v>
      </c>
      <c r="M164" s="5">
        <v>0.40410000000000001</v>
      </c>
      <c r="N164" s="5"/>
      <c r="O164" s="4" t="s">
        <v>75</v>
      </c>
      <c r="P164" s="5">
        <v>60.3</v>
      </c>
      <c r="Q164" s="5">
        <v>70.040000000000006</v>
      </c>
      <c r="R164" s="5">
        <v>-9.74</v>
      </c>
      <c r="S164" s="5">
        <v>5.6180000000000003</v>
      </c>
      <c r="T164" s="5">
        <v>4</v>
      </c>
      <c r="U164" s="5">
        <v>4</v>
      </c>
      <c r="V164" s="5">
        <v>1.734</v>
      </c>
      <c r="W164" s="5">
        <v>258</v>
      </c>
    </row>
    <row r="165" spans="8:23" x14ac:dyDescent="0.35">
      <c r="H165" s="4" t="s">
        <v>77</v>
      </c>
      <c r="I165" s="5">
        <v>20.25</v>
      </c>
      <c r="J165" s="5" t="s">
        <v>148</v>
      </c>
      <c r="K165" s="5" t="s">
        <v>51</v>
      </c>
      <c r="L165" s="5" t="s">
        <v>109</v>
      </c>
      <c r="M165" s="5">
        <v>7.1000000000000004E-3</v>
      </c>
      <c r="N165" s="5"/>
      <c r="O165" s="4" t="s">
        <v>77</v>
      </c>
      <c r="P165" s="5">
        <v>60.3</v>
      </c>
      <c r="Q165" s="5">
        <v>40.049999999999997</v>
      </c>
      <c r="R165" s="5">
        <v>20.25</v>
      </c>
      <c r="S165" s="5">
        <v>6.0679999999999996</v>
      </c>
      <c r="T165" s="5">
        <v>4</v>
      </c>
      <c r="U165" s="5">
        <v>3</v>
      </c>
      <c r="V165" s="5">
        <v>3.3370000000000002</v>
      </c>
      <c r="W165" s="5">
        <v>258</v>
      </c>
    </row>
    <row r="166" spans="8:23" x14ac:dyDescent="0.35">
      <c r="H166" s="4" t="s">
        <v>80</v>
      </c>
      <c r="I166" s="5">
        <v>22.93</v>
      </c>
      <c r="J166" s="5" t="s">
        <v>149</v>
      </c>
      <c r="K166" s="5" t="s">
        <v>51</v>
      </c>
      <c r="L166" s="5" t="s">
        <v>109</v>
      </c>
      <c r="M166" s="5">
        <v>1.5E-3</v>
      </c>
      <c r="N166" s="5"/>
      <c r="O166" s="4" t="s">
        <v>80</v>
      </c>
      <c r="P166" s="5">
        <v>60.3</v>
      </c>
      <c r="Q166" s="5">
        <v>37.369999999999997</v>
      </c>
      <c r="R166" s="5">
        <v>22.93</v>
      </c>
      <c r="S166" s="5">
        <v>6.0679999999999996</v>
      </c>
      <c r="T166" s="5">
        <v>4</v>
      </c>
      <c r="U166" s="5">
        <v>3</v>
      </c>
      <c r="V166" s="5">
        <v>3.778</v>
      </c>
      <c r="W166" s="5">
        <v>258</v>
      </c>
    </row>
    <row r="167" spans="8:23" x14ac:dyDescent="0.35">
      <c r="H167" s="4"/>
      <c r="I167" s="5"/>
      <c r="J167" s="5"/>
      <c r="K167" s="5"/>
      <c r="L167" s="5"/>
      <c r="M167" s="5"/>
      <c r="N167" s="5"/>
      <c r="O167" s="4"/>
      <c r="P167" s="5"/>
      <c r="Q167" s="5"/>
      <c r="R167" s="5"/>
      <c r="S167" s="5"/>
      <c r="T167" s="5"/>
      <c r="U167" s="5"/>
      <c r="V167" s="5"/>
      <c r="W167" s="5"/>
    </row>
    <row r="168" spans="8:23" x14ac:dyDescent="0.35">
      <c r="H168" s="4" t="s">
        <v>150</v>
      </c>
      <c r="I168" s="5"/>
      <c r="J168" s="5"/>
      <c r="K168" s="5"/>
      <c r="L168" s="5"/>
      <c r="M168" s="5"/>
      <c r="N168" s="5"/>
      <c r="O168" s="4"/>
      <c r="P168" s="5"/>
      <c r="Q168" s="5"/>
      <c r="R168" s="5"/>
      <c r="S168" s="5"/>
      <c r="T168" s="5"/>
      <c r="U168" s="5"/>
      <c r="V168" s="5"/>
      <c r="W168" s="5"/>
    </row>
    <row r="169" spans="8:23" x14ac:dyDescent="0.35">
      <c r="H169" s="4" t="s">
        <v>54</v>
      </c>
      <c r="I169" s="5">
        <v>43.84</v>
      </c>
      <c r="J169" s="5" t="s">
        <v>151</v>
      </c>
      <c r="K169" s="5" t="s">
        <v>51</v>
      </c>
      <c r="L169" s="5" t="s">
        <v>50</v>
      </c>
      <c r="M169" s="5" t="s">
        <v>49</v>
      </c>
      <c r="N169" s="5"/>
      <c r="O169" s="4" t="s">
        <v>54</v>
      </c>
      <c r="P169" s="5">
        <v>61.27</v>
      </c>
      <c r="Q169" s="5">
        <v>17.43</v>
      </c>
      <c r="R169" s="5">
        <v>43.84</v>
      </c>
      <c r="S169" s="5">
        <v>6.0679999999999996</v>
      </c>
      <c r="T169" s="5">
        <v>4</v>
      </c>
      <c r="U169" s="5">
        <v>3</v>
      </c>
      <c r="V169" s="5">
        <v>7.2240000000000002</v>
      </c>
      <c r="W169" s="5">
        <v>258</v>
      </c>
    </row>
    <row r="170" spans="8:23" x14ac:dyDescent="0.35">
      <c r="H170" s="4" t="s">
        <v>60</v>
      </c>
      <c r="I170" s="5">
        <v>31.47</v>
      </c>
      <c r="J170" s="5" t="s">
        <v>152</v>
      </c>
      <c r="K170" s="5" t="s">
        <v>51</v>
      </c>
      <c r="L170" s="5" t="s">
        <v>50</v>
      </c>
      <c r="M170" s="5" t="s">
        <v>49</v>
      </c>
      <c r="N170" s="5"/>
      <c r="O170" s="4" t="s">
        <v>60</v>
      </c>
      <c r="P170" s="5">
        <v>61.27</v>
      </c>
      <c r="Q170" s="5">
        <v>29.8</v>
      </c>
      <c r="R170" s="5">
        <v>31.47</v>
      </c>
      <c r="S170" s="5">
        <v>6.0679999999999996</v>
      </c>
      <c r="T170" s="5">
        <v>4</v>
      </c>
      <c r="U170" s="5">
        <v>3</v>
      </c>
      <c r="V170" s="5">
        <v>5.1859999999999999</v>
      </c>
      <c r="W170" s="5">
        <v>258</v>
      </c>
    </row>
    <row r="171" spans="8:23" x14ac:dyDescent="0.35">
      <c r="H171" s="4" t="s">
        <v>64</v>
      </c>
      <c r="I171" s="5">
        <v>9.6649999999999991</v>
      </c>
      <c r="J171" s="5" t="s">
        <v>153</v>
      </c>
      <c r="K171" s="5" t="s">
        <v>33</v>
      </c>
      <c r="L171" s="5" t="s">
        <v>32</v>
      </c>
      <c r="M171" s="5">
        <v>0.50219999999999998</v>
      </c>
      <c r="N171" s="5"/>
      <c r="O171" s="4" t="s">
        <v>64</v>
      </c>
      <c r="P171" s="5">
        <v>61.27</v>
      </c>
      <c r="Q171" s="5">
        <v>51.6</v>
      </c>
      <c r="R171" s="5">
        <v>9.6649999999999991</v>
      </c>
      <c r="S171" s="5">
        <v>6.0679999999999996</v>
      </c>
      <c r="T171" s="5">
        <v>4</v>
      </c>
      <c r="U171" s="5">
        <v>3</v>
      </c>
      <c r="V171" s="5">
        <v>1.593</v>
      </c>
      <c r="W171" s="5">
        <v>258</v>
      </c>
    </row>
    <row r="172" spans="8:23" x14ac:dyDescent="0.35">
      <c r="H172" s="4" t="s">
        <v>69</v>
      </c>
      <c r="I172" s="5">
        <v>29.72</v>
      </c>
      <c r="J172" s="5" t="s">
        <v>154</v>
      </c>
      <c r="K172" s="5" t="s">
        <v>51</v>
      </c>
      <c r="L172" s="5" t="s">
        <v>50</v>
      </c>
      <c r="M172" s="5" t="s">
        <v>49</v>
      </c>
      <c r="N172" s="5"/>
      <c r="O172" s="4" t="s">
        <v>69</v>
      </c>
      <c r="P172" s="5">
        <v>61.27</v>
      </c>
      <c r="Q172" s="5">
        <v>31.55</v>
      </c>
      <c r="R172" s="5">
        <v>29.72</v>
      </c>
      <c r="S172" s="5">
        <v>6.0679999999999996</v>
      </c>
      <c r="T172" s="5">
        <v>4</v>
      </c>
      <c r="U172" s="5">
        <v>3</v>
      </c>
      <c r="V172" s="5">
        <v>4.8970000000000002</v>
      </c>
      <c r="W172" s="5">
        <v>258</v>
      </c>
    </row>
    <row r="173" spans="8:23" x14ac:dyDescent="0.35">
      <c r="H173" s="4" t="s">
        <v>72</v>
      </c>
      <c r="I173" s="5">
        <v>27.98</v>
      </c>
      <c r="J173" s="5" t="s">
        <v>155</v>
      </c>
      <c r="K173" s="5" t="s">
        <v>51</v>
      </c>
      <c r="L173" s="5" t="s">
        <v>50</v>
      </c>
      <c r="M173" s="5" t="s">
        <v>49</v>
      </c>
      <c r="N173" s="5"/>
      <c r="O173" s="4" t="s">
        <v>72</v>
      </c>
      <c r="P173" s="5">
        <v>61.27</v>
      </c>
      <c r="Q173" s="5">
        <v>33.28</v>
      </c>
      <c r="R173" s="5">
        <v>27.98</v>
      </c>
      <c r="S173" s="5">
        <v>6.0679999999999996</v>
      </c>
      <c r="T173" s="5">
        <v>4</v>
      </c>
      <c r="U173" s="5">
        <v>3</v>
      </c>
      <c r="V173" s="5">
        <v>4.6109999999999998</v>
      </c>
      <c r="W173" s="5">
        <v>258</v>
      </c>
    </row>
    <row r="174" spans="8:23" x14ac:dyDescent="0.35">
      <c r="H174" s="4" t="s">
        <v>75</v>
      </c>
      <c r="I174" s="5">
        <v>-7.875</v>
      </c>
      <c r="J174" s="5" t="s">
        <v>156</v>
      </c>
      <c r="K174" s="5" t="s">
        <v>33</v>
      </c>
      <c r="L174" s="5" t="s">
        <v>32</v>
      </c>
      <c r="M174" s="5">
        <v>0.6452</v>
      </c>
      <c r="N174" s="5"/>
      <c r="O174" s="4" t="s">
        <v>75</v>
      </c>
      <c r="P174" s="5">
        <v>61.27</v>
      </c>
      <c r="Q174" s="5">
        <v>69.14</v>
      </c>
      <c r="R174" s="5">
        <v>-7.875</v>
      </c>
      <c r="S174" s="5">
        <v>5.6180000000000003</v>
      </c>
      <c r="T174" s="5">
        <v>4</v>
      </c>
      <c r="U174" s="5">
        <v>4</v>
      </c>
      <c r="V174" s="5">
        <v>1.4019999999999999</v>
      </c>
      <c r="W174" s="5">
        <v>258</v>
      </c>
    </row>
    <row r="175" spans="8:23" x14ac:dyDescent="0.35">
      <c r="H175" s="4" t="s">
        <v>77</v>
      </c>
      <c r="I175" s="5">
        <v>19.78</v>
      </c>
      <c r="J175" s="5" t="s">
        <v>157</v>
      </c>
      <c r="K175" s="5" t="s">
        <v>51</v>
      </c>
      <c r="L175" s="5" t="s">
        <v>109</v>
      </c>
      <c r="M175" s="5">
        <v>9.1999999999999998E-3</v>
      </c>
      <c r="N175" s="5"/>
      <c r="O175" s="4" t="s">
        <v>77</v>
      </c>
      <c r="P175" s="5">
        <v>61.27</v>
      </c>
      <c r="Q175" s="5">
        <v>41.48</v>
      </c>
      <c r="R175" s="5">
        <v>19.78</v>
      </c>
      <c r="S175" s="5">
        <v>6.0679999999999996</v>
      </c>
      <c r="T175" s="5">
        <v>4</v>
      </c>
      <c r="U175" s="5">
        <v>3</v>
      </c>
      <c r="V175" s="5">
        <v>3.26</v>
      </c>
      <c r="W175" s="5">
        <v>258</v>
      </c>
    </row>
    <row r="176" spans="8:23" x14ac:dyDescent="0.35">
      <c r="H176" s="4" t="s">
        <v>80</v>
      </c>
      <c r="I176" s="5">
        <v>22.86</v>
      </c>
      <c r="J176" s="5" t="s">
        <v>158</v>
      </c>
      <c r="K176" s="5" t="s">
        <v>51</v>
      </c>
      <c r="L176" s="5" t="s">
        <v>109</v>
      </c>
      <c r="M176" s="5">
        <v>1.6000000000000001E-3</v>
      </c>
      <c r="N176" s="5"/>
      <c r="O176" s="4" t="s">
        <v>80</v>
      </c>
      <c r="P176" s="5">
        <v>61.27</v>
      </c>
      <c r="Q176" s="5">
        <v>38.4</v>
      </c>
      <c r="R176" s="5">
        <v>22.86</v>
      </c>
      <c r="S176" s="5">
        <v>6.0679999999999996</v>
      </c>
      <c r="T176" s="5">
        <v>4</v>
      </c>
      <c r="U176" s="5">
        <v>3</v>
      </c>
      <c r="V176" s="5">
        <v>3.7679999999999998</v>
      </c>
      <c r="W176" s="5">
        <v>258</v>
      </c>
    </row>
    <row r="177" spans="8:23" x14ac:dyDescent="0.35">
      <c r="H177" s="4"/>
      <c r="I177" s="5"/>
      <c r="J177" s="5"/>
      <c r="K177" s="5"/>
      <c r="L177" s="5"/>
      <c r="M177" s="5"/>
      <c r="N177" s="5"/>
      <c r="O177" s="4"/>
      <c r="P177" s="5"/>
      <c r="Q177" s="5"/>
      <c r="R177" s="5"/>
      <c r="S177" s="5"/>
      <c r="T177" s="5"/>
      <c r="U177" s="5"/>
      <c r="V177" s="5"/>
      <c r="W177" s="5"/>
    </row>
    <row r="178" spans="8:23" x14ac:dyDescent="0.35">
      <c r="H178" s="4" t="s">
        <v>159</v>
      </c>
      <c r="I178" s="5"/>
      <c r="J178" s="5"/>
      <c r="K178" s="5"/>
      <c r="L178" s="5"/>
      <c r="M178" s="5"/>
      <c r="N178" s="5"/>
      <c r="O178" s="4"/>
      <c r="P178" s="5"/>
      <c r="Q178" s="5"/>
      <c r="R178" s="5"/>
      <c r="S178" s="5"/>
      <c r="T178" s="5"/>
      <c r="U178" s="5"/>
      <c r="V178" s="5"/>
      <c r="W178" s="5"/>
    </row>
    <row r="179" spans="8:23" x14ac:dyDescent="0.35">
      <c r="H179" s="4" t="s">
        <v>54</v>
      </c>
      <c r="I179" s="5">
        <v>42.6</v>
      </c>
      <c r="J179" s="5" t="s">
        <v>160</v>
      </c>
      <c r="K179" s="5" t="s">
        <v>51</v>
      </c>
      <c r="L179" s="5" t="s">
        <v>50</v>
      </c>
      <c r="M179" s="5" t="s">
        <v>49</v>
      </c>
      <c r="N179" s="5"/>
      <c r="O179" s="4" t="s">
        <v>54</v>
      </c>
      <c r="P179" s="5">
        <v>61.92</v>
      </c>
      <c r="Q179" s="5">
        <v>19.32</v>
      </c>
      <c r="R179" s="5">
        <v>42.6</v>
      </c>
      <c r="S179" s="5">
        <v>6.0679999999999996</v>
      </c>
      <c r="T179" s="5">
        <v>4</v>
      </c>
      <c r="U179" s="5">
        <v>3</v>
      </c>
      <c r="V179" s="5">
        <v>7.02</v>
      </c>
      <c r="W179" s="5">
        <v>258</v>
      </c>
    </row>
    <row r="180" spans="8:23" x14ac:dyDescent="0.35">
      <c r="H180" s="4" t="s">
        <v>60</v>
      </c>
      <c r="I180" s="5">
        <v>33.49</v>
      </c>
      <c r="J180" s="5" t="s">
        <v>161</v>
      </c>
      <c r="K180" s="5" t="s">
        <v>51</v>
      </c>
      <c r="L180" s="5" t="s">
        <v>50</v>
      </c>
      <c r="M180" s="5" t="s">
        <v>49</v>
      </c>
      <c r="N180" s="5"/>
      <c r="O180" s="4" t="s">
        <v>60</v>
      </c>
      <c r="P180" s="5">
        <v>61.92</v>
      </c>
      <c r="Q180" s="5">
        <v>28.43</v>
      </c>
      <c r="R180" s="5">
        <v>33.49</v>
      </c>
      <c r="S180" s="5">
        <v>6.0679999999999996</v>
      </c>
      <c r="T180" s="5">
        <v>4</v>
      </c>
      <c r="U180" s="5">
        <v>3</v>
      </c>
      <c r="V180" s="5">
        <v>5.5179999999999998</v>
      </c>
      <c r="W180" s="5">
        <v>258</v>
      </c>
    </row>
    <row r="181" spans="8:23" x14ac:dyDescent="0.35">
      <c r="H181" s="4" t="s">
        <v>64</v>
      </c>
      <c r="I181" s="5">
        <v>10.210000000000001</v>
      </c>
      <c r="J181" s="5" t="s">
        <v>162</v>
      </c>
      <c r="K181" s="5" t="s">
        <v>33</v>
      </c>
      <c r="L181" s="5" t="s">
        <v>32</v>
      </c>
      <c r="M181" s="5">
        <v>0.4385</v>
      </c>
      <c r="N181" s="5"/>
      <c r="O181" s="4" t="s">
        <v>64</v>
      </c>
      <c r="P181" s="5">
        <v>61.92</v>
      </c>
      <c r="Q181" s="5">
        <v>51.71</v>
      </c>
      <c r="R181" s="5">
        <v>10.210000000000001</v>
      </c>
      <c r="S181" s="5">
        <v>6.0679999999999996</v>
      </c>
      <c r="T181" s="5">
        <v>4</v>
      </c>
      <c r="U181" s="5">
        <v>3</v>
      </c>
      <c r="V181" s="5">
        <v>1.6830000000000001</v>
      </c>
      <c r="W181" s="5">
        <v>258</v>
      </c>
    </row>
    <row r="182" spans="8:23" x14ac:dyDescent="0.35">
      <c r="H182" s="4" t="s">
        <v>69</v>
      </c>
      <c r="I182" s="5">
        <v>30.4</v>
      </c>
      <c r="J182" s="5" t="s">
        <v>163</v>
      </c>
      <c r="K182" s="5" t="s">
        <v>51</v>
      </c>
      <c r="L182" s="5" t="s">
        <v>50</v>
      </c>
      <c r="M182" s="5" t="s">
        <v>49</v>
      </c>
      <c r="N182" s="5"/>
      <c r="O182" s="4" t="s">
        <v>69</v>
      </c>
      <c r="P182" s="5">
        <v>61.92</v>
      </c>
      <c r="Q182" s="5">
        <v>31.52</v>
      </c>
      <c r="R182" s="5">
        <v>30.4</v>
      </c>
      <c r="S182" s="5">
        <v>6.0679999999999996</v>
      </c>
      <c r="T182" s="5">
        <v>4</v>
      </c>
      <c r="U182" s="5">
        <v>3</v>
      </c>
      <c r="V182" s="5">
        <v>5.01</v>
      </c>
      <c r="W182" s="5">
        <v>258</v>
      </c>
    </row>
    <row r="183" spans="8:23" x14ac:dyDescent="0.35">
      <c r="H183" s="4" t="s">
        <v>72</v>
      </c>
      <c r="I183" s="5">
        <v>27.82</v>
      </c>
      <c r="J183" s="5" t="s">
        <v>164</v>
      </c>
      <c r="K183" s="5" t="s">
        <v>51</v>
      </c>
      <c r="L183" s="5" t="s">
        <v>50</v>
      </c>
      <c r="M183" s="5" t="s">
        <v>49</v>
      </c>
      <c r="N183" s="5"/>
      <c r="O183" s="4" t="s">
        <v>72</v>
      </c>
      <c r="P183" s="5">
        <v>61.92</v>
      </c>
      <c r="Q183" s="5">
        <v>34.1</v>
      </c>
      <c r="R183" s="5">
        <v>27.82</v>
      </c>
      <c r="S183" s="5">
        <v>6.0679999999999996</v>
      </c>
      <c r="T183" s="5">
        <v>4</v>
      </c>
      <c r="U183" s="5">
        <v>3</v>
      </c>
      <c r="V183" s="5">
        <v>4.5839999999999996</v>
      </c>
      <c r="W183" s="5">
        <v>258</v>
      </c>
    </row>
    <row r="184" spans="8:23" x14ac:dyDescent="0.35">
      <c r="H184" s="4" t="s">
        <v>75</v>
      </c>
      <c r="I184" s="5">
        <v>-8.8239999999999998</v>
      </c>
      <c r="J184" s="5" t="s">
        <v>165</v>
      </c>
      <c r="K184" s="5" t="s">
        <v>33</v>
      </c>
      <c r="L184" s="5" t="s">
        <v>32</v>
      </c>
      <c r="M184" s="5">
        <v>0.51829999999999998</v>
      </c>
      <c r="N184" s="5"/>
      <c r="O184" s="4" t="s">
        <v>75</v>
      </c>
      <c r="P184" s="5">
        <v>61.92</v>
      </c>
      <c r="Q184" s="5">
        <v>70.739999999999995</v>
      </c>
      <c r="R184" s="5">
        <v>-8.8239999999999998</v>
      </c>
      <c r="S184" s="5">
        <v>5.6180000000000003</v>
      </c>
      <c r="T184" s="5">
        <v>4</v>
      </c>
      <c r="U184" s="5">
        <v>4</v>
      </c>
      <c r="V184" s="5">
        <v>1.571</v>
      </c>
      <c r="W184" s="5">
        <v>258</v>
      </c>
    </row>
    <row r="185" spans="8:23" x14ac:dyDescent="0.35">
      <c r="H185" s="4" t="s">
        <v>77</v>
      </c>
      <c r="I185" s="5">
        <v>19.93</v>
      </c>
      <c r="J185" s="5" t="s">
        <v>166</v>
      </c>
      <c r="K185" s="5" t="s">
        <v>51</v>
      </c>
      <c r="L185" s="5" t="s">
        <v>109</v>
      </c>
      <c r="M185" s="5">
        <v>8.5000000000000006E-3</v>
      </c>
      <c r="N185" s="5"/>
      <c r="O185" s="4" t="s">
        <v>77</v>
      </c>
      <c r="P185" s="5">
        <v>61.92</v>
      </c>
      <c r="Q185" s="5">
        <v>41.98</v>
      </c>
      <c r="R185" s="5">
        <v>19.93</v>
      </c>
      <c r="S185" s="5">
        <v>6.0679999999999996</v>
      </c>
      <c r="T185" s="5">
        <v>4</v>
      </c>
      <c r="U185" s="5">
        <v>3</v>
      </c>
      <c r="V185" s="5">
        <v>3.2850000000000001</v>
      </c>
      <c r="W185" s="5">
        <v>258</v>
      </c>
    </row>
    <row r="186" spans="8:23" x14ac:dyDescent="0.35">
      <c r="H186" s="4" t="s">
        <v>80</v>
      </c>
      <c r="I186" s="5">
        <v>19.309999999999999</v>
      </c>
      <c r="J186" s="5" t="s">
        <v>167</v>
      </c>
      <c r="K186" s="5" t="s">
        <v>51</v>
      </c>
      <c r="L186" s="5" t="s">
        <v>97</v>
      </c>
      <c r="M186" s="5">
        <v>1.18E-2</v>
      </c>
      <c r="N186" s="5"/>
      <c r="O186" s="4" t="s">
        <v>80</v>
      </c>
      <c r="P186" s="5">
        <v>61.92</v>
      </c>
      <c r="Q186" s="5">
        <v>42.6</v>
      </c>
      <c r="R186" s="5">
        <v>19.309999999999999</v>
      </c>
      <c r="S186" s="5">
        <v>6.0679999999999996</v>
      </c>
      <c r="T186" s="5">
        <v>4</v>
      </c>
      <c r="U186" s="5">
        <v>3</v>
      </c>
      <c r="V186" s="5">
        <v>3.1829999999999998</v>
      </c>
      <c r="W186" s="5">
        <v>258</v>
      </c>
    </row>
    <row r="187" spans="8:23" x14ac:dyDescent="0.35">
      <c r="H187" s="4"/>
      <c r="I187" s="5"/>
      <c r="J187" s="5"/>
      <c r="K187" s="5"/>
      <c r="L187" s="5"/>
      <c r="M187" s="5"/>
      <c r="N187" s="5"/>
      <c r="O187" s="4"/>
      <c r="P187" s="5"/>
      <c r="Q187" s="5"/>
      <c r="R187" s="5"/>
      <c r="S187" s="5"/>
      <c r="T187" s="5"/>
      <c r="U187" s="5"/>
      <c r="V187" s="5"/>
      <c r="W187" s="5"/>
    </row>
    <row r="188" spans="8:23" x14ac:dyDescent="0.35">
      <c r="H188" s="4" t="s">
        <v>168</v>
      </c>
      <c r="I188" s="5"/>
      <c r="J188" s="5"/>
      <c r="K188" s="5"/>
      <c r="L188" s="5"/>
      <c r="M188" s="5"/>
      <c r="N188" s="5"/>
      <c r="O188" s="4"/>
      <c r="P188" s="5"/>
      <c r="Q188" s="5"/>
      <c r="R188" s="5"/>
      <c r="S188" s="5"/>
      <c r="T188" s="5"/>
      <c r="U188" s="5"/>
      <c r="V188" s="5"/>
      <c r="W188" s="5"/>
    </row>
    <row r="189" spans="8:23" x14ac:dyDescent="0.35">
      <c r="H189" s="4" t="s">
        <v>54</v>
      </c>
      <c r="I189" s="5">
        <v>42.79</v>
      </c>
      <c r="J189" s="5" t="s">
        <v>169</v>
      </c>
      <c r="K189" s="5" t="s">
        <v>51</v>
      </c>
      <c r="L189" s="5" t="s">
        <v>50</v>
      </c>
      <c r="M189" s="5" t="s">
        <v>49</v>
      </c>
      <c r="N189" s="5"/>
      <c r="O189" s="4" t="s">
        <v>54</v>
      </c>
      <c r="P189" s="5">
        <v>62.75</v>
      </c>
      <c r="Q189" s="5">
        <v>19.96</v>
      </c>
      <c r="R189" s="5">
        <v>42.79</v>
      </c>
      <c r="S189" s="5">
        <v>6.0679999999999996</v>
      </c>
      <c r="T189" s="5">
        <v>4</v>
      </c>
      <c r="U189" s="5">
        <v>3</v>
      </c>
      <c r="V189" s="5">
        <v>7.0510000000000002</v>
      </c>
      <c r="W189" s="5">
        <v>258</v>
      </c>
    </row>
    <row r="190" spans="8:23" x14ac:dyDescent="0.35">
      <c r="H190" s="4" t="s">
        <v>60</v>
      </c>
      <c r="I190" s="5">
        <v>34.799999999999997</v>
      </c>
      <c r="J190" s="5" t="s">
        <v>170</v>
      </c>
      <c r="K190" s="5" t="s">
        <v>51</v>
      </c>
      <c r="L190" s="5" t="s">
        <v>50</v>
      </c>
      <c r="M190" s="5" t="s">
        <v>49</v>
      </c>
      <c r="N190" s="5"/>
      <c r="O190" s="4" t="s">
        <v>60</v>
      </c>
      <c r="P190" s="5">
        <v>62.75</v>
      </c>
      <c r="Q190" s="5">
        <v>27.95</v>
      </c>
      <c r="R190" s="5">
        <v>34.799999999999997</v>
      </c>
      <c r="S190" s="5">
        <v>6.0679999999999996</v>
      </c>
      <c r="T190" s="5">
        <v>4</v>
      </c>
      <c r="U190" s="5">
        <v>3</v>
      </c>
      <c r="V190" s="5">
        <v>5.734</v>
      </c>
      <c r="W190" s="5">
        <v>258</v>
      </c>
    </row>
    <row r="191" spans="8:23" x14ac:dyDescent="0.35">
      <c r="H191" s="4" t="s">
        <v>64</v>
      </c>
      <c r="I191" s="5">
        <v>5.6040000000000001</v>
      </c>
      <c r="J191" s="5" t="s">
        <v>171</v>
      </c>
      <c r="K191" s="5" t="s">
        <v>33</v>
      </c>
      <c r="L191" s="5" t="s">
        <v>32</v>
      </c>
      <c r="M191" s="5">
        <v>0.93489999999999995</v>
      </c>
      <c r="N191" s="5"/>
      <c r="O191" s="4" t="s">
        <v>64</v>
      </c>
      <c r="P191" s="5">
        <v>62.75</v>
      </c>
      <c r="Q191" s="5">
        <v>57.14</v>
      </c>
      <c r="R191" s="5">
        <v>5.6040000000000001</v>
      </c>
      <c r="S191" s="5">
        <v>6.0679999999999996</v>
      </c>
      <c r="T191" s="5">
        <v>4</v>
      </c>
      <c r="U191" s="5">
        <v>3</v>
      </c>
      <c r="V191" s="5">
        <v>0.92349999999999999</v>
      </c>
      <c r="W191" s="5">
        <v>258</v>
      </c>
    </row>
    <row r="192" spans="8:23" x14ac:dyDescent="0.35">
      <c r="H192" s="4" t="s">
        <v>69</v>
      </c>
      <c r="I192" s="5">
        <v>30.31</v>
      </c>
      <c r="J192" s="5" t="s">
        <v>172</v>
      </c>
      <c r="K192" s="5" t="s">
        <v>51</v>
      </c>
      <c r="L192" s="5" t="s">
        <v>50</v>
      </c>
      <c r="M192" s="5" t="s">
        <v>49</v>
      </c>
      <c r="N192" s="5"/>
      <c r="O192" s="4" t="s">
        <v>69</v>
      </c>
      <c r="P192" s="5">
        <v>62.75</v>
      </c>
      <c r="Q192" s="5">
        <v>32.44</v>
      </c>
      <c r="R192" s="5">
        <v>30.31</v>
      </c>
      <c r="S192" s="5">
        <v>6.0679999999999996</v>
      </c>
      <c r="T192" s="5">
        <v>4</v>
      </c>
      <c r="U192" s="5">
        <v>3</v>
      </c>
      <c r="V192" s="5">
        <v>4.9939999999999998</v>
      </c>
      <c r="W192" s="5">
        <v>258</v>
      </c>
    </row>
    <row r="193" spans="8:23" x14ac:dyDescent="0.35">
      <c r="H193" s="4" t="s">
        <v>72</v>
      </c>
      <c r="I193" s="5">
        <v>32.33</v>
      </c>
      <c r="J193" s="5" t="s">
        <v>173</v>
      </c>
      <c r="K193" s="5" t="s">
        <v>51</v>
      </c>
      <c r="L193" s="5" t="s">
        <v>50</v>
      </c>
      <c r="M193" s="5" t="s">
        <v>49</v>
      </c>
      <c r="N193" s="5"/>
      <c r="O193" s="4" t="s">
        <v>72</v>
      </c>
      <c r="P193" s="5">
        <v>62.75</v>
      </c>
      <c r="Q193" s="5">
        <v>30.41</v>
      </c>
      <c r="R193" s="5">
        <v>32.33</v>
      </c>
      <c r="S193" s="5">
        <v>6.0679999999999996</v>
      </c>
      <c r="T193" s="5">
        <v>4</v>
      </c>
      <c r="U193" s="5">
        <v>3</v>
      </c>
      <c r="V193" s="5">
        <v>5.3280000000000003</v>
      </c>
      <c r="W193" s="5">
        <v>258</v>
      </c>
    </row>
    <row r="194" spans="8:23" x14ac:dyDescent="0.35">
      <c r="H194" s="4" t="s">
        <v>75</v>
      </c>
      <c r="I194" s="5">
        <v>-8.5190000000000001</v>
      </c>
      <c r="J194" s="5" t="s">
        <v>174</v>
      </c>
      <c r="K194" s="5" t="s">
        <v>33</v>
      </c>
      <c r="L194" s="5" t="s">
        <v>32</v>
      </c>
      <c r="M194" s="5">
        <v>0.55859999999999999</v>
      </c>
      <c r="N194" s="5"/>
      <c r="O194" s="4" t="s">
        <v>75</v>
      </c>
      <c r="P194" s="5">
        <v>62.75</v>
      </c>
      <c r="Q194" s="5">
        <v>71.27</v>
      </c>
      <c r="R194" s="5">
        <v>-8.5190000000000001</v>
      </c>
      <c r="S194" s="5">
        <v>5.6180000000000003</v>
      </c>
      <c r="T194" s="5">
        <v>4</v>
      </c>
      <c r="U194" s="5">
        <v>4</v>
      </c>
      <c r="V194" s="5">
        <v>1.516</v>
      </c>
      <c r="W194" s="5">
        <v>258</v>
      </c>
    </row>
    <row r="195" spans="8:23" x14ac:dyDescent="0.35">
      <c r="H195" s="4" t="s">
        <v>77</v>
      </c>
      <c r="I195" s="5">
        <v>18.440000000000001</v>
      </c>
      <c r="J195" s="5" t="s">
        <v>175</v>
      </c>
      <c r="K195" s="5" t="s">
        <v>51</v>
      </c>
      <c r="L195" s="5" t="s">
        <v>97</v>
      </c>
      <c r="M195" s="5">
        <v>1.84E-2</v>
      </c>
      <c r="N195" s="5"/>
      <c r="O195" s="4" t="s">
        <v>77</v>
      </c>
      <c r="P195" s="5">
        <v>62.75</v>
      </c>
      <c r="Q195" s="5">
        <v>44.3</v>
      </c>
      <c r="R195" s="5">
        <v>18.440000000000001</v>
      </c>
      <c r="S195" s="5">
        <v>6.0679999999999996</v>
      </c>
      <c r="T195" s="5">
        <v>4</v>
      </c>
      <c r="U195" s="5">
        <v>3</v>
      </c>
      <c r="V195" s="5">
        <v>3.0390000000000001</v>
      </c>
      <c r="W195" s="5">
        <v>258</v>
      </c>
    </row>
    <row r="196" spans="8:23" x14ac:dyDescent="0.35">
      <c r="H196" s="4" t="s">
        <v>80</v>
      </c>
      <c r="I196" s="5">
        <v>23.59</v>
      </c>
      <c r="J196" s="5" t="s">
        <v>176</v>
      </c>
      <c r="K196" s="5" t="s">
        <v>51</v>
      </c>
      <c r="L196" s="5" t="s">
        <v>109</v>
      </c>
      <c r="M196" s="5">
        <v>1E-3</v>
      </c>
      <c r="N196" s="5"/>
      <c r="O196" s="4" t="s">
        <v>80</v>
      </c>
      <c r="P196" s="5">
        <v>62.75</v>
      </c>
      <c r="Q196" s="5">
        <v>39.15</v>
      </c>
      <c r="R196" s="5">
        <v>23.59</v>
      </c>
      <c r="S196" s="5">
        <v>6.0679999999999996</v>
      </c>
      <c r="T196" s="5">
        <v>4</v>
      </c>
      <c r="U196" s="5">
        <v>3</v>
      </c>
      <c r="V196" s="5">
        <v>3.8879999999999999</v>
      </c>
      <c r="W196" s="5">
        <v>258</v>
      </c>
    </row>
    <row r="197" spans="8:23" x14ac:dyDescent="0.35">
      <c r="H197" s="4"/>
      <c r="I197" s="5"/>
      <c r="J197" s="5"/>
      <c r="K197" s="5"/>
      <c r="L197" s="5"/>
      <c r="M197" s="5"/>
      <c r="N197" s="5"/>
      <c r="O197" s="4"/>
      <c r="P197" s="5"/>
      <c r="Q197" s="5"/>
      <c r="R197" s="5"/>
      <c r="S197" s="5"/>
      <c r="T197" s="5"/>
      <c r="U197" s="5"/>
      <c r="V197" s="5"/>
      <c r="W197" s="5"/>
    </row>
    <row r="198" spans="8:23" x14ac:dyDescent="0.35">
      <c r="H198" s="4" t="s">
        <v>177</v>
      </c>
      <c r="I198" s="5"/>
      <c r="J198" s="5"/>
      <c r="K198" s="5"/>
      <c r="L198" s="5"/>
      <c r="M198" s="5"/>
      <c r="N198" s="5"/>
      <c r="O198" s="4"/>
      <c r="P198" s="5"/>
      <c r="Q198" s="5"/>
      <c r="R198" s="5"/>
      <c r="S198" s="5"/>
      <c r="T198" s="5"/>
      <c r="U198" s="5"/>
      <c r="V198" s="5"/>
      <c r="W198" s="5"/>
    </row>
    <row r="199" spans="8:23" x14ac:dyDescent="0.35">
      <c r="H199" s="4" t="s">
        <v>54</v>
      </c>
      <c r="I199" s="5">
        <v>41.71</v>
      </c>
      <c r="J199" s="5" t="s">
        <v>178</v>
      </c>
      <c r="K199" s="5" t="s">
        <v>51</v>
      </c>
      <c r="L199" s="5" t="s">
        <v>50</v>
      </c>
      <c r="M199" s="5" t="s">
        <v>49</v>
      </c>
      <c r="N199" s="5"/>
      <c r="O199" s="4" t="s">
        <v>54</v>
      </c>
      <c r="P199" s="5">
        <v>63.53</v>
      </c>
      <c r="Q199" s="5">
        <v>21.83</v>
      </c>
      <c r="R199" s="5">
        <v>41.71</v>
      </c>
      <c r="S199" s="5">
        <v>6.0679999999999996</v>
      </c>
      <c r="T199" s="5">
        <v>4</v>
      </c>
      <c r="U199" s="5">
        <v>3</v>
      </c>
      <c r="V199" s="5">
        <v>6.8730000000000002</v>
      </c>
      <c r="W199" s="5">
        <v>258</v>
      </c>
    </row>
    <row r="200" spans="8:23" x14ac:dyDescent="0.35">
      <c r="H200" s="4" t="s">
        <v>60</v>
      </c>
      <c r="I200" s="5">
        <v>35.97</v>
      </c>
      <c r="J200" s="5" t="s">
        <v>179</v>
      </c>
      <c r="K200" s="5" t="s">
        <v>51</v>
      </c>
      <c r="L200" s="5" t="s">
        <v>50</v>
      </c>
      <c r="M200" s="5" t="s">
        <v>49</v>
      </c>
      <c r="N200" s="5"/>
      <c r="O200" s="4" t="s">
        <v>60</v>
      </c>
      <c r="P200" s="5">
        <v>63.53</v>
      </c>
      <c r="Q200" s="5">
        <v>27.56</v>
      </c>
      <c r="R200" s="5">
        <v>35.97</v>
      </c>
      <c r="S200" s="5">
        <v>6.0679999999999996</v>
      </c>
      <c r="T200" s="5">
        <v>4</v>
      </c>
      <c r="U200" s="5">
        <v>3</v>
      </c>
      <c r="V200" s="5">
        <v>5.9269999999999996</v>
      </c>
      <c r="W200" s="5">
        <v>258</v>
      </c>
    </row>
    <row r="201" spans="8:23" x14ac:dyDescent="0.35">
      <c r="H201" s="4" t="s">
        <v>64</v>
      </c>
      <c r="I201" s="5">
        <v>8.8719999999999999</v>
      </c>
      <c r="J201" s="5" t="s">
        <v>180</v>
      </c>
      <c r="K201" s="5" t="s">
        <v>33</v>
      </c>
      <c r="L201" s="5" t="s">
        <v>32</v>
      </c>
      <c r="M201" s="5">
        <v>0.60519999999999996</v>
      </c>
      <c r="N201" s="5"/>
      <c r="O201" s="4" t="s">
        <v>64</v>
      </c>
      <c r="P201" s="5">
        <v>63.53</v>
      </c>
      <c r="Q201" s="5">
        <v>54.66</v>
      </c>
      <c r="R201" s="5">
        <v>8.8719999999999999</v>
      </c>
      <c r="S201" s="5">
        <v>6.0679999999999996</v>
      </c>
      <c r="T201" s="5">
        <v>4</v>
      </c>
      <c r="U201" s="5">
        <v>3</v>
      </c>
      <c r="V201" s="5">
        <v>1.462</v>
      </c>
      <c r="W201" s="5">
        <v>258</v>
      </c>
    </row>
    <row r="202" spans="8:23" x14ac:dyDescent="0.35">
      <c r="H202" s="4" t="s">
        <v>69</v>
      </c>
      <c r="I202" s="5">
        <v>30.31</v>
      </c>
      <c r="J202" s="5" t="s">
        <v>181</v>
      </c>
      <c r="K202" s="5" t="s">
        <v>51</v>
      </c>
      <c r="L202" s="5" t="s">
        <v>66</v>
      </c>
      <c r="M202" s="5">
        <v>1E-4</v>
      </c>
      <c r="N202" s="5"/>
      <c r="O202" s="4" t="s">
        <v>69</v>
      </c>
      <c r="P202" s="5">
        <v>63.53</v>
      </c>
      <c r="Q202" s="5">
        <v>33.22</v>
      </c>
      <c r="R202" s="5">
        <v>30.31</v>
      </c>
      <c r="S202" s="5">
        <v>6.8810000000000002</v>
      </c>
      <c r="T202" s="5">
        <v>4</v>
      </c>
      <c r="U202" s="5">
        <v>2</v>
      </c>
      <c r="V202" s="5">
        <v>4.4050000000000002</v>
      </c>
      <c r="W202" s="5">
        <v>258</v>
      </c>
    </row>
    <row r="203" spans="8:23" x14ac:dyDescent="0.35">
      <c r="H203" s="4" t="s">
        <v>72</v>
      </c>
      <c r="I203" s="5">
        <v>35.78</v>
      </c>
      <c r="J203" s="5" t="s">
        <v>182</v>
      </c>
      <c r="K203" s="5" t="s">
        <v>51</v>
      </c>
      <c r="L203" s="5" t="s">
        <v>50</v>
      </c>
      <c r="M203" s="5" t="s">
        <v>49</v>
      </c>
      <c r="N203" s="5"/>
      <c r="O203" s="4" t="s">
        <v>72</v>
      </c>
      <c r="P203" s="5">
        <v>63.53</v>
      </c>
      <c r="Q203" s="5">
        <v>27.75</v>
      </c>
      <c r="R203" s="5">
        <v>35.78</v>
      </c>
      <c r="S203" s="5">
        <v>6.0679999999999996</v>
      </c>
      <c r="T203" s="5">
        <v>4</v>
      </c>
      <c r="U203" s="5">
        <v>3</v>
      </c>
      <c r="V203" s="5">
        <v>5.8959999999999999</v>
      </c>
      <c r="W203" s="5">
        <v>258</v>
      </c>
    </row>
    <row r="204" spans="8:23" x14ac:dyDescent="0.35">
      <c r="H204" s="4" t="s">
        <v>75</v>
      </c>
      <c r="I204" s="5">
        <v>-7.9269999999999996</v>
      </c>
      <c r="J204" s="5" t="s">
        <v>183</v>
      </c>
      <c r="K204" s="5" t="s">
        <v>33</v>
      </c>
      <c r="L204" s="5" t="s">
        <v>32</v>
      </c>
      <c r="M204" s="5">
        <v>0.64400000000000002</v>
      </c>
      <c r="N204" s="5"/>
      <c r="O204" s="4" t="s">
        <v>75</v>
      </c>
      <c r="P204" s="5">
        <v>63.53</v>
      </c>
      <c r="Q204" s="5">
        <v>71.459999999999994</v>
      </c>
      <c r="R204" s="5">
        <v>-7.9269999999999996</v>
      </c>
      <c r="S204" s="5">
        <v>5.6180000000000003</v>
      </c>
      <c r="T204" s="5">
        <v>4</v>
      </c>
      <c r="U204" s="5">
        <v>4</v>
      </c>
      <c r="V204" s="5">
        <v>1.411</v>
      </c>
      <c r="W204" s="5">
        <v>258</v>
      </c>
    </row>
    <row r="205" spans="8:23" x14ac:dyDescent="0.35">
      <c r="H205" s="4" t="s">
        <v>77</v>
      </c>
      <c r="I205" s="5">
        <v>18.920000000000002</v>
      </c>
      <c r="J205" s="5" t="s">
        <v>184</v>
      </c>
      <c r="K205" s="5" t="s">
        <v>51</v>
      </c>
      <c r="L205" s="5" t="s">
        <v>97</v>
      </c>
      <c r="M205" s="5">
        <v>1.4500000000000001E-2</v>
      </c>
      <c r="N205" s="5"/>
      <c r="O205" s="4" t="s">
        <v>77</v>
      </c>
      <c r="P205" s="5">
        <v>63.53</v>
      </c>
      <c r="Q205" s="5">
        <v>44.61</v>
      </c>
      <c r="R205" s="5">
        <v>18.920000000000002</v>
      </c>
      <c r="S205" s="5">
        <v>6.0679999999999996</v>
      </c>
      <c r="T205" s="5">
        <v>4</v>
      </c>
      <c r="U205" s="5">
        <v>3</v>
      </c>
      <c r="V205" s="5">
        <v>3.1179999999999999</v>
      </c>
      <c r="W205" s="5">
        <v>258</v>
      </c>
    </row>
    <row r="206" spans="8:23" x14ac:dyDescent="0.35">
      <c r="H206" s="4" t="s">
        <v>80</v>
      </c>
      <c r="I206" s="5">
        <v>25.96</v>
      </c>
      <c r="J206" s="5" t="s">
        <v>185</v>
      </c>
      <c r="K206" s="5" t="s">
        <v>51</v>
      </c>
      <c r="L206" s="5" t="s">
        <v>66</v>
      </c>
      <c r="M206" s="5">
        <v>2.0000000000000001E-4</v>
      </c>
      <c r="N206" s="5"/>
      <c r="O206" s="4" t="s">
        <v>80</v>
      </c>
      <c r="P206" s="5">
        <v>63.53</v>
      </c>
      <c r="Q206" s="5">
        <v>37.57</v>
      </c>
      <c r="R206" s="5">
        <v>25.96</v>
      </c>
      <c r="S206" s="5">
        <v>6.0679999999999996</v>
      </c>
      <c r="T206" s="5">
        <v>4</v>
      </c>
      <c r="U206" s="5">
        <v>3</v>
      </c>
      <c r="V206" s="5">
        <v>4.2779999999999996</v>
      </c>
      <c r="W206" s="5">
        <v>258</v>
      </c>
    </row>
    <row r="207" spans="8:23" x14ac:dyDescent="0.35">
      <c r="H207" s="4"/>
      <c r="I207" s="5"/>
      <c r="J207" s="5"/>
      <c r="K207" s="5"/>
      <c r="L207" s="5"/>
      <c r="M207" s="5"/>
      <c r="N207" s="5"/>
      <c r="O207" s="4"/>
      <c r="P207" s="5"/>
      <c r="Q207" s="5"/>
      <c r="R207" s="5"/>
      <c r="S207" s="5"/>
      <c r="T207" s="5"/>
      <c r="U207" s="5"/>
      <c r="V207" s="5"/>
      <c r="W207" s="5"/>
    </row>
    <row r="208" spans="8:23" x14ac:dyDescent="0.35">
      <c r="H208" s="4" t="s">
        <v>186</v>
      </c>
      <c r="I208" s="5"/>
      <c r="J208" s="5"/>
      <c r="K208" s="5"/>
      <c r="L208" s="5"/>
      <c r="M208" s="5"/>
      <c r="N208" s="5"/>
      <c r="O208" s="4"/>
      <c r="P208" s="5"/>
      <c r="Q208" s="5"/>
      <c r="R208" s="5"/>
      <c r="S208" s="5"/>
      <c r="T208" s="5"/>
      <c r="U208" s="5"/>
      <c r="V208" s="5"/>
      <c r="W208" s="5"/>
    </row>
    <row r="209" spans="8:23" x14ac:dyDescent="0.35">
      <c r="H209" s="4" t="s">
        <v>54</v>
      </c>
      <c r="I209" s="5">
        <v>44.69</v>
      </c>
      <c r="J209" s="5" t="s">
        <v>187</v>
      </c>
      <c r="K209" s="5" t="s">
        <v>51</v>
      </c>
      <c r="L209" s="5" t="s">
        <v>50</v>
      </c>
      <c r="M209" s="5" t="s">
        <v>49</v>
      </c>
      <c r="N209" s="5"/>
      <c r="O209" s="4" t="s">
        <v>54</v>
      </c>
      <c r="P209" s="5">
        <v>63.28</v>
      </c>
      <c r="Q209" s="5">
        <v>18.59</v>
      </c>
      <c r="R209" s="5">
        <v>44.69</v>
      </c>
      <c r="S209" s="5">
        <v>6.0679999999999996</v>
      </c>
      <c r="T209" s="5">
        <v>4</v>
      </c>
      <c r="U209" s="5">
        <v>3</v>
      </c>
      <c r="V209" s="5">
        <v>7.3639999999999999</v>
      </c>
      <c r="W209" s="5">
        <v>258</v>
      </c>
    </row>
    <row r="210" spans="8:23" x14ac:dyDescent="0.35">
      <c r="H210" s="4" t="s">
        <v>60</v>
      </c>
      <c r="I210" s="5">
        <v>30.62</v>
      </c>
      <c r="J210" s="5" t="s">
        <v>188</v>
      </c>
      <c r="K210" s="5" t="s">
        <v>51</v>
      </c>
      <c r="L210" s="5" t="s">
        <v>50</v>
      </c>
      <c r="M210" s="5" t="s">
        <v>49</v>
      </c>
      <c r="N210" s="5"/>
      <c r="O210" s="4" t="s">
        <v>60</v>
      </c>
      <c r="P210" s="5">
        <v>63.28</v>
      </c>
      <c r="Q210" s="5">
        <v>32.659999999999997</v>
      </c>
      <c r="R210" s="5">
        <v>30.62</v>
      </c>
      <c r="S210" s="5">
        <v>6.0679999999999996</v>
      </c>
      <c r="T210" s="5">
        <v>4</v>
      </c>
      <c r="U210" s="5">
        <v>3</v>
      </c>
      <c r="V210" s="5">
        <v>5.0449999999999999</v>
      </c>
      <c r="W210" s="5">
        <v>258</v>
      </c>
    </row>
    <row r="211" spans="8:23" x14ac:dyDescent="0.35">
      <c r="H211" s="4" t="s">
        <v>64</v>
      </c>
      <c r="I211" s="5">
        <v>7.3940000000000001</v>
      </c>
      <c r="J211" s="5" t="s">
        <v>189</v>
      </c>
      <c r="K211" s="5" t="s">
        <v>33</v>
      </c>
      <c r="L211" s="5" t="s">
        <v>32</v>
      </c>
      <c r="M211" s="5">
        <v>0.78310000000000002</v>
      </c>
      <c r="N211" s="5"/>
      <c r="O211" s="4" t="s">
        <v>64</v>
      </c>
      <c r="P211" s="5">
        <v>63.28</v>
      </c>
      <c r="Q211" s="5">
        <v>55.88</v>
      </c>
      <c r="R211" s="5">
        <v>7.3940000000000001</v>
      </c>
      <c r="S211" s="5">
        <v>6.0679999999999996</v>
      </c>
      <c r="T211" s="5">
        <v>4</v>
      </c>
      <c r="U211" s="5">
        <v>3</v>
      </c>
      <c r="V211" s="5">
        <v>1.218</v>
      </c>
      <c r="W211" s="5">
        <v>258</v>
      </c>
    </row>
    <row r="212" spans="8:23" x14ac:dyDescent="0.35">
      <c r="H212" s="4" t="s">
        <v>69</v>
      </c>
      <c r="I212" s="5">
        <v>30.76</v>
      </c>
      <c r="J212" s="5" t="s">
        <v>190</v>
      </c>
      <c r="K212" s="5" t="s">
        <v>51</v>
      </c>
      <c r="L212" s="5" t="s">
        <v>50</v>
      </c>
      <c r="M212" s="5" t="s">
        <v>49</v>
      </c>
      <c r="N212" s="5"/>
      <c r="O212" s="4" t="s">
        <v>69</v>
      </c>
      <c r="P212" s="5">
        <v>63.28</v>
      </c>
      <c r="Q212" s="5">
        <v>32.520000000000003</v>
      </c>
      <c r="R212" s="5">
        <v>30.76</v>
      </c>
      <c r="S212" s="5">
        <v>6.8810000000000002</v>
      </c>
      <c r="T212" s="5">
        <v>4</v>
      </c>
      <c r="U212" s="5">
        <v>2</v>
      </c>
      <c r="V212" s="5">
        <v>4.47</v>
      </c>
      <c r="W212" s="5">
        <v>258</v>
      </c>
    </row>
    <row r="213" spans="8:23" x14ac:dyDescent="0.35">
      <c r="H213" s="4" t="s">
        <v>72</v>
      </c>
      <c r="I213" s="5">
        <v>31.85</v>
      </c>
      <c r="J213" s="5" t="s">
        <v>191</v>
      </c>
      <c r="K213" s="5" t="s">
        <v>51</v>
      </c>
      <c r="L213" s="5" t="s">
        <v>50</v>
      </c>
      <c r="M213" s="5" t="s">
        <v>49</v>
      </c>
      <c r="N213" s="5"/>
      <c r="O213" s="4" t="s">
        <v>72</v>
      </c>
      <c r="P213" s="5">
        <v>63.28</v>
      </c>
      <c r="Q213" s="5">
        <v>31.43</v>
      </c>
      <c r="R213" s="5">
        <v>31.85</v>
      </c>
      <c r="S213" s="5">
        <v>6.0679999999999996</v>
      </c>
      <c r="T213" s="5">
        <v>4</v>
      </c>
      <c r="U213" s="5">
        <v>3</v>
      </c>
      <c r="V213" s="5">
        <v>5.2480000000000002</v>
      </c>
      <c r="W213" s="5">
        <v>258</v>
      </c>
    </row>
    <row r="214" spans="8:23" x14ac:dyDescent="0.35">
      <c r="H214" s="4" t="s">
        <v>75</v>
      </c>
      <c r="I214" s="5">
        <v>-6.17</v>
      </c>
      <c r="J214" s="5" t="s">
        <v>192</v>
      </c>
      <c r="K214" s="5" t="s">
        <v>33</v>
      </c>
      <c r="L214" s="5" t="s">
        <v>32</v>
      </c>
      <c r="M214" s="5">
        <v>0.85750000000000004</v>
      </c>
      <c r="N214" s="5"/>
      <c r="O214" s="4" t="s">
        <v>75</v>
      </c>
      <c r="P214" s="5">
        <v>63.28</v>
      </c>
      <c r="Q214" s="5">
        <v>69.45</v>
      </c>
      <c r="R214" s="5">
        <v>-6.17</v>
      </c>
      <c r="S214" s="5">
        <v>5.6180000000000003</v>
      </c>
      <c r="T214" s="5">
        <v>4</v>
      </c>
      <c r="U214" s="5">
        <v>4</v>
      </c>
      <c r="V214" s="5">
        <v>1.0980000000000001</v>
      </c>
      <c r="W214" s="5">
        <v>258</v>
      </c>
    </row>
    <row r="215" spans="8:23" x14ac:dyDescent="0.35">
      <c r="H215" s="4" t="s">
        <v>77</v>
      </c>
      <c r="I215" s="5">
        <v>18.93</v>
      </c>
      <c r="J215" s="5" t="s">
        <v>193</v>
      </c>
      <c r="K215" s="5" t="s">
        <v>51</v>
      </c>
      <c r="L215" s="5" t="s">
        <v>97</v>
      </c>
      <c r="M215" s="5">
        <v>1.4500000000000001E-2</v>
      </c>
      <c r="N215" s="5"/>
      <c r="O215" s="4" t="s">
        <v>77</v>
      </c>
      <c r="P215" s="5">
        <v>63.28</v>
      </c>
      <c r="Q215" s="5">
        <v>44.35</v>
      </c>
      <c r="R215" s="5">
        <v>18.93</v>
      </c>
      <c r="S215" s="5">
        <v>6.0679999999999996</v>
      </c>
      <c r="T215" s="5">
        <v>4</v>
      </c>
      <c r="U215" s="5">
        <v>3</v>
      </c>
      <c r="V215" s="5">
        <v>3.1190000000000002</v>
      </c>
      <c r="W215" s="5">
        <v>258</v>
      </c>
    </row>
    <row r="216" spans="8:23" x14ac:dyDescent="0.35">
      <c r="H216" s="4" t="s">
        <v>80</v>
      </c>
      <c r="I216" s="5">
        <v>24.59</v>
      </c>
      <c r="J216" s="5" t="s">
        <v>194</v>
      </c>
      <c r="K216" s="5" t="s">
        <v>51</v>
      </c>
      <c r="L216" s="5" t="s">
        <v>66</v>
      </c>
      <c r="M216" s="5">
        <v>5.0000000000000001E-4</v>
      </c>
      <c r="N216" s="5"/>
      <c r="O216" s="4" t="s">
        <v>80</v>
      </c>
      <c r="P216" s="5">
        <v>63.28</v>
      </c>
      <c r="Q216" s="5">
        <v>38.68</v>
      </c>
      <c r="R216" s="5">
        <v>24.59</v>
      </c>
      <c r="S216" s="5">
        <v>6.0679999999999996</v>
      </c>
      <c r="T216" s="5">
        <v>4</v>
      </c>
      <c r="U216" s="5">
        <v>3</v>
      </c>
      <c r="V216" s="5">
        <v>4.0529999999999999</v>
      </c>
      <c r="W216" s="5">
        <v>258</v>
      </c>
    </row>
    <row r="217" spans="8:23" x14ac:dyDescent="0.35">
      <c r="H217" s="4"/>
      <c r="I217" s="5"/>
      <c r="J217" s="5"/>
      <c r="K217" s="5"/>
      <c r="L217" s="5"/>
      <c r="M217" s="5"/>
      <c r="N217" s="5"/>
      <c r="O217" s="5"/>
      <c r="P217" s="5"/>
    </row>
    <row r="218" spans="8:23" x14ac:dyDescent="0.35">
      <c r="H218" s="4"/>
      <c r="I218" s="5"/>
      <c r="J218" s="5"/>
      <c r="K218" s="5"/>
      <c r="L218" s="5"/>
      <c r="M218" s="5"/>
      <c r="N218" s="5"/>
      <c r="O218" s="5"/>
      <c r="P218" s="5"/>
    </row>
  </sheetData>
  <mergeCells count="13">
    <mergeCell ref="B50:E50"/>
    <mergeCell ref="G50:J50"/>
    <mergeCell ref="L50:O50"/>
    <mergeCell ref="B66:E66"/>
    <mergeCell ref="G66:J66"/>
    <mergeCell ref="B2:E2"/>
    <mergeCell ref="G2:J2"/>
    <mergeCell ref="B18:E18"/>
    <mergeCell ref="G18:J18"/>
    <mergeCell ref="L18:O18"/>
    <mergeCell ref="B34:E34"/>
    <mergeCell ref="G34:J34"/>
    <mergeCell ref="L34:O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2021-05-05T13:10:16Z</dcterms:created>
  <dcterms:modified xsi:type="dcterms:W3CDTF">2021-05-05T13:10:26Z</dcterms:modified>
</cp:coreProperties>
</file>