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ocuments\Manuscript #3\eLife revision\Text\Source data files (by figure)\"/>
    </mc:Choice>
  </mc:AlternateContent>
  <xr:revisionPtr revIDLastSave="0" documentId="8_{5919D633-8D1A-40D2-9860-8D60B88DD9D3}" xr6:coauthVersionLast="45" xr6:coauthVersionMax="45" xr10:uidLastSave="{00000000-0000-0000-0000-000000000000}"/>
  <bookViews>
    <workbookView xWindow="-110" yWindow="-110" windowWidth="19420" windowHeight="10420" xr2:uid="{8B1222AC-0AFD-4547-A740-BE46E32B906E}"/>
  </bookViews>
  <sheets>
    <sheet name="Figure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9" i="1" l="1"/>
  <c r="C439" i="1" s="1"/>
  <c r="F438" i="1"/>
  <c r="C438" i="1" s="1"/>
  <c r="F437" i="1"/>
  <c r="C437" i="1"/>
  <c r="B437" i="1"/>
  <c r="F436" i="1"/>
  <c r="C436" i="1" s="1"/>
  <c r="B436" i="1"/>
  <c r="F435" i="1"/>
  <c r="C435" i="1" s="1"/>
  <c r="F434" i="1"/>
  <c r="C434" i="1" s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C370" i="1"/>
  <c r="B370" i="1"/>
  <c r="K242" i="1"/>
  <c r="J242" i="1"/>
  <c r="I242" i="1"/>
  <c r="H242" i="1"/>
  <c r="G242" i="1"/>
  <c r="F242" i="1"/>
  <c r="K241" i="1"/>
  <c r="J241" i="1"/>
  <c r="I241" i="1"/>
  <c r="H241" i="1"/>
  <c r="G241" i="1"/>
  <c r="F241" i="1"/>
  <c r="F184" i="1"/>
  <c r="E184" i="1"/>
  <c r="D184" i="1"/>
  <c r="C184" i="1"/>
  <c r="B184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B435" i="1" l="1"/>
  <c r="B439" i="1"/>
  <c r="B434" i="1"/>
  <c r="B438" i="1"/>
</calcChain>
</file>

<file path=xl/sharedStrings.xml><?xml version="1.0" encoding="utf-8"?>
<sst xmlns="http://schemas.openxmlformats.org/spreadsheetml/2006/main" count="656" uniqueCount="227">
  <si>
    <t>Panel A and B</t>
  </si>
  <si>
    <t>time (min)</t>
  </si>
  <si>
    <t>WT + Wnt3a beads (repeated from Fig.4)</t>
  </si>
  <si>
    <t>GriK1/3dKO #1</t>
  </si>
  <si>
    <t>GriK1/3dKO #2</t>
  </si>
  <si>
    <t>GriA3/4dKO #1</t>
  </si>
  <si>
    <t>GriA3/4dKO #2</t>
  </si>
  <si>
    <t>Two-way ANOVA</t>
  </si>
  <si>
    <t>Ordinary</t>
  </si>
  <si>
    <t>Number of families</t>
  </si>
  <si>
    <t>Track #</t>
  </si>
  <si>
    <t>Average 1-30</t>
  </si>
  <si>
    <t>Average 31-120 min</t>
  </si>
  <si>
    <t>Average 121-180 min</t>
  </si>
  <si>
    <t>Alpha</t>
  </si>
  <si>
    <t>Number of comparisons per family</t>
  </si>
  <si>
    <t>Source of Variation</t>
  </si>
  <si>
    <t>% of total variation</t>
  </si>
  <si>
    <t>P value</t>
  </si>
  <si>
    <t>P value summary</t>
  </si>
  <si>
    <t>Significant?</t>
  </si>
  <si>
    <t>Interaction</t>
  </si>
  <si>
    <t>*</t>
  </si>
  <si>
    <t>Yes</t>
  </si>
  <si>
    <t>Dunnett's multiple comparisons test</t>
  </si>
  <si>
    <t>Predicted (LS) mean diff.</t>
  </si>
  <si>
    <t>95.00% CI of diff.</t>
  </si>
  <si>
    <t>Below threshold?</t>
  </si>
  <si>
    <t>Summary</t>
  </si>
  <si>
    <t>Adjusted P Value</t>
  </si>
  <si>
    <t>Test details</t>
  </si>
  <si>
    <t>Predicted (LS) mean 1</t>
  </si>
  <si>
    <t>Predicted (LS) mean 2</t>
  </si>
  <si>
    <t>SE of diff.</t>
  </si>
  <si>
    <t>N1</t>
  </si>
  <si>
    <t>N2</t>
  </si>
  <si>
    <t>q</t>
  </si>
  <si>
    <t>DF</t>
  </si>
  <si>
    <t>Row Factor</t>
  </si>
  <si>
    <t>&lt;0.0001</t>
  </si>
  <si>
    <t>****</t>
  </si>
  <si>
    <t>Column Factor</t>
  </si>
  <si>
    <t>**</t>
  </si>
  <si>
    <t>0-30 min</t>
  </si>
  <si>
    <t>WT vs. GriK1/3dKO (#1)</t>
  </si>
  <si>
    <t>-0.07061 to 0.07922</t>
  </si>
  <si>
    <t>No</t>
  </si>
  <si>
    <t>ns</t>
  </si>
  <si>
    <t>ANOVA table</t>
  </si>
  <si>
    <t>SS (Type III)</t>
  </si>
  <si>
    <t>MS</t>
  </si>
  <si>
    <t>F (DFn, DFd)</t>
  </si>
  <si>
    <t>WT vs. GriK1/3dKO (#2)</t>
  </si>
  <si>
    <t>-0.05135 to 0.09464</t>
  </si>
  <si>
    <t>F (4, 414) = 3.197</t>
  </si>
  <si>
    <t>P=0.0133</t>
  </si>
  <si>
    <t>F (2, 414) = 23.95</t>
  </si>
  <si>
    <t>P&lt;0.0001</t>
  </si>
  <si>
    <t>31-120 min</t>
  </si>
  <si>
    <t>F (2, 414) = 6.820</t>
  </si>
  <si>
    <t>P=0.0012</t>
  </si>
  <si>
    <t>-0.1319 to 0.01796</t>
  </si>
  <si>
    <t>Residual</t>
  </si>
  <si>
    <t>-0.1625 to -0.01654</t>
  </si>
  <si>
    <t>Data summary</t>
  </si>
  <si>
    <t>121-180 min</t>
  </si>
  <si>
    <t>Number of columns (Column Factor)</t>
  </si>
  <si>
    <t>-0.1535 to -0.003706</t>
  </si>
  <si>
    <t>Number of rows (Row Factor)</t>
  </si>
  <si>
    <t>-0.2140 to -0.06801</t>
  </si>
  <si>
    <t>Number of values</t>
  </si>
  <si>
    <t>WT vs. GriA3/4dKO (#1)</t>
  </si>
  <si>
    <t>-0.07844 to 0.06102</t>
  </si>
  <si>
    <t>WT vs. GriA3/4dKO (#2)</t>
  </si>
  <si>
    <t>-0.07969 to 0.05977</t>
  </si>
  <si>
    <t>F (4, 421) = 2.053</t>
  </si>
  <si>
    <t>P=0.0861</t>
  </si>
  <si>
    <t>F (2, 421) = 31.80</t>
  </si>
  <si>
    <t>F (2, 421) = 10.25</t>
  </si>
  <si>
    <t>-0.1541 to -0.01460</t>
  </si>
  <si>
    <t>-0.1846 to -0.04510</t>
  </si>
  <si>
    <t>***</t>
  </si>
  <si>
    <t>-0.1743 to -0.03335</t>
  </si>
  <si>
    <t>-0.1739 to -0.03445</t>
  </si>
  <si>
    <t>Track count</t>
  </si>
  <si>
    <t>Average</t>
  </si>
  <si>
    <t>Track count in average</t>
  </si>
  <si>
    <t>Panel C</t>
  </si>
  <si>
    <t>CNQX</t>
  </si>
  <si>
    <t>Šídák's multiple comparisons test</t>
  </si>
  <si>
    <t>WT - CNQX</t>
  </si>
  <si>
    <t>-0.2424 to -0.04374</t>
  </si>
  <si>
    <t>31-120min</t>
  </si>
  <si>
    <t>-0.3419 to -0.1433</t>
  </si>
  <si>
    <t>F (2, 267) = 1.880</t>
  </si>
  <si>
    <t>P=0.1545</t>
  </si>
  <si>
    <t>-0.3392 to -0.1405</t>
  </si>
  <si>
    <t>F (2, 267) = 14.85</t>
  </si>
  <si>
    <t>F (1, 267) = 76.31</t>
  </si>
  <si>
    <t>t</t>
  </si>
  <si>
    <t>Difference between column means</t>
  </si>
  <si>
    <t>Predicted (LS) mean of WT</t>
  </si>
  <si>
    <t>Predicted (LS) mean of CNQX</t>
  </si>
  <si>
    <t>Difference between predicted means</t>
  </si>
  <si>
    <t>SE of difference</t>
  </si>
  <si>
    <t>95% CI of difference</t>
  </si>
  <si>
    <t>-0.2555 to -0.1615</t>
  </si>
  <si>
    <t>Panel D</t>
  </si>
  <si>
    <t>Wnt bead movement</t>
  </si>
  <si>
    <t>WT active (repeated from Fig.4)</t>
  </si>
  <si>
    <t>GriK13dKO-c6</t>
  </si>
  <si>
    <t>GriK13dKO-c21</t>
  </si>
  <si>
    <t>GriA34dKO-c27</t>
  </si>
  <si>
    <t>GriA34dKO-c50</t>
  </si>
  <si>
    <t>ANOVA summary</t>
  </si>
  <si>
    <t>F</t>
  </si>
  <si>
    <t>38.5418994*</t>
  </si>
  <si>
    <t>102.378378*</t>
  </si>
  <si>
    <t>Significant diff. among means (P &lt; 0.05)?</t>
  </si>
  <si>
    <t>Mean Diff.</t>
  </si>
  <si>
    <t>A-?</t>
  </si>
  <si>
    <t>R squared</t>
  </si>
  <si>
    <t>WT active vs. GriK13dKO (#1)</t>
  </si>
  <si>
    <t>-1.974 to -0.1425</t>
  </si>
  <si>
    <t>B</t>
  </si>
  <si>
    <t>GriK13dKO (#1)</t>
  </si>
  <si>
    <t>WT active vs. GriK13dKO (#2)</t>
  </si>
  <si>
    <t>-1.687 to 0.09633</t>
  </si>
  <si>
    <t>C</t>
  </si>
  <si>
    <t>GriK13dKO (#2)</t>
  </si>
  <si>
    <t>Brown-Forsythe test</t>
  </si>
  <si>
    <t>WT active vs. GriA34dKO (#1)</t>
  </si>
  <si>
    <t>-2.286 to -0.4939</t>
  </si>
  <si>
    <t>D</t>
  </si>
  <si>
    <t>GriA34dKO (#1)</t>
  </si>
  <si>
    <t>0.9543 (5, 280)</t>
  </si>
  <si>
    <t>WT active vs. GriA34dKO (#2)</t>
  </si>
  <si>
    <t>-1.491 to 0.3015</t>
  </si>
  <si>
    <t>E</t>
  </si>
  <si>
    <t>GriA34dKO (#2)</t>
  </si>
  <si>
    <t>WT active vs. CNQX</t>
  </si>
  <si>
    <t>-0.9715 to 0.8596</t>
  </si>
  <si>
    <t>Are SDs significantly different (P &lt; 0.05)?</t>
  </si>
  <si>
    <t>Mean 1</t>
  </si>
  <si>
    <t>Mean 2</t>
  </si>
  <si>
    <t>n1</t>
  </si>
  <si>
    <t>n2</t>
  </si>
  <si>
    <t>Bartlett's test</t>
  </si>
  <si>
    <t>Bartlett's statistic (corrected)</t>
  </si>
  <si>
    <t>SS</t>
  </si>
  <si>
    <t>Treatment (between columns)</t>
  </si>
  <si>
    <t>F (5, 280) = 4.703</t>
  </si>
  <si>
    <t>P=0.0004</t>
  </si>
  <si>
    <t>Residual (within columns)</t>
  </si>
  <si>
    <t>Total</t>
  </si>
  <si>
    <t>Number of treatments (columns)</t>
  </si>
  <si>
    <t>Number of values (total)</t>
  </si>
  <si>
    <t>29.4944444*</t>
  </si>
  <si>
    <t>44.3888889*</t>
  </si>
  <si>
    <t>Count</t>
  </si>
  <si>
    <t>Mean</t>
  </si>
  <si>
    <t>Median</t>
  </si>
  <si>
    <t>blue values are excluded outliers</t>
  </si>
  <si>
    <t>Panel E</t>
  </si>
  <si>
    <t>Percentage</t>
  </si>
  <si>
    <t>P value and statistical significance</t>
  </si>
  <si>
    <t>Retains</t>
  </si>
  <si>
    <t>Drops</t>
  </si>
  <si>
    <t>Test</t>
  </si>
  <si>
    <t>Fisher's exact test</t>
  </si>
  <si>
    <t>WT (Wnt3a)</t>
  </si>
  <si>
    <t>&gt;0.9999</t>
  </si>
  <si>
    <t>GriK1/3dKO (#1)</t>
  </si>
  <si>
    <t>GriK1/3dKO (#2)</t>
  </si>
  <si>
    <t>One- or two-sided</t>
  </si>
  <si>
    <t>Two-sided</t>
  </si>
  <si>
    <t>GriA3/4dKO (#1)</t>
  </si>
  <si>
    <t>Statistically significant (P &lt; 0.05)?</t>
  </si>
  <si>
    <t>GriA3/4dKO (#2)</t>
  </si>
  <si>
    <t>Data analyzed</t>
  </si>
  <si>
    <t>Percentage of row total</t>
  </si>
  <si>
    <t>95.92%</t>
  </si>
  <si>
    <t>4.08%</t>
  </si>
  <si>
    <t>97.30%</t>
  </si>
  <si>
    <t>2.70%</t>
  </si>
  <si>
    <t>97.37%</t>
  </si>
  <si>
    <t>2.63%</t>
  </si>
  <si>
    <t>97.67%</t>
  </si>
  <si>
    <t>2.33%</t>
  </si>
  <si>
    <t>98.08%</t>
  </si>
  <si>
    <t>1.92%</t>
  </si>
  <si>
    <t>87.50%</t>
  </si>
  <si>
    <t>12.50%</t>
  </si>
  <si>
    <t>Percentage of column total</t>
  </si>
  <si>
    <t>56.63%</t>
  </si>
  <si>
    <t>66.67%</t>
  </si>
  <si>
    <t>55.95%</t>
  </si>
  <si>
    <t>52.81%</t>
  </si>
  <si>
    <t>47.96%</t>
  </si>
  <si>
    <t>57.32%</t>
  </si>
  <si>
    <t>28.57%</t>
  </si>
  <si>
    <t>43.37%</t>
  </si>
  <si>
    <t>33.33%</t>
  </si>
  <si>
    <t>44.05%</t>
  </si>
  <si>
    <t>47.19%</t>
  </si>
  <si>
    <t>52.04%</t>
  </si>
  <si>
    <t>42.68%</t>
  </si>
  <si>
    <t>71.43%</t>
  </si>
  <si>
    <t>Percentage of grand total</t>
  </si>
  <si>
    <t>54.65%</t>
  </si>
  <si>
    <t>54.02%</t>
  </si>
  <si>
    <t>2.30%</t>
  </si>
  <si>
    <t>51.09%</t>
  </si>
  <si>
    <t>2.17%</t>
  </si>
  <si>
    <t>46.53%</t>
  </si>
  <si>
    <t>1.98%</t>
  </si>
  <si>
    <t>2.25%</t>
  </si>
  <si>
    <t>41.86%</t>
  </si>
  <si>
    <t>1.16%</t>
  </si>
  <si>
    <t>42.53%</t>
  </si>
  <si>
    <t>1.15%</t>
  </si>
  <si>
    <t>45.65%</t>
  </si>
  <si>
    <t>1.09%</t>
  </si>
  <si>
    <t>50.50%</t>
  </si>
  <si>
    <t>0.99%</t>
  </si>
  <si>
    <t>39.33%</t>
  </si>
  <si>
    <t>5.62%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</si>
</sst>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color rgb="FF0000FF"/>
      <name val="Arial"/>
      <family val="2"/>
    </font>
    <font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23023-2C7D-4C90-96AC-457C269D7292}">
  <dimension ref="A1:AV454"/>
  <sheetViews>
    <sheetView tabSelected="1" topLeftCell="A370" workbookViewId="0">
      <selection activeCell="P381" sqref="P381"/>
    </sheetView>
  </sheetViews>
  <sheetFormatPr defaultRowHeight="14.5" x14ac:dyDescent="0.35"/>
  <sheetData>
    <row r="1" spans="1:48" x14ac:dyDescent="0.35">
      <c r="A1" s="1" t="s">
        <v>0</v>
      </c>
      <c r="E1" s="1"/>
    </row>
    <row r="2" spans="1:48" x14ac:dyDescent="0.3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I2" s="2" t="s">
        <v>2</v>
      </c>
      <c r="J2" s="2"/>
      <c r="K2" s="2"/>
      <c r="L2" s="2" t="s">
        <v>3</v>
      </c>
      <c r="M2" s="2"/>
      <c r="N2" s="2"/>
      <c r="O2" s="2" t="s">
        <v>4</v>
      </c>
      <c r="P2" s="2"/>
      <c r="Q2" s="2"/>
      <c r="R2" s="2" t="s">
        <v>5</v>
      </c>
      <c r="S2" s="2"/>
      <c r="T2" s="2"/>
      <c r="U2" s="2" t="s">
        <v>6</v>
      </c>
      <c r="V2" s="2"/>
      <c r="W2" s="2"/>
      <c r="Z2" s="3" t="s">
        <v>7</v>
      </c>
      <c r="AA2" s="4" t="s">
        <v>8</v>
      </c>
      <c r="AB2" s="4"/>
      <c r="AC2" s="4"/>
      <c r="AD2" s="4"/>
      <c r="AE2" s="4"/>
      <c r="AG2" s="3" t="s">
        <v>9</v>
      </c>
      <c r="AH2" s="4">
        <v>3</v>
      </c>
      <c r="AI2" s="4"/>
      <c r="AJ2" s="4"/>
      <c r="AK2" s="4"/>
      <c r="AL2" s="4"/>
      <c r="AM2" s="4"/>
      <c r="AN2" s="4"/>
      <c r="AO2" s="4"/>
    </row>
    <row r="3" spans="1:48" x14ac:dyDescent="0.35">
      <c r="A3">
        <v>1</v>
      </c>
      <c r="B3">
        <v>0.90583117391304357</v>
      </c>
      <c r="C3">
        <v>0.93559380000000014</v>
      </c>
      <c r="D3">
        <v>1.04560768</v>
      </c>
      <c r="E3">
        <v>0.9862961020408163</v>
      </c>
      <c r="F3">
        <v>1.0418097346938777</v>
      </c>
      <c r="H3" t="s">
        <v>10</v>
      </c>
      <c r="I3" t="s">
        <v>11</v>
      </c>
      <c r="J3" t="s">
        <v>12</v>
      </c>
      <c r="K3" t="s">
        <v>13</v>
      </c>
      <c r="L3" t="s">
        <v>11</v>
      </c>
      <c r="M3" t="s">
        <v>12</v>
      </c>
      <c r="N3" t="s">
        <v>13</v>
      </c>
      <c r="O3" t="s">
        <v>11</v>
      </c>
      <c r="P3" t="s">
        <v>12</v>
      </c>
      <c r="Q3" t="s">
        <v>13</v>
      </c>
      <c r="R3" t="s">
        <v>11</v>
      </c>
      <c r="S3" t="s">
        <v>12</v>
      </c>
      <c r="T3" t="s">
        <v>13</v>
      </c>
      <c r="U3" t="s">
        <v>11</v>
      </c>
      <c r="V3" t="s">
        <v>12</v>
      </c>
      <c r="W3" t="s">
        <v>13</v>
      </c>
      <c r="Z3" s="3" t="s">
        <v>14</v>
      </c>
      <c r="AA3" s="4">
        <v>0.05</v>
      </c>
      <c r="AB3" s="4"/>
      <c r="AC3" s="4"/>
      <c r="AD3" s="4"/>
      <c r="AE3" s="4"/>
      <c r="AG3" s="3" t="s">
        <v>15</v>
      </c>
      <c r="AH3" s="4">
        <v>2</v>
      </c>
      <c r="AI3" s="4"/>
      <c r="AJ3" s="4"/>
      <c r="AK3" s="4"/>
      <c r="AL3" s="4"/>
      <c r="AM3" s="4"/>
      <c r="AN3" s="4"/>
      <c r="AO3" s="4"/>
    </row>
    <row r="4" spans="1:48" x14ac:dyDescent="0.35">
      <c r="A4">
        <v>2</v>
      </c>
      <c r="B4">
        <v>0.83720513043478284</v>
      </c>
      <c r="C4">
        <v>0.89579262222222233</v>
      </c>
      <c r="D4">
        <v>0.93377547999999999</v>
      </c>
      <c r="E4">
        <v>0.94264816326530565</v>
      </c>
      <c r="F4">
        <v>0.99285687755102048</v>
      </c>
      <c r="H4">
        <v>1</v>
      </c>
      <c r="I4" s="4">
        <v>1.2044079999999999</v>
      </c>
      <c r="J4" s="4">
        <v>0.73915600000000004</v>
      </c>
      <c r="K4" s="4">
        <v>0.70545199999999997</v>
      </c>
      <c r="L4" s="4">
        <v>0.62321199999999999</v>
      </c>
      <c r="M4" s="4">
        <v>0.51991299999999996</v>
      </c>
      <c r="N4" s="4">
        <v>0.435276</v>
      </c>
      <c r="O4" s="4">
        <v>0.77842100000000003</v>
      </c>
      <c r="P4" s="4">
        <v>0.82622300000000004</v>
      </c>
      <c r="Q4" s="4">
        <v>0.70413199999999998</v>
      </c>
      <c r="R4" s="4">
        <v>0.69697600000000004</v>
      </c>
      <c r="S4" s="4">
        <v>0.52426700000000004</v>
      </c>
      <c r="T4" s="4">
        <v>0.55336399999999997</v>
      </c>
      <c r="U4" s="4">
        <v>0.73165999999999998</v>
      </c>
      <c r="V4" s="4">
        <v>0.54167699999999996</v>
      </c>
      <c r="W4" s="4">
        <v>0.60345000000000004</v>
      </c>
      <c r="Z4" s="3"/>
      <c r="AA4" s="4"/>
      <c r="AB4" s="4"/>
      <c r="AC4" s="4"/>
      <c r="AD4" s="4"/>
      <c r="AE4" s="4"/>
      <c r="AG4" s="3" t="s">
        <v>14</v>
      </c>
      <c r="AH4" s="4">
        <v>0.05</v>
      </c>
      <c r="AI4" s="4"/>
      <c r="AJ4" s="4"/>
      <c r="AK4" s="4"/>
      <c r="AL4" s="4"/>
      <c r="AM4" s="4"/>
      <c r="AN4" s="4"/>
      <c r="AO4" s="4"/>
    </row>
    <row r="5" spans="1:48" x14ac:dyDescent="0.35">
      <c r="A5">
        <v>3</v>
      </c>
      <c r="B5">
        <v>0.8057324130434782</v>
      </c>
      <c r="C5">
        <v>0.86119888888888885</v>
      </c>
      <c r="D5">
        <v>0.84053070000000008</v>
      </c>
      <c r="E5">
        <v>0.92128304081632628</v>
      </c>
      <c r="F5">
        <v>0.9178776530612246</v>
      </c>
      <c r="H5">
        <v>2</v>
      </c>
      <c r="I5" s="4"/>
      <c r="J5" s="4"/>
      <c r="K5" s="4"/>
      <c r="L5" s="4">
        <v>0.85411899999999996</v>
      </c>
      <c r="M5" s="4">
        <v>0.543323</v>
      </c>
      <c r="N5" s="4">
        <v>0.58623899999999995</v>
      </c>
      <c r="O5" s="4">
        <v>0.52922100000000005</v>
      </c>
      <c r="P5" s="4">
        <v>0.58729699999999996</v>
      </c>
      <c r="Q5" s="4">
        <v>0.62275599999999998</v>
      </c>
      <c r="R5" s="4">
        <v>0.63325100000000001</v>
      </c>
      <c r="S5" s="4">
        <v>0.48020800000000002</v>
      </c>
      <c r="T5" s="4"/>
      <c r="U5" s="4">
        <v>0.73090999999999995</v>
      </c>
      <c r="V5" s="4">
        <v>0.61464799999999997</v>
      </c>
      <c r="W5" s="4">
        <v>0.64289200000000002</v>
      </c>
      <c r="Z5" s="3" t="s">
        <v>16</v>
      </c>
      <c r="AA5" s="4" t="s">
        <v>17</v>
      </c>
      <c r="AB5" s="4" t="s">
        <v>18</v>
      </c>
      <c r="AC5" s="4" t="s">
        <v>19</v>
      </c>
      <c r="AD5" s="4" t="s">
        <v>20</v>
      </c>
      <c r="AE5" s="4"/>
      <c r="AG5" s="3"/>
      <c r="AH5" s="4"/>
      <c r="AI5" s="4"/>
      <c r="AJ5" s="4"/>
      <c r="AK5" s="4"/>
      <c r="AL5" s="4"/>
      <c r="AM5" s="4"/>
      <c r="AN5" s="4"/>
      <c r="AO5" s="4"/>
    </row>
    <row r="6" spans="1:48" x14ac:dyDescent="0.35">
      <c r="A6">
        <v>4</v>
      </c>
      <c r="B6">
        <v>0.77341145652173926</v>
      </c>
      <c r="C6">
        <v>0.80119302222222222</v>
      </c>
      <c r="D6">
        <v>0.78331059999999975</v>
      </c>
      <c r="E6">
        <v>0.86185953061224485</v>
      </c>
      <c r="F6">
        <v>0.86117587755102065</v>
      </c>
      <c r="H6">
        <v>3</v>
      </c>
      <c r="I6" s="4">
        <v>0.86841199999999996</v>
      </c>
      <c r="J6" s="4">
        <v>0.35393799999999997</v>
      </c>
      <c r="K6" s="4">
        <v>0.34294400000000003</v>
      </c>
      <c r="L6" s="4">
        <v>0.72740099999999996</v>
      </c>
      <c r="M6" s="4">
        <v>0.46898800000000002</v>
      </c>
      <c r="N6" s="4">
        <v>0.57139600000000002</v>
      </c>
      <c r="O6" s="4">
        <v>0.61561299999999997</v>
      </c>
      <c r="P6" s="4">
        <v>0.50037100000000001</v>
      </c>
      <c r="Q6" s="4">
        <v>0.62262399999999996</v>
      </c>
      <c r="R6" s="4">
        <v>0.57722499999999999</v>
      </c>
      <c r="S6" s="4">
        <v>0.53366800000000003</v>
      </c>
      <c r="T6" s="4">
        <v>0.67932300000000001</v>
      </c>
      <c r="U6" s="4">
        <v>0.71024699999999996</v>
      </c>
      <c r="V6" s="4">
        <v>0.77938600000000002</v>
      </c>
      <c r="W6" s="4">
        <v>0.589418</v>
      </c>
      <c r="Z6" s="3" t="s">
        <v>21</v>
      </c>
      <c r="AA6" s="4">
        <v>2.6259999999999999</v>
      </c>
      <c r="AB6" s="4">
        <v>1.3299999999999999E-2</v>
      </c>
      <c r="AC6" s="4" t="s">
        <v>22</v>
      </c>
      <c r="AD6" s="4" t="s">
        <v>23</v>
      </c>
      <c r="AE6" s="4"/>
      <c r="AG6" s="3" t="s">
        <v>24</v>
      </c>
      <c r="AH6" s="4" t="s">
        <v>25</v>
      </c>
      <c r="AI6" s="4" t="s">
        <v>26</v>
      </c>
      <c r="AJ6" s="4" t="s">
        <v>27</v>
      </c>
      <c r="AK6" s="4" t="s">
        <v>28</v>
      </c>
      <c r="AL6" s="4" t="s">
        <v>29</v>
      </c>
      <c r="AM6" s="4"/>
      <c r="AN6" s="3" t="s">
        <v>30</v>
      </c>
      <c r="AO6" s="4" t="s">
        <v>31</v>
      </c>
      <c r="AP6" s="4" t="s">
        <v>32</v>
      </c>
      <c r="AQ6" s="4" t="s">
        <v>25</v>
      </c>
      <c r="AR6" s="4" t="s">
        <v>33</v>
      </c>
      <c r="AS6" s="4" t="s">
        <v>34</v>
      </c>
      <c r="AT6" s="4" t="s">
        <v>35</v>
      </c>
      <c r="AU6" s="4" t="s">
        <v>36</v>
      </c>
      <c r="AV6" s="4" t="s">
        <v>37</v>
      </c>
    </row>
    <row r="7" spans="1:48" x14ac:dyDescent="0.35">
      <c r="A7">
        <v>5</v>
      </c>
      <c r="B7">
        <v>0.7738568695652176</v>
      </c>
      <c r="C7">
        <v>0.78437659999999976</v>
      </c>
      <c r="D7">
        <v>0.77389351999999989</v>
      </c>
      <c r="E7">
        <v>0.83883989795918346</v>
      </c>
      <c r="F7">
        <v>0.85186826530612236</v>
      </c>
      <c r="H7">
        <v>4</v>
      </c>
      <c r="I7" s="4">
        <v>0.81564499999999995</v>
      </c>
      <c r="J7" s="4">
        <v>0.42524600000000001</v>
      </c>
      <c r="K7" s="4">
        <v>0.20272599999999999</v>
      </c>
      <c r="L7" s="4">
        <v>0.47762399999999999</v>
      </c>
      <c r="M7" s="4">
        <v>0.50634400000000002</v>
      </c>
      <c r="N7" s="4">
        <v>0.55411100000000002</v>
      </c>
      <c r="O7" s="4">
        <v>0.64488599999999996</v>
      </c>
      <c r="P7" s="4">
        <v>0.44681100000000001</v>
      </c>
      <c r="Q7" s="4">
        <v>0.61694599999999999</v>
      </c>
      <c r="R7" s="4">
        <v>0.60914299999999999</v>
      </c>
      <c r="S7" s="4">
        <v>0.56535299999999999</v>
      </c>
      <c r="T7" s="4"/>
      <c r="U7" s="4">
        <v>0.68385300000000004</v>
      </c>
      <c r="V7" s="4">
        <v>0.69055100000000003</v>
      </c>
      <c r="W7" s="4">
        <v>0.67712099999999997</v>
      </c>
      <c r="Z7" s="3" t="s">
        <v>38</v>
      </c>
      <c r="AA7" s="4">
        <v>9.84</v>
      </c>
      <c r="AB7" s="4" t="s">
        <v>39</v>
      </c>
      <c r="AC7" s="4" t="s">
        <v>40</v>
      </c>
      <c r="AD7" s="4" t="s">
        <v>23</v>
      </c>
      <c r="AE7" s="4"/>
      <c r="AG7" s="3"/>
      <c r="AH7" s="4"/>
      <c r="AI7" s="4"/>
      <c r="AJ7" s="4"/>
      <c r="AK7" s="4"/>
      <c r="AL7" s="4"/>
      <c r="AM7" s="4"/>
      <c r="AN7" s="3"/>
      <c r="AO7" s="4"/>
      <c r="AP7" s="4"/>
      <c r="AQ7" s="4"/>
      <c r="AR7" s="4"/>
      <c r="AS7" s="4"/>
      <c r="AT7" s="4"/>
      <c r="AU7" s="4"/>
      <c r="AV7" s="4"/>
    </row>
    <row r="8" spans="1:48" x14ac:dyDescent="0.35">
      <c r="A8">
        <v>6</v>
      </c>
      <c r="B8">
        <v>0.77046132608695661</v>
      </c>
      <c r="C8">
        <v>0.76215811111111109</v>
      </c>
      <c r="D8">
        <v>0.74610256000000008</v>
      </c>
      <c r="E8">
        <v>0.79465118367346943</v>
      </c>
      <c r="F8">
        <v>0.79335087755102052</v>
      </c>
      <c r="H8">
        <v>5</v>
      </c>
      <c r="I8" s="4">
        <v>0.93898000000000004</v>
      </c>
      <c r="J8" s="4">
        <v>0.68306699999999998</v>
      </c>
      <c r="K8" s="4">
        <v>0.44262099999999999</v>
      </c>
      <c r="L8" s="4">
        <v>0.530339</v>
      </c>
      <c r="M8" s="4">
        <v>0.480126</v>
      </c>
      <c r="N8" s="4">
        <v>0.46163199999999999</v>
      </c>
      <c r="O8" s="4">
        <v>0.697855</v>
      </c>
      <c r="P8" s="4">
        <v>0.55605700000000002</v>
      </c>
      <c r="Q8" s="4">
        <v>0.74741999999999997</v>
      </c>
      <c r="R8" s="4">
        <v>0.56039899999999998</v>
      </c>
      <c r="S8" s="4">
        <v>0.278086</v>
      </c>
      <c r="T8" s="4">
        <v>0.28876499999999999</v>
      </c>
      <c r="U8" s="4">
        <v>0.85591200000000001</v>
      </c>
      <c r="V8" s="4">
        <v>0.92587600000000003</v>
      </c>
      <c r="W8" s="4">
        <v>0.73759399999999997</v>
      </c>
      <c r="Z8" s="3" t="s">
        <v>41</v>
      </c>
      <c r="AA8" s="4">
        <v>2.802</v>
      </c>
      <c r="AB8" s="4">
        <v>1.1999999999999999E-3</v>
      </c>
      <c r="AC8" s="4" t="s">
        <v>42</v>
      </c>
      <c r="AD8" s="4" t="s">
        <v>23</v>
      </c>
      <c r="AE8" s="4"/>
      <c r="AG8" s="3" t="s">
        <v>43</v>
      </c>
      <c r="AH8" s="4"/>
      <c r="AI8" s="4"/>
      <c r="AJ8" s="4"/>
      <c r="AK8" s="4"/>
      <c r="AL8" s="4"/>
      <c r="AM8" s="4"/>
      <c r="AN8" s="3"/>
      <c r="AO8" s="4"/>
      <c r="AP8" s="4"/>
      <c r="AQ8" s="4"/>
      <c r="AR8" s="4"/>
      <c r="AS8" s="4"/>
      <c r="AT8" s="4"/>
      <c r="AU8" s="4"/>
      <c r="AV8" s="4"/>
    </row>
    <row r="9" spans="1:48" x14ac:dyDescent="0.35">
      <c r="A9">
        <v>7</v>
      </c>
      <c r="B9">
        <v>0.75719284782608698</v>
      </c>
      <c r="C9">
        <v>0.72485142222222221</v>
      </c>
      <c r="D9">
        <v>0.74493122000000001</v>
      </c>
      <c r="E9">
        <v>0.76900289795918353</v>
      </c>
      <c r="F9">
        <v>0.75695414285714302</v>
      </c>
      <c r="H9">
        <v>6</v>
      </c>
      <c r="I9" s="4">
        <v>0.70501999999999998</v>
      </c>
      <c r="J9" s="4">
        <v>0.55462199999999995</v>
      </c>
      <c r="K9" s="4">
        <v>0.52534599999999998</v>
      </c>
      <c r="L9" s="4">
        <v>0.85162000000000004</v>
      </c>
      <c r="M9" s="4">
        <v>0.57604699999999998</v>
      </c>
      <c r="N9" s="4">
        <v>0.56709500000000002</v>
      </c>
      <c r="O9" s="4">
        <v>0.608873</v>
      </c>
      <c r="P9" s="4">
        <v>0.57728699999999999</v>
      </c>
      <c r="Q9" s="4">
        <v>0.50954900000000003</v>
      </c>
      <c r="R9" s="4">
        <v>0.64546199999999998</v>
      </c>
      <c r="S9" s="4">
        <v>0.71610700000000005</v>
      </c>
      <c r="T9" s="4">
        <v>0.49993900000000002</v>
      </c>
      <c r="U9" s="4">
        <v>0.76643300000000003</v>
      </c>
      <c r="V9" s="4">
        <v>0.89446000000000003</v>
      </c>
      <c r="W9" s="4">
        <v>0.82542800000000005</v>
      </c>
      <c r="Z9" s="3"/>
      <c r="AA9" s="4"/>
      <c r="AB9" s="4"/>
      <c r="AC9" s="4"/>
      <c r="AD9" s="4"/>
      <c r="AE9" s="4"/>
      <c r="AG9" s="3" t="s">
        <v>44</v>
      </c>
      <c r="AH9" s="4">
        <v>4.3049999999999998E-3</v>
      </c>
      <c r="AI9" s="4" t="s">
        <v>45</v>
      </c>
      <c r="AJ9" s="4" t="s">
        <v>46</v>
      </c>
      <c r="AK9" s="4" t="s">
        <v>47</v>
      </c>
      <c r="AL9" s="4">
        <v>0.98809999999999998</v>
      </c>
      <c r="AM9" s="4"/>
      <c r="AN9" s="3" t="s">
        <v>44</v>
      </c>
      <c r="AO9" s="4">
        <v>0.70130000000000003</v>
      </c>
      <c r="AP9" s="4">
        <v>0.69699999999999995</v>
      </c>
      <c r="AQ9" s="4">
        <v>4.3049999999999998E-3</v>
      </c>
      <c r="AR9" s="4">
        <v>3.3759999999999998E-2</v>
      </c>
      <c r="AS9" s="4">
        <v>46</v>
      </c>
      <c r="AT9" s="4">
        <v>45</v>
      </c>
      <c r="AU9" s="4">
        <v>0.1275</v>
      </c>
      <c r="AV9" s="4">
        <v>414</v>
      </c>
    </row>
    <row r="10" spans="1:48" x14ac:dyDescent="0.35">
      <c r="A10">
        <v>8</v>
      </c>
      <c r="B10">
        <v>0.73840945652173917</v>
      </c>
      <c r="C10">
        <v>0.71045562222222225</v>
      </c>
      <c r="D10">
        <v>0.72213191999999959</v>
      </c>
      <c r="E10">
        <v>0.74989036734693859</v>
      </c>
      <c r="F10">
        <v>0.74900893877551011</v>
      </c>
      <c r="H10">
        <v>7</v>
      </c>
      <c r="I10" s="4">
        <v>0.69795300000000005</v>
      </c>
      <c r="J10" s="4">
        <v>0.56457400000000002</v>
      </c>
      <c r="K10" s="4">
        <v>0.51779500000000001</v>
      </c>
      <c r="L10" s="4">
        <v>0.60060500000000006</v>
      </c>
      <c r="M10" s="4">
        <v>0.43589</v>
      </c>
      <c r="N10" s="4">
        <v>0.53987399999999997</v>
      </c>
      <c r="O10" s="4">
        <v>0.58911599999999997</v>
      </c>
      <c r="P10" s="4">
        <v>0.67618299999999998</v>
      </c>
      <c r="Q10" s="4">
        <v>0.72294499999999995</v>
      </c>
      <c r="R10" s="4">
        <v>0.78515599999999997</v>
      </c>
      <c r="S10" s="4">
        <v>0.66142299999999998</v>
      </c>
      <c r="T10" s="4">
        <v>0.66346099999999997</v>
      </c>
      <c r="U10" s="4">
        <v>0.79492200000000002</v>
      </c>
      <c r="V10" s="4">
        <v>0.65506500000000001</v>
      </c>
      <c r="W10" s="4">
        <v>0.60365000000000002</v>
      </c>
      <c r="Z10" s="3" t="s">
        <v>48</v>
      </c>
      <c r="AA10" s="4" t="s">
        <v>49</v>
      </c>
      <c r="AB10" s="4" t="s">
        <v>37</v>
      </c>
      <c r="AC10" s="4" t="s">
        <v>50</v>
      </c>
      <c r="AD10" s="4" t="s">
        <v>51</v>
      </c>
      <c r="AE10" s="4" t="s">
        <v>18</v>
      </c>
      <c r="AG10" s="3" t="s">
        <v>52</v>
      </c>
      <c r="AH10" s="4">
        <v>2.164E-2</v>
      </c>
      <c r="AI10" s="4" t="s">
        <v>53</v>
      </c>
      <c r="AJ10" s="4" t="s">
        <v>46</v>
      </c>
      <c r="AK10" s="4" t="s">
        <v>47</v>
      </c>
      <c r="AL10" s="4">
        <v>0.73380000000000001</v>
      </c>
      <c r="AM10" s="4"/>
      <c r="AN10" s="3" t="s">
        <v>52</v>
      </c>
      <c r="AO10" s="4">
        <v>0.70130000000000003</v>
      </c>
      <c r="AP10" s="4">
        <v>0.67969999999999997</v>
      </c>
      <c r="AQ10" s="4">
        <v>2.164E-2</v>
      </c>
      <c r="AR10" s="4">
        <v>3.2899999999999999E-2</v>
      </c>
      <c r="AS10" s="4">
        <v>46</v>
      </c>
      <c r="AT10" s="4">
        <v>50</v>
      </c>
      <c r="AU10" s="4">
        <v>0.65790000000000004</v>
      </c>
      <c r="AV10" s="4">
        <v>414</v>
      </c>
    </row>
    <row r="11" spans="1:48" x14ac:dyDescent="0.35">
      <c r="A11">
        <v>9</v>
      </c>
      <c r="B11">
        <v>0.72245280434782599</v>
      </c>
      <c r="C11">
        <v>0.71989819999999993</v>
      </c>
      <c r="D11">
        <v>0.69625250000000005</v>
      </c>
      <c r="E11">
        <v>0.74176351020408149</v>
      </c>
      <c r="F11">
        <v>0.73239724489795899</v>
      </c>
      <c r="H11">
        <v>8</v>
      </c>
      <c r="I11" s="4">
        <v>0.72442499999999999</v>
      </c>
      <c r="J11" s="4">
        <v>0.25639200000000001</v>
      </c>
      <c r="K11" s="4">
        <v>0.45861099999999999</v>
      </c>
      <c r="L11" s="4">
        <v>0.67006699999999997</v>
      </c>
      <c r="M11" s="4">
        <v>0.73747399999999996</v>
      </c>
      <c r="N11" s="4">
        <v>0.79153899999999999</v>
      </c>
      <c r="O11" s="4">
        <v>0.77244000000000002</v>
      </c>
      <c r="P11" s="4">
        <v>0.704287</v>
      </c>
      <c r="Q11" s="4">
        <v>0.59418099999999996</v>
      </c>
      <c r="R11" s="4">
        <v>0.82374099999999995</v>
      </c>
      <c r="S11" s="4">
        <v>0.83338699999999999</v>
      </c>
      <c r="T11" s="4">
        <v>0.60455899999999996</v>
      </c>
      <c r="U11" s="4">
        <v>0.88456400000000002</v>
      </c>
      <c r="V11" s="4">
        <v>0.72549300000000005</v>
      </c>
      <c r="W11" s="4">
        <v>0.70960699999999999</v>
      </c>
      <c r="Z11" s="3" t="s">
        <v>21</v>
      </c>
      <c r="AA11" s="4">
        <v>0.33150000000000002</v>
      </c>
      <c r="AB11" s="4">
        <v>4</v>
      </c>
      <c r="AC11" s="4">
        <v>8.2879999999999995E-2</v>
      </c>
      <c r="AD11" s="4" t="s">
        <v>54</v>
      </c>
      <c r="AE11" s="4" t="s">
        <v>55</v>
      </c>
      <c r="AG11" s="3"/>
      <c r="AH11" s="4"/>
      <c r="AI11" s="4"/>
      <c r="AJ11" s="4"/>
      <c r="AK11" s="4"/>
      <c r="AL11" s="4"/>
      <c r="AM11" s="4"/>
      <c r="AN11" s="3"/>
      <c r="AO11" s="4"/>
      <c r="AP11" s="4"/>
      <c r="AQ11" s="4"/>
      <c r="AR11" s="4"/>
      <c r="AS11" s="4"/>
      <c r="AT11" s="4"/>
      <c r="AU11" s="4"/>
      <c r="AV11" s="4"/>
    </row>
    <row r="12" spans="1:48" x14ac:dyDescent="0.35">
      <c r="A12">
        <v>10</v>
      </c>
      <c r="B12">
        <v>0.71926934782608698</v>
      </c>
      <c r="C12">
        <v>0.68927631111111087</v>
      </c>
      <c r="D12">
        <v>0.65645713999999999</v>
      </c>
      <c r="E12">
        <v>0.74510648979591854</v>
      </c>
      <c r="F12">
        <v>0.70694124489795906</v>
      </c>
      <c r="H12">
        <v>9</v>
      </c>
      <c r="I12" s="4">
        <v>0.84895399999999999</v>
      </c>
      <c r="J12" s="4">
        <v>0.69680299999999995</v>
      </c>
      <c r="K12" s="4">
        <v>0.52415199999999995</v>
      </c>
      <c r="L12" s="4">
        <v>0.49304900000000002</v>
      </c>
      <c r="M12" s="4">
        <v>0.59294800000000003</v>
      </c>
      <c r="N12" s="4">
        <v>0.44846399999999997</v>
      </c>
      <c r="O12" s="4">
        <v>0.50412999999999997</v>
      </c>
      <c r="P12" s="4">
        <v>0.63409400000000005</v>
      </c>
      <c r="Q12" s="4">
        <v>0.53521799999999997</v>
      </c>
      <c r="R12" s="4">
        <v>0.554477</v>
      </c>
      <c r="S12" s="4">
        <v>0.52836899999999998</v>
      </c>
      <c r="T12" s="4">
        <v>0.36551800000000001</v>
      </c>
      <c r="U12" s="4">
        <v>0.95755199999999996</v>
      </c>
      <c r="V12" s="4">
        <v>0.62286699999999995</v>
      </c>
      <c r="W12" s="4">
        <v>0.59135199999999999</v>
      </c>
      <c r="Z12" s="3" t="s">
        <v>38</v>
      </c>
      <c r="AA12" s="4">
        <v>1.242</v>
      </c>
      <c r="AB12" s="4">
        <v>2</v>
      </c>
      <c r="AC12" s="4">
        <v>0.62109999999999999</v>
      </c>
      <c r="AD12" s="4" t="s">
        <v>56</v>
      </c>
      <c r="AE12" s="4" t="s">
        <v>57</v>
      </c>
      <c r="AG12" s="3" t="s">
        <v>58</v>
      </c>
      <c r="AH12" s="4"/>
      <c r="AI12" s="4"/>
      <c r="AJ12" s="4"/>
      <c r="AK12" s="4"/>
      <c r="AL12" s="4"/>
      <c r="AM12" s="4"/>
      <c r="AN12" s="3"/>
      <c r="AO12" s="4"/>
      <c r="AP12" s="4"/>
      <c r="AQ12" s="4"/>
      <c r="AR12" s="4"/>
      <c r="AS12" s="4"/>
      <c r="AT12" s="4"/>
      <c r="AU12" s="4"/>
      <c r="AV12" s="4"/>
    </row>
    <row r="13" spans="1:48" x14ac:dyDescent="0.35">
      <c r="A13">
        <v>11</v>
      </c>
      <c r="B13">
        <v>0.70245954347826101</v>
      </c>
      <c r="C13">
        <v>0.68624002222222213</v>
      </c>
      <c r="D13">
        <v>0.64195981999999996</v>
      </c>
      <c r="E13">
        <v>0.73683436734693886</v>
      </c>
      <c r="F13">
        <v>0.67343093877551008</v>
      </c>
      <c r="H13">
        <v>10</v>
      </c>
      <c r="I13" s="4">
        <v>0.59934100000000001</v>
      </c>
      <c r="J13" s="4">
        <v>0.43160799999999999</v>
      </c>
      <c r="K13" s="4">
        <v>0.68256899999999998</v>
      </c>
      <c r="L13" s="4">
        <v>0.36703200000000002</v>
      </c>
      <c r="M13" s="4">
        <v>0.47801500000000002</v>
      </c>
      <c r="N13" s="4">
        <v>0.357711</v>
      </c>
      <c r="O13" s="4">
        <v>0.90232199999999996</v>
      </c>
      <c r="P13" s="4">
        <v>0.41652099999999997</v>
      </c>
      <c r="Q13" s="4">
        <v>0.92108599999999996</v>
      </c>
      <c r="R13" s="4">
        <v>0.63941700000000001</v>
      </c>
      <c r="S13" s="4">
        <v>0.54039899999999996</v>
      </c>
      <c r="T13" s="4">
        <v>0.54163799999999995</v>
      </c>
      <c r="U13" s="4">
        <v>0.83901999999999999</v>
      </c>
      <c r="V13" s="4">
        <v>0.61360599999999998</v>
      </c>
      <c r="W13" s="4">
        <v>0.51432500000000003</v>
      </c>
      <c r="Z13" s="3" t="s">
        <v>41</v>
      </c>
      <c r="AA13" s="4">
        <v>0.35360000000000003</v>
      </c>
      <c r="AB13" s="4">
        <v>2</v>
      </c>
      <c r="AC13" s="4">
        <v>0.17680000000000001</v>
      </c>
      <c r="AD13" s="4" t="s">
        <v>59</v>
      </c>
      <c r="AE13" s="4" t="s">
        <v>60</v>
      </c>
      <c r="AG13" s="3" t="s">
        <v>44</v>
      </c>
      <c r="AH13" s="4">
        <v>-5.6950000000000001E-2</v>
      </c>
      <c r="AI13" s="4" t="s">
        <v>61</v>
      </c>
      <c r="AJ13" s="4" t="s">
        <v>46</v>
      </c>
      <c r="AK13" s="4" t="s">
        <v>47</v>
      </c>
      <c r="AL13" s="4">
        <v>0.16239999999999999</v>
      </c>
      <c r="AM13" s="4"/>
      <c r="AN13" s="3" t="s">
        <v>44</v>
      </c>
      <c r="AO13" s="4">
        <v>0.53059999999999996</v>
      </c>
      <c r="AP13" s="4">
        <v>0.58760000000000001</v>
      </c>
      <c r="AQ13" s="4">
        <v>-5.6950000000000001E-2</v>
      </c>
      <c r="AR13" s="4">
        <v>3.3759999999999998E-2</v>
      </c>
      <c r="AS13" s="4">
        <v>46</v>
      </c>
      <c r="AT13" s="4">
        <v>45</v>
      </c>
      <c r="AU13" s="4">
        <v>1.6870000000000001</v>
      </c>
      <c r="AV13" s="4">
        <v>414</v>
      </c>
    </row>
    <row r="14" spans="1:48" x14ac:dyDescent="0.35">
      <c r="A14">
        <v>12</v>
      </c>
      <c r="B14">
        <v>0.69590663043478274</v>
      </c>
      <c r="C14">
        <v>0.69184859999999981</v>
      </c>
      <c r="D14">
        <v>0.64265015999999986</v>
      </c>
      <c r="E14">
        <v>0.71975744897959204</v>
      </c>
      <c r="F14">
        <v>0.64956932653061228</v>
      </c>
      <c r="H14">
        <v>11</v>
      </c>
      <c r="I14" s="4">
        <v>0.811145</v>
      </c>
      <c r="J14" s="4">
        <v>0.83985200000000004</v>
      </c>
      <c r="K14" s="4">
        <v>0.80298800000000004</v>
      </c>
      <c r="L14" s="4">
        <v>0.54403199999999996</v>
      </c>
      <c r="M14" s="4">
        <v>0.444129</v>
      </c>
      <c r="N14" s="4">
        <v>0.49678600000000001</v>
      </c>
      <c r="O14" s="4">
        <v>0.601989</v>
      </c>
      <c r="P14" s="4">
        <v>0.73556999999999995</v>
      </c>
      <c r="Q14" s="4">
        <v>0.75384899999999999</v>
      </c>
      <c r="R14" s="4">
        <v>0.54048399999999996</v>
      </c>
      <c r="S14" s="4">
        <v>0.48165799999999998</v>
      </c>
      <c r="T14" s="4">
        <v>0.721526</v>
      </c>
      <c r="U14" s="4">
        <v>0.617977</v>
      </c>
      <c r="V14" s="4">
        <v>0.56087399999999998</v>
      </c>
      <c r="W14" s="4">
        <v>0.569048</v>
      </c>
      <c r="Z14" s="3" t="s">
        <v>62</v>
      </c>
      <c r="AA14" s="4">
        <v>10.73</v>
      </c>
      <c r="AB14" s="4">
        <v>414</v>
      </c>
      <c r="AC14" s="4">
        <v>2.5930000000000002E-2</v>
      </c>
      <c r="AD14" s="4"/>
      <c r="AE14" s="4"/>
      <c r="AG14" s="3" t="s">
        <v>52</v>
      </c>
      <c r="AH14" s="4">
        <v>-8.9529999999999998E-2</v>
      </c>
      <c r="AI14" s="4" t="s">
        <v>63</v>
      </c>
      <c r="AJ14" s="4" t="s">
        <v>23</v>
      </c>
      <c r="AK14" s="4" t="s">
        <v>22</v>
      </c>
      <c r="AL14" s="4">
        <v>1.29E-2</v>
      </c>
      <c r="AM14" s="4"/>
      <c r="AN14" s="3" t="s">
        <v>52</v>
      </c>
      <c r="AO14" s="4">
        <v>0.53059999999999996</v>
      </c>
      <c r="AP14" s="4">
        <v>0.62019999999999997</v>
      </c>
      <c r="AQ14" s="4">
        <v>-8.9529999999999998E-2</v>
      </c>
      <c r="AR14" s="4">
        <v>3.2899999999999999E-2</v>
      </c>
      <c r="AS14" s="4">
        <v>46</v>
      </c>
      <c r="AT14" s="4">
        <v>50</v>
      </c>
      <c r="AU14" s="4">
        <v>2.722</v>
      </c>
      <c r="AV14" s="4">
        <v>414</v>
      </c>
    </row>
    <row r="15" spans="1:48" x14ac:dyDescent="0.35">
      <c r="A15">
        <v>13</v>
      </c>
      <c r="B15">
        <v>0.70091645652173928</v>
      </c>
      <c r="C15">
        <v>0.67963793333333322</v>
      </c>
      <c r="D15">
        <v>0.64379542000000001</v>
      </c>
      <c r="E15">
        <v>0.693165081632653</v>
      </c>
      <c r="F15">
        <v>0.64425151020408145</v>
      </c>
      <c r="H15">
        <v>12</v>
      </c>
      <c r="I15" s="4"/>
      <c r="J15" s="4"/>
      <c r="K15" s="4"/>
      <c r="L15" s="4">
        <v>0.73235399999999995</v>
      </c>
      <c r="M15" s="4">
        <v>0.76891900000000002</v>
      </c>
      <c r="N15" s="4">
        <v>0.72730399999999995</v>
      </c>
      <c r="O15" s="4">
        <v>0.61595</v>
      </c>
      <c r="P15" s="4">
        <v>0.58493600000000001</v>
      </c>
      <c r="Q15" s="4">
        <v>0.69202799999999998</v>
      </c>
      <c r="R15" s="4">
        <v>0.82277400000000001</v>
      </c>
      <c r="S15" s="4">
        <v>0.82151700000000005</v>
      </c>
      <c r="T15" s="4">
        <v>0.76702599999999999</v>
      </c>
      <c r="U15" s="4">
        <v>0.61083399999999999</v>
      </c>
      <c r="V15" s="4">
        <v>0.61514800000000003</v>
      </c>
      <c r="W15" s="4">
        <v>0.58448800000000001</v>
      </c>
      <c r="Z15" s="3"/>
      <c r="AA15" s="4"/>
      <c r="AB15" s="4"/>
      <c r="AC15" s="4"/>
      <c r="AD15" s="4"/>
      <c r="AE15" s="4"/>
      <c r="AG15" s="3"/>
      <c r="AH15" s="4"/>
      <c r="AI15" s="4"/>
      <c r="AJ15" s="4"/>
      <c r="AK15" s="4"/>
      <c r="AL15" s="4"/>
      <c r="AM15" s="4"/>
      <c r="AN15" s="3"/>
      <c r="AO15" s="4"/>
      <c r="AP15" s="4"/>
      <c r="AQ15" s="4"/>
      <c r="AR15" s="4"/>
      <c r="AS15" s="4"/>
      <c r="AT15" s="4"/>
      <c r="AU15" s="4"/>
      <c r="AV15" s="4"/>
    </row>
    <row r="16" spans="1:48" x14ac:dyDescent="0.35">
      <c r="A16">
        <v>14</v>
      </c>
      <c r="B16">
        <v>0.67922684782608689</v>
      </c>
      <c r="C16">
        <v>0.6487455333333334</v>
      </c>
      <c r="D16">
        <v>0.64495893999999998</v>
      </c>
      <c r="E16">
        <v>0.63176379591836718</v>
      </c>
      <c r="F16">
        <v>0.66211702040816323</v>
      </c>
      <c r="H16">
        <v>13</v>
      </c>
      <c r="I16" s="4">
        <v>0.694998</v>
      </c>
      <c r="J16" s="4">
        <v>0.70686000000000004</v>
      </c>
      <c r="K16" s="4">
        <v>0.79440100000000002</v>
      </c>
      <c r="L16" s="4">
        <v>0.56944600000000001</v>
      </c>
      <c r="M16" s="4">
        <v>0.37776199999999999</v>
      </c>
      <c r="N16" s="4">
        <v>0.52012400000000003</v>
      </c>
      <c r="O16" s="4">
        <v>0.64289600000000002</v>
      </c>
      <c r="P16" s="4">
        <v>0.47840100000000002</v>
      </c>
      <c r="Q16" s="4">
        <v>0.54363300000000003</v>
      </c>
      <c r="R16" s="4">
        <v>0.43898500000000001</v>
      </c>
      <c r="S16" s="4">
        <v>0.52299700000000005</v>
      </c>
      <c r="T16" s="4">
        <v>0.62009099999999995</v>
      </c>
      <c r="U16" s="4">
        <v>0.90405999999999997</v>
      </c>
      <c r="V16" s="4">
        <v>0.84954799999999997</v>
      </c>
      <c r="W16" s="4">
        <v>0.87631999999999999</v>
      </c>
      <c r="Z16" s="3" t="s">
        <v>64</v>
      </c>
      <c r="AA16" s="4"/>
      <c r="AB16" s="4"/>
      <c r="AC16" s="4"/>
      <c r="AD16" s="4"/>
      <c r="AE16" s="4"/>
      <c r="AG16" s="3" t="s">
        <v>65</v>
      </c>
      <c r="AH16" s="4"/>
      <c r="AI16" s="4"/>
      <c r="AJ16" s="4"/>
      <c r="AK16" s="4"/>
      <c r="AL16" s="4"/>
      <c r="AM16" s="4"/>
      <c r="AN16" s="3"/>
      <c r="AO16" s="4"/>
      <c r="AP16" s="4"/>
      <c r="AQ16" s="4"/>
      <c r="AR16" s="4"/>
      <c r="AS16" s="4"/>
      <c r="AT16" s="4"/>
      <c r="AU16" s="4"/>
      <c r="AV16" s="4"/>
    </row>
    <row r="17" spans="1:48" x14ac:dyDescent="0.35">
      <c r="A17">
        <v>15</v>
      </c>
      <c r="B17">
        <v>0.68294043478260857</v>
      </c>
      <c r="C17">
        <v>0.63919855555555571</v>
      </c>
      <c r="D17">
        <v>0.62536151999999989</v>
      </c>
      <c r="E17">
        <v>0.64254436734693876</v>
      </c>
      <c r="F17">
        <v>0.64421036734693859</v>
      </c>
      <c r="H17">
        <v>14</v>
      </c>
      <c r="I17" s="4">
        <v>0.64555099999999999</v>
      </c>
      <c r="J17" s="4">
        <v>0.63312199999999996</v>
      </c>
      <c r="K17" s="4">
        <v>0.71189899999999995</v>
      </c>
      <c r="L17" s="4">
        <v>0.825824</v>
      </c>
      <c r="M17" s="4">
        <v>0.52871900000000005</v>
      </c>
      <c r="N17" s="4">
        <v>0.54453499999999999</v>
      </c>
      <c r="O17" s="4">
        <v>0.74898200000000004</v>
      </c>
      <c r="P17" s="4">
        <v>0.57997900000000002</v>
      </c>
      <c r="Q17" s="4">
        <v>0.70715700000000004</v>
      </c>
      <c r="R17" s="4">
        <v>0.86610600000000004</v>
      </c>
      <c r="S17" s="4">
        <v>0.61190199999999995</v>
      </c>
      <c r="T17" s="4">
        <v>0.42083700000000002</v>
      </c>
      <c r="U17" s="4">
        <v>0.62657099999999999</v>
      </c>
      <c r="V17" s="4">
        <v>0.43516500000000002</v>
      </c>
      <c r="W17" s="4">
        <v>0.55071000000000003</v>
      </c>
      <c r="Z17" s="3" t="s">
        <v>66</v>
      </c>
      <c r="AA17" s="4">
        <v>3</v>
      </c>
      <c r="AB17" s="4"/>
      <c r="AC17" s="4"/>
      <c r="AD17" s="4"/>
      <c r="AE17" s="4"/>
      <c r="AG17" s="3" t="s">
        <v>44</v>
      </c>
      <c r="AH17" s="4">
        <v>-7.8619999999999995E-2</v>
      </c>
      <c r="AI17" s="4" t="s">
        <v>67</v>
      </c>
      <c r="AJ17" s="4" t="s">
        <v>23</v>
      </c>
      <c r="AK17" s="4" t="s">
        <v>22</v>
      </c>
      <c r="AL17" s="4">
        <v>3.7999999999999999E-2</v>
      </c>
      <c r="AM17" s="4"/>
      <c r="AN17" s="3" t="s">
        <v>44</v>
      </c>
      <c r="AO17" s="4">
        <v>0.50270000000000004</v>
      </c>
      <c r="AP17" s="4">
        <v>0.58130000000000004</v>
      </c>
      <c r="AQ17" s="4">
        <v>-7.8619999999999995E-2</v>
      </c>
      <c r="AR17" s="4">
        <v>3.3759999999999998E-2</v>
      </c>
      <c r="AS17" s="4">
        <v>46</v>
      </c>
      <c r="AT17" s="4">
        <v>45</v>
      </c>
      <c r="AU17" s="4">
        <v>2.3290000000000002</v>
      </c>
      <c r="AV17" s="4">
        <v>414</v>
      </c>
    </row>
    <row r="18" spans="1:48" x14ac:dyDescent="0.35">
      <c r="A18">
        <v>16</v>
      </c>
      <c r="B18">
        <v>0.68291449999999987</v>
      </c>
      <c r="C18">
        <v>0.63339086666666666</v>
      </c>
      <c r="D18">
        <v>0.60873988000000001</v>
      </c>
      <c r="E18">
        <v>0.64949602040816323</v>
      </c>
      <c r="F18">
        <v>0.6331204897959184</v>
      </c>
      <c r="H18">
        <v>15</v>
      </c>
      <c r="I18" s="4">
        <v>0.87379300000000004</v>
      </c>
      <c r="J18" s="4">
        <v>0.56171199999999999</v>
      </c>
      <c r="K18" s="4">
        <v>0.57547499999999996</v>
      </c>
      <c r="L18" s="4">
        <v>0.64150600000000002</v>
      </c>
      <c r="M18" s="4">
        <v>0.36835000000000001</v>
      </c>
      <c r="N18" s="4">
        <v>0.261374</v>
      </c>
      <c r="O18" s="4">
        <v>0.73090500000000003</v>
      </c>
      <c r="P18" s="4">
        <v>0.68638399999999999</v>
      </c>
      <c r="Q18" s="4">
        <v>0.662601</v>
      </c>
      <c r="R18" s="4">
        <v>0.79105099999999995</v>
      </c>
      <c r="S18" s="4">
        <v>0.71977000000000002</v>
      </c>
      <c r="T18" s="4">
        <v>0.729688</v>
      </c>
      <c r="U18" s="4">
        <v>0.91489100000000001</v>
      </c>
      <c r="V18" s="4">
        <v>0.70367999999999997</v>
      </c>
      <c r="W18" s="4">
        <v>0.76311899999999999</v>
      </c>
      <c r="Z18" s="3" t="s">
        <v>68</v>
      </c>
      <c r="AA18" s="4">
        <v>3</v>
      </c>
      <c r="AB18" s="4"/>
      <c r="AC18" s="4"/>
      <c r="AD18" s="4"/>
      <c r="AE18" s="4"/>
      <c r="AG18" s="3" t="s">
        <v>52</v>
      </c>
      <c r="AH18" s="4">
        <v>-0.14099999999999999</v>
      </c>
      <c r="AI18" s="4" t="s">
        <v>69</v>
      </c>
      <c r="AJ18" s="4" t="s">
        <v>23</v>
      </c>
      <c r="AK18" s="4" t="s">
        <v>40</v>
      </c>
      <c r="AL18" s="4" t="s">
        <v>39</v>
      </c>
      <c r="AM18" s="4"/>
      <c r="AN18" s="3" t="s">
        <v>52</v>
      </c>
      <c r="AO18" s="4">
        <v>0.50270000000000004</v>
      </c>
      <c r="AP18" s="4">
        <v>0.64370000000000005</v>
      </c>
      <c r="AQ18" s="4">
        <v>-0.14099999999999999</v>
      </c>
      <c r="AR18" s="4">
        <v>3.2899999999999999E-2</v>
      </c>
      <c r="AS18" s="4">
        <v>46</v>
      </c>
      <c r="AT18" s="4">
        <v>50</v>
      </c>
      <c r="AU18" s="4">
        <v>4.2859999999999996</v>
      </c>
      <c r="AV18" s="4">
        <v>414</v>
      </c>
    </row>
    <row r="19" spans="1:48" x14ac:dyDescent="0.35">
      <c r="A19">
        <v>17</v>
      </c>
      <c r="B19">
        <v>0.66682799999999975</v>
      </c>
      <c r="C19">
        <v>0.63382511111111106</v>
      </c>
      <c r="D19">
        <v>0.59519292000000013</v>
      </c>
      <c r="E19">
        <v>0.64646328571428591</v>
      </c>
      <c r="F19">
        <v>0.63692612244897984</v>
      </c>
      <c r="H19">
        <v>16</v>
      </c>
      <c r="I19" s="4">
        <v>0.55879000000000001</v>
      </c>
      <c r="J19" s="4">
        <v>0.371257</v>
      </c>
      <c r="K19" s="4">
        <v>0.42197899999999999</v>
      </c>
      <c r="L19" s="4">
        <v>0.61364600000000002</v>
      </c>
      <c r="M19" s="4">
        <v>0.52676599999999996</v>
      </c>
      <c r="N19" s="4">
        <v>0.72799599999999998</v>
      </c>
      <c r="O19" s="4">
        <v>0.61542300000000005</v>
      </c>
      <c r="P19" s="4">
        <v>0.53576800000000002</v>
      </c>
      <c r="Q19" s="4">
        <v>0.53059400000000001</v>
      </c>
      <c r="R19" s="4">
        <v>0.52051700000000001</v>
      </c>
      <c r="S19" s="4">
        <v>0.440021</v>
      </c>
      <c r="T19" s="4">
        <v>0.22220000000000001</v>
      </c>
      <c r="U19" s="4">
        <v>0.57578200000000002</v>
      </c>
      <c r="V19" s="4">
        <v>0.69367900000000005</v>
      </c>
      <c r="W19" s="4">
        <v>0.63772600000000002</v>
      </c>
      <c r="Z19" s="3" t="s">
        <v>70</v>
      </c>
      <c r="AA19" s="4">
        <v>423</v>
      </c>
      <c r="AB19" s="4"/>
      <c r="AC19" s="4"/>
      <c r="AD19" s="4"/>
      <c r="AE19" s="4"/>
      <c r="AG19" s="3"/>
      <c r="AH19" s="4"/>
      <c r="AI19" s="4"/>
      <c r="AJ19" s="4"/>
      <c r="AK19" s="4"/>
      <c r="AL19" s="4"/>
      <c r="AM19" s="4"/>
      <c r="AN19" s="4"/>
      <c r="AO19" s="4"/>
    </row>
    <row r="20" spans="1:48" x14ac:dyDescent="0.35">
      <c r="A20">
        <v>18</v>
      </c>
      <c r="B20">
        <v>0.66438360869565205</v>
      </c>
      <c r="C20">
        <v>0.65017095555555526</v>
      </c>
      <c r="D20">
        <v>0.59858983999999982</v>
      </c>
      <c r="E20">
        <v>0.64423708163265303</v>
      </c>
      <c r="F20">
        <v>0.65652757142857165</v>
      </c>
      <c r="H20">
        <v>17</v>
      </c>
      <c r="I20" s="4">
        <v>0.64789200000000002</v>
      </c>
      <c r="J20" s="4">
        <v>0.52155799999999997</v>
      </c>
      <c r="K20" s="4">
        <v>0.68996599999999997</v>
      </c>
      <c r="L20" s="4">
        <v>0.14099500000000001</v>
      </c>
      <c r="M20" s="4">
        <v>0.149398</v>
      </c>
      <c r="N20" s="4">
        <v>0.116938</v>
      </c>
      <c r="O20" s="4">
        <v>0.61668100000000003</v>
      </c>
      <c r="P20" s="4">
        <v>0.75547799999999998</v>
      </c>
      <c r="Q20" s="4">
        <v>0.86601600000000001</v>
      </c>
      <c r="R20" s="4">
        <v>0.54099299999999995</v>
      </c>
      <c r="S20" s="4">
        <v>0.64241199999999998</v>
      </c>
      <c r="T20" s="4">
        <v>0.67896400000000001</v>
      </c>
      <c r="U20" s="4">
        <v>0.63954500000000003</v>
      </c>
      <c r="V20" s="4">
        <v>0.48858600000000002</v>
      </c>
      <c r="W20" s="4">
        <v>0.412941</v>
      </c>
      <c r="AG20" s="3"/>
      <c r="AH20" s="4"/>
      <c r="AI20" s="4"/>
      <c r="AJ20" s="4"/>
      <c r="AK20" s="4"/>
      <c r="AL20" s="4"/>
      <c r="AM20" s="4"/>
      <c r="AN20" s="4"/>
      <c r="AO20" s="4"/>
    </row>
    <row r="21" spans="1:48" x14ac:dyDescent="0.35">
      <c r="A21">
        <v>19</v>
      </c>
      <c r="B21">
        <v>0.64401465217391318</v>
      </c>
      <c r="C21">
        <v>0.62624600000000008</v>
      </c>
      <c r="D21">
        <v>0.59604517999999995</v>
      </c>
      <c r="E21">
        <v>0.63760265306122443</v>
      </c>
      <c r="F21">
        <v>0.67957085714285714</v>
      </c>
      <c r="H21">
        <v>18</v>
      </c>
      <c r="I21" s="4">
        <v>0.64781100000000003</v>
      </c>
      <c r="J21" s="4">
        <v>0.59559600000000001</v>
      </c>
      <c r="K21" s="4">
        <v>0.79151300000000002</v>
      </c>
      <c r="L21" s="4">
        <v>0.72846100000000003</v>
      </c>
      <c r="M21" s="4">
        <v>0.52092099999999997</v>
      </c>
      <c r="N21" s="4">
        <v>0.38072</v>
      </c>
      <c r="O21" s="4">
        <v>0.72553100000000004</v>
      </c>
      <c r="P21" s="4">
        <v>0.85884499999999997</v>
      </c>
      <c r="Q21" s="4">
        <v>0.71163200000000004</v>
      </c>
      <c r="R21" s="4">
        <v>0.81154400000000004</v>
      </c>
      <c r="S21" s="4">
        <v>0.80211399999999999</v>
      </c>
      <c r="T21" s="4">
        <v>0.930369</v>
      </c>
      <c r="U21" s="4">
        <v>0.62599000000000005</v>
      </c>
      <c r="V21" s="4">
        <v>0.693635</v>
      </c>
      <c r="W21" s="4">
        <v>0.50334800000000002</v>
      </c>
    </row>
    <row r="22" spans="1:48" x14ac:dyDescent="0.35">
      <c r="A22">
        <v>20</v>
      </c>
      <c r="B22">
        <v>0.65578969565217404</v>
      </c>
      <c r="C22">
        <v>0.64434264444444456</v>
      </c>
      <c r="D22">
        <v>0.6168146000000001</v>
      </c>
      <c r="E22">
        <v>0.63048473469387745</v>
      </c>
      <c r="F22">
        <v>0.65970463265306134</v>
      </c>
      <c r="H22">
        <v>19</v>
      </c>
      <c r="I22" s="4">
        <v>0.76295000000000002</v>
      </c>
      <c r="J22" s="4">
        <v>0.46340100000000001</v>
      </c>
      <c r="K22" s="4">
        <v>0.82459899999999997</v>
      </c>
      <c r="L22" s="4">
        <v>0.53396600000000005</v>
      </c>
      <c r="M22" s="4">
        <v>0.464667</v>
      </c>
      <c r="N22" s="4">
        <v>0.405032</v>
      </c>
      <c r="O22" s="4">
        <v>0.74578</v>
      </c>
      <c r="P22" s="4">
        <v>0.34339199999999998</v>
      </c>
      <c r="Q22" s="4">
        <v>0.28806399999999999</v>
      </c>
      <c r="R22" s="4">
        <v>0.68038900000000002</v>
      </c>
      <c r="S22" s="4">
        <v>0.581179</v>
      </c>
      <c r="T22" s="4">
        <v>0.71474099999999996</v>
      </c>
      <c r="U22" s="4">
        <v>0.81389</v>
      </c>
      <c r="V22" s="4">
        <v>0.39149600000000001</v>
      </c>
      <c r="W22" s="4">
        <v>0.67489500000000002</v>
      </c>
      <c r="Z22" s="3" t="s">
        <v>7</v>
      </c>
      <c r="AA22" s="4" t="s">
        <v>8</v>
      </c>
      <c r="AB22" s="4"/>
      <c r="AC22" s="4"/>
      <c r="AD22" s="4"/>
      <c r="AE22" s="4"/>
      <c r="AG22" s="3" t="s">
        <v>9</v>
      </c>
      <c r="AH22" s="4">
        <v>3</v>
      </c>
      <c r="AI22" s="4"/>
      <c r="AJ22" s="4"/>
      <c r="AK22" s="4"/>
      <c r="AL22" s="4"/>
      <c r="AM22" s="4"/>
      <c r="AN22" s="4"/>
      <c r="AO22" s="4"/>
    </row>
    <row r="23" spans="1:48" x14ac:dyDescent="0.35">
      <c r="A23">
        <v>21</v>
      </c>
      <c r="B23">
        <v>0.69293802173913055</v>
      </c>
      <c r="C23">
        <v>0.66260557777777762</v>
      </c>
      <c r="D23">
        <v>0.62065762000000002</v>
      </c>
      <c r="E23">
        <v>0.62618708163265302</v>
      </c>
      <c r="F23">
        <v>0.65864283673469393</v>
      </c>
      <c r="H23">
        <v>20</v>
      </c>
      <c r="I23" s="4">
        <v>0.73805900000000002</v>
      </c>
      <c r="J23" s="4">
        <v>0.87935099999999999</v>
      </c>
      <c r="K23" s="4">
        <v>0.53533500000000001</v>
      </c>
      <c r="L23" s="4">
        <v>0.75922400000000001</v>
      </c>
      <c r="M23" s="4">
        <v>0.52193999999999996</v>
      </c>
      <c r="N23" s="4">
        <v>0.63073800000000002</v>
      </c>
      <c r="O23" s="4">
        <v>0.76870099999999997</v>
      </c>
      <c r="P23" s="4">
        <v>0.64396699999999996</v>
      </c>
      <c r="Q23" s="4">
        <v>0.56230100000000005</v>
      </c>
      <c r="R23" s="4">
        <v>0.79257699999999998</v>
      </c>
      <c r="S23" s="4">
        <v>0.46201500000000001</v>
      </c>
      <c r="T23" s="4">
        <v>0.41267799999999999</v>
      </c>
      <c r="U23" s="4">
        <v>0.67898999999999998</v>
      </c>
      <c r="V23" s="4">
        <v>0.64723200000000003</v>
      </c>
      <c r="W23" s="4">
        <v>0.58041500000000001</v>
      </c>
      <c r="Z23" s="3" t="s">
        <v>14</v>
      </c>
      <c r="AA23" s="4">
        <v>0.05</v>
      </c>
      <c r="AB23" s="4"/>
      <c r="AC23" s="4"/>
      <c r="AD23" s="4"/>
      <c r="AE23" s="4"/>
      <c r="AG23" s="3" t="s">
        <v>15</v>
      </c>
      <c r="AH23" s="4">
        <v>2</v>
      </c>
      <c r="AI23" s="4"/>
      <c r="AJ23" s="4"/>
      <c r="AK23" s="4"/>
      <c r="AL23" s="4"/>
      <c r="AM23" s="4"/>
      <c r="AN23" s="4"/>
      <c r="AO23" s="4"/>
    </row>
    <row r="24" spans="1:48" x14ac:dyDescent="0.35">
      <c r="A24">
        <v>22</v>
      </c>
      <c r="B24">
        <v>0.69903976086956521</v>
      </c>
      <c r="C24">
        <v>0.66752313333333346</v>
      </c>
      <c r="D24">
        <v>0.63330830000000016</v>
      </c>
      <c r="E24">
        <v>0.62338644897959183</v>
      </c>
      <c r="F24">
        <v>0.65298422448979598</v>
      </c>
      <c r="H24">
        <v>21</v>
      </c>
      <c r="I24" s="4">
        <v>0.64090100000000005</v>
      </c>
      <c r="J24" s="4">
        <v>0.673682</v>
      </c>
      <c r="K24" s="4">
        <v>0.67246799999999995</v>
      </c>
      <c r="L24" s="4">
        <v>0.70889500000000005</v>
      </c>
      <c r="M24" s="4">
        <v>0.49517499999999998</v>
      </c>
      <c r="N24" s="4">
        <v>0.65282200000000001</v>
      </c>
      <c r="O24" s="4">
        <v>0.88275300000000001</v>
      </c>
      <c r="P24" s="4">
        <v>0.86277999999999999</v>
      </c>
      <c r="Q24" s="4">
        <v>0.78980700000000004</v>
      </c>
      <c r="R24" s="4">
        <v>0.92267999999999994</v>
      </c>
      <c r="S24" s="4">
        <v>0.82491700000000001</v>
      </c>
      <c r="T24" s="4">
        <v>0.71789099999999995</v>
      </c>
      <c r="U24" s="4">
        <v>0.79373499999999997</v>
      </c>
      <c r="V24" s="4">
        <v>0.79478099999999996</v>
      </c>
      <c r="W24" s="4">
        <v>0.60846299999999998</v>
      </c>
      <c r="Z24" s="3"/>
      <c r="AA24" s="4"/>
      <c r="AB24" s="4"/>
      <c r="AC24" s="4"/>
      <c r="AD24" s="4"/>
      <c r="AE24" s="4"/>
      <c r="AG24" s="3" t="s">
        <v>14</v>
      </c>
      <c r="AH24" s="4">
        <v>0.05</v>
      </c>
      <c r="AI24" s="4"/>
      <c r="AJ24" s="4"/>
      <c r="AK24" s="4"/>
      <c r="AL24" s="4"/>
      <c r="AM24" s="4"/>
      <c r="AN24" s="4"/>
      <c r="AO24" s="4"/>
    </row>
    <row r="25" spans="1:48" x14ac:dyDescent="0.35">
      <c r="A25">
        <v>23</v>
      </c>
      <c r="B25">
        <v>0.67656504347826107</v>
      </c>
      <c r="C25">
        <v>0.65592804444444464</v>
      </c>
      <c r="D25">
        <v>0.6252478600000001</v>
      </c>
      <c r="E25">
        <v>0.62663342857142845</v>
      </c>
      <c r="F25">
        <v>0.64656514285714284</v>
      </c>
      <c r="H25">
        <v>22</v>
      </c>
      <c r="I25" s="4">
        <v>0.76072899999999999</v>
      </c>
      <c r="J25" s="4">
        <v>0.49172100000000002</v>
      </c>
      <c r="K25" s="4">
        <v>0.69979400000000003</v>
      </c>
      <c r="L25" s="4">
        <v>0.25161600000000001</v>
      </c>
      <c r="M25" s="4">
        <v>0.20111899999999999</v>
      </c>
      <c r="N25" s="4">
        <v>0.22664100000000001</v>
      </c>
      <c r="O25" s="4">
        <v>0.61054600000000003</v>
      </c>
      <c r="P25" s="4">
        <v>0.73212299999999997</v>
      </c>
      <c r="Q25" s="4">
        <v>0.77758700000000003</v>
      </c>
      <c r="R25" s="4">
        <v>0.728244</v>
      </c>
      <c r="S25" s="4">
        <v>0.34479300000000002</v>
      </c>
      <c r="T25" s="4">
        <v>0.29754799999999998</v>
      </c>
      <c r="U25" s="4">
        <v>0.68629499999999999</v>
      </c>
      <c r="V25" s="4">
        <v>0.67451099999999997</v>
      </c>
      <c r="W25" s="4">
        <v>0.52779200000000004</v>
      </c>
      <c r="Z25" s="3" t="s">
        <v>16</v>
      </c>
      <c r="AA25" s="4" t="s">
        <v>17</v>
      </c>
      <c r="AB25" s="4" t="s">
        <v>18</v>
      </c>
      <c r="AC25" s="4" t="s">
        <v>19</v>
      </c>
      <c r="AD25" s="4" t="s">
        <v>20</v>
      </c>
      <c r="AE25" s="4"/>
      <c r="AG25" s="3"/>
      <c r="AH25" s="4"/>
      <c r="AI25" s="4"/>
      <c r="AJ25" s="4"/>
      <c r="AK25" s="4"/>
      <c r="AL25" s="4"/>
      <c r="AM25" s="4"/>
      <c r="AN25" s="4"/>
      <c r="AO25" s="4"/>
    </row>
    <row r="26" spans="1:48" x14ac:dyDescent="0.35">
      <c r="A26">
        <v>24</v>
      </c>
      <c r="B26">
        <v>0.66195797826086944</v>
      </c>
      <c r="C26">
        <v>0.66584984444444439</v>
      </c>
      <c r="D26">
        <v>0.61993274000000009</v>
      </c>
      <c r="E26">
        <v>0.61835446938775496</v>
      </c>
      <c r="F26">
        <v>0.64920267346938787</v>
      </c>
      <c r="H26">
        <v>23</v>
      </c>
      <c r="I26" s="4">
        <v>0.85892000000000002</v>
      </c>
      <c r="J26" s="4">
        <v>0.86302500000000004</v>
      </c>
      <c r="K26" s="4">
        <v>0.77631700000000003</v>
      </c>
      <c r="L26" s="4">
        <v>0.59993200000000002</v>
      </c>
      <c r="M26" s="4">
        <v>0.48378900000000002</v>
      </c>
      <c r="N26" s="4">
        <v>0.73810299999999995</v>
      </c>
      <c r="O26" s="4">
        <v>0.64663800000000005</v>
      </c>
      <c r="P26" s="4">
        <v>0.46698499999999998</v>
      </c>
      <c r="Q26" s="4">
        <v>0.62020200000000003</v>
      </c>
      <c r="R26" s="4">
        <v>0.491616</v>
      </c>
      <c r="S26" s="4">
        <v>0.29870000000000002</v>
      </c>
      <c r="T26" s="4">
        <v>0.28907100000000002</v>
      </c>
      <c r="U26" s="4">
        <v>0.78155399999999997</v>
      </c>
      <c r="V26" s="4">
        <v>0.61659299999999995</v>
      </c>
      <c r="W26" s="4">
        <v>0.67948600000000003</v>
      </c>
      <c r="Z26" s="3" t="s">
        <v>21</v>
      </c>
      <c r="AA26" s="4">
        <v>1.603</v>
      </c>
      <c r="AB26" s="4">
        <v>8.6099999999999996E-2</v>
      </c>
      <c r="AC26" s="4" t="s">
        <v>47</v>
      </c>
      <c r="AD26" s="4" t="s">
        <v>46</v>
      </c>
      <c r="AE26" s="4"/>
      <c r="AG26" s="3" t="s">
        <v>24</v>
      </c>
      <c r="AH26" s="4" t="s">
        <v>25</v>
      </c>
      <c r="AI26" s="4" t="s">
        <v>26</v>
      </c>
      <c r="AJ26" s="4" t="s">
        <v>27</v>
      </c>
      <c r="AK26" s="4" t="s">
        <v>28</v>
      </c>
      <c r="AL26" s="4" t="s">
        <v>29</v>
      </c>
      <c r="AM26" s="4"/>
      <c r="AN26" s="3" t="s">
        <v>30</v>
      </c>
      <c r="AO26" s="4" t="s">
        <v>31</v>
      </c>
      <c r="AP26" s="4" t="s">
        <v>32</v>
      </c>
      <c r="AQ26" s="4" t="s">
        <v>25</v>
      </c>
      <c r="AR26" s="4" t="s">
        <v>33</v>
      </c>
      <c r="AS26" s="4" t="s">
        <v>34</v>
      </c>
      <c r="AT26" s="4" t="s">
        <v>35</v>
      </c>
      <c r="AU26" s="4" t="s">
        <v>36</v>
      </c>
      <c r="AV26" s="4" t="s">
        <v>37</v>
      </c>
    </row>
    <row r="27" spans="1:48" x14ac:dyDescent="0.35">
      <c r="A27">
        <v>25</v>
      </c>
      <c r="B27">
        <v>0.6428559782608696</v>
      </c>
      <c r="C27">
        <v>0.64852993333333342</v>
      </c>
      <c r="D27">
        <v>0.61177234000000014</v>
      </c>
      <c r="E27">
        <v>0.62980612244897971</v>
      </c>
      <c r="F27">
        <v>0.62749157142857148</v>
      </c>
      <c r="H27">
        <v>24</v>
      </c>
      <c r="I27" s="4">
        <v>0.53907899999999997</v>
      </c>
      <c r="J27" s="4">
        <v>0.25130799999999998</v>
      </c>
      <c r="K27" s="4">
        <v>0.16467699999999999</v>
      </c>
      <c r="L27" s="4">
        <v>0.98033700000000001</v>
      </c>
      <c r="M27" s="4">
        <v>0.78635100000000002</v>
      </c>
      <c r="N27" s="4">
        <v>0.64619099999999996</v>
      </c>
      <c r="O27" s="4">
        <v>0.77356899999999995</v>
      </c>
      <c r="P27" s="4">
        <v>0.761212</v>
      </c>
      <c r="Q27" s="4">
        <v>0.70856200000000003</v>
      </c>
      <c r="R27" s="4">
        <v>0.74573400000000001</v>
      </c>
      <c r="S27" s="4">
        <v>0.67693800000000004</v>
      </c>
      <c r="T27" s="4">
        <v>0.79462200000000005</v>
      </c>
      <c r="U27" s="4">
        <v>0.50434800000000002</v>
      </c>
      <c r="V27" s="4">
        <v>0.44272499999999998</v>
      </c>
      <c r="W27" s="4">
        <v>0.58980100000000002</v>
      </c>
      <c r="Z27" s="3" t="s">
        <v>38</v>
      </c>
      <c r="AA27" s="4">
        <v>12.41</v>
      </c>
      <c r="AB27" s="4" t="s">
        <v>39</v>
      </c>
      <c r="AC27" s="4" t="s">
        <v>40</v>
      </c>
      <c r="AD27" s="4" t="s">
        <v>23</v>
      </c>
      <c r="AE27" s="4"/>
      <c r="AG27" s="3"/>
      <c r="AH27" s="4"/>
      <c r="AI27" s="4"/>
      <c r="AJ27" s="4"/>
      <c r="AK27" s="4"/>
      <c r="AL27" s="4"/>
      <c r="AM27" s="4"/>
      <c r="AN27" s="3"/>
      <c r="AO27" s="4"/>
      <c r="AP27" s="4"/>
      <c r="AQ27" s="4"/>
      <c r="AR27" s="4"/>
      <c r="AS27" s="4"/>
      <c r="AT27" s="4"/>
      <c r="AU27" s="4"/>
      <c r="AV27" s="4"/>
    </row>
    <row r="28" spans="1:48" x14ac:dyDescent="0.35">
      <c r="A28">
        <v>26</v>
      </c>
      <c r="B28">
        <v>0.63600410869565227</v>
      </c>
      <c r="C28">
        <v>0.63545128888888891</v>
      </c>
      <c r="D28">
        <v>0.62710994000000009</v>
      </c>
      <c r="E28">
        <v>0.63755226530612241</v>
      </c>
      <c r="F28">
        <v>0.62841591836734689</v>
      </c>
      <c r="H28">
        <v>25</v>
      </c>
      <c r="I28" s="4">
        <v>0.88014300000000001</v>
      </c>
      <c r="J28" s="4">
        <v>0.73419100000000004</v>
      </c>
      <c r="K28" s="4">
        <v>0.53323699999999996</v>
      </c>
      <c r="L28" s="4">
        <v>0.92680099999999999</v>
      </c>
      <c r="M28" s="4">
        <v>0.79096599999999995</v>
      </c>
      <c r="N28" s="4">
        <v>0.50298299999999996</v>
      </c>
      <c r="O28" s="4">
        <v>0.80730599999999997</v>
      </c>
      <c r="P28" s="4">
        <v>0.80115899999999995</v>
      </c>
      <c r="Q28" s="4">
        <v>0.61106300000000002</v>
      </c>
      <c r="R28" s="4">
        <v>0.75581200000000004</v>
      </c>
      <c r="S28" s="4">
        <v>0.78217599999999998</v>
      </c>
      <c r="T28" s="4">
        <v>0.57947499999999996</v>
      </c>
      <c r="U28" s="4">
        <v>0.85558999999999996</v>
      </c>
      <c r="V28" s="4">
        <v>0.57877199999999995</v>
      </c>
      <c r="W28" s="4">
        <v>0.57114699999999996</v>
      </c>
      <c r="Z28" s="3" t="s">
        <v>41</v>
      </c>
      <c r="AA28" s="4">
        <v>4.0019999999999998</v>
      </c>
      <c r="AB28" s="4" t="s">
        <v>39</v>
      </c>
      <c r="AC28" s="4" t="s">
        <v>40</v>
      </c>
      <c r="AD28" s="4" t="s">
        <v>23</v>
      </c>
      <c r="AE28" s="4"/>
      <c r="AG28" s="3" t="s">
        <v>43</v>
      </c>
      <c r="AH28" s="4"/>
      <c r="AI28" s="4"/>
      <c r="AJ28" s="4"/>
      <c r="AK28" s="4"/>
      <c r="AL28" s="4"/>
      <c r="AM28" s="4"/>
      <c r="AN28" s="3"/>
      <c r="AO28" s="4"/>
      <c r="AP28" s="4"/>
      <c r="AQ28" s="4"/>
      <c r="AR28" s="4"/>
      <c r="AS28" s="4"/>
      <c r="AT28" s="4"/>
      <c r="AU28" s="4"/>
      <c r="AV28" s="4"/>
    </row>
    <row r="29" spans="1:48" x14ac:dyDescent="0.35">
      <c r="A29">
        <v>27</v>
      </c>
      <c r="B29">
        <v>0.62692654347826082</v>
      </c>
      <c r="C29">
        <v>0.63564299999999996</v>
      </c>
      <c r="D29">
        <v>0.62349916000000005</v>
      </c>
      <c r="E29">
        <v>0.64625851020408154</v>
      </c>
      <c r="F29">
        <v>0.62935714285714273</v>
      </c>
      <c r="H29">
        <v>26</v>
      </c>
      <c r="I29" s="4">
        <v>0.76988400000000001</v>
      </c>
      <c r="J29" s="4">
        <v>0.45408700000000002</v>
      </c>
      <c r="K29" s="4">
        <v>0.40910299999999999</v>
      </c>
      <c r="L29" s="4">
        <v>0.65208200000000005</v>
      </c>
      <c r="M29" s="4">
        <v>0.52673099999999995</v>
      </c>
      <c r="N29" s="4">
        <v>0.50168599999999997</v>
      </c>
      <c r="O29" s="4">
        <v>0.71913700000000003</v>
      </c>
      <c r="P29" s="4">
        <v>0.55083599999999999</v>
      </c>
      <c r="Q29" s="4">
        <v>0.54276800000000003</v>
      </c>
      <c r="R29" s="4">
        <v>0.77342900000000003</v>
      </c>
      <c r="S29" s="4">
        <v>0.67039400000000005</v>
      </c>
      <c r="T29" s="4">
        <v>0.62408699999999995</v>
      </c>
      <c r="U29" s="4">
        <v>0.50970199999999999</v>
      </c>
      <c r="V29" s="4">
        <v>0.38176399999999999</v>
      </c>
      <c r="W29" s="4">
        <v>0.51834000000000002</v>
      </c>
      <c r="Z29" s="3"/>
      <c r="AA29" s="4"/>
      <c r="AB29" s="4"/>
      <c r="AC29" s="4"/>
      <c r="AD29" s="4"/>
      <c r="AE29" s="4"/>
      <c r="AG29" s="3" t="s">
        <v>71</v>
      </c>
      <c r="AH29" s="4">
        <v>-8.7060000000000002E-3</v>
      </c>
      <c r="AI29" s="4" t="s">
        <v>72</v>
      </c>
      <c r="AJ29" s="4" t="s">
        <v>46</v>
      </c>
      <c r="AK29" s="4" t="s">
        <v>47</v>
      </c>
      <c r="AL29" s="4">
        <v>0.94489999999999996</v>
      </c>
      <c r="AM29" s="4"/>
      <c r="AN29" s="3" t="s">
        <v>71</v>
      </c>
      <c r="AO29" s="4">
        <v>0.70130000000000003</v>
      </c>
      <c r="AP29" s="4">
        <v>0.71</v>
      </c>
      <c r="AQ29" s="4">
        <v>-8.7060000000000002E-3</v>
      </c>
      <c r="AR29" s="4">
        <v>3.1440000000000003E-2</v>
      </c>
      <c r="AS29" s="4">
        <v>46</v>
      </c>
      <c r="AT29" s="4">
        <v>49</v>
      </c>
      <c r="AU29" s="4">
        <v>0.27689999999999998</v>
      </c>
      <c r="AV29" s="4">
        <v>421</v>
      </c>
    </row>
    <row r="30" spans="1:48" x14ac:dyDescent="0.35">
      <c r="A30">
        <v>28</v>
      </c>
      <c r="B30">
        <v>0.61080986956521743</v>
      </c>
      <c r="C30">
        <v>0.64041133333333333</v>
      </c>
      <c r="D30">
        <v>0.62462614000000027</v>
      </c>
      <c r="E30">
        <v>0.65166626530612237</v>
      </c>
      <c r="F30">
        <v>0.61853732653061222</v>
      </c>
      <c r="H30">
        <v>27</v>
      </c>
      <c r="I30" s="4">
        <v>0.80750299999999997</v>
      </c>
      <c r="J30" s="4">
        <v>0.75668599999999997</v>
      </c>
      <c r="K30" s="4">
        <v>0.61268699999999998</v>
      </c>
      <c r="L30" s="4">
        <v>0.84133100000000005</v>
      </c>
      <c r="M30" s="4">
        <v>0.69262999999999997</v>
      </c>
      <c r="N30" s="4">
        <v>0.84444600000000003</v>
      </c>
      <c r="O30" s="4">
        <v>0.68085300000000004</v>
      </c>
      <c r="P30" s="4">
        <v>0.60513600000000001</v>
      </c>
      <c r="Q30" s="4">
        <v>0.65293900000000005</v>
      </c>
      <c r="R30" s="4">
        <v>0.71087299999999998</v>
      </c>
      <c r="S30" s="4">
        <v>0.58208400000000005</v>
      </c>
      <c r="T30" s="4">
        <v>0.58296599999999998</v>
      </c>
      <c r="U30" s="4">
        <v>0.57796599999999998</v>
      </c>
      <c r="V30" s="4">
        <v>0.60392500000000005</v>
      </c>
      <c r="W30" s="4">
        <v>0.16398299999999999</v>
      </c>
      <c r="Z30" s="3" t="s">
        <v>48</v>
      </c>
      <c r="AA30" s="4" t="s">
        <v>49</v>
      </c>
      <c r="AB30" s="4" t="s">
        <v>37</v>
      </c>
      <c r="AC30" s="4" t="s">
        <v>50</v>
      </c>
      <c r="AD30" s="4" t="s">
        <v>51</v>
      </c>
      <c r="AE30" s="4" t="s">
        <v>18</v>
      </c>
      <c r="AG30" s="3" t="s">
        <v>73</v>
      </c>
      <c r="AH30" s="4">
        <v>-9.9640000000000006E-3</v>
      </c>
      <c r="AI30" s="4" t="s">
        <v>74</v>
      </c>
      <c r="AJ30" s="4" t="s">
        <v>46</v>
      </c>
      <c r="AK30" s="4" t="s">
        <v>47</v>
      </c>
      <c r="AL30" s="4">
        <v>0.92869999999999997</v>
      </c>
      <c r="AM30" s="4"/>
      <c r="AN30" s="3" t="s">
        <v>73</v>
      </c>
      <c r="AO30" s="4">
        <v>0.70130000000000003</v>
      </c>
      <c r="AP30" s="4">
        <v>0.71130000000000004</v>
      </c>
      <c r="AQ30" s="4">
        <v>-9.9640000000000006E-3</v>
      </c>
      <c r="AR30" s="4">
        <v>3.1440000000000003E-2</v>
      </c>
      <c r="AS30" s="4">
        <v>46</v>
      </c>
      <c r="AT30" s="4">
        <v>49</v>
      </c>
      <c r="AU30" s="4">
        <v>0.31690000000000002</v>
      </c>
      <c r="AV30" s="4">
        <v>421</v>
      </c>
    </row>
    <row r="31" spans="1:48" x14ac:dyDescent="0.35">
      <c r="A31">
        <v>29</v>
      </c>
      <c r="B31">
        <v>0.61137054347826092</v>
      </c>
      <c r="C31">
        <v>0.64148544444444444</v>
      </c>
      <c r="D31">
        <v>0.62545399999999995</v>
      </c>
      <c r="E31">
        <v>0.62856953061224485</v>
      </c>
      <c r="F31">
        <v>0.64516310204081628</v>
      </c>
      <c r="H31">
        <v>28</v>
      </c>
      <c r="I31" s="4">
        <v>0.612618</v>
      </c>
      <c r="J31" s="4">
        <v>0.32738299999999998</v>
      </c>
      <c r="K31" s="4">
        <v>0.12296799999999999</v>
      </c>
      <c r="L31" s="4">
        <v>0.57535700000000001</v>
      </c>
      <c r="M31" s="4">
        <v>0.55294399999999999</v>
      </c>
      <c r="N31" s="4">
        <v>0.47302699999999998</v>
      </c>
      <c r="O31" s="4">
        <v>0.52137500000000003</v>
      </c>
      <c r="P31" s="4">
        <v>0.499662</v>
      </c>
      <c r="Q31" s="4">
        <v>0.703793</v>
      </c>
      <c r="R31" s="4">
        <v>0.76532500000000003</v>
      </c>
      <c r="S31" s="4">
        <v>0.47705599999999998</v>
      </c>
      <c r="T31" s="4">
        <v>0.62138800000000005</v>
      </c>
      <c r="U31" s="4">
        <v>0.52417199999999997</v>
      </c>
      <c r="V31" s="4">
        <v>0.53194399999999997</v>
      </c>
      <c r="W31" s="4">
        <v>0.474271</v>
      </c>
      <c r="Z31" s="3" t="s">
        <v>21</v>
      </c>
      <c r="AA31" s="4">
        <v>0.19259999999999999</v>
      </c>
      <c r="AB31" s="4">
        <v>4</v>
      </c>
      <c r="AC31" s="4">
        <v>4.8149999999999998E-2</v>
      </c>
      <c r="AD31" s="4" t="s">
        <v>75</v>
      </c>
      <c r="AE31" s="4" t="s">
        <v>76</v>
      </c>
      <c r="AG31" s="3"/>
      <c r="AH31" s="4"/>
      <c r="AI31" s="4"/>
      <c r="AJ31" s="4"/>
      <c r="AK31" s="4"/>
      <c r="AL31" s="4"/>
      <c r="AM31" s="4"/>
      <c r="AN31" s="3"/>
      <c r="AO31" s="4"/>
      <c r="AP31" s="4"/>
      <c r="AQ31" s="4"/>
      <c r="AR31" s="4"/>
      <c r="AS31" s="4"/>
      <c r="AT31" s="4"/>
      <c r="AU31" s="4"/>
      <c r="AV31" s="4"/>
    </row>
    <row r="32" spans="1:48" x14ac:dyDescent="0.35">
      <c r="A32">
        <v>30</v>
      </c>
      <c r="B32">
        <v>0.60260123913043484</v>
      </c>
      <c r="C32">
        <v>0.63924433333333341</v>
      </c>
      <c r="D32">
        <v>0.62229433999999995</v>
      </c>
      <c r="E32">
        <v>0.62935504081632643</v>
      </c>
      <c r="F32">
        <v>0.63914681632653059</v>
      </c>
      <c r="H32">
        <v>29</v>
      </c>
      <c r="I32" s="4">
        <v>0.73681600000000003</v>
      </c>
      <c r="J32" s="4">
        <v>0.86637900000000001</v>
      </c>
      <c r="K32" s="4">
        <v>0.62895500000000004</v>
      </c>
      <c r="L32" s="4">
        <v>0.87021099999999996</v>
      </c>
      <c r="M32" s="4">
        <v>0.84213800000000005</v>
      </c>
      <c r="N32" s="4">
        <v>0.91986699999999999</v>
      </c>
      <c r="O32" s="4">
        <v>0.62823200000000001</v>
      </c>
      <c r="P32" s="4">
        <v>0.41405399999999998</v>
      </c>
      <c r="Q32" s="4">
        <v>0.31227899999999997</v>
      </c>
      <c r="R32" s="4">
        <v>0.84265999999999996</v>
      </c>
      <c r="S32" s="4">
        <v>0.46043400000000001</v>
      </c>
      <c r="T32" s="4">
        <v>0.53059000000000001</v>
      </c>
      <c r="U32" s="4">
        <v>0.63478900000000005</v>
      </c>
      <c r="V32" s="4">
        <v>0.62553400000000003</v>
      </c>
      <c r="W32" s="4">
        <v>0.57328699999999999</v>
      </c>
      <c r="Z32" s="3" t="s">
        <v>38</v>
      </c>
      <c r="AA32" s="4">
        <v>1.492</v>
      </c>
      <c r="AB32" s="4">
        <v>2</v>
      </c>
      <c r="AC32" s="4">
        <v>0.74590000000000001</v>
      </c>
      <c r="AD32" s="4" t="s">
        <v>77</v>
      </c>
      <c r="AE32" s="4" t="s">
        <v>57</v>
      </c>
      <c r="AG32" s="3" t="s">
        <v>58</v>
      </c>
      <c r="AH32" s="4"/>
      <c r="AI32" s="4"/>
      <c r="AJ32" s="4"/>
      <c r="AK32" s="4"/>
      <c r="AL32" s="4"/>
      <c r="AM32" s="4"/>
      <c r="AN32" s="3"/>
      <c r="AO32" s="4"/>
      <c r="AP32" s="4"/>
      <c r="AQ32" s="4"/>
      <c r="AR32" s="4"/>
      <c r="AS32" s="4"/>
      <c r="AT32" s="4"/>
      <c r="AU32" s="4"/>
      <c r="AV32" s="4"/>
    </row>
    <row r="33" spans="1:48" x14ac:dyDescent="0.35">
      <c r="A33">
        <v>31</v>
      </c>
      <c r="B33">
        <v>0.59658356521739131</v>
      </c>
      <c r="C33">
        <v>0.63091357777777801</v>
      </c>
      <c r="D33">
        <v>0.6322361999999998</v>
      </c>
      <c r="E33">
        <v>0.60265422448979589</v>
      </c>
      <c r="F33">
        <v>0.63680955102040826</v>
      </c>
      <c r="H33">
        <v>30</v>
      </c>
      <c r="I33" s="4">
        <v>0.79175499999999999</v>
      </c>
      <c r="J33" s="4">
        <v>0.64135500000000001</v>
      </c>
      <c r="K33" s="4">
        <v>0.234074</v>
      </c>
      <c r="L33" s="4">
        <v>0.97841100000000003</v>
      </c>
      <c r="M33" s="4">
        <v>0.772756</v>
      </c>
      <c r="N33" s="4">
        <v>0.71106899999999995</v>
      </c>
      <c r="O33" s="4">
        <v>0.777864</v>
      </c>
      <c r="P33" s="4">
        <v>0.68093099999999995</v>
      </c>
      <c r="Q33" s="4">
        <v>0.69340500000000005</v>
      </c>
      <c r="R33" s="4">
        <v>0.43694100000000002</v>
      </c>
      <c r="S33" s="4">
        <v>0.226963</v>
      </c>
      <c r="T33" s="4">
        <v>0.467555</v>
      </c>
      <c r="U33" s="4">
        <v>0.74945300000000004</v>
      </c>
      <c r="V33" s="4">
        <v>0.46385999999999999</v>
      </c>
      <c r="W33" s="4">
        <v>0.232379</v>
      </c>
      <c r="Z33" s="3" t="s">
        <v>41</v>
      </c>
      <c r="AA33" s="4">
        <v>0.48089999999999999</v>
      </c>
      <c r="AB33" s="4">
        <v>2</v>
      </c>
      <c r="AC33" s="4">
        <v>0.2404</v>
      </c>
      <c r="AD33" s="4" t="s">
        <v>78</v>
      </c>
      <c r="AE33" s="4" t="s">
        <v>57</v>
      </c>
      <c r="AG33" s="3" t="s">
        <v>71</v>
      </c>
      <c r="AH33" s="4">
        <v>-8.4330000000000002E-2</v>
      </c>
      <c r="AI33" s="4" t="s">
        <v>79</v>
      </c>
      <c r="AJ33" s="4" t="s">
        <v>23</v>
      </c>
      <c r="AK33" s="4" t="s">
        <v>22</v>
      </c>
      <c r="AL33" s="4">
        <v>1.4500000000000001E-2</v>
      </c>
      <c r="AM33" s="4"/>
      <c r="AN33" s="3" t="s">
        <v>71</v>
      </c>
      <c r="AO33" s="4">
        <v>0.53059999999999996</v>
      </c>
      <c r="AP33" s="4">
        <v>0.61499999999999999</v>
      </c>
      <c r="AQ33" s="4">
        <v>-8.4330000000000002E-2</v>
      </c>
      <c r="AR33" s="4">
        <v>3.1440000000000003E-2</v>
      </c>
      <c r="AS33" s="4">
        <v>46</v>
      </c>
      <c r="AT33" s="4">
        <v>49</v>
      </c>
      <c r="AU33" s="4">
        <v>2.6819999999999999</v>
      </c>
      <c r="AV33" s="4">
        <v>421</v>
      </c>
    </row>
    <row r="34" spans="1:48" x14ac:dyDescent="0.35">
      <c r="A34">
        <v>32</v>
      </c>
      <c r="B34">
        <v>0.58882750000000006</v>
      </c>
      <c r="C34">
        <v>0.63214531111111127</v>
      </c>
      <c r="D34">
        <v>0.62774631999999997</v>
      </c>
      <c r="E34">
        <v>0.61740287755102052</v>
      </c>
      <c r="F34">
        <v>0.64907159183673468</v>
      </c>
      <c r="H34">
        <v>31</v>
      </c>
      <c r="I34" s="4">
        <v>0.593414</v>
      </c>
      <c r="J34" s="4">
        <v>0.55226299999999995</v>
      </c>
      <c r="K34" s="4">
        <v>0.49292900000000001</v>
      </c>
      <c r="L34" s="4">
        <v>0.62538400000000005</v>
      </c>
      <c r="M34" s="4">
        <v>0.58076300000000003</v>
      </c>
      <c r="N34" s="4">
        <v>0.51742699999999997</v>
      </c>
      <c r="O34" s="4">
        <v>0.68696299999999999</v>
      </c>
      <c r="P34" s="4">
        <v>0.83667599999999998</v>
      </c>
      <c r="Q34" s="4">
        <v>0.76834899999999995</v>
      </c>
      <c r="R34" s="4">
        <v>0.62434299999999998</v>
      </c>
      <c r="S34" s="4">
        <v>0.38552399999999998</v>
      </c>
      <c r="T34" s="4">
        <v>0.51463999999999999</v>
      </c>
      <c r="U34" s="4">
        <v>0.72028499999999995</v>
      </c>
      <c r="V34" s="4">
        <v>0.71393200000000001</v>
      </c>
      <c r="W34" s="4">
        <v>0.60242300000000004</v>
      </c>
      <c r="Z34" s="3" t="s">
        <v>62</v>
      </c>
      <c r="AA34" s="4">
        <v>9.8740000000000006</v>
      </c>
      <c r="AB34" s="4">
        <v>421</v>
      </c>
      <c r="AC34" s="4">
        <v>2.3449999999999999E-2</v>
      </c>
      <c r="AD34" s="4"/>
      <c r="AE34" s="4"/>
      <c r="AG34" s="3" t="s">
        <v>73</v>
      </c>
      <c r="AH34" s="4">
        <v>-0.1148</v>
      </c>
      <c r="AI34" s="4" t="s">
        <v>80</v>
      </c>
      <c r="AJ34" s="4" t="s">
        <v>23</v>
      </c>
      <c r="AK34" s="4" t="s">
        <v>81</v>
      </c>
      <c r="AL34" s="4">
        <v>5.9999999999999995E-4</v>
      </c>
      <c r="AM34" s="4"/>
      <c r="AN34" s="3" t="s">
        <v>73</v>
      </c>
      <c r="AO34" s="4">
        <v>0.53059999999999996</v>
      </c>
      <c r="AP34" s="4">
        <v>0.64549999999999996</v>
      </c>
      <c r="AQ34" s="4">
        <v>-0.1148</v>
      </c>
      <c r="AR34" s="4">
        <v>3.1440000000000003E-2</v>
      </c>
      <c r="AS34" s="4">
        <v>46</v>
      </c>
      <c r="AT34" s="4">
        <v>49</v>
      </c>
      <c r="AU34" s="4">
        <v>3.6520000000000001</v>
      </c>
      <c r="AV34" s="4">
        <v>421</v>
      </c>
    </row>
    <row r="35" spans="1:48" x14ac:dyDescent="0.35">
      <c r="A35">
        <v>33</v>
      </c>
      <c r="B35">
        <v>0.58305934782608693</v>
      </c>
      <c r="C35">
        <v>0.63349784444444446</v>
      </c>
      <c r="D35">
        <v>0.63902214000000013</v>
      </c>
      <c r="E35">
        <v>0.61740583673469385</v>
      </c>
      <c r="F35">
        <v>0.65406869387755096</v>
      </c>
      <c r="H35">
        <v>32</v>
      </c>
      <c r="I35" s="4">
        <v>0.54639700000000002</v>
      </c>
      <c r="J35" s="4">
        <v>0.45639200000000002</v>
      </c>
      <c r="K35" s="4">
        <v>0.372616</v>
      </c>
      <c r="L35" s="4">
        <v>0.86089000000000004</v>
      </c>
      <c r="M35" s="4">
        <v>0.80374299999999999</v>
      </c>
      <c r="N35" s="4">
        <v>0.76536000000000004</v>
      </c>
      <c r="O35" s="4">
        <v>0.55379</v>
      </c>
      <c r="P35" s="4">
        <v>0.62583100000000003</v>
      </c>
      <c r="Q35" s="4">
        <v>0.56450599999999995</v>
      </c>
      <c r="R35" s="4">
        <v>0.67020900000000005</v>
      </c>
      <c r="S35" s="4">
        <v>0.76490499999999995</v>
      </c>
      <c r="T35" s="4">
        <v>0.76172700000000004</v>
      </c>
      <c r="U35" s="4">
        <v>0.71541999999999994</v>
      </c>
      <c r="V35" s="4">
        <v>0.68381099999999995</v>
      </c>
      <c r="W35" s="4">
        <v>0.65725800000000001</v>
      </c>
      <c r="Z35" s="3"/>
      <c r="AA35" s="4"/>
      <c r="AB35" s="4"/>
      <c r="AC35" s="4"/>
      <c r="AD35" s="4"/>
      <c r="AE35" s="4"/>
      <c r="AG35" s="3"/>
      <c r="AH35" s="4"/>
      <c r="AI35" s="4"/>
      <c r="AJ35" s="4"/>
      <c r="AK35" s="4"/>
      <c r="AL35" s="4"/>
      <c r="AM35" s="4"/>
      <c r="AN35" s="3"/>
      <c r="AO35" s="4"/>
      <c r="AP35" s="4"/>
      <c r="AQ35" s="4"/>
      <c r="AR35" s="4"/>
      <c r="AS35" s="4"/>
      <c r="AT35" s="4"/>
      <c r="AU35" s="4"/>
      <c r="AV35" s="4"/>
    </row>
    <row r="36" spans="1:48" x14ac:dyDescent="0.35">
      <c r="A36">
        <v>34</v>
      </c>
      <c r="B36">
        <v>0.5487545652173913</v>
      </c>
      <c r="C36">
        <v>0.6249874666666666</v>
      </c>
      <c r="D36">
        <v>0.65452155999999984</v>
      </c>
      <c r="E36">
        <v>0.63453965306122451</v>
      </c>
      <c r="F36">
        <v>0.67504648979591819</v>
      </c>
      <c r="H36">
        <v>33</v>
      </c>
      <c r="I36" s="4">
        <v>0.76669500000000002</v>
      </c>
      <c r="J36" s="4">
        <v>0.53548200000000001</v>
      </c>
      <c r="K36" s="4">
        <v>0.26392599999999999</v>
      </c>
      <c r="L36" s="4">
        <v>0.75525100000000001</v>
      </c>
      <c r="M36" s="4">
        <v>0.69392500000000001</v>
      </c>
      <c r="N36" s="4">
        <v>0.71084999999999998</v>
      </c>
      <c r="O36" s="4">
        <v>0.74268299999999998</v>
      </c>
      <c r="P36" s="4">
        <v>0.43177199999999999</v>
      </c>
      <c r="Q36" s="4">
        <v>0.61387700000000001</v>
      </c>
      <c r="R36" s="4">
        <v>0.67155799999999999</v>
      </c>
      <c r="S36" s="4">
        <v>0.73314100000000004</v>
      </c>
      <c r="T36" s="4">
        <v>0.79876999999999998</v>
      </c>
      <c r="U36" s="4">
        <v>0.76113500000000001</v>
      </c>
      <c r="V36" s="4">
        <v>0.68122400000000005</v>
      </c>
      <c r="W36" s="4">
        <v>0.66863300000000003</v>
      </c>
      <c r="Z36" s="3" t="s">
        <v>64</v>
      </c>
      <c r="AA36" s="4"/>
      <c r="AB36" s="4"/>
      <c r="AC36" s="4"/>
      <c r="AD36" s="4"/>
      <c r="AE36" s="4"/>
      <c r="AG36" s="3" t="s">
        <v>65</v>
      </c>
      <c r="AH36" s="4"/>
      <c r="AI36" s="4"/>
      <c r="AJ36" s="4"/>
      <c r="AK36" s="4"/>
      <c r="AL36" s="4"/>
      <c r="AM36" s="4"/>
      <c r="AN36" s="3"/>
      <c r="AO36" s="4"/>
      <c r="AP36" s="4"/>
      <c r="AQ36" s="4"/>
      <c r="AR36" s="4"/>
      <c r="AS36" s="4"/>
      <c r="AT36" s="4"/>
      <c r="AU36" s="4"/>
      <c r="AV36" s="4"/>
    </row>
    <row r="37" spans="1:48" x14ac:dyDescent="0.35">
      <c r="A37">
        <v>35</v>
      </c>
      <c r="B37">
        <v>0.55861523913043465</v>
      </c>
      <c r="C37">
        <v>0.63119277777777782</v>
      </c>
      <c r="D37">
        <v>0.66635437999999991</v>
      </c>
      <c r="E37">
        <v>0.62817548979591831</v>
      </c>
      <c r="F37">
        <v>0.66790279591836721</v>
      </c>
      <c r="H37">
        <v>34</v>
      </c>
      <c r="I37" s="4">
        <v>0.440058</v>
      </c>
      <c r="J37" s="4">
        <v>0.370421</v>
      </c>
      <c r="K37" s="4">
        <v>0.54709600000000003</v>
      </c>
      <c r="L37" s="4">
        <v>0.87108699999999994</v>
      </c>
      <c r="M37" s="4">
        <v>0.63204700000000003</v>
      </c>
      <c r="N37" s="4">
        <v>0.76093699999999997</v>
      </c>
      <c r="O37" s="4">
        <v>0.77290000000000003</v>
      </c>
      <c r="P37" s="4">
        <v>0.64613200000000004</v>
      </c>
      <c r="Q37" s="4">
        <v>0.71691099999999996</v>
      </c>
      <c r="R37" s="4">
        <v>0.773872</v>
      </c>
      <c r="S37" s="4">
        <v>0.64591200000000004</v>
      </c>
      <c r="T37" s="4">
        <v>0.73647399999999996</v>
      </c>
      <c r="U37" s="4">
        <v>0.733016</v>
      </c>
      <c r="V37" s="4">
        <v>0.71493700000000004</v>
      </c>
      <c r="W37" s="4">
        <v>0.69293099999999996</v>
      </c>
      <c r="Z37" s="3" t="s">
        <v>66</v>
      </c>
      <c r="AA37" s="4">
        <v>3</v>
      </c>
      <c r="AB37" s="4"/>
      <c r="AC37" s="4"/>
      <c r="AD37" s="4"/>
      <c r="AE37" s="4"/>
      <c r="AG37" s="3" t="s">
        <v>71</v>
      </c>
      <c r="AH37" s="4">
        <v>-0.1038</v>
      </c>
      <c r="AI37" s="4" t="s">
        <v>82</v>
      </c>
      <c r="AJ37" s="4" t="s">
        <v>23</v>
      </c>
      <c r="AK37" s="4" t="s">
        <v>42</v>
      </c>
      <c r="AL37" s="4">
        <v>2.3E-3</v>
      </c>
      <c r="AM37" s="4"/>
      <c r="AN37" s="3" t="s">
        <v>71</v>
      </c>
      <c r="AO37" s="4">
        <v>0.50270000000000004</v>
      </c>
      <c r="AP37" s="4">
        <v>0.60650000000000004</v>
      </c>
      <c r="AQ37" s="4">
        <v>-0.1038</v>
      </c>
      <c r="AR37" s="4">
        <v>3.1759999999999997E-2</v>
      </c>
      <c r="AS37" s="4">
        <v>46</v>
      </c>
      <c r="AT37" s="4">
        <v>47</v>
      </c>
      <c r="AU37" s="4">
        <v>3.2679999999999998</v>
      </c>
      <c r="AV37" s="4">
        <v>421</v>
      </c>
    </row>
    <row r="38" spans="1:48" x14ac:dyDescent="0.35">
      <c r="A38">
        <v>36</v>
      </c>
      <c r="B38">
        <v>0.55666934782608701</v>
      </c>
      <c r="C38">
        <v>0.62461553333333342</v>
      </c>
      <c r="D38">
        <v>0.65226297999999983</v>
      </c>
      <c r="E38">
        <v>0.63725161224489812</v>
      </c>
      <c r="F38">
        <v>0.66277063265306102</v>
      </c>
      <c r="H38">
        <v>35</v>
      </c>
      <c r="I38" s="4">
        <v>0.73163500000000004</v>
      </c>
      <c r="J38" s="4">
        <v>0.52658899999999997</v>
      </c>
      <c r="K38" s="4">
        <v>0.72120600000000001</v>
      </c>
      <c r="L38" s="4">
        <v>0.71406499999999995</v>
      </c>
      <c r="M38" s="4">
        <v>0.60883399999999999</v>
      </c>
      <c r="N38" s="4">
        <v>0.672987</v>
      </c>
      <c r="O38" s="4">
        <v>0.62510900000000003</v>
      </c>
      <c r="P38" s="4">
        <v>0.529756</v>
      </c>
      <c r="Q38" s="4">
        <v>0.44156000000000001</v>
      </c>
      <c r="R38" s="4">
        <v>0.72098200000000001</v>
      </c>
      <c r="S38" s="4">
        <v>0.78043899999999999</v>
      </c>
      <c r="T38" s="4">
        <v>0.58039099999999999</v>
      </c>
      <c r="U38" s="4">
        <v>0.62002599999999997</v>
      </c>
      <c r="V38" s="4">
        <v>0.75351999999999997</v>
      </c>
      <c r="W38" s="4">
        <v>0.63503399999999999</v>
      </c>
      <c r="Z38" s="3" t="s">
        <v>68</v>
      </c>
      <c r="AA38" s="4">
        <v>3</v>
      </c>
      <c r="AB38" s="4"/>
      <c r="AC38" s="4"/>
      <c r="AD38" s="4"/>
      <c r="AE38" s="4"/>
      <c r="AG38" s="3" t="s">
        <v>73</v>
      </c>
      <c r="AH38" s="4">
        <v>-0.1042</v>
      </c>
      <c r="AI38" s="4" t="s">
        <v>83</v>
      </c>
      <c r="AJ38" s="4" t="s">
        <v>23</v>
      </c>
      <c r="AK38" s="4" t="s">
        <v>42</v>
      </c>
      <c r="AL38" s="4">
        <v>2E-3</v>
      </c>
      <c r="AM38" s="4"/>
      <c r="AN38" s="3" t="s">
        <v>73</v>
      </c>
      <c r="AO38" s="4">
        <v>0.50270000000000004</v>
      </c>
      <c r="AP38" s="4">
        <v>0.6069</v>
      </c>
      <c r="AQ38" s="4">
        <v>-0.1042</v>
      </c>
      <c r="AR38" s="4">
        <v>3.1440000000000003E-2</v>
      </c>
      <c r="AS38" s="4">
        <v>46</v>
      </c>
      <c r="AT38" s="4">
        <v>49</v>
      </c>
      <c r="AU38" s="4">
        <v>3.3140000000000001</v>
      </c>
      <c r="AV38" s="4">
        <v>421</v>
      </c>
    </row>
    <row r="39" spans="1:48" x14ac:dyDescent="0.35">
      <c r="A39">
        <v>37</v>
      </c>
      <c r="B39">
        <v>0.55523178260869577</v>
      </c>
      <c r="C39">
        <v>0.62000608888888897</v>
      </c>
      <c r="D39">
        <v>0.64069145999999999</v>
      </c>
      <c r="E39">
        <v>0.63578569387755102</v>
      </c>
      <c r="F39">
        <v>0.6881534081632652</v>
      </c>
      <c r="H39">
        <v>36</v>
      </c>
      <c r="I39" s="4">
        <v>0.60833300000000001</v>
      </c>
      <c r="J39" s="4">
        <v>0.301622</v>
      </c>
      <c r="K39" s="4">
        <v>0.29810999999999999</v>
      </c>
      <c r="L39" s="4">
        <v>0.77819700000000003</v>
      </c>
      <c r="M39" s="4">
        <v>0.68902099999999999</v>
      </c>
      <c r="N39" s="4">
        <v>0.75466800000000001</v>
      </c>
      <c r="O39" s="4">
        <v>0.53590400000000005</v>
      </c>
      <c r="P39" s="4">
        <v>0.55804600000000004</v>
      </c>
      <c r="Q39" s="4">
        <v>0.75637100000000002</v>
      </c>
      <c r="R39" s="4">
        <v>0.910049</v>
      </c>
      <c r="S39" s="4">
        <v>0.92786000000000002</v>
      </c>
      <c r="T39" s="4">
        <v>0.79232800000000003</v>
      </c>
      <c r="U39" s="4">
        <v>0.56473099999999998</v>
      </c>
      <c r="V39" s="4">
        <v>0.64714899999999997</v>
      </c>
      <c r="W39" s="4">
        <v>0.71749600000000002</v>
      </c>
      <c r="Z39" s="3" t="s">
        <v>70</v>
      </c>
      <c r="AA39" s="4">
        <v>430</v>
      </c>
      <c r="AB39" s="4"/>
      <c r="AC39" s="4"/>
      <c r="AD39" s="4"/>
      <c r="AE39" s="4"/>
      <c r="AG39" s="3"/>
      <c r="AH39" s="4"/>
      <c r="AI39" s="4"/>
      <c r="AJ39" s="4"/>
      <c r="AK39" s="4"/>
      <c r="AL39" s="4"/>
      <c r="AM39" s="4"/>
      <c r="AN39" s="4"/>
      <c r="AO39" s="4"/>
    </row>
    <row r="40" spans="1:48" x14ac:dyDescent="0.35">
      <c r="A40">
        <v>38</v>
      </c>
      <c r="B40">
        <v>0.55800217391304341</v>
      </c>
      <c r="C40">
        <v>0.61923397777777778</v>
      </c>
      <c r="D40">
        <v>0.65126885999999995</v>
      </c>
      <c r="E40">
        <v>0.62990440816326543</v>
      </c>
      <c r="F40">
        <v>0.66973810204081641</v>
      </c>
      <c r="H40">
        <v>37</v>
      </c>
      <c r="I40" s="4">
        <v>0.47911399999999998</v>
      </c>
      <c r="J40" s="4">
        <v>0.35063499999999997</v>
      </c>
      <c r="K40" s="4">
        <v>0.46873399999999998</v>
      </c>
      <c r="L40" s="4">
        <v>0.80030400000000002</v>
      </c>
      <c r="M40" s="4">
        <v>0.53166000000000002</v>
      </c>
      <c r="N40" s="4">
        <v>0.55734899999999998</v>
      </c>
      <c r="O40" s="4">
        <v>0.65449900000000005</v>
      </c>
      <c r="P40" s="4">
        <v>0.55305400000000005</v>
      </c>
      <c r="Q40" s="4">
        <v>0.62968100000000005</v>
      </c>
      <c r="R40" s="4">
        <v>0.71674099999999996</v>
      </c>
      <c r="S40" s="4">
        <v>0.77044299999999999</v>
      </c>
      <c r="T40" s="4">
        <v>0.63746100000000006</v>
      </c>
      <c r="U40" s="4">
        <v>0.736066</v>
      </c>
      <c r="V40" s="4">
        <v>0.68064100000000005</v>
      </c>
      <c r="W40" s="4">
        <v>0.33502999999999999</v>
      </c>
    </row>
    <row r="41" spans="1:48" x14ac:dyDescent="0.35">
      <c r="A41">
        <v>39</v>
      </c>
      <c r="B41">
        <v>0.54846545652173906</v>
      </c>
      <c r="C41">
        <v>0.59938988888888889</v>
      </c>
      <c r="D41">
        <v>0.62623054</v>
      </c>
      <c r="E41">
        <v>0.61057516326530614</v>
      </c>
      <c r="F41">
        <v>0.66521983673469376</v>
      </c>
      <c r="H41">
        <v>38</v>
      </c>
      <c r="I41" s="4">
        <v>0.88727699999999998</v>
      </c>
      <c r="J41" s="4">
        <v>0.74676100000000001</v>
      </c>
      <c r="K41" s="4">
        <v>0.753606</v>
      </c>
      <c r="L41" s="4">
        <v>0.884301</v>
      </c>
      <c r="M41" s="4">
        <v>0.73198200000000002</v>
      </c>
      <c r="N41" s="4">
        <v>0.68927300000000002</v>
      </c>
      <c r="O41" s="4">
        <v>0.73475199999999996</v>
      </c>
      <c r="P41" s="4">
        <v>0.62690100000000004</v>
      </c>
      <c r="Q41" s="4">
        <v>0.57706800000000003</v>
      </c>
      <c r="R41" s="4">
        <v>0.80260500000000001</v>
      </c>
      <c r="S41" s="4">
        <v>0.751996</v>
      </c>
      <c r="T41" s="4">
        <v>0.70367999999999997</v>
      </c>
      <c r="U41" s="4">
        <v>0.75659600000000005</v>
      </c>
      <c r="V41" s="4">
        <v>0.74559500000000001</v>
      </c>
      <c r="W41" s="4">
        <v>0.68512799999999996</v>
      </c>
    </row>
    <row r="42" spans="1:48" x14ac:dyDescent="0.35">
      <c r="A42">
        <v>40</v>
      </c>
      <c r="B42">
        <v>0.54638371739130431</v>
      </c>
      <c r="C42">
        <v>0.60813791111111126</v>
      </c>
      <c r="D42">
        <v>0.6008953199999999</v>
      </c>
      <c r="E42">
        <v>0.63162342857142861</v>
      </c>
      <c r="F42">
        <v>0.65348224489795925</v>
      </c>
      <c r="H42">
        <v>39</v>
      </c>
      <c r="I42" s="4">
        <v>0.63352799999999998</v>
      </c>
      <c r="J42" s="4">
        <v>0.32878299999999999</v>
      </c>
      <c r="K42" s="4">
        <v>0.146616</v>
      </c>
      <c r="L42" s="4">
        <v>0.73839999999999995</v>
      </c>
      <c r="M42" s="4">
        <v>0.566307</v>
      </c>
      <c r="N42" s="4">
        <v>0.50004499999999996</v>
      </c>
      <c r="O42" s="4">
        <v>0.69145100000000004</v>
      </c>
      <c r="P42" s="4">
        <v>0.36221900000000001</v>
      </c>
      <c r="Q42" s="4">
        <v>0.35367700000000002</v>
      </c>
      <c r="R42" s="4">
        <v>0.77014099999999996</v>
      </c>
      <c r="S42" s="4">
        <v>0.66739499999999996</v>
      </c>
      <c r="T42" s="4">
        <v>0.78159199999999995</v>
      </c>
      <c r="U42" s="4">
        <v>0.77759999999999996</v>
      </c>
      <c r="V42" s="4">
        <v>0.78557399999999999</v>
      </c>
      <c r="W42" s="4">
        <v>0.81203000000000003</v>
      </c>
    </row>
    <row r="43" spans="1:48" x14ac:dyDescent="0.35">
      <c r="A43">
        <v>41</v>
      </c>
      <c r="B43">
        <v>0.56265658695652176</v>
      </c>
      <c r="C43">
        <v>0.62348360000000003</v>
      </c>
      <c r="D43">
        <v>0.60368773999999981</v>
      </c>
      <c r="E43">
        <v>0.63645414285714297</v>
      </c>
      <c r="F43">
        <v>0.64031012244897967</v>
      </c>
      <c r="H43">
        <v>40</v>
      </c>
      <c r="I43" s="4">
        <v>0.70979499999999995</v>
      </c>
      <c r="J43" s="4">
        <v>0.39907900000000002</v>
      </c>
      <c r="K43" s="4">
        <v>0.20661599999999999</v>
      </c>
      <c r="L43" s="4">
        <v>0.98808399999999996</v>
      </c>
      <c r="M43" s="4">
        <v>0.91661400000000004</v>
      </c>
      <c r="N43" s="4">
        <v>0.56866700000000003</v>
      </c>
      <c r="O43" s="4">
        <v>0.47410099999999999</v>
      </c>
      <c r="P43" s="4">
        <v>0.63283</v>
      </c>
      <c r="Q43" s="4">
        <v>0.85044500000000001</v>
      </c>
      <c r="R43" s="4">
        <v>0.92289399999999999</v>
      </c>
      <c r="S43" s="4">
        <v>0.87446500000000005</v>
      </c>
      <c r="T43" s="4">
        <v>0.78863899999999998</v>
      </c>
      <c r="U43" s="4">
        <v>0.80242100000000005</v>
      </c>
      <c r="V43" s="4">
        <v>0.66110000000000002</v>
      </c>
      <c r="W43" s="4">
        <v>0.57232099999999997</v>
      </c>
    </row>
    <row r="44" spans="1:48" x14ac:dyDescent="0.35">
      <c r="A44">
        <v>42</v>
      </c>
      <c r="B44">
        <v>0.56207039130434788</v>
      </c>
      <c r="C44">
        <v>0.62346231111111106</v>
      </c>
      <c r="D44">
        <v>0.60387659999999987</v>
      </c>
      <c r="E44">
        <v>0.631803469387755</v>
      </c>
      <c r="F44">
        <v>0.63248432653061226</v>
      </c>
      <c r="H44">
        <v>41</v>
      </c>
      <c r="I44" s="4">
        <v>0.61494599999999999</v>
      </c>
      <c r="J44" s="4">
        <v>0.54986699999999999</v>
      </c>
      <c r="K44" s="4">
        <v>0.41600500000000001</v>
      </c>
      <c r="L44" s="4">
        <v>0.65254100000000004</v>
      </c>
      <c r="M44" s="4">
        <v>0.63544699999999998</v>
      </c>
      <c r="N44" s="4">
        <v>0.55561499999999997</v>
      </c>
      <c r="O44" s="4">
        <v>0.89120100000000002</v>
      </c>
      <c r="P44" s="4">
        <v>1.0059469999999999</v>
      </c>
      <c r="Q44" s="4">
        <v>0.86597800000000003</v>
      </c>
      <c r="R44" s="4">
        <v>0.90334199999999998</v>
      </c>
      <c r="S44" s="4">
        <v>0.70523899999999995</v>
      </c>
      <c r="T44" s="4">
        <v>0.75386299999999995</v>
      </c>
      <c r="U44" s="4">
        <v>0.69419799999999998</v>
      </c>
      <c r="V44" s="4">
        <v>0.70448999999999995</v>
      </c>
      <c r="W44" s="4">
        <v>0.53373499999999996</v>
      </c>
    </row>
    <row r="45" spans="1:48" x14ac:dyDescent="0.35">
      <c r="A45">
        <v>43</v>
      </c>
      <c r="B45">
        <v>0.56008028260869558</v>
      </c>
      <c r="C45">
        <v>0.6248968222222222</v>
      </c>
      <c r="D45">
        <v>0.59921898000000007</v>
      </c>
      <c r="E45">
        <v>0.62636020408163251</v>
      </c>
      <c r="F45">
        <v>0.64236667346938769</v>
      </c>
      <c r="H45">
        <v>42</v>
      </c>
      <c r="I45" s="4">
        <v>0.412435</v>
      </c>
      <c r="J45" s="4">
        <v>0.27744000000000002</v>
      </c>
      <c r="K45" s="4">
        <v>0.26001800000000003</v>
      </c>
      <c r="L45" s="4">
        <v>0.59449600000000002</v>
      </c>
      <c r="M45" s="4">
        <v>0.64841800000000005</v>
      </c>
      <c r="N45" s="4">
        <v>0.68541099999999999</v>
      </c>
      <c r="O45" s="4">
        <v>0.67270099999999999</v>
      </c>
      <c r="P45" s="4">
        <v>0.52785099999999996</v>
      </c>
      <c r="Q45" s="4">
        <v>0.50231599999999998</v>
      </c>
      <c r="R45" s="4">
        <v>0.75041999999999998</v>
      </c>
      <c r="S45" s="4">
        <v>0.55832700000000002</v>
      </c>
      <c r="T45" s="4">
        <v>0.70430999999999999</v>
      </c>
      <c r="U45" s="4">
        <v>0.53925599999999996</v>
      </c>
      <c r="V45" s="4">
        <v>0.59001300000000001</v>
      </c>
      <c r="W45" s="4">
        <v>0.68468300000000004</v>
      </c>
    </row>
    <row r="46" spans="1:48" x14ac:dyDescent="0.35">
      <c r="A46">
        <v>44</v>
      </c>
      <c r="B46">
        <v>0.56133643478260875</v>
      </c>
      <c r="C46">
        <v>0.60832328888888887</v>
      </c>
      <c r="D46">
        <v>0.58857119999999996</v>
      </c>
      <c r="E46">
        <v>0.62672634693877549</v>
      </c>
      <c r="F46">
        <v>0.65150253061224506</v>
      </c>
      <c r="H46">
        <v>43</v>
      </c>
      <c r="I46" s="4">
        <v>0.55156899999999998</v>
      </c>
      <c r="J46" s="4">
        <v>0.36720000000000003</v>
      </c>
      <c r="K46" s="4">
        <v>0.25234000000000001</v>
      </c>
      <c r="L46" s="4">
        <v>0.94415300000000002</v>
      </c>
      <c r="M46" s="4">
        <v>0.97773600000000005</v>
      </c>
      <c r="N46" s="4">
        <v>0.98054799999999998</v>
      </c>
      <c r="O46" s="4">
        <v>0.65961400000000003</v>
      </c>
      <c r="P46" s="4">
        <v>0.645455</v>
      </c>
      <c r="Q46" s="4">
        <v>0.64215199999999995</v>
      </c>
      <c r="R46" s="4">
        <v>0.74563299999999999</v>
      </c>
      <c r="S46" s="4">
        <v>0.46562300000000001</v>
      </c>
      <c r="T46" s="4">
        <v>0.43927100000000002</v>
      </c>
      <c r="U46" s="4">
        <v>0.63639699999999999</v>
      </c>
      <c r="V46" s="4">
        <v>0.59500699999999995</v>
      </c>
      <c r="W46" s="4">
        <v>0.61690199999999995</v>
      </c>
    </row>
    <row r="47" spans="1:48" x14ac:dyDescent="0.35">
      <c r="A47">
        <v>45</v>
      </c>
      <c r="B47">
        <v>0.55133726086956514</v>
      </c>
      <c r="C47">
        <v>0.60000819999999999</v>
      </c>
      <c r="D47">
        <v>0.58275336</v>
      </c>
      <c r="E47">
        <v>0.61337575510204079</v>
      </c>
      <c r="F47">
        <v>0.65117432653061225</v>
      </c>
      <c r="H47">
        <v>44</v>
      </c>
      <c r="I47" s="4">
        <v>0.65850799999999998</v>
      </c>
      <c r="J47" s="4">
        <v>0.33652799999999999</v>
      </c>
      <c r="K47" s="4">
        <v>0.301367</v>
      </c>
      <c r="L47" s="4">
        <v>0.66921299999999995</v>
      </c>
      <c r="M47" s="4">
        <v>0.72050800000000004</v>
      </c>
      <c r="N47" s="4">
        <v>0.53387700000000005</v>
      </c>
      <c r="O47" s="4">
        <v>0.62612500000000004</v>
      </c>
      <c r="P47" s="4">
        <v>0.58852400000000005</v>
      </c>
      <c r="Q47" s="4">
        <v>0.572546</v>
      </c>
      <c r="R47" s="4">
        <v>0.71607399999999999</v>
      </c>
      <c r="S47" s="4">
        <v>0.77941499999999997</v>
      </c>
      <c r="T47" s="4">
        <v>0.66100999999999999</v>
      </c>
      <c r="U47" s="4">
        <v>0.45490900000000001</v>
      </c>
      <c r="V47" s="4">
        <v>0.51002400000000003</v>
      </c>
      <c r="W47" s="4">
        <v>0.70345599999999997</v>
      </c>
    </row>
    <row r="48" spans="1:48" x14ac:dyDescent="0.35">
      <c r="A48">
        <v>46</v>
      </c>
      <c r="B48">
        <v>0.54445136956521734</v>
      </c>
      <c r="C48">
        <v>0.61905539999999981</v>
      </c>
      <c r="D48">
        <v>0.59350185999999983</v>
      </c>
      <c r="E48">
        <v>0.63240669387755111</v>
      </c>
      <c r="F48">
        <v>0.6594763673469386</v>
      </c>
      <c r="H48">
        <v>45</v>
      </c>
      <c r="I48" s="4">
        <v>0.41814299999999999</v>
      </c>
      <c r="J48" s="4">
        <v>0.423736</v>
      </c>
      <c r="K48" s="4">
        <v>0.58349799999999996</v>
      </c>
      <c r="L48" s="4">
        <v>0.82080799999999998</v>
      </c>
      <c r="M48" s="4">
        <v>0.54893999999999998</v>
      </c>
      <c r="N48" s="4">
        <v>0.56291899999999995</v>
      </c>
      <c r="O48" s="4">
        <v>0.63852799999999998</v>
      </c>
      <c r="P48" s="4">
        <v>0.720383</v>
      </c>
      <c r="Q48" s="4">
        <v>0.60181899999999999</v>
      </c>
      <c r="R48" s="4">
        <v>0.72422299999999995</v>
      </c>
      <c r="S48" s="4">
        <v>0.51242600000000005</v>
      </c>
      <c r="T48" s="4">
        <v>0.30404999999999999</v>
      </c>
      <c r="U48" s="4">
        <v>0.663053</v>
      </c>
      <c r="V48" s="4">
        <v>0.66450200000000004</v>
      </c>
      <c r="W48" s="4">
        <v>0.68508800000000003</v>
      </c>
    </row>
    <row r="49" spans="1:23" x14ac:dyDescent="0.35">
      <c r="A49">
        <v>47</v>
      </c>
      <c r="B49">
        <v>0.55229467391304343</v>
      </c>
      <c r="C49">
        <v>0.61429539999999994</v>
      </c>
      <c r="D49">
        <v>0.59267071999999987</v>
      </c>
      <c r="E49">
        <v>0.63859787755102049</v>
      </c>
      <c r="F49">
        <v>0.64330089795918366</v>
      </c>
      <c r="H49">
        <v>46</v>
      </c>
      <c r="I49" s="4">
        <v>0.47896</v>
      </c>
      <c r="J49" s="4">
        <v>0.59966699999999995</v>
      </c>
      <c r="K49" s="4">
        <v>0.65282700000000005</v>
      </c>
      <c r="O49" s="4">
        <v>0.90820599999999996</v>
      </c>
      <c r="P49" s="4">
        <v>0.59545800000000004</v>
      </c>
      <c r="Q49" s="4">
        <v>0.74897800000000003</v>
      </c>
      <c r="R49" s="4">
        <v>0.50247399999999998</v>
      </c>
      <c r="S49" s="4">
        <v>0.53723299999999996</v>
      </c>
      <c r="T49" s="4">
        <v>0.68533599999999995</v>
      </c>
      <c r="U49" s="4">
        <v>0.81416299999999997</v>
      </c>
      <c r="V49" s="4">
        <v>0.65331300000000003</v>
      </c>
      <c r="W49" s="4">
        <v>0.67458099999999999</v>
      </c>
    </row>
    <row r="50" spans="1:23" x14ac:dyDescent="0.35">
      <c r="A50">
        <v>48</v>
      </c>
      <c r="B50">
        <v>0.54599060869565219</v>
      </c>
      <c r="C50">
        <v>0.61427893333333317</v>
      </c>
      <c r="D50">
        <v>0.59032275999999995</v>
      </c>
      <c r="E50">
        <v>0.64109902040816347</v>
      </c>
      <c r="F50">
        <v>0.65939124489795931</v>
      </c>
      <c r="H50">
        <v>47</v>
      </c>
      <c r="I50" s="4">
        <v>0.63219499999999995</v>
      </c>
      <c r="J50" s="4">
        <v>0.29944700000000002</v>
      </c>
      <c r="K50" s="4">
        <v>0.34953600000000001</v>
      </c>
      <c r="O50" s="4">
        <v>0.467617</v>
      </c>
      <c r="P50" s="4">
        <v>0.66517300000000001</v>
      </c>
      <c r="Q50" s="4">
        <v>0.57477299999999998</v>
      </c>
      <c r="R50" s="4">
        <v>0.54530500000000004</v>
      </c>
      <c r="S50" s="4">
        <v>0.77361100000000005</v>
      </c>
      <c r="T50" s="4">
        <v>0.62958899999999995</v>
      </c>
      <c r="U50" s="4">
        <v>0.82555400000000001</v>
      </c>
      <c r="V50" s="4">
        <v>0.662991</v>
      </c>
      <c r="W50" s="4">
        <v>0.611757</v>
      </c>
    </row>
    <row r="51" spans="1:23" x14ac:dyDescent="0.35">
      <c r="A51">
        <v>49</v>
      </c>
      <c r="B51">
        <v>0.53643113043478263</v>
      </c>
      <c r="C51">
        <v>0.61712491111111112</v>
      </c>
      <c r="D51">
        <v>0.59686649999999997</v>
      </c>
      <c r="E51">
        <v>0.66203289795918374</v>
      </c>
      <c r="F51">
        <v>0.66252100000000003</v>
      </c>
      <c r="H51">
        <v>48</v>
      </c>
      <c r="I51" s="4">
        <v>0.91627400000000003</v>
      </c>
      <c r="J51" s="4">
        <v>0.64920800000000001</v>
      </c>
      <c r="K51" s="4">
        <v>0.63078999999999996</v>
      </c>
      <c r="O51" s="4">
        <v>0.56589299999999998</v>
      </c>
      <c r="P51" s="4">
        <v>0.72941599999999995</v>
      </c>
      <c r="Q51" s="4">
        <v>0.79898499999999995</v>
      </c>
      <c r="R51" s="4"/>
      <c r="S51" s="4"/>
      <c r="T51" s="4"/>
      <c r="U51" s="4">
        <v>0.87598399999999998</v>
      </c>
      <c r="V51" s="4">
        <v>0.711314</v>
      </c>
      <c r="W51" s="4">
        <v>0.75017100000000003</v>
      </c>
    </row>
    <row r="52" spans="1:23" x14ac:dyDescent="0.35">
      <c r="A52">
        <v>50</v>
      </c>
      <c r="B52">
        <v>0.54185458695652167</v>
      </c>
      <c r="C52">
        <v>0.59013728888888894</v>
      </c>
      <c r="D52">
        <v>0.59560758000000003</v>
      </c>
      <c r="E52">
        <v>0.65544000000000024</v>
      </c>
      <c r="F52">
        <v>0.67725220408163267</v>
      </c>
      <c r="H52">
        <v>49</v>
      </c>
      <c r="O52" s="4">
        <v>0.92120599999999997</v>
      </c>
      <c r="P52" s="4">
        <v>0.62849100000000002</v>
      </c>
      <c r="Q52" s="4">
        <v>0.69576000000000005</v>
      </c>
      <c r="R52" s="4">
        <v>0.90853499999999998</v>
      </c>
      <c r="S52" s="4">
        <v>0.75661299999999998</v>
      </c>
      <c r="T52" s="4">
        <v>0.74151500000000004</v>
      </c>
      <c r="U52" s="4">
        <v>0.58197299999999996</v>
      </c>
      <c r="V52" s="4">
        <v>0.61143400000000003</v>
      </c>
      <c r="W52" s="4">
        <v>0.51075899999999996</v>
      </c>
    </row>
    <row r="53" spans="1:23" x14ac:dyDescent="0.35">
      <c r="A53">
        <v>51</v>
      </c>
      <c r="B53">
        <v>0.54822828260869549</v>
      </c>
      <c r="C53">
        <v>0.5876168444444444</v>
      </c>
      <c r="D53">
        <v>0.59833493999999998</v>
      </c>
      <c r="E53">
        <v>0.63692981632653067</v>
      </c>
      <c r="F53">
        <v>0.67948295918367352</v>
      </c>
      <c r="H53">
        <v>50</v>
      </c>
      <c r="O53" s="4">
        <v>0.65777799999999997</v>
      </c>
      <c r="P53" s="4">
        <v>0.59562899999999996</v>
      </c>
      <c r="Q53" s="4">
        <v>0.58025199999999999</v>
      </c>
      <c r="R53" s="4">
        <v>0.90900300000000001</v>
      </c>
      <c r="S53" s="4">
        <v>0.65105900000000005</v>
      </c>
      <c r="T53" s="4">
        <v>0.56988799999999995</v>
      </c>
    </row>
    <row r="54" spans="1:23" x14ac:dyDescent="0.35">
      <c r="A54">
        <v>52</v>
      </c>
      <c r="B54">
        <v>0.54577097826086951</v>
      </c>
      <c r="C54">
        <v>0.55551635555555556</v>
      </c>
      <c r="D54">
        <v>0.60565964000000005</v>
      </c>
      <c r="E54">
        <v>0.66169475510204068</v>
      </c>
      <c r="F54">
        <v>0.68381434693877552</v>
      </c>
    </row>
    <row r="55" spans="1:23" x14ac:dyDescent="0.35">
      <c r="A55">
        <v>53</v>
      </c>
      <c r="B55">
        <v>0.54120754347826083</v>
      </c>
      <c r="C55">
        <v>0.54474162222222222</v>
      </c>
      <c r="D55">
        <v>0.60294406000000011</v>
      </c>
      <c r="E55">
        <v>0.64904936734693897</v>
      </c>
      <c r="F55">
        <v>0.6622474897959183</v>
      </c>
      <c r="H55" t="s">
        <v>84</v>
      </c>
      <c r="I55">
        <f>COUNTA(I4:I53)</f>
        <v>46</v>
      </c>
      <c r="J55">
        <f t="shared" ref="J55:W55" si="0">COUNTA(J4:J53)</f>
        <v>46</v>
      </c>
      <c r="K55">
        <f t="shared" si="0"/>
        <v>46</v>
      </c>
      <c r="L55">
        <f t="shared" si="0"/>
        <v>45</v>
      </c>
      <c r="M55">
        <f t="shared" si="0"/>
        <v>45</v>
      </c>
      <c r="N55">
        <f t="shared" si="0"/>
        <v>45</v>
      </c>
      <c r="O55">
        <f t="shared" si="0"/>
        <v>50</v>
      </c>
      <c r="P55">
        <f t="shared" si="0"/>
        <v>50</v>
      </c>
      <c r="Q55">
        <f t="shared" si="0"/>
        <v>50</v>
      </c>
      <c r="R55">
        <f t="shared" si="0"/>
        <v>49</v>
      </c>
      <c r="S55">
        <f t="shared" si="0"/>
        <v>49</v>
      </c>
      <c r="T55">
        <f t="shared" si="0"/>
        <v>47</v>
      </c>
      <c r="U55">
        <f t="shared" si="0"/>
        <v>49</v>
      </c>
      <c r="V55">
        <f t="shared" si="0"/>
        <v>49</v>
      </c>
      <c r="W55">
        <f t="shared" si="0"/>
        <v>49</v>
      </c>
    </row>
    <row r="56" spans="1:23" x14ac:dyDescent="0.35">
      <c r="A56">
        <v>54</v>
      </c>
      <c r="B56">
        <v>0.54952443478260871</v>
      </c>
      <c r="C56">
        <v>0.55313446666666666</v>
      </c>
      <c r="D56">
        <v>0.63088814000000004</v>
      </c>
      <c r="E56">
        <v>0.64265124489795922</v>
      </c>
      <c r="F56">
        <v>0.65683561224489839</v>
      </c>
      <c r="H56" t="s">
        <v>85</v>
      </c>
      <c r="I56">
        <f>AVERAGE(I4:I53)</f>
        <v>0.70134241304347833</v>
      </c>
      <c r="J56">
        <f t="shared" ref="J56:W56" si="1">AVERAGE(J4:J53)</f>
        <v>0.53063156521739141</v>
      </c>
      <c r="K56">
        <f t="shared" si="1"/>
        <v>0.50266276086956518</v>
      </c>
      <c r="L56">
        <f t="shared" si="1"/>
        <v>0.69703708888888893</v>
      </c>
      <c r="M56">
        <f t="shared" si="1"/>
        <v>0.58758184444444439</v>
      </c>
      <c r="N56">
        <f t="shared" si="1"/>
        <v>0.58128115555555548</v>
      </c>
      <c r="O56">
        <f t="shared" si="1"/>
        <v>0.67970017999999977</v>
      </c>
      <c r="P56">
        <f t="shared" si="1"/>
        <v>0.62016545999999995</v>
      </c>
      <c r="Q56">
        <f t="shared" si="1"/>
        <v>0.64366281999999997</v>
      </c>
      <c r="R56">
        <f t="shared" si="1"/>
        <v>0.71004865306122433</v>
      </c>
      <c r="S56">
        <f t="shared" si="1"/>
        <v>0.61495781632653057</v>
      </c>
      <c r="T56">
        <f t="shared" si="1"/>
        <v>0.60647689361702128</v>
      </c>
      <c r="U56">
        <f t="shared" si="1"/>
        <v>0.71130591836734691</v>
      </c>
      <c r="V56">
        <f t="shared" si="1"/>
        <v>0.64546228571428577</v>
      </c>
      <c r="W56">
        <f t="shared" si="1"/>
        <v>0.60686146938775531</v>
      </c>
    </row>
    <row r="57" spans="1:23" x14ac:dyDescent="0.35">
      <c r="A57">
        <v>55</v>
      </c>
      <c r="B57">
        <v>0.54763104347826097</v>
      </c>
      <c r="C57">
        <v>0.56007017777777768</v>
      </c>
      <c r="D57">
        <v>0.65467978000000004</v>
      </c>
      <c r="E57">
        <v>0.65034751020408177</v>
      </c>
      <c r="F57">
        <v>0.65065367346938807</v>
      </c>
    </row>
    <row r="58" spans="1:23" x14ac:dyDescent="0.35">
      <c r="A58">
        <v>56</v>
      </c>
      <c r="B58">
        <v>0.51968676086956533</v>
      </c>
      <c r="C58">
        <v>0.56944379999999994</v>
      </c>
      <c r="D58">
        <v>0.62715699999999985</v>
      </c>
      <c r="E58">
        <v>0.63499922448979584</v>
      </c>
      <c r="F58">
        <v>0.673402163265306</v>
      </c>
    </row>
    <row r="59" spans="1:23" x14ac:dyDescent="0.35">
      <c r="A59">
        <v>57</v>
      </c>
      <c r="B59">
        <v>0.54068317391304344</v>
      </c>
      <c r="C59">
        <v>0.58219260000000006</v>
      </c>
      <c r="D59">
        <v>0.63444807999999997</v>
      </c>
      <c r="E59">
        <v>0.61722595918367318</v>
      </c>
      <c r="F59">
        <v>0.68314310204081607</v>
      </c>
    </row>
    <row r="60" spans="1:23" x14ac:dyDescent="0.35">
      <c r="A60">
        <v>58</v>
      </c>
      <c r="B60">
        <v>0.53834934782608668</v>
      </c>
      <c r="C60">
        <v>0.57145384444444436</v>
      </c>
      <c r="D60">
        <v>0.60833466000000014</v>
      </c>
      <c r="E60">
        <v>0.61327116326530595</v>
      </c>
      <c r="F60">
        <v>0.68499938775510205</v>
      </c>
    </row>
    <row r="61" spans="1:23" x14ac:dyDescent="0.35">
      <c r="A61">
        <v>59</v>
      </c>
      <c r="B61">
        <v>0.52368713043478254</v>
      </c>
      <c r="C61">
        <v>0.56833375555555554</v>
      </c>
      <c r="D61">
        <v>0.61711406000000002</v>
      </c>
      <c r="E61">
        <v>0.63064191836734684</v>
      </c>
      <c r="F61">
        <v>0.66873122448979594</v>
      </c>
    </row>
    <row r="62" spans="1:23" x14ac:dyDescent="0.35">
      <c r="A62">
        <v>60</v>
      </c>
      <c r="B62">
        <v>0.5196138695652176</v>
      </c>
      <c r="C62">
        <v>0.55744722222222209</v>
      </c>
      <c r="D62">
        <v>0.62094260000000001</v>
      </c>
      <c r="E62">
        <v>0.63408673469387755</v>
      </c>
      <c r="F62">
        <v>0.65208528571428581</v>
      </c>
    </row>
    <row r="63" spans="1:23" x14ac:dyDescent="0.35">
      <c r="A63">
        <v>61</v>
      </c>
      <c r="B63">
        <v>0.53522508695652171</v>
      </c>
      <c r="C63">
        <v>0.57803346666666666</v>
      </c>
      <c r="D63">
        <v>0.60993176000000016</v>
      </c>
      <c r="E63">
        <v>0.63703436734693863</v>
      </c>
      <c r="F63">
        <v>0.6832558571428573</v>
      </c>
    </row>
    <row r="64" spans="1:23" x14ac:dyDescent="0.35">
      <c r="A64">
        <v>62</v>
      </c>
      <c r="B64">
        <v>0.55657756521739121</v>
      </c>
      <c r="C64">
        <v>0.56874353333333338</v>
      </c>
      <c r="D64">
        <v>0.62848497999999997</v>
      </c>
      <c r="E64">
        <v>0.63089244897959162</v>
      </c>
      <c r="F64">
        <v>0.6963927755102044</v>
      </c>
    </row>
    <row r="65" spans="1:6" x14ac:dyDescent="0.35">
      <c r="A65">
        <v>63</v>
      </c>
      <c r="B65">
        <v>0.55891754347826084</v>
      </c>
      <c r="C65">
        <v>0.5790822888888888</v>
      </c>
      <c r="D65">
        <v>0.63762543999999988</v>
      </c>
      <c r="E65">
        <v>0.65061891836734687</v>
      </c>
      <c r="F65">
        <v>0.68840316326530626</v>
      </c>
    </row>
    <row r="66" spans="1:6" x14ac:dyDescent="0.35">
      <c r="A66">
        <v>64</v>
      </c>
      <c r="B66">
        <v>0.54991021739130419</v>
      </c>
      <c r="C66">
        <v>0.59070826666666676</v>
      </c>
      <c r="D66">
        <v>0.63850647999999999</v>
      </c>
      <c r="E66">
        <v>0.62794922448979584</v>
      </c>
      <c r="F66">
        <v>0.67118044897959195</v>
      </c>
    </row>
    <row r="67" spans="1:6" x14ac:dyDescent="0.35">
      <c r="A67">
        <v>65</v>
      </c>
      <c r="B67">
        <v>0.52942354347826082</v>
      </c>
      <c r="C67">
        <v>0.56765279999999996</v>
      </c>
      <c r="D67">
        <v>0.63866894000000018</v>
      </c>
      <c r="E67">
        <v>0.61191526530612239</v>
      </c>
      <c r="F67">
        <v>0.67646997959183686</v>
      </c>
    </row>
    <row r="68" spans="1:6" x14ac:dyDescent="0.35">
      <c r="A68">
        <v>66</v>
      </c>
      <c r="B68">
        <v>0.53477523913043501</v>
      </c>
      <c r="C68">
        <v>0.57447571111111095</v>
      </c>
      <c r="D68">
        <v>0.65477559999999979</v>
      </c>
      <c r="E68">
        <v>0.64922063265306118</v>
      </c>
      <c r="F68">
        <v>0.68036883673469395</v>
      </c>
    </row>
    <row r="69" spans="1:6" x14ac:dyDescent="0.35">
      <c r="A69">
        <v>67</v>
      </c>
      <c r="B69">
        <v>0.53307130434782601</v>
      </c>
      <c r="C69">
        <v>0.57807371111111117</v>
      </c>
      <c r="D69">
        <v>0.64650102000000009</v>
      </c>
      <c r="E69">
        <v>0.63338330612244897</v>
      </c>
      <c r="F69">
        <v>0.68625685714285722</v>
      </c>
    </row>
    <row r="70" spans="1:6" x14ac:dyDescent="0.35">
      <c r="A70">
        <v>68</v>
      </c>
      <c r="B70">
        <v>0.51964376086956532</v>
      </c>
      <c r="C70">
        <v>0.57889677777777793</v>
      </c>
      <c r="D70">
        <v>0.64712824000000024</v>
      </c>
      <c r="E70">
        <v>0.62685479591836724</v>
      </c>
      <c r="F70">
        <v>0.68230320408163248</v>
      </c>
    </row>
    <row r="71" spans="1:6" x14ac:dyDescent="0.35">
      <c r="A71">
        <v>69</v>
      </c>
      <c r="B71">
        <v>0.51523767391304343</v>
      </c>
      <c r="C71">
        <v>0.58329753333333345</v>
      </c>
      <c r="D71">
        <v>0.63751837999999994</v>
      </c>
      <c r="E71">
        <v>0.60211330612244895</v>
      </c>
      <c r="F71">
        <v>0.68492167346938782</v>
      </c>
    </row>
    <row r="72" spans="1:6" x14ac:dyDescent="0.35">
      <c r="A72">
        <v>70</v>
      </c>
      <c r="B72">
        <v>0.51378184782608693</v>
      </c>
      <c r="C72">
        <v>0.5813437777777779</v>
      </c>
      <c r="D72">
        <v>0.63605747999999984</v>
      </c>
      <c r="E72">
        <v>0.60447216326530606</v>
      </c>
      <c r="F72">
        <v>0.67842728571428568</v>
      </c>
    </row>
    <row r="73" spans="1:6" x14ac:dyDescent="0.35">
      <c r="A73">
        <v>71</v>
      </c>
      <c r="B73">
        <v>0.51628273913043476</v>
      </c>
      <c r="C73">
        <v>0.61268711111111118</v>
      </c>
      <c r="D73">
        <v>0.64423872000000004</v>
      </c>
      <c r="E73">
        <v>0.59133322448979597</v>
      </c>
      <c r="F73">
        <v>0.66359795918367348</v>
      </c>
    </row>
    <row r="74" spans="1:6" x14ac:dyDescent="0.35">
      <c r="A74">
        <v>72</v>
      </c>
      <c r="B74">
        <v>0.53564382608695649</v>
      </c>
      <c r="C74">
        <v>0.60343160000000007</v>
      </c>
      <c r="D74">
        <v>0.64052688000000002</v>
      </c>
      <c r="E74">
        <v>0.60214216666666676</v>
      </c>
      <c r="F74">
        <v>0.67262385714285711</v>
      </c>
    </row>
    <row r="75" spans="1:6" x14ac:dyDescent="0.35">
      <c r="A75">
        <v>73</v>
      </c>
      <c r="B75">
        <v>0.52366869565217411</v>
      </c>
      <c r="C75">
        <v>0.60230975555555577</v>
      </c>
      <c r="D75">
        <v>0.63046412000000018</v>
      </c>
      <c r="E75">
        <v>0.62768933333333343</v>
      </c>
      <c r="F75">
        <v>0.65096930612244897</v>
      </c>
    </row>
    <row r="76" spans="1:6" x14ac:dyDescent="0.35">
      <c r="A76">
        <v>74</v>
      </c>
      <c r="B76">
        <v>0.52930808695652165</v>
      </c>
      <c r="C76">
        <v>0.62055582222222228</v>
      </c>
      <c r="D76">
        <v>0.64532003999999998</v>
      </c>
      <c r="E76">
        <v>0.61070624999999978</v>
      </c>
      <c r="F76">
        <v>0.65167244897959187</v>
      </c>
    </row>
    <row r="77" spans="1:6" x14ac:dyDescent="0.35">
      <c r="A77">
        <v>75</v>
      </c>
      <c r="B77">
        <v>0.5204885434782609</v>
      </c>
      <c r="C77">
        <v>0.59844853333333348</v>
      </c>
      <c r="D77">
        <v>0.65136135999999989</v>
      </c>
      <c r="E77">
        <v>0.60190127083333334</v>
      </c>
      <c r="F77">
        <v>0.67308657142857142</v>
      </c>
    </row>
    <row r="78" spans="1:6" x14ac:dyDescent="0.35">
      <c r="A78">
        <v>76</v>
      </c>
      <c r="B78">
        <v>0.51393086956521739</v>
      </c>
      <c r="C78">
        <v>0.61120371111111127</v>
      </c>
      <c r="D78">
        <v>0.6533080200000001</v>
      </c>
      <c r="E78">
        <v>0.59788037500000002</v>
      </c>
      <c r="F78">
        <v>0.65732667346938745</v>
      </c>
    </row>
    <row r="79" spans="1:6" x14ac:dyDescent="0.35">
      <c r="A79">
        <v>77</v>
      </c>
      <c r="B79">
        <v>0.52667771739130442</v>
      </c>
      <c r="C79">
        <v>0.58957208888888901</v>
      </c>
      <c r="D79">
        <v>0.62086894000000004</v>
      </c>
      <c r="E79">
        <v>0.5887778541666665</v>
      </c>
      <c r="F79">
        <v>0.64991732653061229</v>
      </c>
    </row>
    <row r="80" spans="1:6" x14ac:dyDescent="0.35">
      <c r="A80">
        <v>78</v>
      </c>
      <c r="B80">
        <v>0.5301323043478261</v>
      </c>
      <c r="C80">
        <v>0.58982522222222233</v>
      </c>
      <c r="D80">
        <v>0.6170443200000002</v>
      </c>
      <c r="E80">
        <v>0.59961843749999988</v>
      </c>
      <c r="F80">
        <v>0.64780567346938789</v>
      </c>
    </row>
    <row r="81" spans="1:6" x14ac:dyDescent="0.35">
      <c r="A81">
        <v>79</v>
      </c>
      <c r="B81">
        <v>0.52361382608695639</v>
      </c>
      <c r="C81">
        <v>0.58713737777777797</v>
      </c>
      <c r="D81">
        <v>0.63133307999999999</v>
      </c>
      <c r="E81">
        <v>0.58883249999999998</v>
      </c>
      <c r="F81">
        <v>0.65773538775510221</v>
      </c>
    </row>
    <row r="82" spans="1:6" x14ac:dyDescent="0.35">
      <c r="A82">
        <v>80</v>
      </c>
      <c r="B82">
        <v>0.51701621739130432</v>
      </c>
      <c r="C82">
        <v>0.57410186666666663</v>
      </c>
      <c r="D82">
        <v>0.63928865999999973</v>
      </c>
      <c r="E82">
        <v>0.58664681250000006</v>
      </c>
      <c r="F82">
        <v>0.67032530612244923</v>
      </c>
    </row>
    <row r="83" spans="1:6" x14ac:dyDescent="0.35">
      <c r="A83">
        <v>81</v>
      </c>
      <c r="B83">
        <v>0.52847845652173919</v>
      </c>
      <c r="C83">
        <v>0.58372075555555547</v>
      </c>
      <c r="D83">
        <v>0.63710020000000012</v>
      </c>
      <c r="E83">
        <v>0.5747174791666666</v>
      </c>
      <c r="F83">
        <v>0.66972159183673485</v>
      </c>
    </row>
    <row r="84" spans="1:6" x14ac:dyDescent="0.35">
      <c r="A84">
        <v>82</v>
      </c>
      <c r="B84">
        <v>0.51397097826086979</v>
      </c>
      <c r="C84">
        <v>0.58237713333333341</v>
      </c>
      <c r="D84">
        <v>0.63416842000000018</v>
      </c>
      <c r="E84">
        <v>0.57499477083333328</v>
      </c>
      <c r="F84">
        <v>0.6559225510204082</v>
      </c>
    </row>
    <row r="85" spans="1:6" x14ac:dyDescent="0.35">
      <c r="A85">
        <v>83</v>
      </c>
      <c r="B85">
        <v>0.50300339130434779</v>
      </c>
      <c r="C85">
        <v>0.56322671111111111</v>
      </c>
      <c r="D85">
        <v>0.6293718399999999</v>
      </c>
      <c r="E85">
        <v>0.58733085416666653</v>
      </c>
      <c r="F85">
        <v>0.66158469387755126</v>
      </c>
    </row>
    <row r="86" spans="1:6" x14ac:dyDescent="0.35">
      <c r="A86">
        <v>84</v>
      </c>
      <c r="B86">
        <v>0.49844317391304332</v>
      </c>
      <c r="C86">
        <v>0.56034495555555552</v>
      </c>
      <c r="D86">
        <v>0.62650280000000014</v>
      </c>
      <c r="E86">
        <v>0.59843010416666675</v>
      </c>
      <c r="F86">
        <v>0.62246679591836751</v>
      </c>
    </row>
    <row r="87" spans="1:6" x14ac:dyDescent="0.35">
      <c r="A87">
        <v>85</v>
      </c>
      <c r="B87">
        <v>0.51161686956521746</v>
      </c>
      <c r="C87">
        <v>0.57475484444444447</v>
      </c>
      <c r="D87">
        <v>0.63101366000000003</v>
      </c>
      <c r="E87">
        <v>0.59222831250000008</v>
      </c>
      <c r="F87">
        <v>0.62872289795918368</v>
      </c>
    </row>
    <row r="88" spans="1:6" x14ac:dyDescent="0.35">
      <c r="A88">
        <v>86</v>
      </c>
      <c r="B88">
        <v>0.5192972391304348</v>
      </c>
      <c r="C88">
        <v>0.5952133777777775</v>
      </c>
      <c r="D88">
        <v>0.64191098000000013</v>
      </c>
      <c r="E88">
        <v>0.59605266666666668</v>
      </c>
      <c r="F88">
        <v>0.61558546938775516</v>
      </c>
    </row>
    <row r="89" spans="1:6" x14ac:dyDescent="0.35">
      <c r="A89">
        <v>87</v>
      </c>
      <c r="B89">
        <v>0.51925808695652165</v>
      </c>
      <c r="C89">
        <v>0.57176735555555547</v>
      </c>
      <c r="D89">
        <v>0.65510310000000005</v>
      </c>
      <c r="E89">
        <v>0.61516937499999991</v>
      </c>
      <c r="F89">
        <v>0.62658720408163271</v>
      </c>
    </row>
    <row r="90" spans="1:6" x14ac:dyDescent="0.35">
      <c r="A90">
        <v>88</v>
      </c>
      <c r="B90">
        <v>0.5186404130434783</v>
      </c>
      <c r="C90">
        <v>0.57490911111111098</v>
      </c>
      <c r="D90">
        <v>0.62487964000000007</v>
      </c>
      <c r="E90">
        <v>0.60468762500000006</v>
      </c>
      <c r="F90">
        <v>0.63831093877551004</v>
      </c>
    </row>
    <row r="91" spans="1:6" x14ac:dyDescent="0.35">
      <c r="A91">
        <v>89</v>
      </c>
      <c r="B91">
        <v>0.50263317391304341</v>
      </c>
      <c r="C91">
        <v>0.57633142222222222</v>
      </c>
      <c r="D91">
        <v>0.64773283999999987</v>
      </c>
      <c r="E91">
        <v>0.59481795833333329</v>
      </c>
      <c r="F91">
        <v>0.64003563265306118</v>
      </c>
    </row>
    <row r="92" spans="1:6" x14ac:dyDescent="0.35">
      <c r="A92">
        <v>90</v>
      </c>
      <c r="B92">
        <v>0.50097863043478252</v>
      </c>
      <c r="C92">
        <v>0.57902535555555545</v>
      </c>
      <c r="D92">
        <v>0.62415894000000005</v>
      </c>
      <c r="E92">
        <v>0.59810806249999993</v>
      </c>
      <c r="F92">
        <v>0.63975044897959199</v>
      </c>
    </row>
    <row r="93" spans="1:6" x14ac:dyDescent="0.35">
      <c r="A93">
        <v>91</v>
      </c>
      <c r="B93">
        <v>0.52411278260869565</v>
      </c>
      <c r="C93">
        <v>0.59649884444444456</v>
      </c>
      <c r="D93">
        <v>0.63215112000000007</v>
      </c>
      <c r="E93">
        <v>0.59953324999999991</v>
      </c>
      <c r="F93">
        <v>0.64218091836734681</v>
      </c>
    </row>
    <row r="94" spans="1:6" x14ac:dyDescent="0.35">
      <c r="A94">
        <v>92</v>
      </c>
      <c r="B94">
        <v>0.51984549999999996</v>
      </c>
      <c r="C94">
        <v>0.58209860000000013</v>
      </c>
      <c r="D94">
        <v>0.61899101999999995</v>
      </c>
      <c r="E94">
        <v>0.60787629166666657</v>
      </c>
      <c r="F94">
        <v>0.63968483673469401</v>
      </c>
    </row>
    <row r="95" spans="1:6" x14ac:dyDescent="0.35">
      <c r="A95">
        <v>93</v>
      </c>
      <c r="B95">
        <v>0.50880269565217406</v>
      </c>
      <c r="C95">
        <v>0.57568039999999998</v>
      </c>
      <c r="D95">
        <v>0.61593182000000002</v>
      </c>
      <c r="E95">
        <v>0.61746937499999988</v>
      </c>
      <c r="F95">
        <v>0.62382238775510224</v>
      </c>
    </row>
    <row r="96" spans="1:6" x14ac:dyDescent="0.35">
      <c r="A96">
        <v>94</v>
      </c>
      <c r="B96">
        <v>0.50274086956521724</v>
      </c>
      <c r="C96">
        <v>0.56168713333333331</v>
      </c>
      <c r="D96">
        <v>0.61615937999999992</v>
      </c>
      <c r="E96">
        <v>0.62333674999999999</v>
      </c>
      <c r="F96">
        <v>0.61045655102040808</v>
      </c>
    </row>
    <row r="97" spans="1:6" x14ac:dyDescent="0.35">
      <c r="A97">
        <v>95</v>
      </c>
      <c r="B97">
        <v>0.50256858695652162</v>
      </c>
      <c r="C97">
        <v>0.57231764444444444</v>
      </c>
      <c r="D97">
        <v>0.59391331999999986</v>
      </c>
      <c r="E97">
        <v>0.61490072916666649</v>
      </c>
      <c r="F97">
        <v>0.60381014285714307</v>
      </c>
    </row>
    <row r="98" spans="1:6" x14ac:dyDescent="0.35">
      <c r="A98">
        <v>96</v>
      </c>
      <c r="B98">
        <v>0.49752841304347822</v>
      </c>
      <c r="C98">
        <v>0.57968137777777762</v>
      </c>
      <c r="D98">
        <v>0.5971003800000001</v>
      </c>
      <c r="E98">
        <v>0.63546939583333362</v>
      </c>
      <c r="F98">
        <v>0.59001820408163264</v>
      </c>
    </row>
    <row r="99" spans="1:6" x14ac:dyDescent="0.35">
      <c r="A99">
        <v>97</v>
      </c>
      <c r="B99">
        <v>0.49141341304347819</v>
      </c>
      <c r="C99">
        <v>0.57252144444444453</v>
      </c>
      <c r="D99">
        <v>0.60213185999999996</v>
      </c>
      <c r="E99">
        <v>0.63646045833333342</v>
      </c>
      <c r="F99">
        <v>0.59720834693877534</v>
      </c>
    </row>
    <row r="100" spans="1:6" x14ac:dyDescent="0.35">
      <c r="A100">
        <v>98</v>
      </c>
      <c r="B100">
        <v>0.49347834782608713</v>
      </c>
      <c r="C100">
        <v>0.56989017777777751</v>
      </c>
      <c r="D100">
        <v>0.58972007999999976</v>
      </c>
      <c r="E100">
        <v>0.63084429166666667</v>
      </c>
      <c r="F100">
        <v>0.61344420408163258</v>
      </c>
    </row>
    <row r="101" spans="1:6" x14ac:dyDescent="0.35">
      <c r="A101">
        <v>99</v>
      </c>
      <c r="B101">
        <v>0.51159152173913025</v>
      </c>
      <c r="C101">
        <v>0.56710626666666664</v>
      </c>
      <c r="D101">
        <v>0.59139960000000014</v>
      </c>
      <c r="E101">
        <v>0.62217029166666671</v>
      </c>
      <c r="F101">
        <v>0.60724806122448982</v>
      </c>
    </row>
    <row r="102" spans="1:6" x14ac:dyDescent="0.35">
      <c r="A102">
        <v>100</v>
      </c>
      <c r="B102">
        <v>0.51463963043478267</v>
      </c>
      <c r="C102">
        <v>0.58180677777777767</v>
      </c>
      <c r="D102">
        <v>0.60600566</v>
      </c>
      <c r="E102">
        <v>0.61373183333333337</v>
      </c>
      <c r="F102">
        <v>0.63340659183673453</v>
      </c>
    </row>
    <row r="103" spans="1:6" x14ac:dyDescent="0.35">
      <c r="A103">
        <v>101</v>
      </c>
      <c r="B103">
        <v>0.51810006521739127</v>
      </c>
      <c r="C103">
        <v>0.57633539999999983</v>
      </c>
      <c r="D103">
        <v>0.62401318000000006</v>
      </c>
      <c r="E103">
        <v>0.61621091666666672</v>
      </c>
      <c r="F103">
        <v>0.62222600000000017</v>
      </c>
    </row>
    <row r="104" spans="1:6" x14ac:dyDescent="0.35">
      <c r="A104">
        <v>102</v>
      </c>
      <c r="B104">
        <v>0.52574580434782614</v>
      </c>
      <c r="C104">
        <v>0.58835264444444424</v>
      </c>
      <c r="D104">
        <v>0.60059501999999987</v>
      </c>
      <c r="E104">
        <v>0.62072274999999999</v>
      </c>
      <c r="F104">
        <v>0.61148916326530611</v>
      </c>
    </row>
    <row r="105" spans="1:6" x14ac:dyDescent="0.35">
      <c r="A105">
        <v>103</v>
      </c>
      <c r="B105">
        <v>0.52402386956521729</v>
      </c>
      <c r="C105">
        <v>0.59372259999999977</v>
      </c>
      <c r="D105">
        <v>0.61072539999999986</v>
      </c>
      <c r="E105">
        <v>0.61756645833333323</v>
      </c>
      <c r="F105">
        <v>0.62131444897959165</v>
      </c>
    </row>
    <row r="106" spans="1:6" x14ac:dyDescent="0.35">
      <c r="A106">
        <v>104</v>
      </c>
      <c r="B106">
        <v>0.51823408695652173</v>
      </c>
      <c r="C106">
        <v>0.58628162222222202</v>
      </c>
      <c r="D106">
        <v>0.59438263999999985</v>
      </c>
      <c r="E106">
        <v>0.61859774999999995</v>
      </c>
      <c r="F106">
        <v>0.63787571428571421</v>
      </c>
    </row>
    <row r="107" spans="1:6" x14ac:dyDescent="0.35">
      <c r="A107">
        <v>105</v>
      </c>
      <c r="B107">
        <v>0.53987236956521734</v>
      </c>
      <c r="C107">
        <v>0.58534328888888887</v>
      </c>
      <c r="D107">
        <v>0.61131385999999999</v>
      </c>
      <c r="E107">
        <v>0.62187000000000026</v>
      </c>
      <c r="F107">
        <v>0.63031777551020407</v>
      </c>
    </row>
    <row r="108" spans="1:6" x14ac:dyDescent="0.35">
      <c r="A108">
        <v>106</v>
      </c>
      <c r="B108">
        <v>0.51840382608695645</v>
      </c>
      <c r="C108">
        <v>0.57469193333333335</v>
      </c>
      <c r="D108">
        <v>0.60838015999999995</v>
      </c>
      <c r="E108">
        <v>0.61935912500000001</v>
      </c>
      <c r="F108">
        <v>0.63747522448979599</v>
      </c>
    </row>
    <row r="109" spans="1:6" x14ac:dyDescent="0.35">
      <c r="A109">
        <v>107</v>
      </c>
      <c r="B109">
        <v>0.51300558695652165</v>
      </c>
      <c r="C109">
        <v>0.59449948888888882</v>
      </c>
      <c r="D109">
        <v>0.60189722000000001</v>
      </c>
      <c r="E109">
        <v>0.60989249999999984</v>
      </c>
      <c r="F109">
        <v>0.62557014285714307</v>
      </c>
    </row>
    <row r="110" spans="1:6" x14ac:dyDescent="0.35">
      <c r="A110">
        <v>108</v>
      </c>
      <c r="B110">
        <v>0.52088947826086951</v>
      </c>
      <c r="C110">
        <v>0.58247171111111085</v>
      </c>
      <c r="D110">
        <v>0.57764045999999991</v>
      </c>
      <c r="E110">
        <v>0.60830012500000008</v>
      </c>
      <c r="F110">
        <v>0.60527440816326505</v>
      </c>
    </row>
    <row r="111" spans="1:6" x14ac:dyDescent="0.35">
      <c r="A111">
        <v>109</v>
      </c>
      <c r="B111">
        <v>0.53188291304347823</v>
      </c>
      <c r="C111">
        <v>0.57472584444444419</v>
      </c>
      <c r="D111">
        <v>0.59176247999999998</v>
      </c>
      <c r="E111">
        <v>0.60646027083333343</v>
      </c>
      <c r="F111">
        <v>0.56947318367346933</v>
      </c>
    </row>
    <row r="112" spans="1:6" x14ac:dyDescent="0.35">
      <c r="A112">
        <v>110</v>
      </c>
      <c r="B112">
        <v>0.52289176086956524</v>
      </c>
      <c r="C112">
        <v>0.58934819999999977</v>
      </c>
      <c r="D112">
        <v>0.59516471999999998</v>
      </c>
      <c r="E112">
        <v>0.59756739583333329</v>
      </c>
      <c r="F112">
        <v>0.59642871428571442</v>
      </c>
    </row>
    <row r="113" spans="1:6" x14ac:dyDescent="0.35">
      <c r="A113">
        <v>111</v>
      </c>
      <c r="B113">
        <v>0.52692323913043471</v>
      </c>
      <c r="C113">
        <v>0.57927577777777772</v>
      </c>
      <c r="D113">
        <v>0.60238685999999997</v>
      </c>
      <c r="E113">
        <v>0.59157870212765939</v>
      </c>
      <c r="F113">
        <v>0.60820483673469394</v>
      </c>
    </row>
    <row r="114" spans="1:6" x14ac:dyDescent="0.35">
      <c r="A114">
        <v>112</v>
      </c>
      <c r="B114">
        <v>0.52434706521739127</v>
      </c>
      <c r="C114">
        <v>0.59214897777777775</v>
      </c>
      <c r="D114">
        <v>0.60264742000000004</v>
      </c>
      <c r="E114">
        <v>0.57873251063829789</v>
      </c>
      <c r="F114">
        <v>0.60808971428571434</v>
      </c>
    </row>
    <row r="115" spans="1:6" x14ac:dyDescent="0.35">
      <c r="A115">
        <v>113</v>
      </c>
      <c r="B115">
        <v>0.54189626086956533</v>
      </c>
      <c r="C115">
        <v>0.58333831111111112</v>
      </c>
      <c r="D115">
        <v>0.62658355999999982</v>
      </c>
      <c r="E115">
        <v>0.60729595744680831</v>
      </c>
      <c r="F115">
        <v>0.60850302040816329</v>
      </c>
    </row>
    <row r="116" spans="1:6" x14ac:dyDescent="0.35">
      <c r="A116">
        <v>114</v>
      </c>
      <c r="B116">
        <v>0.52334963043478255</v>
      </c>
      <c r="C116">
        <v>0.5792683111111111</v>
      </c>
      <c r="D116">
        <v>0.61393142000000001</v>
      </c>
      <c r="E116">
        <v>0.60271636170212761</v>
      </c>
      <c r="F116">
        <v>0.62758716326530606</v>
      </c>
    </row>
    <row r="117" spans="1:6" x14ac:dyDescent="0.35">
      <c r="A117">
        <v>115</v>
      </c>
      <c r="B117">
        <v>0.53670547826086956</v>
      </c>
      <c r="C117">
        <v>0.56694864444444437</v>
      </c>
      <c r="D117">
        <v>0.61317580000000005</v>
      </c>
      <c r="E117">
        <v>0.60423044680851057</v>
      </c>
      <c r="F117">
        <v>0.61219504081632659</v>
      </c>
    </row>
    <row r="118" spans="1:6" x14ac:dyDescent="0.35">
      <c r="A118">
        <v>116</v>
      </c>
      <c r="B118">
        <v>0.52507054347826088</v>
      </c>
      <c r="C118">
        <v>0.55550479999999991</v>
      </c>
      <c r="D118">
        <v>0.59756964000000012</v>
      </c>
      <c r="E118">
        <v>0.60732640425531914</v>
      </c>
      <c r="F118">
        <v>0.61979561224489788</v>
      </c>
    </row>
    <row r="119" spans="1:6" x14ac:dyDescent="0.35">
      <c r="A119">
        <v>117</v>
      </c>
      <c r="B119">
        <v>0.52101928260869557</v>
      </c>
      <c r="C119">
        <v>0.5731774444444443</v>
      </c>
      <c r="D119">
        <v>0.59883257999999984</v>
      </c>
      <c r="E119">
        <v>0.59845691489361708</v>
      </c>
      <c r="F119">
        <v>0.61785908163265313</v>
      </c>
    </row>
    <row r="120" spans="1:6" x14ac:dyDescent="0.35">
      <c r="A120">
        <v>118</v>
      </c>
      <c r="B120">
        <v>0.51024113043478247</v>
      </c>
      <c r="C120">
        <v>0.57632564444444445</v>
      </c>
      <c r="D120">
        <v>0.61181939999999979</v>
      </c>
      <c r="E120">
        <v>0.59789521276595747</v>
      </c>
      <c r="F120">
        <v>0.61279079591836727</v>
      </c>
    </row>
    <row r="121" spans="1:6" x14ac:dyDescent="0.35">
      <c r="A121">
        <v>119</v>
      </c>
      <c r="B121">
        <v>0.50603128260869557</v>
      </c>
      <c r="C121">
        <v>0.56936688888888887</v>
      </c>
      <c r="D121">
        <v>0.60753186000000003</v>
      </c>
      <c r="E121">
        <v>0.58649312765957462</v>
      </c>
      <c r="F121">
        <v>0.59852959183673471</v>
      </c>
    </row>
    <row r="122" spans="1:6" x14ac:dyDescent="0.35">
      <c r="A122">
        <v>120</v>
      </c>
      <c r="B122">
        <v>0.50835839130434779</v>
      </c>
      <c r="C122">
        <v>0.56155568888888874</v>
      </c>
      <c r="D122">
        <v>0.62132369999999992</v>
      </c>
      <c r="E122">
        <v>0.57667568085106413</v>
      </c>
      <c r="F122">
        <v>0.60015279591836745</v>
      </c>
    </row>
    <row r="123" spans="1:6" x14ac:dyDescent="0.35">
      <c r="A123">
        <v>121</v>
      </c>
      <c r="B123">
        <v>0.49801595652173902</v>
      </c>
      <c r="C123">
        <v>0.55915762222222232</v>
      </c>
      <c r="D123">
        <v>0.62208220000000014</v>
      </c>
      <c r="E123">
        <v>0.58107655319148943</v>
      </c>
      <c r="F123">
        <v>0.59380944897959187</v>
      </c>
    </row>
    <row r="124" spans="1:6" x14ac:dyDescent="0.35">
      <c r="A124">
        <v>122</v>
      </c>
      <c r="B124">
        <v>0.4934401739130434</v>
      </c>
      <c r="C124">
        <v>0.56521033333333337</v>
      </c>
      <c r="D124">
        <v>0.6228198199999998</v>
      </c>
      <c r="E124">
        <v>0.58435336170212748</v>
      </c>
      <c r="F124">
        <v>0.59243475510204091</v>
      </c>
    </row>
    <row r="125" spans="1:6" x14ac:dyDescent="0.35">
      <c r="A125">
        <v>123</v>
      </c>
      <c r="B125">
        <v>0.49674502173913043</v>
      </c>
      <c r="C125">
        <v>0.5688276000000001</v>
      </c>
      <c r="D125">
        <v>0.63646917999999975</v>
      </c>
      <c r="E125">
        <v>0.60671508510638283</v>
      </c>
      <c r="F125">
        <v>0.58915618367346922</v>
      </c>
    </row>
    <row r="126" spans="1:6" x14ac:dyDescent="0.35">
      <c r="A126">
        <v>124</v>
      </c>
      <c r="B126">
        <v>0.48731445652173927</v>
      </c>
      <c r="C126">
        <v>0.57135728888888893</v>
      </c>
      <c r="D126">
        <v>0.6344834399999999</v>
      </c>
      <c r="E126">
        <v>0.60182527659574481</v>
      </c>
      <c r="F126">
        <v>0.56489793877550998</v>
      </c>
    </row>
    <row r="127" spans="1:6" x14ac:dyDescent="0.35">
      <c r="A127">
        <v>125</v>
      </c>
      <c r="B127">
        <v>0.48114604347826095</v>
      </c>
      <c r="C127">
        <v>0.57341908888888893</v>
      </c>
      <c r="D127">
        <v>0.63654954000000008</v>
      </c>
      <c r="E127">
        <v>0.58564853191489352</v>
      </c>
      <c r="F127">
        <v>0.57489422448979577</v>
      </c>
    </row>
    <row r="128" spans="1:6" x14ac:dyDescent="0.35">
      <c r="A128">
        <v>126</v>
      </c>
      <c r="B128">
        <v>0.47742499999999999</v>
      </c>
      <c r="C128">
        <v>0.58514751111111118</v>
      </c>
      <c r="D128">
        <v>0.63338757999999995</v>
      </c>
      <c r="E128">
        <v>0.58165778723404249</v>
      </c>
      <c r="F128">
        <v>0.58173997959183676</v>
      </c>
    </row>
    <row r="129" spans="1:6" x14ac:dyDescent="0.35">
      <c r="A129">
        <v>127</v>
      </c>
      <c r="B129">
        <v>0.49125945652173897</v>
      </c>
      <c r="C129">
        <v>0.57957951111111117</v>
      </c>
      <c r="D129">
        <v>0.64134709999999984</v>
      </c>
      <c r="E129">
        <v>0.57890536170212792</v>
      </c>
      <c r="F129">
        <v>0.58901689795918355</v>
      </c>
    </row>
    <row r="130" spans="1:6" x14ac:dyDescent="0.35">
      <c r="A130">
        <v>128</v>
      </c>
      <c r="B130">
        <v>0.48759784782608684</v>
      </c>
      <c r="C130">
        <v>0.57361126666666662</v>
      </c>
      <c r="D130">
        <v>0.62973796000000004</v>
      </c>
      <c r="E130">
        <v>0.58289385106382974</v>
      </c>
      <c r="F130">
        <v>0.60007130612244897</v>
      </c>
    </row>
    <row r="131" spans="1:6" x14ac:dyDescent="0.35">
      <c r="A131">
        <v>129</v>
      </c>
      <c r="B131">
        <v>0.49988334782608684</v>
      </c>
      <c r="C131">
        <v>0.56861644444444437</v>
      </c>
      <c r="D131">
        <v>0.61542629999999998</v>
      </c>
      <c r="E131">
        <v>0.58501653191489378</v>
      </c>
      <c r="F131">
        <v>0.60696555102040828</v>
      </c>
    </row>
    <row r="132" spans="1:6" x14ac:dyDescent="0.35">
      <c r="A132">
        <v>130</v>
      </c>
      <c r="B132">
        <v>0.48906339130434773</v>
      </c>
      <c r="C132">
        <v>0.57157004444444459</v>
      </c>
      <c r="D132">
        <v>0.63222544000000025</v>
      </c>
      <c r="E132">
        <v>0.58242531914893603</v>
      </c>
      <c r="F132">
        <v>0.6077964081632653</v>
      </c>
    </row>
    <row r="133" spans="1:6" x14ac:dyDescent="0.35">
      <c r="A133">
        <v>131</v>
      </c>
      <c r="B133">
        <v>0.49500143478260872</v>
      </c>
      <c r="C133">
        <v>0.54340000000000011</v>
      </c>
      <c r="D133">
        <v>0.65000574</v>
      </c>
      <c r="E133">
        <v>0.58447536170212766</v>
      </c>
      <c r="F133">
        <v>0.62073479591836722</v>
      </c>
    </row>
    <row r="134" spans="1:6" x14ac:dyDescent="0.35">
      <c r="A134">
        <v>132</v>
      </c>
      <c r="B134">
        <v>0.50035969565217397</v>
      </c>
      <c r="C134">
        <v>0.55825551111111116</v>
      </c>
      <c r="D134">
        <v>0.66359520000000005</v>
      </c>
      <c r="E134">
        <v>0.57932919148936157</v>
      </c>
      <c r="F134">
        <v>0.60221128571428573</v>
      </c>
    </row>
    <row r="135" spans="1:6" x14ac:dyDescent="0.35">
      <c r="A135">
        <v>133</v>
      </c>
      <c r="B135">
        <v>0.48548228260869547</v>
      </c>
      <c r="C135">
        <v>0.55484711111111107</v>
      </c>
      <c r="D135">
        <v>0.65246063999999993</v>
      </c>
      <c r="E135">
        <v>0.57152202127659579</v>
      </c>
      <c r="F135">
        <v>0.59234706122448977</v>
      </c>
    </row>
    <row r="136" spans="1:6" x14ac:dyDescent="0.35">
      <c r="A136">
        <v>134</v>
      </c>
      <c r="B136">
        <v>0.50253260869565231</v>
      </c>
      <c r="C136">
        <v>0.57888228888888882</v>
      </c>
      <c r="D136">
        <v>0.64820953999999986</v>
      </c>
      <c r="E136">
        <v>0.59111582978723409</v>
      </c>
      <c r="F136">
        <v>0.60448316326530627</v>
      </c>
    </row>
    <row r="137" spans="1:6" x14ac:dyDescent="0.35">
      <c r="A137">
        <v>135</v>
      </c>
      <c r="B137">
        <v>0.49731784782608712</v>
      </c>
      <c r="C137">
        <v>0.59074699999999991</v>
      </c>
      <c r="D137">
        <v>0.65010990000000002</v>
      </c>
      <c r="E137">
        <v>0.58523031914893608</v>
      </c>
      <c r="F137">
        <v>0.59994814285714271</v>
      </c>
    </row>
    <row r="138" spans="1:6" x14ac:dyDescent="0.35">
      <c r="A138">
        <v>136</v>
      </c>
      <c r="B138">
        <v>0.50826250000000006</v>
      </c>
      <c r="C138">
        <v>0.62294213333333326</v>
      </c>
      <c r="D138">
        <v>0.67992730000000023</v>
      </c>
      <c r="E138">
        <v>0.58105376595744684</v>
      </c>
      <c r="F138">
        <v>0.60691212244897963</v>
      </c>
    </row>
    <row r="139" spans="1:6" x14ac:dyDescent="0.35">
      <c r="A139">
        <v>137</v>
      </c>
      <c r="B139">
        <v>0.50828095652173932</v>
      </c>
      <c r="C139">
        <v>0.59588813333333335</v>
      </c>
      <c r="D139">
        <v>0.66599757999999998</v>
      </c>
      <c r="E139">
        <v>0.59639025531914891</v>
      </c>
      <c r="F139">
        <v>0.59153516326530597</v>
      </c>
    </row>
    <row r="140" spans="1:6" x14ac:dyDescent="0.35">
      <c r="A140">
        <v>138</v>
      </c>
      <c r="B140">
        <v>0.50150786956521753</v>
      </c>
      <c r="C140">
        <v>0.58116433333333328</v>
      </c>
      <c r="D140">
        <v>0.6481677400000001</v>
      </c>
      <c r="E140">
        <v>0.60220425531914878</v>
      </c>
      <c r="F140">
        <v>0.59343783673469386</v>
      </c>
    </row>
    <row r="141" spans="1:6" x14ac:dyDescent="0.35">
      <c r="A141">
        <v>139</v>
      </c>
      <c r="B141">
        <v>0.49237130434782622</v>
      </c>
      <c r="C141">
        <v>0.5857887777777776</v>
      </c>
      <c r="D141">
        <v>0.63326832</v>
      </c>
      <c r="E141">
        <v>0.6029513829787233</v>
      </c>
      <c r="F141">
        <v>0.6078367142857144</v>
      </c>
    </row>
    <row r="142" spans="1:6" x14ac:dyDescent="0.35">
      <c r="A142">
        <v>140</v>
      </c>
      <c r="B142">
        <v>0.50097993478260872</v>
      </c>
      <c r="C142">
        <v>0.60397373333333337</v>
      </c>
      <c r="D142">
        <v>0.65266027999999976</v>
      </c>
      <c r="E142">
        <v>0.60986640425531913</v>
      </c>
      <c r="F142">
        <v>0.60263979591836736</v>
      </c>
    </row>
    <row r="143" spans="1:6" x14ac:dyDescent="0.35">
      <c r="A143">
        <v>141</v>
      </c>
      <c r="B143">
        <v>0.49220206521739135</v>
      </c>
      <c r="C143">
        <v>0.59048428888888882</v>
      </c>
      <c r="D143">
        <v>0.64033568000000018</v>
      </c>
      <c r="E143">
        <v>0.62416917021276586</v>
      </c>
      <c r="F143">
        <v>0.60770830612244908</v>
      </c>
    </row>
    <row r="144" spans="1:6" x14ac:dyDescent="0.35">
      <c r="A144">
        <v>142</v>
      </c>
      <c r="B144">
        <v>0.49594917391304366</v>
      </c>
      <c r="C144">
        <v>0.57296877777777766</v>
      </c>
      <c r="D144">
        <v>0.6527731</v>
      </c>
      <c r="E144">
        <v>0.63150440425531906</v>
      </c>
      <c r="F144">
        <v>0.60553391836734693</v>
      </c>
    </row>
    <row r="145" spans="1:6" x14ac:dyDescent="0.35">
      <c r="A145">
        <v>143</v>
      </c>
      <c r="B145">
        <v>0.50252630434782608</v>
      </c>
      <c r="C145">
        <v>0.58905548888888881</v>
      </c>
      <c r="D145">
        <v>0.65374392000000003</v>
      </c>
      <c r="E145">
        <v>0.61893931914893607</v>
      </c>
      <c r="F145">
        <v>0.609738</v>
      </c>
    </row>
    <row r="146" spans="1:6" x14ac:dyDescent="0.35">
      <c r="A146">
        <v>144</v>
      </c>
      <c r="B146">
        <v>0.49595408695652149</v>
      </c>
      <c r="C146">
        <v>0.57386044444444428</v>
      </c>
      <c r="D146">
        <v>0.65160736000000019</v>
      </c>
      <c r="E146">
        <v>0.62949659574468075</v>
      </c>
      <c r="F146">
        <v>0.60181714285714272</v>
      </c>
    </row>
    <row r="147" spans="1:6" x14ac:dyDescent="0.35">
      <c r="A147">
        <v>145</v>
      </c>
      <c r="B147">
        <v>0.4838037826086955</v>
      </c>
      <c r="C147">
        <v>0.58178237777777764</v>
      </c>
      <c r="D147">
        <v>0.65260270000000009</v>
      </c>
      <c r="E147">
        <v>0.60639865957446815</v>
      </c>
      <c r="F147">
        <v>0.62360877551020411</v>
      </c>
    </row>
    <row r="148" spans="1:6" x14ac:dyDescent="0.35">
      <c r="A148">
        <v>146</v>
      </c>
      <c r="B148">
        <v>0.48184136956521761</v>
      </c>
      <c r="C148">
        <v>0.58981473333333334</v>
      </c>
      <c r="D148">
        <v>0.64583792000000018</v>
      </c>
      <c r="E148">
        <v>0.61310691489361702</v>
      </c>
      <c r="F148">
        <v>0.61656934693877541</v>
      </c>
    </row>
    <row r="149" spans="1:6" x14ac:dyDescent="0.35">
      <c r="A149">
        <v>147</v>
      </c>
      <c r="B149">
        <v>0.48381713043478269</v>
      </c>
      <c r="C149">
        <v>0.58127182222222196</v>
      </c>
      <c r="D149">
        <v>0.62791006000000005</v>
      </c>
      <c r="E149">
        <v>0.62376544680851054</v>
      </c>
      <c r="F149">
        <v>0.61192746938775522</v>
      </c>
    </row>
    <row r="150" spans="1:6" x14ac:dyDescent="0.35">
      <c r="A150">
        <v>148</v>
      </c>
      <c r="B150">
        <v>0.4875998695652175</v>
      </c>
      <c r="C150">
        <v>0.60385146666666656</v>
      </c>
      <c r="D150">
        <v>0.64207913999999988</v>
      </c>
      <c r="E150">
        <v>0.61784142553191501</v>
      </c>
      <c r="F150">
        <v>0.62640626530612231</v>
      </c>
    </row>
    <row r="151" spans="1:6" x14ac:dyDescent="0.35">
      <c r="A151">
        <v>149</v>
      </c>
      <c r="B151">
        <v>0.48551723913043487</v>
      </c>
      <c r="C151">
        <v>0.59020928888888868</v>
      </c>
      <c r="D151">
        <v>0.65955761999999996</v>
      </c>
      <c r="E151">
        <v>0.60056197872340422</v>
      </c>
      <c r="F151">
        <v>0.61884510204081633</v>
      </c>
    </row>
    <row r="152" spans="1:6" x14ac:dyDescent="0.35">
      <c r="A152">
        <v>150</v>
      </c>
      <c r="B152">
        <v>0.48293645652173905</v>
      </c>
      <c r="C152">
        <v>0.61730948888888892</v>
      </c>
      <c r="D152">
        <v>0.64462799999999998</v>
      </c>
      <c r="E152">
        <v>0.60595989361702141</v>
      </c>
      <c r="F152">
        <v>0.61062463265306133</v>
      </c>
    </row>
    <row r="153" spans="1:6" x14ac:dyDescent="0.35">
      <c r="A153">
        <v>151</v>
      </c>
      <c r="B153">
        <v>0.48397265217391294</v>
      </c>
      <c r="C153">
        <v>0.60168784444444434</v>
      </c>
      <c r="D153">
        <v>0.64345286000000013</v>
      </c>
      <c r="E153">
        <v>0.60829527659574456</v>
      </c>
      <c r="F153">
        <v>0.62471287755102034</v>
      </c>
    </row>
    <row r="154" spans="1:6" x14ac:dyDescent="0.35">
      <c r="A154">
        <v>152</v>
      </c>
      <c r="B154">
        <v>0.50350358695652164</v>
      </c>
      <c r="C154">
        <v>0.59831226666666659</v>
      </c>
      <c r="D154">
        <v>0.63641137999999997</v>
      </c>
      <c r="E154">
        <v>0.60031106382978727</v>
      </c>
      <c r="F154">
        <v>0.62384538775510201</v>
      </c>
    </row>
    <row r="155" spans="1:6" x14ac:dyDescent="0.35">
      <c r="A155">
        <v>153</v>
      </c>
      <c r="B155">
        <v>0.51202971739130454</v>
      </c>
      <c r="C155">
        <v>0.58031188888888896</v>
      </c>
      <c r="D155">
        <v>0.64832562000000005</v>
      </c>
      <c r="E155">
        <v>0.6106717872340427</v>
      </c>
      <c r="F155">
        <v>0.62708767346938776</v>
      </c>
    </row>
    <row r="156" spans="1:6" x14ac:dyDescent="0.35">
      <c r="A156">
        <v>154</v>
      </c>
      <c r="B156">
        <v>0.52270915217391323</v>
      </c>
      <c r="C156">
        <v>0.59498195555555533</v>
      </c>
      <c r="D156">
        <v>0.64216315999999996</v>
      </c>
      <c r="E156">
        <v>0.61415717021276606</v>
      </c>
      <c r="F156">
        <v>0.62952089795918376</v>
      </c>
    </row>
    <row r="157" spans="1:6" x14ac:dyDescent="0.35">
      <c r="A157">
        <v>155</v>
      </c>
      <c r="B157">
        <v>0.52516432608695651</v>
      </c>
      <c r="C157">
        <v>0.58331395555555554</v>
      </c>
      <c r="D157">
        <v>0.6315610599999999</v>
      </c>
      <c r="E157">
        <v>0.62924470212765948</v>
      </c>
      <c r="F157">
        <v>0.62013779591836737</v>
      </c>
    </row>
    <row r="158" spans="1:6" x14ac:dyDescent="0.35">
      <c r="A158">
        <v>156</v>
      </c>
      <c r="B158">
        <v>0.51426578260869571</v>
      </c>
      <c r="C158">
        <v>0.56347224444444455</v>
      </c>
      <c r="D158">
        <v>0.65738137999999979</v>
      </c>
      <c r="E158">
        <v>0.62240704255319146</v>
      </c>
      <c r="F158">
        <v>0.61103765306122437</v>
      </c>
    </row>
    <row r="159" spans="1:6" x14ac:dyDescent="0.35">
      <c r="A159">
        <v>157</v>
      </c>
      <c r="B159">
        <v>0.52060800000000007</v>
      </c>
      <c r="C159">
        <v>0.58042575555555553</v>
      </c>
      <c r="D159">
        <v>0.65696093999999983</v>
      </c>
      <c r="E159">
        <v>0.62449748936170213</v>
      </c>
      <c r="F159">
        <v>0.6142178163265305</v>
      </c>
    </row>
    <row r="160" spans="1:6" x14ac:dyDescent="0.35">
      <c r="A160">
        <v>158</v>
      </c>
      <c r="B160">
        <v>0.5158232826086957</v>
      </c>
      <c r="C160">
        <v>0.58731811111111121</v>
      </c>
      <c r="D160">
        <v>0.63322473999999995</v>
      </c>
      <c r="E160">
        <v>0.62135221276595731</v>
      </c>
      <c r="F160">
        <v>0.60214118367346947</v>
      </c>
    </row>
    <row r="161" spans="1:6" x14ac:dyDescent="0.35">
      <c r="A161">
        <v>159</v>
      </c>
      <c r="B161">
        <v>0.52092839130434765</v>
      </c>
      <c r="C161">
        <v>0.57885137777777773</v>
      </c>
      <c r="D161">
        <v>0.64783686000000007</v>
      </c>
      <c r="E161">
        <v>0.60056417021276609</v>
      </c>
      <c r="F161">
        <v>0.59848395918367359</v>
      </c>
    </row>
    <row r="162" spans="1:6" x14ac:dyDescent="0.35">
      <c r="A162">
        <v>160</v>
      </c>
      <c r="B162">
        <v>0.53118765217391317</v>
      </c>
      <c r="C162">
        <v>0.55858873333333325</v>
      </c>
      <c r="D162">
        <v>0.64387385999999991</v>
      </c>
      <c r="E162">
        <v>0.60227219148936162</v>
      </c>
      <c r="F162">
        <v>0.60830467346938766</v>
      </c>
    </row>
    <row r="163" spans="1:6" x14ac:dyDescent="0.35">
      <c r="A163">
        <v>161</v>
      </c>
      <c r="B163">
        <v>0.52755778260869579</v>
      </c>
      <c r="C163">
        <v>0.58323513333333332</v>
      </c>
      <c r="D163">
        <v>0.64273946000000004</v>
      </c>
      <c r="E163">
        <v>0.61179810638297893</v>
      </c>
      <c r="F163">
        <v>0.61159285714285705</v>
      </c>
    </row>
    <row r="164" spans="1:6" x14ac:dyDescent="0.35">
      <c r="A164">
        <v>162</v>
      </c>
      <c r="B164">
        <v>0.52811258695652175</v>
      </c>
      <c r="C164">
        <v>0.5896885111111112</v>
      </c>
      <c r="D164">
        <v>0.63905482000000002</v>
      </c>
      <c r="E164">
        <v>0.61280793617021279</v>
      </c>
      <c r="F164">
        <v>0.59810600000000003</v>
      </c>
    </row>
    <row r="165" spans="1:6" x14ac:dyDescent="0.35">
      <c r="A165">
        <v>163</v>
      </c>
      <c r="B165">
        <v>0.5293421739130435</v>
      </c>
      <c r="C165">
        <v>0.60118613333333337</v>
      </c>
      <c r="D165">
        <v>0.64541219999999999</v>
      </c>
      <c r="E165">
        <v>0.61721334042553189</v>
      </c>
      <c r="F165">
        <v>0.57972865306122423</v>
      </c>
    </row>
    <row r="166" spans="1:6" x14ac:dyDescent="0.35">
      <c r="A166">
        <v>164</v>
      </c>
      <c r="B166">
        <v>0.53597765217391302</v>
      </c>
      <c r="C166">
        <v>0.58169080000000006</v>
      </c>
      <c r="D166">
        <v>0.65341910000000003</v>
      </c>
      <c r="E166">
        <v>0.6216811489361701</v>
      </c>
      <c r="F166">
        <v>0.61068122448979567</v>
      </c>
    </row>
    <row r="167" spans="1:6" x14ac:dyDescent="0.35">
      <c r="A167">
        <v>165</v>
      </c>
      <c r="B167">
        <v>0.53614191304347836</v>
      </c>
      <c r="C167">
        <v>0.583228088888889</v>
      </c>
      <c r="D167">
        <v>0.6475414599999999</v>
      </c>
      <c r="E167">
        <v>0.61958602127659579</v>
      </c>
      <c r="F167">
        <v>0.60146116326530608</v>
      </c>
    </row>
    <row r="168" spans="1:6" x14ac:dyDescent="0.35">
      <c r="A168">
        <v>166</v>
      </c>
      <c r="B168">
        <v>0.53723832608695643</v>
      </c>
      <c r="C168">
        <v>0.58091317777777784</v>
      </c>
      <c r="D168">
        <v>0.65628484000000009</v>
      </c>
      <c r="E168">
        <v>0.61567985106382972</v>
      </c>
      <c r="F168">
        <v>0.59064467346938776</v>
      </c>
    </row>
    <row r="169" spans="1:6" x14ac:dyDescent="0.35">
      <c r="A169">
        <v>167</v>
      </c>
      <c r="B169">
        <v>0.53518556521739136</v>
      </c>
      <c r="C169">
        <v>0.59393233333333328</v>
      </c>
      <c r="D169">
        <v>0.66417293999999993</v>
      </c>
      <c r="E169">
        <v>0.62601706382978717</v>
      </c>
      <c r="F169">
        <v>0.59083763265306122</v>
      </c>
    </row>
    <row r="170" spans="1:6" x14ac:dyDescent="0.35">
      <c r="A170">
        <v>168</v>
      </c>
      <c r="B170">
        <v>0.51499523913043499</v>
      </c>
      <c r="C170">
        <v>0.59592177272727276</v>
      </c>
      <c r="D170">
        <v>0.66058781999999994</v>
      </c>
      <c r="E170">
        <v>0.62395519148936174</v>
      </c>
      <c r="F170">
        <v>0.60159108333333311</v>
      </c>
    </row>
    <row r="171" spans="1:6" x14ac:dyDescent="0.35">
      <c r="A171">
        <v>169</v>
      </c>
      <c r="B171">
        <v>0.51241591304347833</v>
      </c>
      <c r="C171">
        <v>0.57632650000000019</v>
      </c>
      <c r="D171">
        <v>0.66274517999999982</v>
      </c>
      <c r="E171">
        <v>0.62324527659574458</v>
      </c>
      <c r="F171">
        <v>0.61858829166666673</v>
      </c>
    </row>
    <row r="172" spans="1:6" x14ac:dyDescent="0.35">
      <c r="A172">
        <v>170</v>
      </c>
      <c r="B172">
        <v>0.50606908695652175</v>
      </c>
      <c r="C172">
        <v>0.57891520454545475</v>
      </c>
      <c r="D172">
        <v>0.6425933399999999</v>
      </c>
      <c r="E172">
        <v>0.63987255319148928</v>
      </c>
      <c r="F172">
        <v>0.60550441666666677</v>
      </c>
    </row>
    <row r="173" spans="1:6" x14ac:dyDescent="0.35">
      <c r="A173">
        <v>171</v>
      </c>
      <c r="B173">
        <v>0.50999008695652159</v>
      </c>
      <c r="C173">
        <v>0.56292904545454558</v>
      </c>
      <c r="D173">
        <v>0.61950687999999998</v>
      </c>
      <c r="E173">
        <v>0.63860253191489358</v>
      </c>
      <c r="F173">
        <v>0.5943693750000002</v>
      </c>
    </row>
    <row r="174" spans="1:6" x14ac:dyDescent="0.35">
      <c r="A174">
        <v>172</v>
      </c>
      <c r="B174">
        <v>0.5056139999999999</v>
      </c>
      <c r="C174">
        <v>0.57037350000000009</v>
      </c>
      <c r="D174">
        <v>0.65067989795918368</v>
      </c>
      <c r="E174">
        <v>0.61385274468085105</v>
      </c>
      <c r="F174">
        <v>0.60431066666666655</v>
      </c>
    </row>
    <row r="175" spans="1:6" x14ac:dyDescent="0.35">
      <c r="A175">
        <v>173</v>
      </c>
      <c r="B175">
        <v>0.49718782608695661</v>
      </c>
      <c r="C175">
        <v>0.58032818181818158</v>
      </c>
      <c r="D175">
        <v>0.66209963265306115</v>
      </c>
      <c r="E175">
        <v>0.59711374468085088</v>
      </c>
      <c r="F175">
        <v>0.6009568125000001</v>
      </c>
    </row>
    <row r="176" spans="1:6" x14ac:dyDescent="0.35">
      <c r="A176">
        <v>174</v>
      </c>
      <c r="B176">
        <v>0.50770319565217381</v>
      </c>
      <c r="C176">
        <v>0.55849861363636355</v>
      </c>
      <c r="D176">
        <v>0.65280797959183656</v>
      </c>
      <c r="E176">
        <v>0.60941612765957442</v>
      </c>
      <c r="F176">
        <v>0.61752089583333347</v>
      </c>
    </row>
    <row r="177" spans="1:29" x14ac:dyDescent="0.35">
      <c r="A177">
        <v>175</v>
      </c>
      <c r="B177">
        <v>0.5076597608695651</v>
      </c>
      <c r="C177">
        <v>0.56833545454545453</v>
      </c>
      <c r="D177">
        <v>0.63753246938775487</v>
      </c>
      <c r="E177">
        <v>0.61962948936170203</v>
      </c>
      <c r="F177">
        <v>0.60184556249999988</v>
      </c>
    </row>
    <row r="178" spans="1:29" x14ac:dyDescent="0.35">
      <c r="A178">
        <v>176</v>
      </c>
      <c r="B178">
        <v>0.49387049999999993</v>
      </c>
      <c r="C178">
        <v>0.59805009090909111</v>
      </c>
      <c r="D178">
        <v>0.62205710204081621</v>
      </c>
      <c r="E178">
        <v>0.61417891489361709</v>
      </c>
      <c r="F178">
        <v>0.61704964583333344</v>
      </c>
    </row>
    <row r="179" spans="1:29" x14ac:dyDescent="0.35">
      <c r="A179">
        <v>177</v>
      </c>
      <c r="B179">
        <v>0.48119067391304349</v>
      </c>
      <c r="C179">
        <v>0.57515349999999998</v>
      </c>
      <c r="D179">
        <v>0.63212397959183664</v>
      </c>
      <c r="E179">
        <v>0.60452940425531931</v>
      </c>
      <c r="F179">
        <v>0.62220918750000009</v>
      </c>
    </row>
    <row r="180" spans="1:29" x14ac:dyDescent="0.35">
      <c r="A180">
        <v>178</v>
      </c>
      <c r="B180">
        <v>0.48094623913043461</v>
      </c>
      <c r="C180">
        <v>0.57243872727272727</v>
      </c>
      <c r="D180">
        <v>0.61622748979591813</v>
      </c>
      <c r="E180">
        <v>0.60863053191489358</v>
      </c>
      <c r="F180">
        <v>0.61318200000000012</v>
      </c>
    </row>
    <row r="181" spans="1:29" x14ac:dyDescent="0.35">
      <c r="A181">
        <v>179</v>
      </c>
      <c r="B181">
        <v>0.49200752173913037</v>
      </c>
      <c r="C181">
        <v>0.59728506818181815</v>
      </c>
      <c r="D181">
        <v>0.61376440816326538</v>
      </c>
      <c r="E181">
        <v>0.5925062340425532</v>
      </c>
      <c r="F181">
        <v>0.62788758333333339</v>
      </c>
    </row>
    <row r="182" spans="1:29" x14ac:dyDescent="0.35">
      <c r="A182">
        <v>180</v>
      </c>
      <c r="B182">
        <v>0.48101224444444446</v>
      </c>
      <c r="C182">
        <v>0.58942165909090916</v>
      </c>
      <c r="D182">
        <v>0.62390216326530623</v>
      </c>
      <c r="E182">
        <v>0.59812631914893621</v>
      </c>
      <c r="F182">
        <v>0.65225618750000014</v>
      </c>
    </row>
    <row r="184" spans="1:29" x14ac:dyDescent="0.35">
      <c r="A184" t="s">
        <v>85</v>
      </c>
      <c r="B184">
        <f>AVERAGE(B3:B182)</f>
        <v>0.54974253976382137</v>
      </c>
      <c r="C184">
        <f t="shared" ref="C184:F184" si="2">AVERAGE(C3:C182)</f>
        <v>0.60378657436026906</v>
      </c>
      <c r="D184">
        <f t="shared" si="2"/>
        <v>0.63784634379138339</v>
      </c>
      <c r="E184">
        <f t="shared" si="2"/>
        <v>0.62870471503312941</v>
      </c>
      <c r="F184">
        <f t="shared" si="2"/>
        <v>0.64336798772203296</v>
      </c>
    </row>
    <row r="185" spans="1:29" x14ac:dyDescent="0.35">
      <c r="A185" t="s">
        <v>86</v>
      </c>
      <c r="B185">
        <v>46</v>
      </c>
      <c r="C185">
        <v>45</v>
      </c>
      <c r="D185">
        <v>50</v>
      </c>
      <c r="E185">
        <v>49</v>
      </c>
      <c r="F185">
        <v>49</v>
      </c>
    </row>
    <row r="187" spans="1:29" x14ac:dyDescent="0.35">
      <c r="A187" s="1" t="s">
        <v>87</v>
      </c>
    </row>
    <row r="188" spans="1:29" x14ac:dyDescent="0.35">
      <c r="A188" t="s">
        <v>1</v>
      </c>
      <c r="B188" t="s">
        <v>2</v>
      </c>
      <c r="C188" t="s">
        <v>88</v>
      </c>
      <c r="F188" s="2" t="s">
        <v>2</v>
      </c>
      <c r="G188" s="2"/>
      <c r="H188" s="2"/>
      <c r="I188" s="2" t="s">
        <v>88</v>
      </c>
      <c r="J188" s="2"/>
      <c r="K188" s="2"/>
      <c r="N188" s="3" t="s">
        <v>7</v>
      </c>
      <c r="O188" s="4" t="s">
        <v>8</v>
      </c>
      <c r="P188" s="4"/>
      <c r="Q188" s="4"/>
      <c r="R188" s="4"/>
      <c r="S188" s="4"/>
      <c r="U188" s="3" t="s">
        <v>9</v>
      </c>
      <c r="V188" s="4">
        <v>1</v>
      </c>
      <c r="W188" s="4"/>
      <c r="X188" s="4"/>
      <c r="Y188" s="4"/>
      <c r="Z188" s="4"/>
      <c r="AA188" s="4"/>
      <c r="AB188" s="4"/>
      <c r="AC188" s="4"/>
    </row>
    <row r="189" spans="1:29" x14ac:dyDescent="0.35">
      <c r="A189">
        <v>1</v>
      </c>
      <c r="B189">
        <v>0.90583117391304357</v>
      </c>
      <c r="C189">
        <v>0.94522935555555598</v>
      </c>
      <c r="E189" t="s">
        <v>10</v>
      </c>
      <c r="F189" t="s">
        <v>11</v>
      </c>
      <c r="G189" t="s">
        <v>12</v>
      </c>
      <c r="H189" t="s">
        <v>13</v>
      </c>
      <c r="I189" t="s">
        <v>11</v>
      </c>
      <c r="J189" t="s">
        <v>12</v>
      </c>
      <c r="K189" t="s">
        <v>13</v>
      </c>
      <c r="N189" s="3" t="s">
        <v>14</v>
      </c>
      <c r="O189" s="4">
        <v>0.05</v>
      </c>
      <c r="P189" s="4"/>
      <c r="Q189" s="4"/>
      <c r="R189" s="4"/>
      <c r="S189" s="4"/>
      <c r="U189" s="3" t="s">
        <v>15</v>
      </c>
      <c r="V189" s="4">
        <v>3</v>
      </c>
      <c r="W189" s="4"/>
      <c r="X189" s="4"/>
      <c r="Y189" s="4"/>
      <c r="Z189" s="4"/>
      <c r="AA189" s="4"/>
      <c r="AB189" s="4"/>
      <c r="AC189" s="4"/>
    </row>
    <row r="190" spans="1:29" x14ac:dyDescent="0.35">
      <c r="A190">
        <v>2</v>
      </c>
      <c r="B190">
        <v>0.83720513043478284</v>
      </c>
      <c r="C190">
        <v>0.88446808888888917</v>
      </c>
      <c r="E190">
        <v>1</v>
      </c>
      <c r="F190" s="4">
        <v>1.2044079999999999</v>
      </c>
      <c r="G190" s="4">
        <v>0.73915600000000004</v>
      </c>
      <c r="H190" s="4">
        <v>0.70545199999999997</v>
      </c>
      <c r="I190" s="4">
        <v>1.0012239999999999</v>
      </c>
      <c r="J190" s="4">
        <v>1.009539</v>
      </c>
      <c r="K190" s="4">
        <v>0.86909400000000003</v>
      </c>
      <c r="N190" s="3"/>
      <c r="O190" s="4"/>
      <c r="P190" s="4"/>
      <c r="Q190" s="4"/>
      <c r="R190" s="4"/>
      <c r="S190" s="4"/>
      <c r="U190" s="3" t="s">
        <v>14</v>
      </c>
      <c r="V190" s="4">
        <v>0.05</v>
      </c>
      <c r="W190" s="4"/>
      <c r="X190" s="4"/>
      <c r="Y190" s="4"/>
      <c r="Z190" s="4"/>
      <c r="AA190" s="4"/>
      <c r="AB190" s="4"/>
      <c r="AC190" s="4"/>
    </row>
    <row r="191" spans="1:29" x14ac:dyDescent="0.35">
      <c r="A191">
        <v>3</v>
      </c>
      <c r="B191">
        <v>0.8057324130434782</v>
      </c>
      <c r="C191">
        <v>0.86758788888888871</v>
      </c>
      <c r="E191">
        <v>2</v>
      </c>
      <c r="F191" s="4"/>
      <c r="G191" s="4"/>
      <c r="H191" s="4"/>
      <c r="I191" s="4"/>
      <c r="J191" s="4"/>
      <c r="K191" s="4"/>
      <c r="N191" s="3" t="s">
        <v>16</v>
      </c>
      <c r="O191" s="4" t="s">
        <v>17</v>
      </c>
      <c r="P191" s="4" t="s">
        <v>18</v>
      </c>
      <c r="Q191" s="4" t="s">
        <v>19</v>
      </c>
      <c r="R191" s="4" t="s">
        <v>20</v>
      </c>
      <c r="S191" s="4"/>
      <c r="U191" s="3"/>
      <c r="V191" s="4"/>
      <c r="W191" s="4"/>
      <c r="X191" s="4"/>
      <c r="Y191" s="4"/>
      <c r="Z191" s="4"/>
      <c r="AA191" s="4"/>
      <c r="AB191" s="4"/>
      <c r="AC191" s="4"/>
    </row>
    <row r="192" spans="1:29" x14ac:dyDescent="0.35">
      <c r="A192">
        <v>4</v>
      </c>
      <c r="B192">
        <v>0.77341145652173926</v>
      </c>
      <c r="C192">
        <v>0.88261026666666631</v>
      </c>
      <c r="E192">
        <v>3</v>
      </c>
      <c r="F192" s="4">
        <v>0.86841199999999996</v>
      </c>
      <c r="G192" s="4">
        <v>0.35393799999999997</v>
      </c>
      <c r="H192" s="4">
        <v>0.34294400000000003</v>
      </c>
      <c r="I192" s="4">
        <v>0.78068499999999996</v>
      </c>
      <c r="J192" s="4">
        <v>0.68375900000000001</v>
      </c>
      <c r="K192" s="4">
        <v>0.70001199999999997</v>
      </c>
      <c r="N192" s="3" t="s">
        <v>21</v>
      </c>
      <c r="O192" s="4">
        <v>0.99750000000000005</v>
      </c>
      <c r="P192" s="4">
        <v>0.1545</v>
      </c>
      <c r="Q192" s="4" t="s">
        <v>47</v>
      </c>
      <c r="R192" s="4" t="s">
        <v>46</v>
      </c>
      <c r="S192" s="4"/>
      <c r="U192" s="3" t="s">
        <v>89</v>
      </c>
      <c r="V192" s="4" t="s">
        <v>25</v>
      </c>
      <c r="W192" s="4" t="s">
        <v>26</v>
      </c>
      <c r="X192" s="4" t="s">
        <v>27</v>
      </c>
      <c r="Y192" s="4" t="s">
        <v>28</v>
      </c>
      <c r="Z192" s="4" t="s">
        <v>29</v>
      </c>
      <c r="AA192" s="4"/>
      <c r="AB192" s="4"/>
      <c r="AC192" s="4"/>
    </row>
    <row r="193" spans="1:29" x14ac:dyDescent="0.35">
      <c r="A193">
        <v>5</v>
      </c>
      <c r="B193">
        <v>0.7738568695652176</v>
      </c>
      <c r="C193">
        <v>0.85884722222222221</v>
      </c>
      <c r="E193">
        <v>4</v>
      </c>
      <c r="F193" s="4">
        <v>0.81564499999999995</v>
      </c>
      <c r="G193" s="4">
        <v>0.42524600000000001</v>
      </c>
      <c r="H193" s="4">
        <v>0.20272599999999999</v>
      </c>
      <c r="I193" s="4">
        <v>0.88436000000000003</v>
      </c>
      <c r="J193" s="4">
        <v>1.003738</v>
      </c>
      <c r="K193" s="4">
        <v>0.97290399999999999</v>
      </c>
      <c r="N193" s="3" t="s">
        <v>38</v>
      </c>
      <c r="O193" s="4">
        <v>7.8780000000000001</v>
      </c>
      <c r="P193" s="4" t="s">
        <v>39</v>
      </c>
      <c r="Q193" s="4" t="s">
        <v>40</v>
      </c>
      <c r="R193" s="4" t="s">
        <v>23</v>
      </c>
      <c r="S193" s="4"/>
      <c r="U193" s="3"/>
      <c r="V193" s="4"/>
      <c r="W193" s="4"/>
      <c r="X193" s="4"/>
      <c r="Y193" s="4"/>
      <c r="Z193" s="4"/>
      <c r="AA193" s="4"/>
      <c r="AB193" s="4"/>
      <c r="AC193" s="4"/>
    </row>
    <row r="194" spans="1:29" x14ac:dyDescent="0.35">
      <c r="A194">
        <v>6</v>
      </c>
      <c r="B194">
        <v>0.77046132608695661</v>
      </c>
      <c r="C194">
        <v>0.85442106666666684</v>
      </c>
      <c r="E194">
        <v>5</v>
      </c>
      <c r="F194" s="4">
        <v>0.93898000000000004</v>
      </c>
      <c r="G194" s="4">
        <v>0.68306699999999998</v>
      </c>
      <c r="H194" s="4">
        <v>0.44262099999999999</v>
      </c>
      <c r="I194" s="4">
        <v>0.94499900000000003</v>
      </c>
      <c r="J194" s="4">
        <v>0.55165399999999998</v>
      </c>
      <c r="K194" s="4">
        <v>0.39935700000000002</v>
      </c>
      <c r="N194" s="3" t="s">
        <v>41</v>
      </c>
      <c r="O194" s="4">
        <v>20.239999999999998</v>
      </c>
      <c r="P194" s="4" t="s">
        <v>39</v>
      </c>
      <c r="Q194" s="4" t="s">
        <v>40</v>
      </c>
      <c r="R194" s="4" t="s">
        <v>23</v>
      </c>
      <c r="S194" s="4"/>
      <c r="U194" s="3" t="s">
        <v>90</v>
      </c>
      <c r="V194" s="4"/>
      <c r="W194" s="4"/>
      <c r="X194" s="4"/>
      <c r="Y194" s="4"/>
      <c r="Z194" s="4"/>
      <c r="AA194" s="4"/>
      <c r="AB194" s="4"/>
      <c r="AC194" s="4"/>
    </row>
    <row r="195" spans="1:29" x14ac:dyDescent="0.35">
      <c r="A195">
        <v>7</v>
      </c>
      <c r="B195">
        <v>0.75719284782608698</v>
      </c>
      <c r="C195">
        <v>0.8715537555555557</v>
      </c>
      <c r="E195">
        <v>6</v>
      </c>
      <c r="F195" s="4">
        <v>0.70501999999999998</v>
      </c>
      <c r="G195" s="4">
        <v>0.55462199999999995</v>
      </c>
      <c r="H195" s="4">
        <v>0.52534599999999998</v>
      </c>
      <c r="I195" s="4">
        <v>0.90130200000000005</v>
      </c>
      <c r="J195" s="4">
        <v>0.788184</v>
      </c>
      <c r="K195" s="4">
        <v>0.95096800000000004</v>
      </c>
      <c r="N195" s="3"/>
      <c r="O195" s="4"/>
      <c r="P195" s="4"/>
      <c r="Q195" s="4"/>
      <c r="R195" s="4"/>
      <c r="S195" s="4"/>
      <c r="U195" s="3" t="s">
        <v>43</v>
      </c>
      <c r="V195" s="4">
        <v>-0.1431</v>
      </c>
      <c r="W195" s="4" t="s">
        <v>91</v>
      </c>
      <c r="X195" s="4" t="s">
        <v>23</v>
      </c>
      <c r="Y195" s="4" t="s">
        <v>42</v>
      </c>
      <c r="Z195" s="4">
        <v>1.9E-3</v>
      </c>
      <c r="AA195" s="4"/>
      <c r="AB195" s="4"/>
      <c r="AC195" s="4"/>
    </row>
    <row r="196" spans="1:29" x14ac:dyDescent="0.35">
      <c r="A196">
        <v>8</v>
      </c>
      <c r="B196">
        <v>0.73840945652173917</v>
      </c>
      <c r="C196">
        <v>0.89074280000000039</v>
      </c>
      <c r="E196">
        <v>7</v>
      </c>
      <c r="F196" s="4">
        <v>0.69795300000000005</v>
      </c>
      <c r="G196" s="4">
        <v>0.56457400000000002</v>
      </c>
      <c r="H196" s="4">
        <v>0.51779500000000001</v>
      </c>
      <c r="I196" s="4">
        <v>0.82863500000000001</v>
      </c>
      <c r="J196" s="4">
        <v>0.82351099999999999</v>
      </c>
      <c r="K196" s="4">
        <v>0.99334800000000001</v>
      </c>
      <c r="N196" s="3" t="s">
        <v>48</v>
      </c>
      <c r="O196" s="4" t="s">
        <v>49</v>
      </c>
      <c r="P196" s="4" t="s">
        <v>37</v>
      </c>
      <c r="Q196" s="4" t="s">
        <v>50</v>
      </c>
      <c r="R196" s="4" t="s">
        <v>51</v>
      </c>
      <c r="S196" s="4" t="s">
        <v>18</v>
      </c>
      <c r="U196" s="3" t="s">
        <v>92</v>
      </c>
      <c r="V196" s="4">
        <v>-0.24260000000000001</v>
      </c>
      <c r="W196" s="4" t="s">
        <v>93</v>
      </c>
      <c r="X196" s="4" t="s">
        <v>23</v>
      </c>
      <c r="Y196" s="4" t="s">
        <v>40</v>
      </c>
      <c r="Z196" s="4" t="s">
        <v>39</v>
      </c>
      <c r="AA196" s="4"/>
      <c r="AB196" s="4"/>
      <c r="AC196" s="4"/>
    </row>
    <row r="197" spans="1:29" x14ac:dyDescent="0.35">
      <c r="A197">
        <v>9</v>
      </c>
      <c r="B197">
        <v>0.72245280434782599</v>
      </c>
      <c r="C197">
        <v>0.87201008888888887</v>
      </c>
      <c r="E197">
        <v>8</v>
      </c>
      <c r="F197" s="4">
        <v>0.72442499999999999</v>
      </c>
      <c r="G197" s="4">
        <v>0.25639200000000001</v>
      </c>
      <c r="H197" s="4">
        <v>0.45861099999999999</v>
      </c>
      <c r="I197" s="4">
        <v>1.172099</v>
      </c>
      <c r="J197" s="4">
        <v>1.080778</v>
      </c>
      <c r="K197" s="4">
        <v>0.97521899999999995</v>
      </c>
      <c r="N197" s="3" t="s">
        <v>21</v>
      </c>
      <c r="O197" s="4">
        <v>0.1462</v>
      </c>
      <c r="P197" s="4">
        <v>2</v>
      </c>
      <c r="Q197" s="4">
        <v>7.3109999999999994E-2</v>
      </c>
      <c r="R197" s="4" t="s">
        <v>94</v>
      </c>
      <c r="S197" s="4" t="s">
        <v>95</v>
      </c>
      <c r="U197" s="3" t="s">
        <v>65</v>
      </c>
      <c r="V197" s="4">
        <v>-0.2399</v>
      </c>
      <c r="W197" s="4" t="s">
        <v>96</v>
      </c>
      <c r="X197" s="4" t="s">
        <v>23</v>
      </c>
      <c r="Y197" s="4" t="s">
        <v>40</v>
      </c>
      <c r="Z197" s="4" t="s">
        <v>39</v>
      </c>
      <c r="AA197" s="4"/>
      <c r="AB197" s="4"/>
      <c r="AC197" s="4"/>
    </row>
    <row r="198" spans="1:29" x14ac:dyDescent="0.35">
      <c r="A198">
        <v>10</v>
      </c>
      <c r="B198">
        <v>0.71926934782608698</v>
      </c>
      <c r="C198">
        <v>0.88519159999999986</v>
      </c>
      <c r="E198">
        <v>9</v>
      </c>
      <c r="F198" s="4">
        <v>0.84895399999999999</v>
      </c>
      <c r="G198" s="4">
        <v>0.69680299999999995</v>
      </c>
      <c r="H198" s="4">
        <v>0.52415199999999995</v>
      </c>
      <c r="I198" s="4">
        <v>1.0711280000000001</v>
      </c>
      <c r="J198" s="4">
        <v>0.74646000000000001</v>
      </c>
      <c r="K198" s="4">
        <v>0.54208999999999996</v>
      </c>
      <c r="N198" s="3" t="s">
        <v>38</v>
      </c>
      <c r="O198" s="4">
        <v>1.155</v>
      </c>
      <c r="P198" s="4">
        <v>2</v>
      </c>
      <c r="Q198" s="4">
        <v>0.57740000000000002</v>
      </c>
      <c r="R198" s="4" t="s">
        <v>97</v>
      </c>
      <c r="S198" s="4" t="s">
        <v>57</v>
      </c>
      <c r="U198" s="3"/>
      <c r="V198" s="4"/>
      <c r="W198" s="4"/>
      <c r="X198" s="4"/>
      <c r="Y198" s="4"/>
      <c r="Z198" s="4"/>
      <c r="AA198" s="4"/>
      <c r="AB198" s="4"/>
      <c r="AC198" s="4"/>
    </row>
    <row r="199" spans="1:29" x14ac:dyDescent="0.35">
      <c r="A199">
        <v>11</v>
      </c>
      <c r="B199">
        <v>0.70245954347826101</v>
      </c>
      <c r="C199">
        <v>0.85589662222222218</v>
      </c>
      <c r="E199">
        <v>10</v>
      </c>
      <c r="F199" s="4">
        <v>0.59934100000000001</v>
      </c>
      <c r="G199" s="4">
        <v>0.43160799999999999</v>
      </c>
      <c r="H199" s="4">
        <v>0.68256899999999998</v>
      </c>
      <c r="I199" s="4">
        <v>0.66568899999999998</v>
      </c>
      <c r="J199" s="4">
        <v>0.57818700000000001</v>
      </c>
      <c r="K199" s="4">
        <v>0.77421300000000004</v>
      </c>
      <c r="N199" s="3" t="s">
        <v>41</v>
      </c>
      <c r="O199" s="4">
        <v>2.9670000000000001</v>
      </c>
      <c r="P199" s="4">
        <v>1</v>
      </c>
      <c r="Q199" s="4">
        <v>2.9670000000000001</v>
      </c>
      <c r="R199" s="4" t="s">
        <v>98</v>
      </c>
      <c r="S199" s="4" t="s">
        <v>57</v>
      </c>
      <c r="U199" s="3"/>
      <c r="V199" s="4"/>
      <c r="W199" s="4"/>
      <c r="X199" s="4"/>
      <c r="Y199" s="4"/>
      <c r="Z199" s="4"/>
      <c r="AA199" s="4"/>
      <c r="AB199" s="4"/>
      <c r="AC199" s="4"/>
    </row>
    <row r="200" spans="1:29" x14ac:dyDescent="0.35">
      <c r="A200">
        <v>12</v>
      </c>
      <c r="B200">
        <v>0.69590663043478274</v>
      </c>
      <c r="C200">
        <v>0.8539781111111111</v>
      </c>
      <c r="E200">
        <v>11</v>
      </c>
      <c r="F200" s="4">
        <v>0.811145</v>
      </c>
      <c r="G200" s="4">
        <v>0.83985200000000004</v>
      </c>
      <c r="H200" s="4">
        <v>0.80298800000000004</v>
      </c>
      <c r="I200" s="4">
        <v>0.366618</v>
      </c>
      <c r="J200" s="4">
        <v>0.395343</v>
      </c>
      <c r="K200" s="4">
        <v>0.90448799999999996</v>
      </c>
      <c r="N200" s="3" t="s">
        <v>62</v>
      </c>
      <c r="O200" s="4">
        <v>10.38</v>
      </c>
      <c r="P200" s="4">
        <v>267</v>
      </c>
      <c r="Q200" s="4">
        <v>3.8879999999999998E-2</v>
      </c>
      <c r="R200" s="4"/>
      <c r="S200" s="4"/>
      <c r="U200" s="3" t="s">
        <v>30</v>
      </c>
      <c r="V200" s="4" t="s">
        <v>31</v>
      </c>
      <c r="W200" s="4" t="s">
        <v>32</v>
      </c>
      <c r="X200" s="4" t="s">
        <v>25</v>
      </c>
      <c r="Y200" s="4" t="s">
        <v>33</v>
      </c>
      <c r="Z200" s="4" t="s">
        <v>34</v>
      </c>
      <c r="AA200" s="4" t="s">
        <v>35</v>
      </c>
      <c r="AB200" s="4" t="s">
        <v>99</v>
      </c>
      <c r="AC200" s="4" t="s">
        <v>37</v>
      </c>
    </row>
    <row r="201" spans="1:29" x14ac:dyDescent="0.35">
      <c r="A201">
        <v>13</v>
      </c>
      <c r="B201">
        <v>0.70091645652173928</v>
      </c>
      <c r="C201">
        <v>0.83628264444444467</v>
      </c>
      <c r="E201">
        <v>12</v>
      </c>
      <c r="F201" s="4"/>
      <c r="G201" s="4"/>
      <c r="H201" s="4"/>
      <c r="I201" s="4">
        <v>0.71912699999999996</v>
      </c>
      <c r="J201" s="4">
        <v>0.73916999999999999</v>
      </c>
      <c r="K201" s="4">
        <v>0.29323700000000003</v>
      </c>
      <c r="N201" s="3"/>
      <c r="O201" s="4"/>
      <c r="P201" s="4"/>
      <c r="Q201" s="4"/>
      <c r="R201" s="4"/>
      <c r="S201" s="4"/>
      <c r="U201" s="3"/>
      <c r="V201" s="4"/>
      <c r="W201" s="4"/>
      <c r="X201" s="4"/>
      <c r="Y201" s="4"/>
      <c r="Z201" s="4"/>
      <c r="AA201" s="4"/>
      <c r="AB201" s="4"/>
      <c r="AC201" s="4"/>
    </row>
    <row r="202" spans="1:29" x14ac:dyDescent="0.35">
      <c r="A202">
        <v>14</v>
      </c>
      <c r="B202">
        <v>0.67922684782608689</v>
      </c>
      <c r="C202">
        <v>0.83578142222222218</v>
      </c>
      <c r="E202">
        <v>13</v>
      </c>
      <c r="F202" s="4">
        <v>0.694998</v>
      </c>
      <c r="G202" s="4">
        <v>0.70686000000000004</v>
      </c>
      <c r="H202" s="4">
        <v>0.79440100000000002</v>
      </c>
      <c r="I202" s="4">
        <v>1.0479339999999999</v>
      </c>
      <c r="J202" s="4">
        <v>0.56866300000000003</v>
      </c>
      <c r="K202" s="4">
        <v>0.82368799999999998</v>
      </c>
      <c r="N202" s="3" t="s">
        <v>100</v>
      </c>
      <c r="O202" s="4"/>
      <c r="P202" s="4"/>
      <c r="Q202" s="4"/>
      <c r="R202" s="4"/>
      <c r="S202" s="4"/>
      <c r="U202" s="3" t="s">
        <v>90</v>
      </c>
      <c r="V202" s="4"/>
      <c r="W202" s="4"/>
      <c r="X202" s="4"/>
      <c r="Y202" s="4"/>
      <c r="Z202" s="4"/>
      <c r="AA202" s="4"/>
      <c r="AB202" s="4"/>
      <c r="AC202" s="4"/>
    </row>
    <row r="203" spans="1:29" x14ac:dyDescent="0.35">
      <c r="A203">
        <v>15</v>
      </c>
      <c r="B203">
        <v>0.68294043478260857</v>
      </c>
      <c r="C203">
        <v>0.84260888888888885</v>
      </c>
      <c r="E203">
        <v>14</v>
      </c>
      <c r="F203" s="4">
        <v>0.64555099999999999</v>
      </c>
      <c r="G203" s="4">
        <v>0.63312199999999996</v>
      </c>
      <c r="H203" s="4">
        <v>0.71189899999999995</v>
      </c>
      <c r="I203" s="4">
        <v>0.45402700000000001</v>
      </c>
      <c r="J203" s="4">
        <v>0.54902799999999996</v>
      </c>
      <c r="K203" s="4">
        <v>0.49850499999999998</v>
      </c>
      <c r="N203" s="3" t="s">
        <v>101</v>
      </c>
      <c r="O203" s="4">
        <v>0.57820000000000005</v>
      </c>
      <c r="P203" s="4"/>
      <c r="Q203" s="4"/>
      <c r="R203" s="4"/>
      <c r="S203" s="4"/>
      <c r="U203" s="3" t="s">
        <v>43</v>
      </c>
      <c r="V203" s="4">
        <v>0.70130000000000003</v>
      </c>
      <c r="W203" s="4">
        <v>0.84440000000000004</v>
      </c>
      <c r="X203" s="4">
        <v>-0.1431</v>
      </c>
      <c r="Y203" s="4">
        <v>4.1340000000000002E-2</v>
      </c>
      <c r="Z203" s="4">
        <v>46</v>
      </c>
      <c r="AA203" s="4">
        <v>45</v>
      </c>
      <c r="AB203" s="4">
        <v>3.4609999999999999</v>
      </c>
      <c r="AC203" s="4">
        <v>267</v>
      </c>
    </row>
    <row r="204" spans="1:29" x14ac:dyDescent="0.35">
      <c r="A204">
        <v>16</v>
      </c>
      <c r="B204">
        <v>0.68291449999999987</v>
      </c>
      <c r="C204">
        <v>0.82307431111111096</v>
      </c>
      <c r="E204">
        <v>15</v>
      </c>
      <c r="F204" s="4">
        <v>0.87379300000000004</v>
      </c>
      <c r="G204" s="4">
        <v>0.56171199999999999</v>
      </c>
      <c r="H204" s="4">
        <v>0.57547499999999996</v>
      </c>
      <c r="I204" s="4">
        <v>0.97643599999999997</v>
      </c>
      <c r="J204" s="4">
        <v>0.77782200000000001</v>
      </c>
      <c r="K204" s="4">
        <v>0.64121300000000003</v>
      </c>
      <c r="N204" s="3" t="s">
        <v>102</v>
      </c>
      <c r="O204" s="4">
        <v>0.78669999999999995</v>
      </c>
      <c r="P204" s="4"/>
      <c r="Q204" s="4"/>
      <c r="R204" s="4"/>
      <c r="S204" s="4"/>
      <c r="U204" s="3" t="s">
        <v>92</v>
      </c>
      <c r="V204" s="4">
        <v>0.53059999999999996</v>
      </c>
      <c r="W204" s="4">
        <v>0.7732</v>
      </c>
      <c r="X204" s="4">
        <v>-0.24260000000000001</v>
      </c>
      <c r="Y204" s="4">
        <v>4.1340000000000002E-2</v>
      </c>
      <c r="Z204" s="4">
        <v>46</v>
      </c>
      <c r="AA204" s="4">
        <v>45</v>
      </c>
      <c r="AB204" s="4">
        <v>5.8680000000000003</v>
      </c>
      <c r="AC204" s="4">
        <v>267</v>
      </c>
    </row>
    <row r="205" spans="1:29" x14ac:dyDescent="0.35">
      <c r="A205">
        <v>17</v>
      </c>
      <c r="B205">
        <v>0.66682799999999975</v>
      </c>
      <c r="C205">
        <v>0.8211005777777779</v>
      </c>
      <c r="E205">
        <v>16</v>
      </c>
      <c r="F205" s="4">
        <v>0.55879000000000001</v>
      </c>
      <c r="G205" s="4">
        <v>0.371257</v>
      </c>
      <c r="H205" s="4">
        <v>0.42197899999999999</v>
      </c>
      <c r="I205" s="4">
        <v>0.77708600000000005</v>
      </c>
      <c r="J205" s="4">
        <v>0.87800599999999995</v>
      </c>
      <c r="K205" s="4">
        <v>0.94799599999999995</v>
      </c>
      <c r="N205" s="3" t="s">
        <v>103</v>
      </c>
      <c r="O205" s="4">
        <v>-0.20849999999999999</v>
      </c>
      <c r="P205" s="4"/>
      <c r="Q205" s="4"/>
      <c r="R205" s="4"/>
      <c r="S205" s="4"/>
      <c r="U205" s="3" t="s">
        <v>65</v>
      </c>
      <c r="V205" s="4">
        <v>0.50270000000000004</v>
      </c>
      <c r="W205" s="4">
        <v>0.74250000000000005</v>
      </c>
      <c r="X205" s="4">
        <v>-0.2399</v>
      </c>
      <c r="Y205" s="4">
        <v>4.1340000000000002E-2</v>
      </c>
      <c r="Z205" s="4">
        <v>46</v>
      </c>
      <c r="AA205" s="4">
        <v>45</v>
      </c>
      <c r="AB205" s="4">
        <v>5.8019999999999996</v>
      </c>
      <c r="AC205" s="4">
        <v>267</v>
      </c>
    </row>
    <row r="206" spans="1:29" x14ac:dyDescent="0.35">
      <c r="A206">
        <v>18</v>
      </c>
      <c r="B206">
        <v>0.66438360869565205</v>
      </c>
      <c r="C206">
        <v>0.79556562222222216</v>
      </c>
      <c r="E206">
        <v>17</v>
      </c>
      <c r="F206" s="4">
        <v>0.64789200000000002</v>
      </c>
      <c r="G206" s="4">
        <v>0.52155799999999997</v>
      </c>
      <c r="H206" s="4">
        <v>0.68996599999999997</v>
      </c>
      <c r="I206" s="4">
        <v>0.801894</v>
      </c>
      <c r="J206" s="4">
        <v>0.91229700000000002</v>
      </c>
      <c r="K206" s="4">
        <v>0.93672</v>
      </c>
      <c r="N206" s="3" t="s">
        <v>104</v>
      </c>
      <c r="O206" s="4">
        <v>2.3869999999999999E-2</v>
      </c>
      <c r="P206" s="4"/>
      <c r="Q206" s="4"/>
      <c r="R206" s="4"/>
      <c r="S206" s="4"/>
    </row>
    <row r="207" spans="1:29" x14ac:dyDescent="0.35">
      <c r="A207">
        <v>19</v>
      </c>
      <c r="B207">
        <v>0.64401465217391318</v>
      </c>
      <c r="C207">
        <v>0.80922582222222217</v>
      </c>
      <c r="E207">
        <v>18</v>
      </c>
      <c r="F207" s="4">
        <v>0.64781100000000003</v>
      </c>
      <c r="G207" s="4">
        <v>0.59559600000000001</v>
      </c>
      <c r="H207" s="4">
        <v>0.79151300000000002</v>
      </c>
      <c r="I207" s="4">
        <v>0.68981999999999999</v>
      </c>
      <c r="J207" s="4">
        <v>0.58724100000000001</v>
      </c>
      <c r="K207" s="4">
        <v>0.58991700000000002</v>
      </c>
      <c r="N207" s="3" t="s">
        <v>105</v>
      </c>
      <c r="O207" s="4" t="s">
        <v>106</v>
      </c>
      <c r="P207" s="4"/>
      <c r="Q207" s="4"/>
      <c r="R207" s="4"/>
      <c r="S207" s="4"/>
    </row>
    <row r="208" spans="1:29" x14ac:dyDescent="0.35">
      <c r="A208">
        <v>20</v>
      </c>
      <c r="B208">
        <v>0.65578969565217404</v>
      </c>
      <c r="C208">
        <v>0.82328999999999974</v>
      </c>
      <c r="E208">
        <v>19</v>
      </c>
      <c r="F208" s="4">
        <v>0.76295000000000002</v>
      </c>
      <c r="G208" s="4">
        <v>0.46340100000000001</v>
      </c>
      <c r="H208" s="4">
        <v>0.82459899999999997</v>
      </c>
      <c r="I208" s="4">
        <v>0.52322900000000006</v>
      </c>
      <c r="J208" s="4">
        <v>0.61306899999999998</v>
      </c>
      <c r="K208" s="4">
        <v>0.65672699999999995</v>
      </c>
      <c r="N208" s="3"/>
      <c r="O208" s="4"/>
      <c r="P208" s="4"/>
      <c r="Q208" s="4"/>
      <c r="R208" s="4"/>
      <c r="S208" s="4"/>
    </row>
    <row r="209" spans="1:19" x14ac:dyDescent="0.35">
      <c r="A209">
        <v>21</v>
      </c>
      <c r="B209">
        <v>0.69293802173913055</v>
      </c>
      <c r="C209">
        <v>0.82159906666666638</v>
      </c>
      <c r="E209">
        <v>20</v>
      </c>
      <c r="F209" s="4">
        <v>0.73805900000000002</v>
      </c>
      <c r="G209" s="4">
        <v>0.87935099999999999</v>
      </c>
      <c r="H209" s="4">
        <v>0.53533500000000001</v>
      </c>
      <c r="I209" s="4">
        <v>0.84130000000000005</v>
      </c>
      <c r="J209" s="4">
        <v>0.50828899999999999</v>
      </c>
      <c r="K209" s="4">
        <v>0.51997700000000002</v>
      </c>
      <c r="N209" s="3" t="s">
        <v>64</v>
      </c>
      <c r="O209" s="4"/>
      <c r="P209" s="4"/>
      <c r="Q209" s="4"/>
      <c r="R209" s="4"/>
      <c r="S209" s="4"/>
    </row>
    <row r="210" spans="1:19" x14ac:dyDescent="0.35">
      <c r="A210">
        <v>22</v>
      </c>
      <c r="B210">
        <v>0.69903976086956521</v>
      </c>
      <c r="C210">
        <v>0.83754308888888884</v>
      </c>
      <c r="E210">
        <v>21</v>
      </c>
      <c r="F210" s="4">
        <v>0.64090100000000005</v>
      </c>
      <c r="G210" s="4">
        <v>0.673682</v>
      </c>
      <c r="H210" s="4">
        <v>0.67246799999999995</v>
      </c>
      <c r="I210" s="4">
        <v>0.72694000000000003</v>
      </c>
      <c r="J210" s="4">
        <v>0.42811300000000002</v>
      </c>
      <c r="K210" s="4">
        <v>0.35568699999999998</v>
      </c>
      <c r="N210" s="3" t="s">
        <v>66</v>
      </c>
      <c r="O210" s="4">
        <v>2</v>
      </c>
      <c r="P210" s="4"/>
      <c r="Q210" s="4"/>
      <c r="R210" s="4"/>
      <c r="S210" s="4"/>
    </row>
    <row r="211" spans="1:19" x14ac:dyDescent="0.35">
      <c r="A211">
        <v>23</v>
      </c>
      <c r="B211">
        <v>0.67656504347826107</v>
      </c>
      <c r="C211">
        <v>0.83106586666666682</v>
      </c>
      <c r="E211">
        <v>22</v>
      </c>
      <c r="F211" s="4">
        <v>0.76072899999999999</v>
      </c>
      <c r="G211" s="4">
        <v>0.49172100000000002</v>
      </c>
      <c r="H211" s="4">
        <v>0.69979400000000003</v>
      </c>
      <c r="I211" s="4">
        <v>0.729931</v>
      </c>
      <c r="J211" s="4">
        <v>0.50847299999999995</v>
      </c>
      <c r="K211" s="4">
        <v>0.48286099999999998</v>
      </c>
      <c r="N211" s="3" t="s">
        <v>68</v>
      </c>
      <c r="O211" s="4">
        <v>3</v>
      </c>
      <c r="P211" s="4"/>
      <c r="Q211" s="4"/>
      <c r="R211" s="4"/>
      <c r="S211" s="4"/>
    </row>
    <row r="212" spans="1:19" x14ac:dyDescent="0.35">
      <c r="A212">
        <v>24</v>
      </c>
      <c r="B212">
        <v>0.66195797826086944</v>
      </c>
      <c r="C212">
        <v>0.81988268888888893</v>
      </c>
      <c r="E212">
        <v>23</v>
      </c>
      <c r="F212" s="4">
        <v>0.85892000000000002</v>
      </c>
      <c r="G212" s="4">
        <v>0.86302500000000004</v>
      </c>
      <c r="H212" s="4">
        <v>0.77631700000000003</v>
      </c>
      <c r="I212" s="4">
        <v>0.99351</v>
      </c>
      <c r="J212" s="4">
        <v>0.58270900000000003</v>
      </c>
      <c r="K212" s="4">
        <v>0.55333600000000005</v>
      </c>
      <c r="N212" s="3" t="s">
        <v>70</v>
      </c>
      <c r="O212" s="4">
        <v>273</v>
      </c>
      <c r="P212" s="4"/>
      <c r="Q212" s="4"/>
      <c r="R212" s="4"/>
      <c r="S212" s="4"/>
    </row>
    <row r="213" spans="1:19" x14ac:dyDescent="0.35">
      <c r="A213">
        <v>25</v>
      </c>
      <c r="B213">
        <v>0.6428559782608696</v>
      </c>
      <c r="C213">
        <v>0.8117769555555554</v>
      </c>
      <c r="E213">
        <v>24</v>
      </c>
      <c r="F213" s="4">
        <v>0.53907899999999997</v>
      </c>
      <c r="G213" s="4">
        <v>0.25130799999999998</v>
      </c>
      <c r="H213" s="4">
        <v>0.16467699999999999</v>
      </c>
      <c r="I213" s="4">
        <v>0.63137200000000004</v>
      </c>
      <c r="J213" s="4">
        <v>0.459706</v>
      </c>
      <c r="K213" s="4">
        <v>0.46340100000000001</v>
      </c>
    </row>
    <row r="214" spans="1:19" x14ac:dyDescent="0.35">
      <c r="A214">
        <v>26</v>
      </c>
      <c r="B214">
        <v>0.63600410869565227</v>
      </c>
      <c r="C214">
        <v>0.85121748888888915</v>
      </c>
      <c r="E214">
        <v>25</v>
      </c>
      <c r="F214" s="4">
        <v>0.88014300000000001</v>
      </c>
      <c r="G214" s="4">
        <v>0.73419100000000004</v>
      </c>
      <c r="H214" s="4">
        <v>0.53323699999999996</v>
      </c>
      <c r="I214" s="4">
        <v>1.053798</v>
      </c>
      <c r="J214" s="4">
        <v>0.81925800000000004</v>
      </c>
      <c r="K214" s="4">
        <v>0.61400600000000005</v>
      </c>
    </row>
    <row r="215" spans="1:19" x14ac:dyDescent="0.35">
      <c r="A215">
        <v>27</v>
      </c>
      <c r="B215">
        <v>0.62692654347826082</v>
      </c>
      <c r="C215">
        <v>0.82698824444444441</v>
      </c>
      <c r="E215">
        <v>26</v>
      </c>
      <c r="F215" s="4">
        <v>0.76988400000000001</v>
      </c>
      <c r="G215" s="4">
        <v>0.45408700000000002</v>
      </c>
      <c r="H215" s="4">
        <v>0.40910299999999999</v>
      </c>
      <c r="I215" s="4"/>
      <c r="J215" s="4"/>
      <c r="K215" s="4"/>
    </row>
    <row r="216" spans="1:19" x14ac:dyDescent="0.35">
      <c r="A216">
        <v>28</v>
      </c>
      <c r="B216">
        <v>0.61080986956521743</v>
      </c>
      <c r="C216">
        <v>0.79706486666666665</v>
      </c>
      <c r="E216">
        <v>27</v>
      </c>
      <c r="F216" s="4">
        <v>0.80750299999999997</v>
      </c>
      <c r="G216" s="4">
        <v>0.75668599999999997</v>
      </c>
      <c r="H216" s="4">
        <v>0.61268699999999998</v>
      </c>
      <c r="I216" s="4">
        <v>1.0407</v>
      </c>
      <c r="J216" s="4">
        <v>0.69054400000000005</v>
      </c>
      <c r="K216" s="4">
        <v>0.33010400000000001</v>
      </c>
    </row>
    <row r="217" spans="1:19" x14ac:dyDescent="0.35">
      <c r="A217">
        <v>29</v>
      </c>
      <c r="B217">
        <v>0.61137054347826092</v>
      </c>
      <c r="C217">
        <v>0.81896477777777776</v>
      </c>
      <c r="E217">
        <v>28</v>
      </c>
      <c r="F217" s="4">
        <v>0.612618</v>
      </c>
      <c r="G217" s="4">
        <v>0.32738299999999998</v>
      </c>
      <c r="H217" s="4">
        <v>0.12296799999999999</v>
      </c>
      <c r="I217" s="4">
        <v>0.63508600000000004</v>
      </c>
      <c r="J217" s="4">
        <v>1.080076</v>
      </c>
      <c r="K217" s="4">
        <v>0.98793399999999998</v>
      </c>
    </row>
    <row r="218" spans="1:19" x14ac:dyDescent="0.35">
      <c r="A218">
        <v>30</v>
      </c>
      <c r="B218">
        <v>0.60260123913043484</v>
      </c>
      <c r="C218">
        <v>0.80688840000000006</v>
      </c>
      <c r="E218">
        <v>29</v>
      </c>
      <c r="F218" s="4">
        <v>0.73681600000000003</v>
      </c>
      <c r="G218" s="4">
        <v>0.86637900000000001</v>
      </c>
      <c r="H218" s="4">
        <v>0.62895500000000004</v>
      </c>
      <c r="I218" s="4">
        <v>1.0878300000000001</v>
      </c>
      <c r="J218" s="4">
        <v>1.069571</v>
      </c>
      <c r="K218" s="4">
        <v>1.1315710000000001</v>
      </c>
    </row>
    <row r="219" spans="1:19" x14ac:dyDescent="0.35">
      <c r="A219">
        <v>31</v>
      </c>
      <c r="B219">
        <v>0.59658356521739131</v>
      </c>
      <c r="C219">
        <v>0.81004257777777755</v>
      </c>
      <c r="E219">
        <v>30</v>
      </c>
      <c r="F219" s="4">
        <v>0.79175499999999999</v>
      </c>
      <c r="G219" s="4">
        <v>0.64135500000000001</v>
      </c>
      <c r="H219" s="4">
        <v>0.234074</v>
      </c>
      <c r="I219" s="4">
        <v>0.89023099999999999</v>
      </c>
      <c r="J219" s="4">
        <v>0.95997500000000002</v>
      </c>
      <c r="K219" s="4">
        <v>1.0340419999999999</v>
      </c>
    </row>
    <row r="220" spans="1:19" x14ac:dyDescent="0.35">
      <c r="A220">
        <v>32</v>
      </c>
      <c r="B220">
        <v>0.58882750000000006</v>
      </c>
      <c r="C220">
        <v>0.79549064444444451</v>
      </c>
      <c r="E220">
        <v>31</v>
      </c>
      <c r="F220" s="4">
        <v>0.593414</v>
      </c>
      <c r="G220" s="4">
        <v>0.55226299999999995</v>
      </c>
      <c r="H220" s="4">
        <v>0.49292900000000001</v>
      </c>
      <c r="I220" s="4">
        <v>0.56636500000000001</v>
      </c>
      <c r="J220" s="4">
        <v>0.64191799999999999</v>
      </c>
      <c r="K220" s="4">
        <v>0.68797399999999997</v>
      </c>
    </row>
    <row r="221" spans="1:19" x14ac:dyDescent="0.35">
      <c r="A221">
        <v>33</v>
      </c>
      <c r="B221">
        <v>0.58305934782608693</v>
      </c>
      <c r="C221">
        <v>0.81707191111111133</v>
      </c>
      <c r="E221">
        <v>32</v>
      </c>
      <c r="F221" s="4">
        <v>0.54639700000000002</v>
      </c>
      <c r="G221" s="4">
        <v>0.45639200000000002</v>
      </c>
      <c r="H221" s="4">
        <v>0.372616</v>
      </c>
      <c r="I221" s="4">
        <v>0.83207799999999998</v>
      </c>
      <c r="J221" s="4">
        <v>0.88062499999999999</v>
      </c>
      <c r="K221" s="4">
        <v>0.92871899999999996</v>
      </c>
    </row>
    <row r="222" spans="1:19" x14ac:dyDescent="0.35">
      <c r="A222">
        <v>34</v>
      </c>
      <c r="B222">
        <v>0.5487545652173913</v>
      </c>
      <c r="C222">
        <v>0.82952813333333342</v>
      </c>
      <c r="E222">
        <v>33</v>
      </c>
      <c r="F222" s="4">
        <v>0.76669500000000002</v>
      </c>
      <c r="G222" s="4">
        <v>0.53548200000000001</v>
      </c>
      <c r="H222" s="4">
        <v>0.26392599999999999</v>
      </c>
      <c r="I222" s="4">
        <v>0.65817899999999996</v>
      </c>
      <c r="J222" s="4">
        <v>0.96283399999999997</v>
      </c>
      <c r="K222" s="4">
        <v>0.82000300000000004</v>
      </c>
    </row>
    <row r="223" spans="1:19" x14ac:dyDescent="0.35">
      <c r="A223">
        <v>35</v>
      </c>
      <c r="B223">
        <v>0.55861523913043465</v>
      </c>
      <c r="C223">
        <v>0.83791817777777766</v>
      </c>
      <c r="E223">
        <v>34</v>
      </c>
      <c r="F223" s="4">
        <v>0.440058</v>
      </c>
      <c r="G223" s="4">
        <v>0.370421</v>
      </c>
      <c r="H223" s="4">
        <v>0.54709600000000003</v>
      </c>
      <c r="I223" s="4">
        <v>0.85862099999999997</v>
      </c>
      <c r="J223" s="4">
        <v>0.71061399999999997</v>
      </c>
      <c r="K223" s="4">
        <v>0.86157700000000004</v>
      </c>
    </row>
    <row r="224" spans="1:19" x14ac:dyDescent="0.35">
      <c r="A224">
        <v>36</v>
      </c>
      <c r="B224">
        <v>0.55666934782608701</v>
      </c>
      <c r="C224">
        <v>0.81503960000000009</v>
      </c>
      <c r="E224">
        <v>35</v>
      </c>
      <c r="F224" s="4">
        <v>0.73163500000000004</v>
      </c>
      <c r="G224" s="4">
        <v>0.52658899999999997</v>
      </c>
      <c r="H224" s="4">
        <v>0.72120600000000001</v>
      </c>
      <c r="I224" s="4">
        <v>0.93600099999999997</v>
      </c>
      <c r="J224" s="4">
        <v>0.99425799999999998</v>
      </c>
      <c r="K224" s="4">
        <v>1.004359</v>
      </c>
    </row>
    <row r="225" spans="1:11" x14ac:dyDescent="0.35">
      <c r="A225">
        <v>37</v>
      </c>
      <c r="B225">
        <v>0.55523178260869577</v>
      </c>
      <c r="C225">
        <v>0.83165313333333335</v>
      </c>
      <c r="E225">
        <v>36</v>
      </c>
      <c r="F225" s="4">
        <v>0.60833300000000001</v>
      </c>
      <c r="G225" s="4">
        <v>0.301622</v>
      </c>
      <c r="H225" s="4">
        <v>0.29810999999999999</v>
      </c>
      <c r="I225" s="4">
        <v>1.0213479999999999</v>
      </c>
      <c r="J225" s="4">
        <v>0.63977300000000004</v>
      </c>
      <c r="K225" s="4">
        <v>0.47677199999999997</v>
      </c>
    </row>
    <row r="226" spans="1:11" x14ac:dyDescent="0.35">
      <c r="A226">
        <v>38</v>
      </c>
      <c r="B226">
        <v>0.55800217391304341</v>
      </c>
      <c r="C226">
        <v>0.79972822222222217</v>
      </c>
      <c r="E226">
        <v>37</v>
      </c>
      <c r="F226" s="4">
        <v>0.47911399999999998</v>
      </c>
      <c r="G226" s="4">
        <v>0.35063499999999997</v>
      </c>
      <c r="H226" s="4">
        <v>0.46873399999999998</v>
      </c>
      <c r="I226" s="4">
        <v>1.1231720000000001</v>
      </c>
      <c r="J226" s="4">
        <v>1.0237769999999999</v>
      </c>
      <c r="K226" s="4">
        <v>0.75851199999999996</v>
      </c>
    </row>
    <row r="227" spans="1:11" x14ac:dyDescent="0.35">
      <c r="A227">
        <v>39</v>
      </c>
      <c r="B227">
        <v>0.54846545652173906</v>
      </c>
      <c r="C227">
        <v>0.80301953333333354</v>
      </c>
      <c r="E227">
        <v>38</v>
      </c>
      <c r="F227" s="4">
        <v>0.88727699999999998</v>
      </c>
      <c r="G227" s="4">
        <v>0.74676100000000001</v>
      </c>
      <c r="H227" s="4">
        <v>0.753606</v>
      </c>
      <c r="I227" s="4">
        <v>0.37987700000000002</v>
      </c>
      <c r="J227" s="4">
        <v>0.470279</v>
      </c>
      <c r="K227" s="4">
        <v>0.56196400000000002</v>
      </c>
    </row>
    <row r="228" spans="1:11" x14ac:dyDescent="0.35">
      <c r="A228">
        <v>40</v>
      </c>
      <c r="B228">
        <v>0.54638371739130431</v>
      </c>
      <c r="C228">
        <v>0.7910173111111114</v>
      </c>
      <c r="E228">
        <v>39</v>
      </c>
      <c r="F228" s="4">
        <v>0.63352799999999998</v>
      </c>
      <c r="G228" s="4">
        <v>0.32878299999999999</v>
      </c>
      <c r="H228" s="4">
        <v>0.146616</v>
      </c>
      <c r="I228" s="4">
        <v>0.87677700000000003</v>
      </c>
      <c r="J228" s="4">
        <v>0.88390800000000003</v>
      </c>
      <c r="K228" s="4">
        <v>0.50820399999999999</v>
      </c>
    </row>
    <row r="229" spans="1:11" x14ac:dyDescent="0.35">
      <c r="A229">
        <v>41</v>
      </c>
      <c r="B229">
        <v>0.56265658695652176</v>
      </c>
      <c r="C229">
        <v>0.79463180000000022</v>
      </c>
      <c r="E229">
        <v>40</v>
      </c>
      <c r="F229" s="4">
        <v>0.70979499999999995</v>
      </c>
      <c r="G229" s="4">
        <v>0.39907900000000002</v>
      </c>
      <c r="H229" s="4">
        <v>0.20661599999999999</v>
      </c>
      <c r="I229" s="4">
        <v>1.0475049999999999</v>
      </c>
      <c r="J229" s="4">
        <v>0.99054600000000004</v>
      </c>
      <c r="K229" s="4">
        <v>0.98613200000000001</v>
      </c>
    </row>
    <row r="230" spans="1:11" x14ac:dyDescent="0.35">
      <c r="A230">
        <v>42</v>
      </c>
      <c r="B230">
        <v>0.56207039130434788</v>
      </c>
      <c r="C230">
        <v>0.78406359999999986</v>
      </c>
      <c r="E230">
        <v>41</v>
      </c>
      <c r="F230" s="4">
        <v>0.61494599999999999</v>
      </c>
      <c r="G230" s="4">
        <v>0.54986699999999999</v>
      </c>
      <c r="H230" s="4">
        <v>0.41600500000000001</v>
      </c>
      <c r="I230" s="4">
        <v>0.50806399999999996</v>
      </c>
      <c r="J230" s="4">
        <v>0.713314</v>
      </c>
      <c r="K230" s="4">
        <v>0.84244600000000003</v>
      </c>
    </row>
    <row r="231" spans="1:11" x14ac:dyDescent="0.35">
      <c r="A231">
        <v>43</v>
      </c>
      <c r="B231">
        <v>0.56008028260869558</v>
      </c>
      <c r="C231">
        <v>0.77514388888888897</v>
      </c>
      <c r="E231">
        <v>42</v>
      </c>
      <c r="F231" s="4">
        <v>0.412435</v>
      </c>
      <c r="G231" s="4">
        <v>0.27744000000000002</v>
      </c>
      <c r="H231" s="4">
        <v>0.26001800000000003</v>
      </c>
      <c r="I231" s="4">
        <v>1.1674519999999999</v>
      </c>
      <c r="J231" s="4">
        <v>1.089744</v>
      </c>
      <c r="K231" s="4">
        <v>1.0441499999999999</v>
      </c>
    </row>
    <row r="232" spans="1:11" x14ac:dyDescent="0.35">
      <c r="A232">
        <v>44</v>
      </c>
      <c r="B232">
        <v>0.56133643478260875</v>
      </c>
      <c r="C232">
        <v>0.80249995555555564</v>
      </c>
      <c r="E232">
        <v>43</v>
      </c>
      <c r="F232" s="4">
        <v>0.55156899999999998</v>
      </c>
      <c r="G232" s="4">
        <v>0.36720000000000003</v>
      </c>
      <c r="H232" s="4">
        <v>0.25234000000000001</v>
      </c>
      <c r="I232" s="4">
        <v>0.83729100000000001</v>
      </c>
      <c r="J232" s="4">
        <v>0.83819699999999997</v>
      </c>
      <c r="K232" s="4">
        <v>0.85168900000000003</v>
      </c>
    </row>
    <row r="233" spans="1:11" x14ac:dyDescent="0.35">
      <c r="A233">
        <v>45</v>
      </c>
      <c r="B233">
        <v>0.55133726086956514</v>
      </c>
      <c r="C233">
        <v>0.81062355555555543</v>
      </c>
      <c r="E233">
        <v>44</v>
      </c>
      <c r="F233" s="4">
        <v>0.65850799999999998</v>
      </c>
      <c r="G233" s="4">
        <v>0.33652799999999999</v>
      </c>
      <c r="H233" s="4">
        <v>0.301367</v>
      </c>
      <c r="I233" s="4">
        <v>0.993251</v>
      </c>
      <c r="J233" s="4">
        <v>1.033145</v>
      </c>
      <c r="K233" s="4">
        <v>0.73868299999999998</v>
      </c>
    </row>
    <row r="234" spans="1:11" x14ac:dyDescent="0.35">
      <c r="A234">
        <v>46</v>
      </c>
      <c r="B234">
        <v>0.54445136956521734</v>
      </c>
      <c r="C234">
        <v>0.80198535555555539</v>
      </c>
      <c r="E234">
        <v>45</v>
      </c>
      <c r="F234" s="4">
        <v>0.41814299999999999</v>
      </c>
      <c r="G234" s="4">
        <v>0.423736</v>
      </c>
      <c r="H234" s="4">
        <v>0.58349799999999996</v>
      </c>
      <c r="I234" s="4">
        <v>0.797454</v>
      </c>
      <c r="J234" s="4">
        <v>1.038972</v>
      </c>
      <c r="K234" s="4">
        <v>1.03369</v>
      </c>
    </row>
    <row r="235" spans="1:11" x14ac:dyDescent="0.35">
      <c r="A235">
        <v>47</v>
      </c>
      <c r="B235">
        <v>0.55229467391304343</v>
      </c>
      <c r="C235">
        <v>0.81710802222222223</v>
      </c>
      <c r="E235">
        <v>46</v>
      </c>
      <c r="F235" s="4">
        <v>0.47896</v>
      </c>
      <c r="G235" s="4">
        <v>0.59966699999999995</v>
      </c>
      <c r="H235" s="4">
        <v>0.65282700000000005</v>
      </c>
      <c r="I235" s="4">
        <v>0.99590100000000004</v>
      </c>
      <c r="J235" s="4">
        <v>0.73775000000000002</v>
      </c>
      <c r="K235" s="4">
        <v>0.72378699999999996</v>
      </c>
    </row>
    <row r="236" spans="1:11" x14ac:dyDescent="0.35">
      <c r="A236">
        <v>48</v>
      </c>
      <c r="B236">
        <v>0.54599060869565219</v>
      </c>
      <c r="C236">
        <v>0.80373591111111109</v>
      </c>
      <c r="E236">
        <v>47</v>
      </c>
      <c r="F236" s="4">
        <v>0.63219499999999995</v>
      </c>
      <c r="G236" s="4">
        <v>0.29944700000000002</v>
      </c>
      <c r="H236" s="4">
        <v>0.34953600000000001</v>
      </c>
      <c r="I236" s="4">
        <v>1.162361</v>
      </c>
      <c r="J236" s="4">
        <v>0.75270499999999996</v>
      </c>
      <c r="K236" s="4">
        <v>0.64278900000000005</v>
      </c>
    </row>
    <row r="237" spans="1:11" x14ac:dyDescent="0.35">
      <c r="A237">
        <v>49</v>
      </c>
      <c r="B237">
        <v>0.53643113043478263</v>
      </c>
      <c r="C237">
        <v>0.84119988888888919</v>
      </c>
      <c r="E237">
        <v>48</v>
      </c>
      <c r="F237" s="4">
        <v>0.91627400000000003</v>
      </c>
      <c r="G237" s="4">
        <v>0.64920800000000001</v>
      </c>
      <c r="H237" s="4">
        <v>0.63078999999999996</v>
      </c>
    </row>
    <row r="238" spans="1:11" x14ac:dyDescent="0.35">
      <c r="A238">
        <v>50</v>
      </c>
      <c r="B238">
        <v>0.54185458695652167</v>
      </c>
      <c r="C238">
        <v>0.79069066666666654</v>
      </c>
      <c r="E238">
        <v>49</v>
      </c>
    </row>
    <row r="239" spans="1:11" x14ac:dyDescent="0.35">
      <c r="A239">
        <v>51</v>
      </c>
      <c r="B239">
        <v>0.54822828260869549</v>
      </c>
      <c r="C239">
        <v>0.82179864444444461</v>
      </c>
      <c r="E239">
        <v>50</v>
      </c>
    </row>
    <row r="240" spans="1:11" x14ac:dyDescent="0.35">
      <c r="A240">
        <v>52</v>
      </c>
      <c r="B240">
        <v>0.54577097826086951</v>
      </c>
      <c r="C240">
        <v>0.7978767777777781</v>
      </c>
    </row>
    <row r="241" spans="1:11" x14ac:dyDescent="0.35">
      <c r="A241">
        <v>53</v>
      </c>
      <c r="B241">
        <v>0.54120754347826083</v>
      </c>
      <c r="C241">
        <v>0.78927642222222227</v>
      </c>
      <c r="E241" t="s">
        <v>84</v>
      </c>
      <c r="F241">
        <f>COUNTA(F190:F239)</f>
        <v>46</v>
      </c>
      <c r="G241">
        <f t="shared" ref="G241:H241" si="3">COUNTA(G190:G239)</f>
        <v>46</v>
      </c>
      <c r="H241">
        <f t="shared" si="3"/>
        <v>46</v>
      </c>
      <c r="I241">
        <f>COUNTA(I190:I239)</f>
        <v>45</v>
      </c>
      <c r="J241">
        <f t="shared" ref="J241:K241" si="4">COUNTA(J190:J239)</f>
        <v>45</v>
      </c>
      <c r="K241">
        <f t="shared" si="4"/>
        <v>45</v>
      </c>
    </row>
    <row r="242" spans="1:11" x14ac:dyDescent="0.35">
      <c r="A242">
        <v>54</v>
      </c>
      <c r="B242">
        <v>0.54952443478260871</v>
      </c>
      <c r="C242">
        <v>0.80149224444444467</v>
      </c>
      <c r="E242" t="s">
        <v>85</v>
      </c>
      <c r="F242">
        <f>AVERAGE(F190:F239)</f>
        <v>0.70134241304347833</v>
      </c>
      <c r="G242">
        <f t="shared" ref="G242:H242" si="5">AVERAGE(G190:G239)</f>
        <v>0.53063156521739141</v>
      </c>
      <c r="H242">
        <f t="shared" si="5"/>
        <v>0.50266276086956518</v>
      </c>
      <c r="I242">
        <f>AVERAGE(I190:I239)</f>
        <v>0.84441526666666689</v>
      </c>
      <c r="J242">
        <f t="shared" ref="J242:K242" si="6">AVERAGE(J190:J239)</f>
        <v>0.77323382222222214</v>
      </c>
      <c r="K242">
        <f t="shared" si="6"/>
        <v>0.74253477777777777</v>
      </c>
    </row>
    <row r="243" spans="1:11" x14ac:dyDescent="0.35">
      <c r="A243">
        <v>55</v>
      </c>
      <c r="B243">
        <v>0.54763104347826097</v>
      </c>
      <c r="C243">
        <v>0.78259015555555544</v>
      </c>
    </row>
    <row r="244" spans="1:11" x14ac:dyDescent="0.35">
      <c r="A244">
        <v>56</v>
      </c>
      <c r="B244">
        <v>0.51968676086956533</v>
      </c>
      <c r="C244">
        <v>0.78257742222222215</v>
      </c>
    </row>
    <row r="245" spans="1:11" x14ac:dyDescent="0.35">
      <c r="A245">
        <v>57</v>
      </c>
      <c r="B245">
        <v>0.54068317391304344</v>
      </c>
      <c r="C245">
        <v>0.76667168888888904</v>
      </c>
    </row>
    <row r="246" spans="1:11" x14ac:dyDescent="0.35">
      <c r="A246">
        <v>58</v>
      </c>
      <c r="B246">
        <v>0.53834934782608668</v>
      </c>
      <c r="C246">
        <v>0.75751984444444453</v>
      </c>
    </row>
    <row r="247" spans="1:11" x14ac:dyDescent="0.35">
      <c r="A247">
        <v>59</v>
      </c>
      <c r="B247">
        <v>0.52368713043478254</v>
      </c>
      <c r="C247">
        <v>0.7631808888888888</v>
      </c>
    </row>
    <row r="248" spans="1:11" x14ac:dyDescent="0.35">
      <c r="A248">
        <v>60</v>
      </c>
      <c r="B248">
        <v>0.5196138695652176</v>
      </c>
      <c r="C248">
        <v>0.76175862222222213</v>
      </c>
    </row>
    <row r="249" spans="1:11" x14ac:dyDescent="0.35">
      <c r="A249">
        <v>61</v>
      </c>
      <c r="B249">
        <v>0.53522508695652171</v>
      </c>
      <c r="C249">
        <v>0.78745648888888886</v>
      </c>
    </row>
    <row r="250" spans="1:11" x14ac:dyDescent="0.35">
      <c r="A250">
        <v>62</v>
      </c>
      <c r="B250">
        <v>0.55657756521739121</v>
      </c>
      <c r="C250">
        <v>0.77676271111111106</v>
      </c>
    </row>
    <row r="251" spans="1:11" x14ac:dyDescent="0.35">
      <c r="A251">
        <v>63</v>
      </c>
      <c r="B251">
        <v>0.55891754347826084</v>
      </c>
      <c r="C251">
        <v>0.76470126666666682</v>
      </c>
    </row>
    <row r="252" spans="1:11" x14ac:dyDescent="0.35">
      <c r="A252">
        <v>64</v>
      </c>
      <c r="B252">
        <v>0.54991021739130419</v>
      </c>
      <c r="C252">
        <v>0.76746013333333341</v>
      </c>
    </row>
    <row r="253" spans="1:11" x14ac:dyDescent="0.35">
      <c r="A253">
        <v>65</v>
      </c>
      <c r="B253">
        <v>0.52942354347826082</v>
      </c>
      <c r="C253">
        <v>0.79616893333333361</v>
      </c>
    </row>
    <row r="254" spans="1:11" x14ac:dyDescent="0.35">
      <c r="A254">
        <v>66</v>
      </c>
      <c r="B254">
        <v>0.53477523913043501</v>
      </c>
      <c r="C254">
        <v>0.79578020000000005</v>
      </c>
    </row>
    <row r="255" spans="1:11" x14ac:dyDescent="0.35">
      <c r="A255">
        <v>67</v>
      </c>
      <c r="B255">
        <v>0.53307130434782601</v>
      </c>
      <c r="C255">
        <v>0.7864297555555555</v>
      </c>
    </row>
    <row r="256" spans="1:11" x14ac:dyDescent="0.35">
      <c r="A256">
        <v>68</v>
      </c>
      <c r="B256">
        <v>0.51964376086956532</v>
      </c>
      <c r="C256">
        <v>0.78658008888888875</v>
      </c>
    </row>
    <row r="257" spans="1:3" x14ac:dyDescent="0.35">
      <c r="A257">
        <v>69</v>
      </c>
      <c r="B257">
        <v>0.51523767391304343</v>
      </c>
      <c r="C257">
        <v>0.78418504444444437</v>
      </c>
    </row>
    <row r="258" spans="1:3" x14ac:dyDescent="0.35">
      <c r="A258">
        <v>70</v>
      </c>
      <c r="B258">
        <v>0.51378184782608693</v>
      </c>
      <c r="C258">
        <v>0.75646639999999976</v>
      </c>
    </row>
    <row r="259" spans="1:3" x14ac:dyDescent="0.35">
      <c r="A259">
        <v>71</v>
      </c>
      <c r="B259">
        <v>0.51628273913043476</v>
      </c>
      <c r="C259">
        <v>0.78791793333333338</v>
      </c>
    </row>
    <row r="260" spans="1:3" x14ac:dyDescent="0.35">
      <c r="A260">
        <v>72</v>
      </c>
      <c r="B260">
        <v>0.53564382608695649</v>
      </c>
      <c r="C260">
        <v>0.76664637777777767</v>
      </c>
    </row>
    <row r="261" spans="1:3" x14ac:dyDescent="0.35">
      <c r="A261">
        <v>73</v>
      </c>
      <c r="B261">
        <v>0.52366869565217411</v>
      </c>
      <c r="C261">
        <v>0.77923771111111084</v>
      </c>
    </row>
    <row r="262" spans="1:3" x14ac:dyDescent="0.35">
      <c r="A262">
        <v>74</v>
      </c>
      <c r="B262">
        <v>0.52930808695652165</v>
      </c>
      <c r="C262">
        <v>0.78239726666666654</v>
      </c>
    </row>
    <row r="263" spans="1:3" x14ac:dyDescent="0.35">
      <c r="A263">
        <v>75</v>
      </c>
      <c r="B263">
        <v>0.5204885434782609</v>
      </c>
      <c r="C263">
        <v>0.78857008888888902</v>
      </c>
    </row>
    <row r="264" spans="1:3" x14ac:dyDescent="0.35">
      <c r="A264">
        <v>76</v>
      </c>
      <c r="B264">
        <v>0.51393086956521739</v>
      </c>
      <c r="C264">
        <v>0.78461944444444431</v>
      </c>
    </row>
    <row r="265" spans="1:3" x14ac:dyDescent="0.35">
      <c r="A265">
        <v>77</v>
      </c>
      <c r="B265">
        <v>0.52667771739130442</v>
      </c>
      <c r="C265">
        <v>0.77411824444444444</v>
      </c>
    </row>
    <row r="266" spans="1:3" x14ac:dyDescent="0.35">
      <c r="A266">
        <v>78</v>
      </c>
      <c r="B266">
        <v>0.5301323043478261</v>
      </c>
      <c r="C266">
        <v>0.77054548888888896</v>
      </c>
    </row>
    <row r="267" spans="1:3" x14ac:dyDescent="0.35">
      <c r="A267">
        <v>79</v>
      </c>
      <c r="B267">
        <v>0.52361382608695639</v>
      </c>
      <c r="C267">
        <v>0.77398739999999988</v>
      </c>
    </row>
    <row r="268" spans="1:3" x14ac:dyDescent="0.35">
      <c r="A268">
        <v>80</v>
      </c>
      <c r="B268">
        <v>0.51701621739130432</v>
      </c>
      <c r="C268">
        <v>0.77498837777777774</v>
      </c>
    </row>
    <row r="269" spans="1:3" x14ac:dyDescent="0.35">
      <c r="A269">
        <v>81</v>
      </c>
      <c r="B269">
        <v>0.52847845652173919</v>
      </c>
      <c r="C269">
        <v>0.79276542222222246</v>
      </c>
    </row>
    <row r="270" spans="1:3" x14ac:dyDescent="0.35">
      <c r="A270">
        <v>82</v>
      </c>
      <c r="B270">
        <v>0.51397097826086979</v>
      </c>
      <c r="C270">
        <v>0.78456899999999985</v>
      </c>
    </row>
    <row r="271" spans="1:3" x14ac:dyDescent="0.35">
      <c r="A271">
        <v>83</v>
      </c>
      <c r="B271">
        <v>0.50300339130434779</v>
      </c>
      <c r="C271">
        <v>0.80551946666666663</v>
      </c>
    </row>
    <row r="272" spans="1:3" x14ac:dyDescent="0.35">
      <c r="A272">
        <v>84</v>
      </c>
      <c r="B272">
        <v>0.49844317391304332</v>
      </c>
      <c r="C272">
        <v>0.78470662222222232</v>
      </c>
    </row>
    <row r="273" spans="1:3" x14ac:dyDescent="0.35">
      <c r="A273">
        <v>85</v>
      </c>
      <c r="B273">
        <v>0.51161686956521746</v>
      </c>
      <c r="C273">
        <v>0.80213217777777779</v>
      </c>
    </row>
    <row r="274" spans="1:3" x14ac:dyDescent="0.35">
      <c r="A274">
        <v>86</v>
      </c>
      <c r="B274">
        <v>0.5192972391304348</v>
      </c>
      <c r="C274">
        <v>0.78214924444444422</v>
      </c>
    </row>
    <row r="275" spans="1:3" x14ac:dyDescent="0.35">
      <c r="A275">
        <v>87</v>
      </c>
      <c r="B275">
        <v>0.51925808695652165</v>
      </c>
      <c r="C275">
        <v>0.77236288888888871</v>
      </c>
    </row>
    <row r="276" spans="1:3" x14ac:dyDescent="0.35">
      <c r="A276">
        <v>88</v>
      </c>
      <c r="B276">
        <v>0.5186404130434783</v>
      </c>
      <c r="C276">
        <v>0.77641655555555533</v>
      </c>
    </row>
    <row r="277" spans="1:3" x14ac:dyDescent="0.35">
      <c r="A277">
        <v>89</v>
      </c>
      <c r="B277">
        <v>0.50263317391304341</v>
      </c>
      <c r="C277">
        <v>0.77754353333333326</v>
      </c>
    </row>
    <row r="278" spans="1:3" x14ac:dyDescent="0.35">
      <c r="A278">
        <v>90</v>
      </c>
      <c r="B278">
        <v>0.50097863043478252</v>
      </c>
      <c r="C278">
        <v>0.77873380000000025</v>
      </c>
    </row>
    <row r="279" spans="1:3" x14ac:dyDescent="0.35">
      <c r="A279">
        <v>91</v>
      </c>
      <c r="B279">
        <v>0.52411278260869565</v>
      </c>
      <c r="C279">
        <v>0.79099602222222209</v>
      </c>
    </row>
    <row r="280" spans="1:3" x14ac:dyDescent="0.35">
      <c r="A280">
        <v>92</v>
      </c>
      <c r="B280">
        <v>0.51984549999999996</v>
      </c>
      <c r="C280">
        <v>0.79984115555555557</v>
      </c>
    </row>
    <row r="281" spans="1:3" x14ac:dyDescent="0.35">
      <c r="A281">
        <v>93</v>
      </c>
      <c r="B281">
        <v>0.50880269565217406</v>
      </c>
      <c r="C281">
        <v>0.80361737777777764</v>
      </c>
    </row>
    <row r="282" spans="1:3" x14ac:dyDescent="0.35">
      <c r="A282">
        <v>94</v>
      </c>
      <c r="B282">
        <v>0.50274086956521724</v>
      </c>
      <c r="C282">
        <v>0.80004944444444448</v>
      </c>
    </row>
    <row r="283" spans="1:3" x14ac:dyDescent="0.35">
      <c r="A283">
        <v>95</v>
      </c>
      <c r="B283">
        <v>0.50256858695652162</v>
      </c>
      <c r="C283">
        <v>0.77653206666666641</v>
      </c>
    </row>
    <row r="284" spans="1:3" x14ac:dyDescent="0.35">
      <c r="A284">
        <v>96</v>
      </c>
      <c r="B284">
        <v>0.49752841304347822</v>
      </c>
      <c r="C284">
        <v>0.75580219999999998</v>
      </c>
    </row>
    <row r="285" spans="1:3" x14ac:dyDescent="0.35">
      <c r="A285">
        <v>97</v>
      </c>
      <c r="B285">
        <v>0.49141341304347819</v>
      </c>
      <c r="C285">
        <v>0.75604048888888886</v>
      </c>
    </row>
    <row r="286" spans="1:3" x14ac:dyDescent="0.35">
      <c r="A286">
        <v>98</v>
      </c>
      <c r="B286">
        <v>0.49347834782608713</v>
      </c>
      <c r="C286">
        <v>0.74951020000000002</v>
      </c>
    </row>
    <row r="287" spans="1:3" x14ac:dyDescent="0.35">
      <c r="A287">
        <v>99</v>
      </c>
      <c r="B287">
        <v>0.51159152173913025</v>
      </c>
      <c r="C287">
        <v>0.75205768888888902</v>
      </c>
    </row>
    <row r="288" spans="1:3" x14ac:dyDescent="0.35">
      <c r="A288">
        <v>100</v>
      </c>
      <c r="B288">
        <v>0.51463963043478267</v>
      </c>
      <c r="C288">
        <v>0.7630098666666667</v>
      </c>
    </row>
    <row r="289" spans="1:3" x14ac:dyDescent="0.35">
      <c r="A289">
        <v>101</v>
      </c>
      <c r="B289">
        <v>0.51810006521739127</v>
      </c>
      <c r="C289">
        <v>0.7434435777777777</v>
      </c>
    </row>
    <row r="290" spans="1:3" x14ac:dyDescent="0.35">
      <c r="A290">
        <v>102</v>
      </c>
      <c r="B290">
        <v>0.52574580434782614</v>
      </c>
      <c r="C290">
        <v>0.73775804444444448</v>
      </c>
    </row>
    <row r="291" spans="1:3" x14ac:dyDescent="0.35">
      <c r="A291">
        <v>103</v>
      </c>
      <c r="B291">
        <v>0.52402386956521729</v>
      </c>
      <c r="C291">
        <v>0.72915606666666655</v>
      </c>
    </row>
    <row r="292" spans="1:3" x14ac:dyDescent="0.35">
      <c r="A292">
        <v>104</v>
      </c>
      <c r="B292">
        <v>0.51823408695652173</v>
      </c>
      <c r="C292">
        <v>0.72540464444444441</v>
      </c>
    </row>
    <row r="293" spans="1:3" x14ac:dyDescent="0.35">
      <c r="A293">
        <v>105</v>
      </c>
      <c r="B293">
        <v>0.53987236956521734</v>
      </c>
      <c r="C293">
        <v>0.72228771111111112</v>
      </c>
    </row>
    <row r="294" spans="1:3" x14ac:dyDescent="0.35">
      <c r="A294">
        <v>106</v>
      </c>
      <c r="B294">
        <v>0.51840382608695645</v>
      </c>
      <c r="C294">
        <v>0.72661764444444443</v>
      </c>
    </row>
    <row r="295" spans="1:3" x14ac:dyDescent="0.35">
      <c r="A295">
        <v>107</v>
      </c>
      <c r="B295">
        <v>0.51300558695652165</v>
      </c>
      <c r="C295">
        <v>0.69829033333333335</v>
      </c>
    </row>
    <row r="296" spans="1:3" x14ac:dyDescent="0.35">
      <c r="A296">
        <v>108</v>
      </c>
      <c r="B296">
        <v>0.52088947826086951</v>
      </c>
      <c r="C296">
        <v>0.70864422222222234</v>
      </c>
    </row>
    <row r="297" spans="1:3" x14ac:dyDescent="0.35">
      <c r="A297">
        <v>109</v>
      </c>
      <c r="B297">
        <v>0.53188291304347823</v>
      </c>
      <c r="C297">
        <v>0.70910213333333338</v>
      </c>
    </row>
    <row r="298" spans="1:3" x14ac:dyDescent="0.35">
      <c r="A298">
        <v>110</v>
      </c>
      <c r="B298">
        <v>0.52289176086956524</v>
      </c>
      <c r="C298">
        <v>0.70229402222222204</v>
      </c>
    </row>
    <row r="299" spans="1:3" x14ac:dyDescent="0.35">
      <c r="A299">
        <v>111</v>
      </c>
      <c r="B299">
        <v>0.52692323913043471</v>
      </c>
      <c r="C299">
        <v>0.70372931111111103</v>
      </c>
    </row>
    <row r="300" spans="1:3" x14ac:dyDescent="0.35">
      <c r="A300">
        <v>112</v>
      </c>
      <c r="B300">
        <v>0.52434706521739127</v>
      </c>
      <c r="C300">
        <v>0.67913364444444446</v>
      </c>
    </row>
    <row r="301" spans="1:3" x14ac:dyDescent="0.35">
      <c r="A301">
        <v>113</v>
      </c>
      <c r="B301">
        <v>0.54189626086956533</v>
      </c>
      <c r="C301">
        <v>0.69188677777777785</v>
      </c>
    </row>
    <row r="302" spans="1:3" x14ac:dyDescent="0.35">
      <c r="A302">
        <v>114</v>
      </c>
      <c r="B302">
        <v>0.52334963043478255</v>
      </c>
      <c r="C302">
        <v>0.69535826666666667</v>
      </c>
    </row>
    <row r="303" spans="1:3" x14ac:dyDescent="0.35">
      <c r="A303">
        <v>115</v>
      </c>
      <c r="B303">
        <v>0.53670547826086956</v>
      </c>
      <c r="C303">
        <v>0.71863866666666665</v>
      </c>
    </row>
    <row r="304" spans="1:3" x14ac:dyDescent="0.35">
      <c r="A304">
        <v>116</v>
      </c>
      <c r="B304">
        <v>0.52507054347826088</v>
      </c>
      <c r="C304">
        <v>0.72357713333333318</v>
      </c>
    </row>
    <row r="305" spans="1:3" x14ac:dyDescent="0.35">
      <c r="A305">
        <v>117</v>
      </c>
      <c r="B305">
        <v>0.52101928260869557</v>
      </c>
      <c r="C305">
        <v>0.75257293333333353</v>
      </c>
    </row>
    <row r="306" spans="1:3" x14ac:dyDescent="0.35">
      <c r="A306">
        <v>118</v>
      </c>
      <c r="B306">
        <v>0.51024113043478247</v>
      </c>
      <c r="C306">
        <v>0.74316431111111114</v>
      </c>
    </row>
    <row r="307" spans="1:3" x14ac:dyDescent="0.35">
      <c r="A307">
        <v>119</v>
      </c>
      <c r="B307">
        <v>0.50603128260869557</v>
      </c>
      <c r="C307">
        <v>0.77087060000000007</v>
      </c>
    </row>
    <row r="308" spans="1:3" x14ac:dyDescent="0.35">
      <c r="A308">
        <v>120</v>
      </c>
      <c r="B308">
        <v>0.50835839130434779</v>
      </c>
      <c r="C308">
        <v>0.74280840000000026</v>
      </c>
    </row>
    <row r="309" spans="1:3" x14ac:dyDescent="0.35">
      <c r="A309">
        <v>121</v>
      </c>
      <c r="B309">
        <v>0.49801595652173902</v>
      </c>
      <c r="C309">
        <v>0.73121684444444435</v>
      </c>
    </row>
    <row r="310" spans="1:3" x14ac:dyDescent="0.35">
      <c r="A310">
        <v>122</v>
      </c>
      <c r="B310">
        <v>0.4934401739130434</v>
      </c>
      <c r="C310">
        <v>0.73715435555555553</v>
      </c>
    </row>
    <row r="311" spans="1:3" x14ac:dyDescent="0.35">
      <c r="A311">
        <v>123</v>
      </c>
      <c r="B311">
        <v>0.49674502173913043</v>
      </c>
      <c r="C311">
        <v>0.74111835555555561</v>
      </c>
    </row>
    <row r="312" spans="1:3" x14ac:dyDescent="0.35">
      <c r="A312">
        <v>124</v>
      </c>
      <c r="B312">
        <v>0.48731445652173927</v>
      </c>
      <c r="C312">
        <v>0.72844611111111124</v>
      </c>
    </row>
    <row r="313" spans="1:3" x14ac:dyDescent="0.35">
      <c r="A313">
        <v>125</v>
      </c>
      <c r="B313">
        <v>0.48114604347826095</v>
      </c>
      <c r="C313">
        <v>0.73555406666666678</v>
      </c>
    </row>
    <row r="314" spans="1:3" x14ac:dyDescent="0.35">
      <c r="A314">
        <v>126</v>
      </c>
      <c r="B314">
        <v>0.47742499999999999</v>
      </c>
      <c r="C314">
        <v>0.73732908888888871</v>
      </c>
    </row>
    <row r="315" spans="1:3" x14ac:dyDescent="0.35">
      <c r="A315">
        <v>127</v>
      </c>
      <c r="B315">
        <v>0.49125945652173897</v>
      </c>
      <c r="C315">
        <v>0.72593557777777762</v>
      </c>
    </row>
    <row r="316" spans="1:3" x14ac:dyDescent="0.35">
      <c r="A316">
        <v>128</v>
      </c>
      <c r="B316">
        <v>0.48759784782608684</v>
      </c>
      <c r="C316">
        <v>0.72340013333333331</v>
      </c>
    </row>
    <row r="317" spans="1:3" x14ac:dyDescent="0.35">
      <c r="A317">
        <v>129</v>
      </c>
      <c r="B317">
        <v>0.49988334782608684</v>
      </c>
      <c r="C317">
        <v>0.73668822222222219</v>
      </c>
    </row>
    <row r="318" spans="1:3" x14ac:dyDescent="0.35">
      <c r="A318">
        <v>130</v>
      </c>
      <c r="B318">
        <v>0.48906339130434773</v>
      </c>
      <c r="C318">
        <v>0.74816073333333344</v>
      </c>
    </row>
    <row r="319" spans="1:3" x14ac:dyDescent="0.35">
      <c r="A319">
        <v>131</v>
      </c>
      <c r="B319">
        <v>0.49500143478260872</v>
      </c>
      <c r="C319">
        <v>0.72143053333333351</v>
      </c>
    </row>
    <row r="320" spans="1:3" x14ac:dyDescent="0.35">
      <c r="A320">
        <v>132</v>
      </c>
      <c r="B320">
        <v>0.50035969565217397</v>
      </c>
      <c r="C320">
        <v>0.7487273333333333</v>
      </c>
    </row>
    <row r="321" spans="1:3" x14ac:dyDescent="0.35">
      <c r="A321">
        <v>133</v>
      </c>
      <c r="B321">
        <v>0.48548228260869547</v>
      </c>
      <c r="C321">
        <v>0.75637424444444445</v>
      </c>
    </row>
    <row r="322" spans="1:3" x14ac:dyDescent="0.35">
      <c r="A322">
        <v>134</v>
      </c>
      <c r="B322">
        <v>0.50253260869565231</v>
      </c>
      <c r="C322">
        <v>0.75820015555555531</v>
      </c>
    </row>
    <row r="323" spans="1:3" x14ac:dyDescent="0.35">
      <c r="A323">
        <v>135</v>
      </c>
      <c r="B323">
        <v>0.49731784782608712</v>
      </c>
      <c r="C323">
        <v>0.7516299999999998</v>
      </c>
    </row>
    <row r="324" spans="1:3" x14ac:dyDescent="0.35">
      <c r="A324">
        <v>136</v>
      </c>
      <c r="B324">
        <v>0.50826250000000006</v>
      </c>
      <c r="C324">
        <v>0.76320844444444447</v>
      </c>
    </row>
    <row r="325" spans="1:3" x14ac:dyDescent="0.35">
      <c r="A325">
        <v>137</v>
      </c>
      <c r="B325">
        <v>0.50828095652173932</v>
      </c>
      <c r="C325">
        <v>0.75665924444444443</v>
      </c>
    </row>
    <row r="326" spans="1:3" x14ac:dyDescent="0.35">
      <c r="A326">
        <v>138</v>
      </c>
      <c r="B326">
        <v>0.50150786956521753</v>
      </c>
      <c r="C326">
        <v>0.74858148888888887</v>
      </c>
    </row>
    <row r="327" spans="1:3" x14ac:dyDescent="0.35">
      <c r="A327">
        <v>139</v>
      </c>
      <c r="B327">
        <v>0.49237130434782622</v>
      </c>
      <c r="C327">
        <v>0.72716482222222223</v>
      </c>
    </row>
    <row r="328" spans="1:3" x14ac:dyDescent="0.35">
      <c r="A328">
        <v>140</v>
      </c>
      <c r="B328">
        <v>0.50097993478260872</v>
      </c>
      <c r="C328">
        <v>0.74142382222222236</v>
      </c>
    </row>
    <row r="329" spans="1:3" x14ac:dyDescent="0.35">
      <c r="A329">
        <v>141</v>
      </c>
      <c r="B329">
        <v>0.49220206521739135</v>
      </c>
      <c r="C329">
        <v>0.7455041333333331</v>
      </c>
    </row>
    <row r="330" spans="1:3" x14ac:dyDescent="0.35">
      <c r="A330">
        <v>142</v>
      </c>
      <c r="B330">
        <v>0.49594917391304366</v>
      </c>
      <c r="C330">
        <v>0.76196137777777773</v>
      </c>
    </row>
    <row r="331" spans="1:3" x14ac:dyDescent="0.35">
      <c r="A331">
        <v>143</v>
      </c>
      <c r="B331">
        <v>0.50252630434782608</v>
      </c>
      <c r="C331">
        <v>0.7500810888888888</v>
      </c>
    </row>
    <row r="332" spans="1:3" x14ac:dyDescent="0.35">
      <c r="A332">
        <v>144</v>
      </c>
      <c r="B332">
        <v>0.49595408695652149</v>
      </c>
      <c r="C332">
        <v>0.73167857777777767</v>
      </c>
    </row>
    <row r="333" spans="1:3" x14ac:dyDescent="0.35">
      <c r="A333">
        <v>145</v>
      </c>
      <c r="B333">
        <v>0.4838037826086955</v>
      </c>
      <c r="C333">
        <v>0.72414782222222229</v>
      </c>
    </row>
    <row r="334" spans="1:3" x14ac:dyDescent="0.35">
      <c r="A334">
        <v>146</v>
      </c>
      <c r="B334">
        <v>0.48184136956521761</v>
      </c>
      <c r="C334">
        <v>0.71499248888888889</v>
      </c>
    </row>
    <row r="335" spans="1:3" x14ac:dyDescent="0.35">
      <c r="A335">
        <v>147</v>
      </c>
      <c r="B335">
        <v>0.48381713043478269</v>
      </c>
      <c r="C335">
        <v>0.72832002222222214</v>
      </c>
    </row>
    <row r="336" spans="1:3" x14ac:dyDescent="0.35">
      <c r="A336">
        <v>148</v>
      </c>
      <c r="B336">
        <v>0.4875998695652175</v>
      </c>
      <c r="C336">
        <v>0.72501266666666675</v>
      </c>
    </row>
    <row r="337" spans="1:3" x14ac:dyDescent="0.35">
      <c r="A337">
        <v>149</v>
      </c>
      <c r="B337">
        <v>0.48551723913043487</v>
      </c>
      <c r="C337">
        <v>0.73529948888888885</v>
      </c>
    </row>
    <row r="338" spans="1:3" x14ac:dyDescent="0.35">
      <c r="A338">
        <v>150</v>
      </c>
      <c r="B338">
        <v>0.48293645652173905</v>
      </c>
      <c r="C338">
        <v>0.73005757777777769</v>
      </c>
    </row>
    <row r="339" spans="1:3" x14ac:dyDescent="0.35">
      <c r="A339">
        <v>151</v>
      </c>
      <c r="B339">
        <v>0.48397265217391294</v>
      </c>
      <c r="C339">
        <v>0.72173544444444448</v>
      </c>
    </row>
    <row r="340" spans="1:3" x14ac:dyDescent="0.35">
      <c r="A340">
        <v>152</v>
      </c>
      <c r="B340">
        <v>0.50350358695652164</v>
      </c>
      <c r="C340">
        <v>0.72449715555555549</v>
      </c>
    </row>
    <row r="341" spans="1:3" x14ac:dyDescent="0.35">
      <c r="A341">
        <v>153</v>
      </c>
      <c r="B341">
        <v>0.51202971739130454</v>
      </c>
      <c r="C341">
        <v>0.71613104444444431</v>
      </c>
    </row>
    <row r="342" spans="1:3" x14ac:dyDescent="0.35">
      <c r="A342">
        <v>154</v>
      </c>
      <c r="B342">
        <v>0.52270915217391323</v>
      </c>
      <c r="C342">
        <v>0.73385072727272704</v>
      </c>
    </row>
    <row r="343" spans="1:3" x14ac:dyDescent="0.35">
      <c r="A343">
        <v>155</v>
      </c>
      <c r="B343">
        <v>0.52516432608695651</v>
      </c>
      <c r="C343">
        <v>0.74926850000000011</v>
      </c>
    </row>
    <row r="344" spans="1:3" x14ac:dyDescent="0.35">
      <c r="A344">
        <v>156</v>
      </c>
      <c r="B344">
        <v>0.51426578260869571</v>
      </c>
      <c r="C344">
        <v>0.75711343181818169</v>
      </c>
    </row>
    <row r="345" spans="1:3" x14ac:dyDescent="0.35">
      <c r="A345">
        <v>157</v>
      </c>
      <c r="B345">
        <v>0.52060800000000007</v>
      </c>
      <c r="C345">
        <v>0.75393177272727274</v>
      </c>
    </row>
    <row r="346" spans="1:3" x14ac:dyDescent="0.35">
      <c r="A346">
        <v>158</v>
      </c>
      <c r="B346">
        <v>0.5158232826086957</v>
      </c>
      <c r="C346">
        <v>0.74600981818181811</v>
      </c>
    </row>
    <row r="347" spans="1:3" x14ac:dyDescent="0.35">
      <c r="A347">
        <v>159</v>
      </c>
      <c r="B347">
        <v>0.52092839130434765</v>
      </c>
      <c r="C347">
        <v>0.7431998636363637</v>
      </c>
    </row>
    <row r="348" spans="1:3" x14ac:dyDescent="0.35">
      <c r="A348">
        <v>160</v>
      </c>
      <c r="B348">
        <v>0.53118765217391317</v>
      </c>
      <c r="C348">
        <v>0.74693663636363639</v>
      </c>
    </row>
    <row r="349" spans="1:3" x14ac:dyDescent="0.35">
      <c r="A349">
        <v>161</v>
      </c>
      <c r="B349">
        <v>0.52755778260869579</v>
      </c>
      <c r="C349">
        <v>0.74329736363636367</v>
      </c>
    </row>
    <row r="350" spans="1:3" x14ac:dyDescent="0.35">
      <c r="A350">
        <v>162</v>
      </c>
      <c r="B350">
        <v>0.52811258695652175</v>
      </c>
      <c r="C350">
        <v>0.7421861363636364</v>
      </c>
    </row>
    <row r="351" spans="1:3" x14ac:dyDescent="0.35">
      <c r="A351">
        <v>163</v>
      </c>
      <c r="B351">
        <v>0.5293421739130435</v>
      </c>
      <c r="C351">
        <v>0.7554154090909091</v>
      </c>
    </row>
    <row r="352" spans="1:3" x14ac:dyDescent="0.35">
      <c r="A352">
        <v>164</v>
      </c>
      <c r="B352">
        <v>0.53597765217391302</v>
      </c>
      <c r="C352">
        <v>0.73660790909090901</v>
      </c>
    </row>
    <row r="353" spans="1:3" x14ac:dyDescent="0.35">
      <c r="A353">
        <v>165</v>
      </c>
      <c r="B353">
        <v>0.53614191304347836</v>
      </c>
      <c r="C353">
        <v>0.75273022727272698</v>
      </c>
    </row>
    <row r="354" spans="1:3" x14ac:dyDescent="0.35">
      <c r="A354">
        <v>166</v>
      </c>
      <c r="B354">
        <v>0.53723832608695643</v>
      </c>
      <c r="C354">
        <v>0.72591061363636367</v>
      </c>
    </row>
    <row r="355" spans="1:3" x14ac:dyDescent="0.35">
      <c r="A355">
        <v>167</v>
      </c>
      <c r="B355">
        <v>0.53518556521739136</v>
      </c>
      <c r="C355">
        <v>0.72276306818181812</v>
      </c>
    </row>
    <row r="356" spans="1:3" x14ac:dyDescent="0.35">
      <c r="A356">
        <v>168</v>
      </c>
      <c r="B356">
        <v>0.51499523913043499</v>
      </c>
      <c r="C356">
        <v>0.74150859090909083</v>
      </c>
    </row>
    <row r="357" spans="1:3" x14ac:dyDescent="0.35">
      <c r="A357">
        <v>169</v>
      </c>
      <c r="B357">
        <v>0.51241591304347833</v>
      </c>
      <c r="C357">
        <v>0.76049936363636383</v>
      </c>
    </row>
    <row r="358" spans="1:3" x14ac:dyDescent="0.35">
      <c r="A358">
        <v>170</v>
      </c>
      <c r="B358">
        <v>0.50606908695652175</v>
      </c>
      <c r="C358">
        <v>0.7811264545454546</v>
      </c>
    </row>
    <row r="359" spans="1:3" x14ac:dyDescent="0.35">
      <c r="A359">
        <v>171</v>
      </c>
      <c r="B359">
        <v>0.50999008695652159</v>
      </c>
      <c r="C359">
        <v>0.76537859090909077</v>
      </c>
    </row>
    <row r="360" spans="1:3" x14ac:dyDescent="0.35">
      <c r="A360">
        <v>172</v>
      </c>
      <c r="B360">
        <v>0.5056139999999999</v>
      </c>
      <c r="C360">
        <v>0.75312299999999999</v>
      </c>
    </row>
    <row r="361" spans="1:3" x14ac:dyDescent="0.35">
      <c r="A361">
        <v>173</v>
      </c>
      <c r="B361">
        <v>0.49718782608695661</v>
      </c>
      <c r="C361">
        <v>0.75577729545454553</v>
      </c>
    </row>
    <row r="362" spans="1:3" x14ac:dyDescent="0.35">
      <c r="A362">
        <v>174</v>
      </c>
      <c r="B362">
        <v>0.50770319565217381</v>
      </c>
      <c r="C362">
        <v>0.76267520454545479</v>
      </c>
    </row>
    <row r="363" spans="1:3" x14ac:dyDescent="0.35">
      <c r="A363">
        <v>175</v>
      </c>
      <c r="B363">
        <v>0.5076597608695651</v>
      </c>
      <c r="C363">
        <v>0.7479318863636365</v>
      </c>
    </row>
    <row r="364" spans="1:3" x14ac:dyDescent="0.35">
      <c r="A364">
        <v>176</v>
      </c>
      <c r="B364">
        <v>0.49387049999999993</v>
      </c>
      <c r="C364">
        <v>0.76761931818181806</v>
      </c>
    </row>
    <row r="365" spans="1:3" x14ac:dyDescent="0.35">
      <c r="A365">
        <v>177</v>
      </c>
      <c r="B365">
        <v>0.48119067391304349</v>
      </c>
      <c r="C365">
        <v>0.74873877272727285</v>
      </c>
    </row>
    <row r="366" spans="1:3" x14ac:dyDescent="0.35">
      <c r="A366">
        <v>178</v>
      </c>
      <c r="B366">
        <v>0.48094623913043461</v>
      </c>
      <c r="C366">
        <v>0.77597443181818193</v>
      </c>
    </row>
    <row r="367" spans="1:3" x14ac:dyDescent="0.35">
      <c r="A367">
        <v>179</v>
      </c>
      <c r="B367">
        <v>0.49200752173913037</v>
      </c>
      <c r="C367">
        <v>0.79159902272727256</v>
      </c>
    </row>
    <row r="368" spans="1:3" x14ac:dyDescent="0.35">
      <c r="A368">
        <v>180</v>
      </c>
      <c r="B368">
        <v>0.48101224444444446</v>
      </c>
      <c r="C368">
        <v>0.77789434090909093</v>
      </c>
    </row>
    <row r="370" spans="1:24" x14ac:dyDescent="0.35">
      <c r="A370" t="s">
        <v>85</v>
      </c>
      <c r="B370">
        <f>AVERAGE(B189:B368)</f>
        <v>0.54974253976382137</v>
      </c>
      <c r="C370">
        <f>AVERAGE(C189:C368)</f>
        <v>0.7755021968827156</v>
      </c>
    </row>
    <row r="371" spans="1:24" x14ac:dyDescent="0.35">
      <c r="A371" t="s">
        <v>86</v>
      </c>
      <c r="B371">
        <v>46</v>
      </c>
      <c r="C371">
        <v>45</v>
      </c>
    </row>
    <row r="373" spans="1:24" x14ac:dyDescent="0.35">
      <c r="A373" s="5" t="s">
        <v>107</v>
      </c>
    </row>
    <row r="374" spans="1:24" x14ac:dyDescent="0.35">
      <c r="A374" t="s">
        <v>108</v>
      </c>
      <c r="B374" s="6" t="s">
        <v>109</v>
      </c>
      <c r="C374" s="6" t="s">
        <v>110</v>
      </c>
      <c r="D374" s="6" t="s">
        <v>111</v>
      </c>
      <c r="E374" s="6" t="s">
        <v>112</v>
      </c>
      <c r="F374" s="6" t="s">
        <v>113</v>
      </c>
      <c r="G374" s="6" t="s">
        <v>88</v>
      </c>
      <c r="I374" s="3" t="s">
        <v>114</v>
      </c>
      <c r="J374" s="4"/>
      <c r="K374" s="4"/>
      <c r="L374" s="4"/>
      <c r="M374" s="4"/>
      <c r="N374" s="4"/>
      <c r="P374" s="3" t="s">
        <v>9</v>
      </c>
      <c r="Q374" s="4">
        <v>1</v>
      </c>
      <c r="R374" s="4"/>
      <c r="S374" s="4"/>
      <c r="T374" s="4"/>
      <c r="U374" s="4"/>
      <c r="V374" s="4"/>
      <c r="W374" s="4"/>
      <c r="X374" s="4"/>
    </row>
    <row r="375" spans="1:24" x14ac:dyDescent="0.35">
      <c r="B375" s="4">
        <v>3.78212291</v>
      </c>
      <c r="C375" s="4">
        <v>9.2888888900000008</v>
      </c>
      <c r="D375" s="4">
        <v>5.0166666700000002</v>
      </c>
      <c r="E375" s="4">
        <v>6.8222222199999996</v>
      </c>
      <c r="F375" s="4">
        <v>3.1277777800000002</v>
      </c>
      <c r="G375" s="4">
        <v>6.7277777800000003</v>
      </c>
      <c r="I375" s="3" t="s">
        <v>115</v>
      </c>
      <c r="J375" s="4">
        <v>4.7030000000000003</v>
      </c>
      <c r="K375" s="4"/>
      <c r="L375" s="4"/>
      <c r="M375" s="4"/>
      <c r="N375" s="4"/>
      <c r="P375" s="3" t="s">
        <v>15</v>
      </c>
      <c r="Q375" s="4">
        <v>5</v>
      </c>
      <c r="R375" s="4"/>
      <c r="S375" s="4"/>
      <c r="T375" s="4"/>
      <c r="U375" s="4"/>
      <c r="V375" s="4"/>
      <c r="W375" s="4"/>
      <c r="X375" s="4"/>
    </row>
    <row r="376" spans="1:24" x14ac:dyDescent="0.35">
      <c r="B376" s="7" t="s">
        <v>116</v>
      </c>
      <c r="C376" s="4">
        <v>4</v>
      </c>
      <c r="D376" s="4">
        <v>5.2</v>
      </c>
      <c r="E376" s="4">
        <v>7.1428571400000003</v>
      </c>
      <c r="F376" s="4">
        <v>3</v>
      </c>
      <c r="G376" s="4">
        <v>5.1666666699999997</v>
      </c>
      <c r="I376" s="3" t="s">
        <v>18</v>
      </c>
      <c r="J376" s="4">
        <v>4.0000000000000002E-4</v>
      </c>
      <c r="K376" s="4"/>
      <c r="L376" s="4"/>
      <c r="M376" s="4"/>
      <c r="N376" s="4"/>
      <c r="P376" s="3" t="s">
        <v>14</v>
      </c>
      <c r="Q376" s="4">
        <v>0.05</v>
      </c>
      <c r="R376" s="4"/>
      <c r="S376" s="4"/>
      <c r="T376" s="4"/>
      <c r="U376" s="4"/>
      <c r="V376" s="4"/>
      <c r="W376" s="4"/>
      <c r="X376" s="4"/>
    </row>
    <row r="377" spans="1:24" x14ac:dyDescent="0.35">
      <c r="B377" s="4">
        <v>3.5977653599999999</v>
      </c>
      <c r="C377" s="4">
        <v>3.2</v>
      </c>
      <c r="D377" s="4">
        <v>3.1944444399999998</v>
      </c>
      <c r="E377" s="4">
        <v>4.1777777800000004</v>
      </c>
      <c r="F377" s="4">
        <v>4.0277777800000001</v>
      </c>
      <c r="G377" s="4">
        <v>2.17777778</v>
      </c>
      <c r="I377" s="3" t="s">
        <v>19</v>
      </c>
      <c r="J377" s="4" t="s">
        <v>81</v>
      </c>
      <c r="K377" s="4"/>
      <c r="L377" s="4"/>
      <c r="M377" s="4"/>
      <c r="N377" s="4"/>
      <c r="P377" s="3"/>
      <c r="Q377" s="4"/>
      <c r="R377" s="4"/>
      <c r="S377" s="4"/>
      <c r="T377" s="4"/>
      <c r="U377" s="4"/>
      <c r="V377" s="4"/>
      <c r="W377" s="4"/>
      <c r="X377" s="4"/>
    </row>
    <row r="378" spans="1:24" x14ac:dyDescent="0.35">
      <c r="B378" s="4">
        <v>3.3798882699999999</v>
      </c>
      <c r="C378" s="4">
        <v>4.8888888899999996</v>
      </c>
      <c r="D378" s="4">
        <v>3.11111111</v>
      </c>
      <c r="E378" s="7" t="s">
        <v>117</v>
      </c>
      <c r="F378" s="4">
        <v>2.71666667</v>
      </c>
      <c r="G378" s="4">
        <v>3.2333333299999998</v>
      </c>
      <c r="I378" s="3" t="s">
        <v>118</v>
      </c>
      <c r="J378" s="4" t="s">
        <v>23</v>
      </c>
      <c r="K378" s="4"/>
      <c r="L378" s="4"/>
      <c r="M378" s="4"/>
      <c r="N378" s="4"/>
      <c r="P378" s="3" t="s">
        <v>24</v>
      </c>
      <c r="Q378" s="4" t="s">
        <v>119</v>
      </c>
      <c r="R378" s="4" t="s">
        <v>26</v>
      </c>
      <c r="S378" s="4" t="s">
        <v>27</v>
      </c>
      <c r="T378" s="4" t="s">
        <v>28</v>
      </c>
      <c r="U378" s="4" t="s">
        <v>29</v>
      </c>
      <c r="V378" s="4" t="s">
        <v>120</v>
      </c>
      <c r="W378" s="4"/>
      <c r="X378" s="4"/>
    </row>
    <row r="379" spans="1:24" x14ac:dyDescent="0.35">
      <c r="B379" s="4">
        <v>2.8491620100000001</v>
      </c>
      <c r="C379" s="4">
        <v>5.1777777800000004</v>
      </c>
      <c r="D379" s="4">
        <v>3.0944444400000002</v>
      </c>
      <c r="E379" s="4">
        <v>4.4000000000000004</v>
      </c>
      <c r="F379" s="4">
        <v>3.5111111099999999</v>
      </c>
      <c r="G379" s="4">
        <v>1.75</v>
      </c>
      <c r="I379" s="3" t="s">
        <v>121</v>
      </c>
      <c r="J379" s="4">
        <v>7.7479999999999993E-2</v>
      </c>
      <c r="K379" s="4"/>
      <c r="L379" s="4"/>
      <c r="M379" s="4"/>
      <c r="N379" s="4"/>
      <c r="P379" s="3" t="s">
        <v>122</v>
      </c>
      <c r="Q379" s="4">
        <v>-1.0580000000000001</v>
      </c>
      <c r="R379" s="4" t="s">
        <v>123</v>
      </c>
      <c r="S379" s="4" t="s">
        <v>23</v>
      </c>
      <c r="T379" s="4" t="s">
        <v>22</v>
      </c>
      <c r="U379" s="4">
        <v>1.67E-2</v>
      </c>
      <c r="V379" s="4" t="s">
        <v>124</v>
      </c>
      <c r="W379" s="4" t="s">
        <v>125</v>
      </c>
      <c r="X379" s="4"/>
    </row>
    <row r="380" spans="1:24" x14ac:dyDescent="0.35">
      <c r="B380" s="4">
        <v>4.32960894</v>
      </c>
      <c r="C380" s="4">
        <v>5.5777777799999999</v>
      </c>
      <c r="D380" s="4">
        <v>2.4222222200000001</v>
      </c>
      <c r="E380" s="4">
        <v>7.0444444400000004</v>
      </c>
      <c r="F380" s="4">
        <v>3.6888888899999999</v>
      </c>
      <c r="G380" s="4">
        <v>1.5611111099999999</v>
      </c>
      <c r="I380" s="3"/>
      <c r="J380" s="4"/>
      <c r="K380" s="4"/>
      <c r="L380" s="4"/>
      <c r="M380" s="4"/>
      <c r="N380" s="4"/>
      <c r="P380" s="3" t="s">
        <v>126</v>
      </c>
      <c r="Q380" s="4">
        <v>-0.79530000000000001</v>
      </c>
      <c r="R380" s="4" t="s">
        <v>127</v>
      </c>
      <c r="S380" s="4" t="s">
        <v>46</v>
      </c>
      <c r="T380" s="4" t="s">
        <v>47</v>
      </c>
      <c r="U380" s="4">
        <v>9.7900000000000001E-2</v>
      </c>
      <c r="V380" s="4" t="s">
        <v>128</v>
      </c>
      <c r="W380" s="4" t="s">
        <v>129</v>
      </c>
      <c r="X380" s="4"/>
    </row>
    <row r="381" spans="1:24" x14ac:dyDescent="0.35">
      <c r="B381" s="4">
        <v>5.1396648000000003</v>
      </c>
      <c r="C381" s="4">
        <v>3.1333333300000001</v>
      </c>
      <c r="D381" s="4">
        <v>2.64444444</v>
      </c>
      <c r="E381" s="4">
        <v>6.3777777799999997</v>
      </c>
      <c r="F381" s="4">
        <v>2.0833333299999999</v>
      </c>
      <c r="G381" s="4">
        <v>7.4888888900000001</v>
      </c>
      <c r="I381" s="3" t="s">
        <v>130</v>
      </c>
      <c r="J381" s="4"/>
      <c r="K381" s="4"/>
      <c r="L381" s="4"/>
      <c r="M381" s="4"/>
      <c r="N381" s="4"/>
      <c r="P381" s="3" t="s">
        <v>131</v>
      </c>
      <c r="Q381" s="4">
        <v>-1.39</v>
      </c>
      <c r="R381" s="4" t="s">
        <v>132</v>
      </c>
      <c r="S381" s="4" t="s">
        <v>23</v>
      </c>
      <c r="T381" s="4" t="s">
        <v>81</v>
      </c>
      <c r="U381" s="4">
        <v>5.9999999999999995E-4</v>
      </c>
      <c r="V381" s="4" t="s">
        <v>133</v>
      </c>
      <c r="W381" s="4" t="s">
        <v>134</v>
      </c>
      <c r="X381" s="4"/>
    </row>
    <row r="382" spans="1:24" x14ac:dyDescent="0.35">
      <c r="B382" s="4">
        <v>3.3575419000000002</v>
      </c>
      <c r="C382" s="4">
        <v>3.5777777799999999</v>
      </c>
      <c r="D382" s="4">
        <v>4.0611111099999997</v>
      </c>
      <c r="E382" s="4">
        <v>3.8666666699999999</v>
      </c>
      <c r="F382" s="4">
        <v>3.7222222199999999</v>
      </c>
      <c r="G382" s="4">
        <v>1.38888889</v>
      </c>
      <c r="I382" s="3" t="s">
        <v>51</v>
      </c>
      <c r="J382" s="4" t="s">
        <v>135</v>
      </c>
      <c r="K382" s="4"/>
      <c r="L382" s="4"/>
      <c r="M382" s="4"/>
      <c r="N382" s="4"/>
      <c r="P382" s="3" t="s">
        <v>136</v>
      </c>
      <c r="Q382" s="4">
        <v>-0.59450000000000003</v>
      </c>
      <c r="R382" s="4" t="s">
        <v>137</v>
      </c>
      <c r="S382" s="4" t="s">
        <v>46</v>
      </c>
      <c r="T382" s="4" t="s">
        <v>47</v>
      </c>
      <c r="U382" s="4">
        <v>0.31669999999999998</v>
      </c>
      <c r="V382" s="4" t="s">
        <v>138</v>
      </c>
      <c r="W382" s="4" t="s">
        <v>139</v>
      </c>
      <c r="X382" s="4"/>
    </row>
    <row r="383" spans="1:24" x14ac:dyDescent="0.35">
      <c r="B383" s="4">
        <v>3.26815642</v>
      </c>
      <c r="C383" s="4">
        <v>5.2222222199999999</v>
      </c>
      <c r="D383" s="4">
        <v>2.92777778</v>
      </c>
      <c r="E383" s="4">
        <v>5.6666666699999997</v>
      </c>
      <c r="F383" s="4">
        <v>1.98333333</v>
      </c>
      <c r="G383" s="4">
        <v>2.32222222</v>
      </c>
      <c r="I383" s="3" t="s">
        <v>18</v>
      </c>
      <c r="J383" s="4">
        <v>0.44629999999999997</v>
      </c>
      <c r="K383" s="4"/>
      <c r="L383" s="4"/>
      <c r="M383" s="4"/>
      <c r="N383" s="4"/>
      <c r="P383" s="3" t="s">
        <v>140</v>
      </c>
      <c r="Q383" s="4">
        <v>-5.5969999999999999E-2</v>
      </c>
      <c r="R383" s="4" t="s">
        <v>141</v>
      </c>
      <c r="S383" s="4" t="s">
        <v>46</v>
      </c>
      <c r="T383" s="4" t="s">
        <v>47</v>
      </c>
      <c r="U383" s="4">
        <v>0.99980000000000002</v>
      </c>
      <c r="V383" s="4" t="s">
        <v>115</v>
      </c>
      <c r="W383" s="4" t="s">
        <v>88</v>
      </c>
      <c r="X383" s="4"/>
    </row>
    <row r="384" spans="1:24" x14ac:dyDescent="0.35">
      <c r="B384" s="4">
        <v>2.3687150799999999</v>
      </c>
      <c r="C384" s="4">
        <v>5.6222222200000003</v>
      </c>
      <c r="D384" s="4">
        <v>3.1722222200000001</v>
      </c>
      <c r="E384" s="4">
        <v>7.1333333300000001</v>
      </c>
      <c r="F384" s="4">
        <v>2.8333333299999999</v>
      </c>
      <c r="G384" s="4">
        <v>1.7944444399999999</v>
      </c>
      <c r="I384" s="3" t="s">
        <v>19</v>
      </c>
      <c r="J384" s="4" t="s">
        <v>47</v>
      </c>
      <c r="K384" s="4"/>
      <c r="L384" s="4"/>
      <c r="M384" s="4"/>
      <c r="N384" s="4"/>
      <c r="P384" s="3"/>
      <c r="Q384" s="4"/>
      <c r="R384" s="4"/>
      <c r="S384" s="4"/>
      <c r="T384" s="4"/>
      <c r="U384" s="4"/>
      <c r="V384" s="4"/>
      <c r="W384" s="4"/>
      <c r="X384" s="4"/>
    </row>
    <row r="385" spans="2:24" x14ac:dyDescent="0.35">
      <c r="B385" s="4">
        <v>4.5865921800000002</v>
      </c>
      <c r="C385" s="4">
        <v>5.8666666699999999</v>
      </c>
      <c r="D385" s="4">
        <v>3.1166666699999999</v>
      </c>
      <c r="E385" s="4">
        <v>8.6222222199999994</v>
      </c>
      <c r="F385" s="4">
        <v>3.1722222200000001</v>
      </c>
      <c r="G385" s="4">
        <v>1.60555556</v>
      </c>
      <c r="I385" s="3" t="s">
        <v>142</v>
      </c>
      <c r="J385" s="4" t="s">
        <v>46</v>
      </c>
      <c r="K385" s="4"/>
      <c r="L385" s="4"/>
      <c r="M385" s="4"/>
      <c r="N385" s="4"/>
      <c r="P385" s="3" t="s">
        <v>30</v>
      </c>
      <c r="Q385" s="4" t="s">
        <v>143</v>
      </c>
      <c r="R385" s="4" t="s">
        <v>144</v>
      </c>
      <c r="S385" s="4" t="s">
        <v>119</v>
      </c>
      <c r="T385" s="4" t="s">
        <v>33</v>
      </c>
      <c r="U385" s="4" t="s">
        <v>145</v>
      </c>
      <c r="V385" s="4" t="s">
        <v>146</v>
      </c>
      <c r="W385" s="4" t="s">
        <v>36</v>
      </c>
      <c r="X385" s="4" t="s">
        <v>37</v>
      </c>
    </row>
    <row r="386" spans="2:24" x14ac:dyDescent="0.35">
      <c r="B386" s="4">
        <v>8.5251396600000007</v>
      </c>
      <c r="C386" s="4">
        <v>4.2444444399999997</v>
      </c>
      <c r="D386" s="4">
        <v>3.7555555599999999</v>
      </c>
      <c r="E386" s="4">
        <v>4.2222222199999999</v>
      </c>
      <c r="F386" s="4">
        <v>2.5888888900000002</v>
      </c>
      <c r="G386" s="4">
        <v>2.4166666700000001</v>
      </c>
      <c r="I386" s="3"/>
      <c r="J386" s="4"/>
      <c r="K386" s="4"/>
      <c r="L386" s="4"/>
      <c r="M386" s="4"/>
      <c r="N386" s="4"/>
      <c r="P386" s="3" t="s">
        <v>122</v>
      </c>
      <c r="Q386" s="4">
        <v>3.3340000000000001</v>
      </c>
      <c r="R386" s="4">
        <v>4.3920000000000003</v>
      </c>
      <c r="S386" s="4">
        <v>-1.0580000000000001</v>
      </c>
      <c r="T386" s="4">
        <v>0.36230000000000001</v>
      </c>
      <c r="U386" s="4">
        <v>48</v>
      </c>
      <c r="V386" s="4">
        <v>45</v>
      </c>
      <c r="W386" s="4">
        <v>2.9209999999999998</v>
      </c>
      <c r="X386" s="4">
        <v>280</v>
      </c>
    </row>
    <row r="387" spans="2:24" x14ac:dyDescent="0.35">
      <c r="B387" s="4">
        <v>4.8491620099999997</v>
      </c>
      <c r="C387" s="4">
        <v>3.2</v>
      </c>
      <c r="D387" s="4">
        <v>4.9000000000000004</v>
      </c>
      <c r="E387" s="4">
        <v>5.4444444399999998</v>
      </c>
      <c r="F387" s="4">
        <v>3.45</v>
      </c>
      <c r="G387" s="4">
        <v>2.0166666700000002</v>
      </c>
      <c r="I387" s="3" t="s">
        <v>147</v>
      </c>
      <c r="J387" s="4"/>
      <c r="K387" s="4"/>
      <c r="L387" s="4"/>
      <c r="M387" s="4"/>
      <c r="N387" s="4"/>
      <c r="P387" s="3" t="s">
        <v>126</v>
      </c>
      <c r="Q387" s="4">
        <v>3.3340000000000001</v>
      </c>
      <c r="R387" s="4">
        <v>4.1289999999999996</v>
      </c>
      <c r="S387" s="4">
        <v>-0.79530000000000001</v>
      </c>
      <c r="T387" s="4">
        <v>0.3528</v>
      </c>
      <c r="U387" s="4">
        <v>48</v>
      </c>
      <c r="V387" s="4">
        <v>50</v>
      </c>
      <c r="W387" s="4">
        <v>2.254</v>
      </c>
      <c r="X387" s="4">
        <v>280</v>
      </c>
    </row>
    <row r="388" spans="2:24" x14ac:dyDescent="0.35">
      <c r="B388" s="4">
        <v>7.32960894</v>
      </c>
      <c r="C388" s="4">
        <v>7.4222222200000001</v>
      </c>
      <c r="D388" s="4">
        <v>3.8277777799999999</v>
      </c>
      <c r="E388" s="4">
        <v>4.2222222199999999</v>
      </c>
      <c r="F388" s="4">
        <v>2.46111111</v>
      </c>
      <c r="G388" s="4">
        <v>1.8333333300000001</v>
      </c>
      <c r="I388" s="3" t="s">
        <v>148</v>
      </c>
      <c r="J388" s="4">
        <v>12.72</v>
      </c>
      <c r="K388" s="4"/>
      <c r="L388" s="4"/>
      <c r="M388" s="4"/>
      <c r="N388" s="4"/>
      <c r="P388" s="3" t="s">
        <v>131</v>
      </c>
      <c r="Q388" s="4">
        <v>3.3340000000000001</v>
      </c>
      <c r="R388" s="4">
        <v>4.7240000000000002</v>
      </c>
      <c r="S388" s="4">
        <v>-1.39</v>
      </c>
      <c r="T388" s="4">
        <v>0.35460000000000003</v>
      </c>
      <c r="U388" s="4">
        <v>48</v>
      </c>
      <c r="V388" s="4">
        <v>49</v>
      </c>
      <c r="W388" s="4">
        <v>3.92</v>
      </c>
      <c r="X388" s="4">
        <v>280</v>
      </c>
    </row>
    <row r="389" spans="2:24" x14ac:dyDescent="0.35">
      <c r="B389" s="4">
        <v>3.0949720699999999</v>
      </c>
      <c r="C389" s="4">
        <v>2.7777777800000001</v>
      </c>
      <c r="D389" s="4">
        <v>3.4555555600000001</v>
      </c>
      <c r="E389" s="4">
        <v>4.93333333</v>
      </c>
      <c r="F389" s="4">
        <v>3.2277777799999998</v>
      </c>
      <c r="G389" s="4">
        <v>2.03888889</v>
      </c>
      <c r="I389" s="3" t="s">
        <v>18</v>
      </c>
      <c r="J389" s="4">
        <v>2.6100000000000002E-2</v>
      </c>
      <c r="K389" s="4"/>
      <c r="L389" s="4"/>
      <c r="M389" s="4"/>
      <c r="N389" s="4"/>
      <c r="P389" s="3" t="s">
        <v>136</v>
      </c>
      <c r="Q389" s="4">
        <v>3.3340000000000001</v>
      </c>
      <c r="R389" s="4">
        <v>3.9289999999999998</v>
      </c>
      <c r="S389" s="4">
        <v>-0.59450000000000003</v>
      </c>
      <c r="T389" s="4">
        <v>0.35460000000000003</v>
      </c>
      <c r="U389" s="4">
        <v>48</v>
      </c>
      <c r="V389" s="4">
        <v>49</v>
      </c>
      <c r="W389" s="4">
        <v>1.677</v>
      </c>
      <c r="X389" s="4">
        <v>280</v>
      </c>
    </row>
    <row r="390" spans="2:24" x14ac:dyDescent="0.35">
      <c r="B390" s="4">
        <v>3.32960894</v>
      </c>
      <c r="C390" s="4">
        <v>2.28888889</v>
      </c>
      <c r="D390" s="4">
        <v>3.0777777799999999</v>
      </c>
      <c r="E390" s="4">
        <v>4.8444444400000002</v>
      </c>
      <c r="F390" s="4">
        <v>2.8</v>
      </c>
      <c r="G390" s="4">
        <v>3.2444444400000001</v>
      </c>
      <c r="I390" s="3" t="s">
        <v>19</v>
      </c>
      <c r="J390" s="4" t="s">
        <v>22</v>
      </c>
      <c r="K390" s="4"/>
      <c r="L390" s="4"/>
      <c r="M390" s="4"/>
      <c r="N390" s="4"/>
      <c r="P390" s="3" t="s">
        <v>140</v>
      </c>
      <c r="Q390" s="4">
        <v>3.3340000000000001</v>
      </c>
      <c r="R390" s="4">
        <v>3.39</v>
      </c>
      <c r="S390" s="4">
        <v>-5.5969999999999999E-2</v>
      </c>
      <c r="T390" s="4">
        <v>0.36230000000000001</v>
      </c>
      <c r="U390" s="4">
        <v>48</v>
      </c>
      <c r="V390" s="4">
        <v>45</v>
      </c>
      <c r="W390" s="4">
        <v>0.1545</v>
      </c>
      <c r="X390" s="4">
        <v>280</v>
      </c>
    </row>
    <row r="391" spans="2:24" x14ac:dyDescent="0.35">
      <c r="B391" s="4">
        <v>2.5921787699999999</v>
      </c>
      <c r="C391" s="4">
        <v>2.53333333</v>
      </c>
      <c r="D391" s="4">
        <v>3.42777778</v>
      </c>
      <c r="E391" s="4">
        <v>3.7333333299999998</v>
      </c>
      <c r="F391" s="4">
        <v>1.43333333</v>
      </c>
      <c r="G391" s="4">
        <v>2.1944444399999998</v>
      </c>
      <c r="I391" s="3" t="s">
        <v>142</v>
      </c>
      <c r="J391" s="4" t="s">
        <v>23</v>
      </c>
      <c r="K391" s="4"/>
      <c r="L391" s="4"/>
      <c r="M391" s="4"/>
      <c r="N391" s="4"/>
    </row>
    <row r="392" spans="2:24" x14ac:dyDescent="0.35">
      <c r="B392" s="4">
        <v>2.7653631299999999</v>
      </c>
      <c r="C392" s="4">
        <v>3.4444444399999998</v>
      </c>
      <c r="D392" s="4">
        <v>2.8666666699999999</v>
      </c>
      <c r="E392" s="4">
        <v>4.71111111</v>
      </c>
      <c r="F392" s="4">
        <v>1.8111111099999999</v>
      </c>
      <c r="G392" s="4">
        <v>4.7444444399999997</v>
      </c>
      <c r="I392" s="3"/>
      <c r="J392" s="4"/>
      <c r="K392" s="4"/>
      <c r="L392" s="4"/>
      <c r="M392" s="4"/>
      <c r="N392" s="4"/>
    </row>
    <row r="393" spans="2:24" x14ac:dyDescent="0.35">
      <c r="B393" s="4">
        <v>3.0614525100000001</v>
      </c>
      <c r="C393" s="4">
        <v>9.9777777800000003</v>
      </c>
      <c r="D393" s="4">
        <v>2.4055555599999998</v>
      </c>
      <c r="E393" s="4">
        <v>10.7333333</v>
      </c>
      <c r="F393" s="4">
        <v>6.2222222199999999</v>
      </c>
      <c r="G393" s="4">
        <v>1.39444444</v>
      </c>
      <c r="I393" s="3" t="s">
        <v>48</v>
      </c>
      <c r="J393" s="4" t="s">
        <v>149</v>
      </c>
      <c r="K393" s="4" t="s">
        <v>37</v>
      </c>
      <c r="L393" s="4" t="s">
        <v>50</v>
      </c>
      <c r="M393" s="4" t="s">
        <v>51</v>
      </c>
      <c r="N393" s="4" t="s">
        <v>18</v>
      </c>
    </row>
    <row r="394" spans="2:24" x14ac:dyDescent="0.35">
      <c r="B394" s="4">
        <v>4.4692737400000002</v>
      </c>
      <c r="C394" s="4">
        <v>2.9555555600000001</v>
      </c>
      <c r="D394" s="4">
        <v>5.89444444</v>
      </c>
      <c r="E394" s="4">
        <v>3.5777777799999999</v>
      </c>
      <c r="F394" s="4">
        <v>6.1</v>
      </c>
      <c r="G394" s="4">
        <v>3.9222222200000001</v>
      </c>
      <c r="I394" s="3" t="s">
        <v>150</v>
      </c>
      <c r="J394" s="4">
        <v>71.680000000000007</v>
      </c>
      <c r="K394" s="4">
        <v>5</v>
      </c>
      <c r="L394" s="4">
        <v>14.34</v>
      </c>
      <c r="M394" s="4" t="s">
        <v>151</v>
      </c>
      <c r="N394" s="4" t="s">
        <v>152</v>
      </c>
    </row>
    <row r="395" spans="2:24" x14ac:dyDescent="0.35">
      <c r="B395" s="4">
        <v>1.77653631</v>
      </c>
      <c r="C395" s="4">
        <v>3.7777777800000001</v>
      </c>
      <c r="D395" s="4">
        <v>3.9055555599999998</v>
      </c>
      <c r="E395" s="4">
        <v>3.6222222199999998</v>
      </c>
      <c r="F395" s="4">
        <v>3.8444444400000002</v>
      </c>
      <c r="G395" s="4">
        <v>3.7277777799999998</v>
      </c>
      <c r="I395" s="3" t="s">
        <v>153</v>
      </c>
      <c r="J395" s="4">
        <v>853.6</v>
      </c>
      <c r="K395" s="4">
        <v>280</v>
      </c>
      <c r="L395" s="4">
        <v>3.048</v>
      </c>
      <c r="M395" s="4"/>
      <c r="N395" s="4"/>
    </row>
    <row r="396" spans="2:24" x14ac:dyDescent="0.35">
      <c r="B396" s="4">
        <v>4.8379888299999996</v>
      </c>
      <c r="C396" s="4">
        <v>5.2</v>
      </c>
      <c r="D396" s="4">
        <v>5.9444444399999998</v>
      </c>
      <c r="E396" s="4">
        <v>4.1555555599999998</v>
      </c>
      <c r="F396" s="4">
        <v>4.2333333299999998</v>
      </c>
      <c r="G396" s="4">
        <v>3.1944444399999998</v>
      </c>
      <c r="I396" s="3" t="s">
        <v>154</v>
      </c>
      <c r="J396" s="4">
        <v>925.3</v>
      </c>
      <c r="K396" s="4">
        <v>285</v>
      </c>
      <c r="L396" s="4"/>
      <c r="M396" s="4"/>
      <c r="N396" s="4"/>
    </row>
    <row r="397" spans="2:24" x14ac:dyDescent="0.35">
      <c r="B397" s="4">
        <v>3.94972067</v>
      </c>
      <c r="C397" s="4">
        <v>5.3777777799999997</v>
      </c>
      <c r="D397" s="4">
        <v>4.6888888900000003</v>
      </c>
      <c r="E397" s="4">
        <v>5.0222222199999997</v>
      </c>
      <c r="F397" s="4">
        <v>5.21111111</v>
      </c>
      <c r="G397" s="4">
        <v>2.8833333300000001</v>
      </c>
      <c r="I397" s="3"/>
      <c r="J397" s="4"/>
      <c r="K397" s="4"/>
      <c r="L397" s="4"/>
      <c r="M397" s="4"/>
      <c r="N397" s="4"/>
    </row>
    <row r="398" spans="2:24" x14ac:dyDescent="0.35">
      <c r="B398" s="4">
        <v>3.4581005600000001</v>
      </c>
      <c r="C398" s="4">
        <v>6.4222222200000001</v>
      </c>
      <c r="D398" s="4">
        <v>3.71111111</v>
      </c>
      <c r="E398" s="4">
        <v>4.0888888899999998</v>
      </c>
      <c r="F398" s="4">
        <v>3.7</v>
      </c>
      <c r="G398" s="4">
        <v>2.3666666699999999</v>
      </c>
      <c r="I398" s="3" t="s">
        <v>64</v>
      </c>
      <c r="J398" s="4"/>
      <c r="K398" s="4"/>
      <c r="L398" s="4"/>
      <c r="M398" s="4"/>
      <c r="N398" s="4"/>
    </row>
    <row r="399" spans="2:24" x14ac:dyDescent="0.35">
      <c r="B399" s="4">
        <v>2.8491620100000001</v>
      </c>
      <c r="C399" s="4">
        <v>5.0888888899999998</v>
      </c>
      <c r="D399" s="4">
        <v>5.6944444399999998</v>
      </c>
      <c r="E399" s="4">
        <v>6.4</v>
      </c>
      <c r="F399" s="4">
        <v>2.4</v>
      </c>
      <c r="G399" s="4">
        <v>3.4166666700000001</v>
      </c>
      <c r="I399" s="3" t="s">
        <v>155</v>
      </c>
      <c r="J399" s="4">
        <v>6</v>
      </c>
      <c r="K399" s="4"/>
      <c r="L399" s="4"/>
      <c r="M399" s="4"/>
      <c r="N399" s="4"/>
    </row>
    <row r="400" spans="2:24" x14ac:dyDescent="0.35">
      <c r="B400" s="4">
        <v>2.4636871500000002</v>
      </c>
      <c r="C400" s="4">
        <v>3.71111111</v>
      </c>
      <c r="D400" s="4">
        <v>2.5611111100000001</v>
      </c>
      <c r="E400" s="4">
        <v>3.17777778</v>
      </c>
      <c r="F400" s="4">
        <v>3.6166666699999999</v>
      </c>
      <c r="G400" s="4">
        <v>6.2833333299999996</v>
      </c>
      <c r="I400" s="3" t="s">
        <v>156</v>
      </c>
      <c r="J400" s="4">
        <v>286</v>
      </c>
      <c r="K400" s="4"/>
      <c r="L400" s="4"/>
      <c r="M400" s="4"/>
      <c r="N400" s="4"/>
    </row>
    <row r="401" spans="2:7" x14ac:dyDescent="0.35">
      <c r="B401" s="4">
        <v>2.0335195499999998</v>
      </c>
      <c r="C401" s="4">
        <v>3.0888888900000002</v>
      </c>
      <c r="D401" s="4">
        <v>3.0166666700000002</v>
      </c>
      <c r="E401" s="4">
        <v>4.64444444</v>
      </c>
      <c r="F401" s="4">
        <v>6.4722222199999999</v>
      </c>
      <c r="G401" s="4">
        <v>2.93333333</v>
      </c>
    </row>
    <row r="402" spans="2:7" x14ac:dyDescent="0.35">
      <c r="B402" s="4">
        <v>2.1284916200000001</v>
      </c>
      <c r="C402" s="4">
        <v>2.6888888899999999</v>
      </c>
      <c r="D402" s="4">
        <v>4.6111111100000004</v>
      </c>
      <c r="E402" s="4">
        <v>3.88888889</v>
      </c>
      <c r="F402" s="4">
        <v>3.8055555600000002</v>
      </c>
      <c r="G402" s="4">
        <v>4.4777777800000003</v>
      </c>
    </row>
    <row r="403" spans="2:7" x14ac:dyDescent="0.35">
      <c r="B403" s="4">
        <v>4.66480447</v>
      </c>
      <c r="C403" s="4">
        <v>1.71111111</v>
      </c>
      <c r="D403" s="4">
        <v>4.53888889</v>
      </c>
      <c r="E403" s="4">
        <v>4.1111111100000004</v>
      </c>
      <c r="F403" s="4">
        <v>3.21666667</v>
      </c>
      <c r="G403" s="4">
        <v>6.06666667</v>
      </c>
    </row>
    <row r="404" spans="2:7" x14ac:dyDescent="0.35">
      <c r="B404" s="4">
        <v>2.5195530700000002</v>
      </c>
      <c r="C404" s="4">
        <v>3.17777778</v>
      </c>
      <c r="D404" s="4">
        <v>4.25</v>
      </c>
      <c r="E404" s="4">
        <v>3.2222222199999999</v>
      </c>
      <c r="F404" s="4">
        <v>3.2277777799999998</v>
      </c>
      <c r="G404" s="4">
        <v>2.7388888900000001</v>
      </c>
    </row>
    <row r="405" spans="2:7" x14ac:dyDescent="0.35">
      <c r="B405" s="4">
        <v>3.1899441300000002</v>
      </c>
      <c r="C405" s="4">
        <v>3.0222222200000002</v>
      </c>
      <c r="D405" s="4">
        <v>4.8444444400000002</v>
      </c>
      <c r="E405" s="4">
        <v>3.46666667</v>
      </c>
      <c r="F405" s="4">
        <v>3.46111111</v>
      </c>
      <c r="G405" s="4">
        <v>3.2388888900000001</v>
      </c>
    </row>
    <row r="406" spans="2:7" x14ac:dyDescent="0.35">
      <c r="B406" s="4">
        <v>2</v>
      </c>
      <c r="C406" s="4">
        <v>3.35555556</v>
      </c>
      <c r="D406" s="4">
        <v>3.7333333299999998</v>
      </c>
      <c r="E406" s="4">
        <v>4.5777777799999999</v>
      </c>
      <c r="F406" s="4">
        <v>5.0777777799999999</v>
      </c>
      <c r="G406" s="4">
        <v>3.53888889</v>
      </c>
    </row>
    <row r="407" spans="2:7" x14ac:dyDescent="0.35">
      <c r="B407" s="4">
        <v>2.8044692699999998</v>
      </c>
      <c r="C407" s="4">
        <v>5.9777777800000003</v>
      </c>
      <c r="D407" s="4">
        <v>11.4055556</v>
      </c>
      <c r="E407" s="4">
        <v>3.7333333299999998</v>
      </c>
      <c r="F407" s="4">
        <v>5.3</v>
      </c>
      <c r="G407" s="4">
        <v>3.95</v>
      </c>
    </row>
    <row r="408" spans="2:7" x14ac:dyDescent="0.35">
      <c r="B408" s="4">
        <v>2.7541899399999998</v>
      </c>
      <c r="C408" s="4">
        <v>4.3111111099999997</v>
      </c>
      <c r="D408" s="4">
        <v>6.65</v>
      </c>
      <c r="E408" s="4">
        <v>2.8444444400000002</v>
      </c>
      <c r="F408" s="4">
        <v>5.10555556</v>
      </c>
      <c r="G408" s="4">
        <v>1.9222222200000001</v>
      </c>
    </row>
    <row r="409" spans="2:7" x14ac:dyDescent="0.35">
      <c r="B409" s="4">
        <v>2.94972067</v>
      </c>
      <c r="C409" s="4">
        <v>4</v>
      </c>
      <c r="D409" s="4">
        <v>6.4444444399999998</v>
      </c>
      <c r="E409" s="4">
        <v>4.71111111</v>
      </c>
      <c r="F409" s="4">
        <v>4.5999999999999996</v>
      </c>
      <c r="G409" s="7" t="s">
        <v>157</v>
      </c>
    </row>
    <row r="410" spans="2:7" x14ac:dyDescent="0.35">
      <c r="B410" s="4">
        <v>3.2905027900000001</v>
      </c>
      <c r="C410" s="4">
        <v>4.35555556</v>
      </c>
      <c r="D410" s="4">
        <v>5.1722222200000001</v>
      </c>
      <c r="E410" s="4">
        <v>4.4000000000000004</v>
      </c>
      <c r="F410" s="4">
        <v>5.7277777800000003</v>
      </c>
      <c r="G410" s="4">
        <v>6.21111111</v>
      </c>
    </row>
    <row r="411" spans="2:7" x14ac:dyDescent="0.35">
      <c r="B411" s="4">
        <v>2.9217877099999998</v>
      </c>
      <c r="C411" s="4">
        <v>4.4000000000000004</v>
      </c>
      <c r="D411" s="4">
        <v>2.71666667</v>
      </c>
      <c r="E411" s="4">
        <v>5.8888888899999996</v>
      </c>
      <c r="F411" s="4">
        <v>8.93333333</v>
      </c>
      <c r="G411" s="4">
        <v>1.1000000000000001</v>
      </c>
    </row>
    <row r="412" spans="2:7" x14ac:dyDescent="0.35">
      <c r="B412" s="4">
        <v>1.7430167599999999</v>
      </c>
      <c r="C412" s="4">
        <v>3.3333333299999999</v>
      </c>
      <c r="D412" s="4">
        <v>4.68333333</v>
      </c>
      <c r="E412" s="4">
        <v>5.4222222200000001</v>
      </c>
      <c r="F412" s="4">
        <v>5.18333333</v>
      </c>
      <c r="G412" s="4">
        <v>1.75</v>
      </c>
    </row>
    <row r="413" spans="2:7" x14ac:dyDescent="0.35">
      <c r="B413" s="4">
        <v>2.3016759800000002</v>
      </c>
      <c r="C413" s="4">
        <v>7.1555555599999998</v>
      </c>
      <c r="D413" s="4">
        <v>2.0611111100000001</v>
      </c>
      <c r="E413" s="4">
        <v>4.7777777800000001</v>
      </c>
      <c r="F413" s="4">
        <v>8.0444444399999995</v>
      </c>
      <c r="G413" s="4">
        <v>5.1277777799999997</v>
      </c>
    </row>
    <row r="414" spans="2:7" x14ac:dyDescent="0.35">
      <c r="B414" s="4">
        <v>2.5307262599999998</v>
      </c>
      <c r="C414" s="4">
        <v>4.8</v>
      </c>
      <c r="D414" s="4">
        <v>5.1388888899999996</v>
      </c>
      <c r="E414" s="4">
        <v>3.64444444</v>
      </c>
      <c r="F414" s="4">
        <v>2.78888889</v>
      </c>
      <c r="G414" s="7" t="s">
        <v>158</v>
      </c>
    </row>
    <row r="415" spans="2:7" x14ac:dyDescent="0.35">
      <c r="B415" s="4">
        <v>1.3575419</v>
      </c>
      <c r="C415" s="4">
        <v>2.88888889</v>
      </c>
      <c r="D415" s="4">
        <v>5.4444444399999998</v>
      </c>
      <c r="E415" s="4">
        <v>3.2666666700000002</v>
      </c>
      <c r="F415" s="4">
        <v>2.0166666700000002</v>
      </c>
      <c r="G415" s="4">
        <v>1.87777778</v>
      </c>
    </row>
    <row r="416" spans="2:7" x14ac:dyDescent="0.35">
      <c r="B416" s="4">
        <v>1.6480446900000001</v>
      </c>
      <c r="C416" s="4">
        <v>4.4888888900000001</v>
      </c>
      <c r="D416" s="4">
        <v>3.8388888900000002</v>
      </c>
      <c r="E416" s="4">
        <v>5</v>
      </c>
      <c r="F416" s="4">
        <v>1.98333333</v>
      </c>
      <c r="G416" s="4">
        <v>5.9277777800000004</v>
      </c>
    </row>
    <row r="417" spans="1:31" x14ac:dyDescent="0.35">
      <c r="B417" s="4">
        <v>3.2346368700000001</v>
      </c>
      <c r="C417" s="4">
        <v>1.4</v>
      </c>
      <c r="D417" s="4">
        <v>6.6666666699999997</v>
      </c>
      <c r="E417" s="4">
        <v>4.06666667</v>
      </c>
      <c r="F417" s="4">
        <v>3.86111111</v>
      </c>
      <c r="G417" s="4">
        <v>5.8444444400000002</v>
      </c>
    </row>
    <row r="418" spans="1:31" x14ac:dyDescent="0.35">
      <c r="B418" s="4">
        <v>3.7541899399999998</v>
      </c>
      <c r="C418" s="4">
        <v>5.1333333300000001</v>
      </c>
      <c r="D418" s="4">
        <v>1.82222222</v>
      </c>
      <c r="E418" s="4">
        <v>2.71111111</v>
      </c>
      <c r="F418" s="4">
        <v>3.03888889</v>
      </c>
      <c r="G418" s="4">
        <v>3.1</v>
      </c>
    </row>
    <row r="419" spans="1:31" x14ac:dyDescent="0.35">
      <c r="B419" s="4">
        <v>4.1508379900000003</v>
      </c>
      <c r="C419" s="4">
        <v>4.3777777799999997</v>
      </c>
      <c r="D419" s="4">
        <v>3.2722222200000002</v>
      </c>
      <c r="E419" s="4">
        <v>4.7777777800000001</v>
      </c>
      <c r="F419" s="4">
        <v>2.0944444400000002</v>
      </c>
      <c r="G419" s="4">
        <v>8.1666666699999997</v>
      </c>
    </row>
    <row r="420" spans="1:31" x14ac:dyDescent="0.35">
      <c r="B420" s="4">
        <v>2.1340782100000002</v>
      </c>
      <c r="C420" s="4"/>
      <c r="D420" s="4">
        <v>4.5888888899999998</v>
      </c>
      <c r="E420" s="4">
        <v>4.93333333</v>
      </c>
      <c r="F420" s="4">
        <v>2.03333333</v>
      </c>
      <c r="G420" s="4">
        <v>2.3722222199999998</v>
      </c>
    </row>
    <row r="421" spans="1:31" x14ac:dyDescent="0.35">
      <c r="B421" s="4">
        <v>5.11731844</v>
      </c>
      <c r="C421" s="4"/>
      <c r="D421" s="4">
        <v>4.2055555599999996</v>
      </c>
      <c r="E421" s="4">
        <v>3.0888888900000002</v>
      </c>
      <c r="F421" s="4">
        <v>3.11111111</v>
      </c>
      <c r="G421" s="4">
        <v>1.3111111099999999</v>
      </c>
    </row>
    <row r="422" spans="1:31" x14ac:dyDescent="0.35">
      <c r="B422" s="4">
        <v>1.7877095000000001</v>
      </c>
      <c r="C422" s="4"/>
      <c r="D422" s="4">
        <v>4.9944444399999997</v>
      </c>
      <c r="E422" s="4">
        <v>3.4888888900000001</v>
      </c>
      <c r="F422" s="4">
        <v>14.4555556</v>
      </c>
      <c r="G422" s="4"/>
    </row>
    <row r="423" spans="1:31" x14ac:dyDescent="0.35">
      <c r="B423" s="4">
        <v>3.0055865900000001</v>
      </c>
      <c r="C423" s="4"/>
      <c r="D423" s="4">
        <v>2.4888888900000001</v>
      </c>
      <c r="E423" s="4">
        <v>3.5555555600000002</v>
      </c>
      <c r="F423" s="4">
        <v>1.9944444400000001</v>
      </c>
      <c r="G423" s="4"/>
    </row>
    <row r="424" spans="1:31" x14ac:dyDescent="0.35">
      <c r="B424" s="4"/>
      <c r="C424" s="4"/>
      <c r="D424" s="4">
        <v>1.8</v>
      </c>
      <c r="E424" s="4">
        <v>3.11111111</v>
      </c>
      <c r="F424" s="4"/>
      <c r="G424" s="4"/>
    </row>
    <row r="426" spans="1:31" x14ac:dyDescent="0.35">
      <c r="A426" t="s">
        <v>159</v>
      </c>
      <c r="B426">
        <f>COUNT(B375:B425)</f>
        <v>48</v>
      </c>
      <c r="C426">
        <f>COUNT(C375:C425)</f>
        <v>45</v>
      </c>
      <c r="D426">
        <f t="shared" ref="D426:F426" si="7">COUNT(D375:D425)</f>
        <v>50</v>
      </c>
      <c r="E426">
        <f t="shared" si="7"/>
        <v>49</v>
      </c>
      <c r="F426">
        <f t="shared" si="7"/>
        <v>49</v>
      </c>
      <c r="G426">
        <f>COUNT(G375:G425)</f>
        <v>45</v>
      </c>
    </row>
    <row r="427" spans="1:31" x14ac:dyDescent="0.35">
      <c r="A427" t="s">
        <v>160</v>
      </c>
      <c r="B427">
        <f>AVERAGE(B375:B424)</f>
        <v>3.3340316566666677</v>
      </c>
      <c r="C427">
        <f t="shared" ref="C427:G427" si="8">AVERAGE(C375:C424)</f>
        <v>4.3920987657777779</v>
      </c>
      <c r="D427">
        <f t="shared" si="8"/>
        <v>4.129333334</v>
      </c>
      <c r="E427">
        <f t="shared" si="8"/>
        <v>4.7240038861224489</v>
      </c>
      <c r="F427">
        <f t="shared" si="8"/>
        <v>3.9285714289795926</v>
      </c>
      <c r="G427">
        <f t="shared" si="8"/>
        <v>3.3899999997777779</v>
      </c>
    </row>
    <row r="428" spans="1:31" x14ac:dyDescent="0.35">
      <c r="A428" t="s">
        <v>161</v>
      </c>
      <c r="B428">
        <f>MEDIAN(B375:B425)</f>
        <v>3.0782122899999997</v>
      </c>
      <c r="C428">
        <f t="shared" ref="C428:G428" si="9">MEDIAN(C375:C425)</f>
        <v>4.2444444399999997</v>
      </c>
      <c r="D428">
        <f t="shared" si="9"/>
        <v>3.8333333349999998</v>
      </c>
      <c r="E428">
        <f t="shared" si="9"/>
        <v>4.4000000000000004</v>
      </c>
      <c r="F428">
        <f t="shared" si="9"/>
        <v>3.45</v>
      </c>
      <c r="G428">
        <f t="shared" si="9"/>
        <v>2.93333333</v>
      </c>
    </row>
    <row r="429" spans="1:31" x14ac:dyDescent="0.35">
      <c r="A429" s="8" t="s">
        <v>162</v>
      </c>
    </row>
    <row r="431" spans="1:31" x14ac:dyDescent="0.35">
      <c r="A431" s="1" t="s">
        <v>163</v>
      </c>
    </row>
    <row r="432" spans="1:31" x14ac:dyDescent="0.35">
      <c r="B432" t="s">
        <v>164</v>
      </c>
      <c r="D432" t="s">
        <v>159</v>
      </c>
      <c r="H432" s="3" t="s">
        <v>165</v>
      </c>
      <c r="I432" s="4"/>
      <c r="J432" s="4"/>
      <c r="K432" s="4"/>
      <c r="M432" s="3" t="s">
        <v>165</v>
      </c>
      <c r="N432" s="4"/>
      <c r="O432" s="4"/>
      <c r="P432" s="4"/>
      <c r="R432" s="3" t="s">
        <v>165</v>
      </c>
      <c r="S432" s="4"/>
      <c r="T432" s="4"/>
      <c r="U432" s="4"/>
      <c r="W432" s="3" t="s">
        <v>165</v>
      </c>
      <c r="X432" s="4"/>
      <c r="Y432" s="4"/>
      <c r="Z432" s="4"/>
      <c r="AB432" s="3" t="s">
        <v>165</v>
      </c>
      <c r="AC432" s="4"/>
      <c r="AD432" s="4"/>
      <c r="AE432" s="4"/>
    </row>
    <row r="433" spans="1:31" x14ac:dyDescent="0.35">
      <c r="B433" t="s">
        <v>166</v>
      </c>
      <c r="C433" t="s">
        <v>167</v>
      </c>
      <c r="D433" t="s">
        <v>166</v>
      </c>
      <c r="E433" t="s">
        <v>167</v>
      </c>
      <c r="F433" t="s">
        <v>154</v>
      </c>
      <c r="H433" s="3" t="s">
        <v>168</v>
      </c>
      <c r="I433" s="4" t="s">
        <v>169</v>
      </c>
      <c r="J433" s="4"/>
      <c r="K433" s="4"/>
      <c r="M433" s="3" t="s">
        <v>168</v>
      </c>
      <c r="N433" s="4" t="s">
        <v>169</v>
      </c>
      <c r="O433" s="4"/>
      <c r="P433" s="4"/>
      <c r="R433" s="3" t="s">
        <v>168</v>
      </c>
      <c r="S433" s="4" t="s">
        <v>169</v>
      </c>
      <c r="T433" s="4"/>
      <c r="U433" s="4"/>
      <c r="W433" s="3" t="s">
        <v>168</v>
      </c>
      <c r="X433" s="4" t="s">
        <v>169</v>
      </c>
      <c r="Y433" s="4"/>
      <c r="Z433" s="4"/>
      <c r="AB433" s="3" t="s">
        <v>168</v>
      </c>
      <c r="AC433" s="4" t="s">
        <v>169</v>
      </c>
      <c r="AD433" s="4"/>
      <c r="AE433" s="4"/>
    </row>
    <row r="434" spans="1:31" x14ac:dyDescent="0.35">
      <c r="A434" s="3" t="s">
        <v>170</v>
      </c>
      <c r="B434" s="4">
        <f>D434/F434 *100</f>
        <v>95.918367346938766</v>
      </c>
      <c r="C434" s="4">
        <f>E434/F434 *100</f>
        <v>4.0816326530612246</v>
      </c>
      <c r="D434" s="4">
        <v>47</v>
      </c>
      <c r="E434" s="4">
        <v>2</v>
      </c>
      <c r="F434">
        <f>SUM(D434:E434)</f>
        <v>49</v>
      </c>
      <c r="H434" s="3" t="s">
        <v>18</v>
      </c>
      <c r="I434" s="4" t="s">
        <v>171</v>
      </c>
      <c r="J434" s="4"/>
      <c r="K434" s="4"/>
      <c r="M434" s="3" t="s">
        <v>18</v>
      </c>
      <c r="N434" s="4" t="s">
        <v>171</v>
      </c>
      <c r="O434" s="4"/>
      <c r="P434" s="4"/>
      <c r="R434" s="3" t="s">
        <v>18</v>
      </c>
      <c r="S434" s="4" t="s">
        <v>171</v>
      </c>
      <c r="T434" s="4"/>
      <c r="U434" s="4"/>
      <c r="W434" s="3" t="s">
        <v>18</v>
      </c>
      <c r="X434" s="4">
        <v>0.61009999999999998</v>
      </c>
      <c r="Y434" s="4"/>
      <c r="Z434" s="4"/>
      <c r="AB434" s="3" t="s">
        <v>18</v>
      </c>
      <c r="AC434" s="4">
        <v>0.23599999999999999</v>
      </c>
      <c r="AD434" s="4"/>
      <c r="AE434" s="4"/>
    </row>
    <row r="435" spans="1:31" x14ac:dyDescent="0.35">
      <c r="A435" s="3" t="s">
        <v>172</v>
      </c>
      <c r="B435" s="4">
        <f t="shared" ref="B435:B439" si="10">D435/F435 *100</f>
        <v>97.297297297297305</v>
      </c>
      <c r="C435" s="4">
        <f t="shared" ref="C435:C439" si="11">E435/F435 *100</f>
        <v>2.7027027027027026</v>
      </c>
      <c r="D435" s="4">
        <v>36</v>
      </c>
      <c r="E435" s="4">
        <v>1</v>
      </c>
      <c r="F435">
        <f t="shared" ref="F435:F439" si="12">SUM(D435:E435)</f>
        <v>37</v>
      </c>
      <c r="H435" s="3" t="s">
        <v>19</v>
      </c>
      <c r="I435" s="4" t="s">
        <v>47</v>
      </c>
      <c r="J435" s="4"/>
      <c r="K435" s="4"/>
      <c r="M435" s="3" t="s">
        <v>19</v>
      </c>
      <c r="N435" s="4" t="s">
        <v>47</v>
      </c>
      <c r="O435" s="4"/>
      <c r="P435" s="4"/>
      <c r="R435" s="3" t="s">
        <v>19</v>
      </c>
      <c r="S435" s="4" t="s">
        <v>47</v>
      </c>
      <c r="T435" s="4"/>
      <c r="U435" s="4"/>
      <c r="W435" s="3" t="s">
        <v>19</v>
      </c>
      <c r="X435" s="4" t="s">
        <v>47</v>
      </c>
      <c r="Y435" s="4"/>
      <c r="Z435" s="4"/>
      <c r="AB435" s="3" t="s">
        <v>19</v>
      </c>
      <c r="AC435" s="4" t="s">
        <v>47</v>
      </c>
      <c r="AD435" s="4"/>
      <c r="AE435" s="4"/>
    </row>
    <row r="436" spans="1:31" x14ac:dyDescent="0.35">
      <c r="A436" s="3" t="s">
        <v>173</v>
      </c>
      <c r="B436" s="4">
        <f t="shared" si="10"/>
        <v>97.368421052631575</v>
      </c>
      <c r="C436" s="4">
        <f t="shared" si="11"/>
        <v>2.6315789473684208</v>
      </c>
      <c r="D436" s="4">
        <v>37</v>
      </c>
      <c r="E436" s="4">
        <v>1</v>
      </c>
      <c r="F436">
        <f t="shared" si="12"/>
        <v>38</v>
      </c>
      <c r="H436" s="3" t="s">
        <v>174</v>
      </c>
      <c r="I436" s="4" t="s">
        <v>175</v>
      </c>
      <c r="J436" s="4"/>
      <c r="K436" s="4"/>
      <c r="M436" s="3" t="s">
        <v>174</v>
      </c>
      <c r="N436" s="4" t="s">
        <v>175</v>
      </c>
      <c r="O436" s="4"/>
      <c r="P436" s="4"/>
      <c r="R436" s="3" t="s">
        <v>174</v>
      </c>
      <c r="S436" s="4" t="s">
        <v>175</v>
      </c>
      <c r="T436" s="4"/>
      <c r="U436" s="4"/>
      <c r="W436" s="3" t="s">
        <v>174</v>
      </c>
      <c r="X436" s="4" t="s">
        <v>175</v>
      </c>
      <c r="Y436" s="4"/>
      <c r="Z436" s="4"/>
      <c r="AB436" s="3" t="s">
        <v>174</v>
      </c>
      <c r="AC436" s="4" t="s">
        <v>175</v>
      </c>
      <c r="AD436" s="4"/>
      <c r="AE436" s="4"/>
    </row>
    <row r="437" spans="1:31" x14ac:dyDescent="0.35">
      <c r="A437" s="3" t="s">
        <v>176</v>
      </c>
      <c r="B437" s="4">
        <f t="shared" si="10"/>
        <v>97.674418604651152</v>
      </c>
      <c r="C437" s="4">
        <f t="shared" si="11"/>
        <v>2.3255813953488373</v>
      </c>
      <c r="D437" s="4">
        <v>42</v>
      </c>
      <c r="E437" s="4">
        <v>1</v>
      </c>
      <c r="F437">
        <f t="shared" si="12"/>
        <v>43</v>
      </c>
      <c r="H437" s="3" t="s">
        <v>177</v>
      </c>
      <c r="I437" s="4" t="s">
        <v>46</v>
      </c>
      <c r="J437" s="4"/>
      <c r="K437" s="4"/>
      <c r="M437" s="3" t="s">
        <v>177</v>
      </c>
      <c r="N437" s="4" t="s">
        <v>46</v>
      </c>
      <c r="O437" s="4"/>
      <c r="P437" s="4"/>
      <c r="R437" s="3" t="s">
        <v>177</v>
      </c>
      <c r="S437" s="4" t="s">
        <v>46</v>
      </c>
      <c r="T437" s="4"/>
      <c r="U437" s="4"/>
      <c r="W437" s="3" t="s">
        <v>177</v>
      </c>
      <c r="X437" s="4" t="s">
        <v>46</v>
      </c>
      <c r="Y437" s="4"/>
      <c r="Z437" s="4"/>
      <c r="AB437" s="3" t="s">
        <v>177</v>
      </c>
      <c r="AC437" s="4" t="s">
        <v>46</v>
      </c>
      <c r="AD437" s="4"/>
      <c r="AE437" s="4"/>
    </row>
    <row r="438" spans="1:31" x14ac:dyDescent="0.35">
      <c r="A438" s="3" t="s">
        <v>178</v>
      </c>
      <c r="B438" s="4">
        <f t="shared" si="10"/>
        <v>98.076923076923066</v>
      </c>
      <c r="C438" s="4">
        <f t="shared" si="11"/>
        <v>1.9230769230769231</v>
      </c>
      <c r="D438" s="4">
        <v>51</v>
      </c>
      <c r="E438" s="4">
        <v>1</v>
      </c>
      <c r="F438">
        <f t="shared" si="12"/>
        <v>52</v>
      </c>
      <c r="H438" s="3"/>
      <c r="I438" s="4"/>
      <c r="J438" s="4"/>
      <c r="K438" s="4"/>
      <c r="M438" s="3"/>
      <c r="N438" s="4"/>
      <c r="O438" s="4"/>
      <c r="P438" s="4"/>
      <c r="R438" s="3"/>
      <c r="S438" s="4"/>
      <c r="T438" s="4"/>
      <c r="U438" s="4"/>
      <c r="W438" s="3"/>
      <c r="X438" s="4"/>
      <c r="Y438" s="4"/>
      <c r="Z438" s="4"/>
      <c r="AB438" s="3"/>
      <c r="AC438" s="4"/>
      <c r="AD438" s="4"/>
      <c r="AE438" s="4"/>
    </row>
    <row r="439" spans="1:31" x14ac:dyDescent="0.35">
      <c r="A439" s="3" t="s">
        <v>88</v>
      </c>
      <c r="B439" s="4">
        <f t="shared" si="10"/>
        <v>87.5</v>
      </c>
      <c r="C439" s="4">
        <f t="shared" si="11"/>
        <v>12.5</v>
      </c>
      <c r="D439" s="4">
        <v>35</v>
      </c>
      <c r="E439" s="4">
        <v>5</v>
      </c>
      <c r="F439">
        <f t="shared" si="12"/>
        <v>40</v>
      </c>
      <c r="H439" s="3" t="s">
        <v>179</v>
      </c>
      <c r="I439" s="4" t="s">
        <v>166</v>
      </c>
      <c r="J439" s="4" t="s">
        <v>167</v>
      </c>
      <c r="K439" s="4" t="s">
        <v>154</v>
      </c>
      <c r="M439" s="3" t="s">
        <v>179</v>
      </c>
      <c r="N439" s="4" t="s">
        <v>166</v>
      </c>
      <c r="O439" s="4" t="s">
        <v>167</v>
      </c>
      <c r="P439" s="4" t="s">
        <v>154</v>
      </c>
      <c r="R439" s="3" t="s">
        <v>179</v>
      </c>
      <c r="S439" s="4" t="s">
        <v>166</v>
      </c>
      <c r="T439" s="4" t="s">
        <v>167</v>
      </c>
      <c r="U439" s="4" t="s">
        <v>154</v>
      </c>
      <c r="W439" s="3" t="s">
        <v>179</v>
      </c>
      <c r="X439" s="4" t="s">
        <v>166</v>
      </c>
      <c r="Y439" s="4" t="s">
        <v>167</v>
      </c>
      <c r="Z439" s="4" t="s">
        <v>154</v>
      </c>
      <c r="AB439" s="3" t="s">
        <v>179</v>
      </c>
      <c r="AC439" s="4" t="s">
        <v>166</v>
      </c>
      <c r="AD439" s="4" t="s">
        <v>167</v>
      </c>
      <c r="AE439" s="4" t="s">
        <v>154</v>
      </c>
    </row>
    <row r="440" spans="1:31" x14ac:dyDescent="0.35">
      <c r="H440" s="3" t="s">
        <v>170</v>
      </c>
      <c r="I440" s="4">
        <v>47</v>
      </c>
      <c r="J440" s="4">
        <v>2</v>
      </c>
      <c r="K440" s="4">
        <v>49</v>
      </c>
      <c r="M440" s="3" t="s">
        <v>170</v>
      </c>
      <c r="N440" s="4">
        <v>47</v>
      </c>
      <c r="O440" s="4">
        <v>2</v>
      </c>
      <c r="P440" s="4">
        <v>49</v>
      </c>
      <c r="R440" s="3" t="s">
        <v>170</v>
      </c>
      <c r="S440" s="4">
        <v>47</v>
      </c>
      <c r="T440" s="4">
        <v>2</v>
      </c>
      <c r="U440" s="4">
        <v>49</v>
      </c>
      <c r="W440" s="3" t="s">
        <v>170</v>
      </c>
      <c r="X440" s="4">
        <v>47</v>
      </c>
      <c r="Y440" s="4">
        <v>2</v>
      </c>
      <c r="Z440" s="4">
        <v>49</v>
      </c>
      <c r="AB440" s="3" t="s">
        <v>170</v>
      </c>
      <c r="AC440" s="4">
        <v>47</v>
      </c>
      <c r="AD440" s="4">
        <v>2</v>
      </c>
      <c r="AE440" s="4">
        <v>49</v>
      </c>
    </row>
    <row r="441" spans="1:31" x14ac:dyDescent="0.35">
      <c r="H441" s="3" t="s">
        <v>172</v>
      </c>
      <c r="I441" s="4">
        <v>36</v>
      </c>
      <c r="J441" s="4">
        <v>1</v>
      </c>
      <c r="K441" s="4">
        <v>37</v>
      </c>
      <c r="M441" s="3" t="s">
        <v>173</v>
      </c>
      <c r="N441" s="4">
        <v>37</v>
      </c>
      <c r="O441" s="4">
        <v>1</v>
      </c>
      <c r="P441" s="4">
        <v>38</v>
      </c>
      <c r="R441" s="3" t="s">
        <v>176</v>
      </c>
      <c r="S441" s="4">
        <v>42</v>
      </c>
      <c r="T441" s="4">
        <v>1</v>
      </c>
      <c r="U441" s="4">
        <v>43</v>
      </c>
      <c r="W441" s="3" t="s">
        <v>178</v>
      </c>
      <c r="X441" s="4">
        <v>51</v>
      </c>
      <c r="Y441" s="4">
        <v>1</v>
      </c>
      <c r="Z441" s="4">
        <v>52</v>
      </c>
      <c r="AB441" s="3" t="s">
        <v>88</v>
      </c>
      <c r="AC441" s="4">
        <v>35</v>
      </c>
      <c r="AD441" s="4">
        <v>5</v>
      </c>
      <c r="AE441" s="4">
        <v>40</v>
      </c>
    </row>
    <row r="442" spans="1:31" x14ac:dyDescent="0.35">
      <c r="H442" s="3" t="s">
        <v>154</v>
      </c>
      <c r="I442" s="4">
        <v>83</v>
      </c>
      <c r="J442" s="4">
        <v>3</v>
      </c>
      <c r="K442" s="4">
        <v>86</v>
      </c>
      <c r="M442" s="3" t="s">
        <v>154</v>
      </c>
      <c r="N442" s="4">
        <v>84</v>
      </c>
      <c r="O442" s="4">
        <v>3</v>
      </c>
      <c r="P442" s="4">
        <v>87</v>
      </c>
      <c r="R442" s="3" t="s">
        <v>154</v>
      </c>
      <c r="S442" s="4">
        <v>89</v>
      </c>
      <c r="T442" s="4">
        <v>3</v>
      </c>
      <c r="U442" s="4">
        <v>92</v>
      </c>
      <c r="W442" s="3" t="s">
        <v>154</v>
      </c>
      <c r="X442" s="4">
        <v>98</v>
      </c>
      <c r="Y442" s="4">
        <v>3</v>
      </c>
      <c r="Z442" s="4">
        <v>101</v>
      </c>
      <c r="AB442" s="3" t="s">
        <v>154</v>
      </c>
      <c r="AC442" s="4">
        <v>82</v>
      </c>
      <c r="AD442" s="4">
        <v>7</v>
      </c>
      <c r="AE442" s="4">
        <v>89</v>
      </c>
    </row>
    <row r="443" spans="1:31" x14ac:dyDescent="0.35">
      <c r="H443" s="3"/>
      <c r="I443" s="4"/>
      <c r="J443" s="4"/>
      <c r="K443" s="4"/>
      <c r="M443" s="3"/>
      <c r="N443" s="4"/>
      <c r="O443" s="4"/>
      <c r="P443" s="4"/>
      <c r="R443" s="3"/>
      <c r="S443" s="4"/>
      <c r="T443" s="4"/>
      <c r="U443" s="4"/>
      <c r="W443" s="3"/>
      <c r="X443" s="4"/>
      <c r="Y443" s="4"/>
      <c r="Z443" s="4"/>
      <c r="AB443" s="3"/>
      <c r="AC443" s="4"/>
      <c r="AD443" s="4"/>
      <c r="AE443" s="4"/>
    </row>
    <row r="444" spans="1:31" x14ac:dyDescent="0.35">
      <c r="H444" s="3" t="s">
        <v>180</v>
      </c>
      <c r="I444" s="4" t="s">
        <v>166</v>
      </c>
      <c r="J444" s="4" t="s">
        <v>167</v>
      </c>
      <c r="K444" s="4"/>
      <c r="M444" s="3" t="s">
        <v>180</v>
      </c>
      <c r="N444" s="4" t="s">
        <v>166</v>
      </c>
      <c r="O444" s="4" t="s">
        <v>167</v>
      </c>
      <c r="P444" s="4"/>
      <c r="R444" s="3" t="s">
        <v>180</v>
      </c>
      <c r="S444" s="4" t="s">
        <v>166</v>
      </c>
      <c r="T444" s="4" t="s">
        <v>167</v>
      </c>
      <c r="U444" s="4"/>
      <c r="W444" s="3" t="s">
        <v>180</v>
      </c>
      <c r="X444" s="4" t="s">
        <v>166</v>
      </c>
      <c r="Y444" s="4" t="s">
        <v>167</v>
      </c>
      <c r="Z444" s="4"/>
      <c r="AB444" s="3" t="s">
        <v>180</v>
      </c>
      <c r="AC444" s="4" t="s">
        <v>166</v>
      </c>
      <c r="AD444" s="4" t="s">
        <v>167</v>
      </c>
      <c r="AE444" s="4"/>
    </row>
    <row r="445" spans="1:31" x14ac:dyDescent="0.35">
      <c r="H445" s="3" t="s">
        <v>170</v>
      </c>
      <c r="I445" s="4" t="s">
        <v>181</v>
      </c>
      <c r="J445" s="4" t="s">
        <v>182</v>
      </c>
      <c r="K445" s="4"/>
      <c r="M445" s="3" t="s">
        <v>170</v>
      </c>
      <c r="N445" s="4" t="s">
        <v>181</v>
      </c>
      <c r="O445" s="4" t="s">
        <v>182</v>
      </c>
      <c r="P445" s="4"/>
      <c r="R445" s="3" t="s">
        <v>170</v>
      </c>
      <c r="S445" s="4" t="s">
        <v>181</v>
      </c>
      <c r="T445" s="4" t="s">
        <v>182</v>
      </c>
      <c r="U445" s="4"/>
      <c r="W445" s="3" t="s">
        <v>170</v>
      </c>
      <c r="X445" s="4" t="s">
        <v>181</v>
      </c>
      <c r="Y445" s="4" t="s">
        <v>182</v>
      </c>
      <c r="Z445" s="4"/>
      <c r="AB445" s="3" t="s">
        <v>170</v>
      </c>
      <c r="AC445" s="4" t="s">
        <v>181</v>
      </c>
      <c r="AD445" s="4" t="s">
        <v>182</v>
      </c>
      <c r="AE445" s="4"/>
    </row>
    <row r="446" spans="1:31" x14ac:dyDescent="0.35">
      <c r="H446" s="3" t="s">
        <v>172</v>
      </c>
      <c r="I446" s="4" t="s">
        <v>183</v>
      </c>
      <c r="J446" s="4" t="s">
        <v>184</v>
      </c>
      <c r="K446" s="4"/>
      <c r="M446" s="3" t="s">
        <v>173</v>
      </c>
      <c r="N446" s="4" t="s">
        <v>185</v>
      </c>
      <c r="O446" s="4" t="s">
        <v>186</v>
      </c>
      <c r="P446" s="4"/>
      <c r="R446" s="3" t="s">
        <v>176</v>
      </c>
      <c r="S446" s="4" t="s">
        <v>187</v>
      </c>
      <c r="T446" s="4" t="s">
        <v>188</v>
      </c>
      <c r="U446" s="4"/>
      <c r="W446" s="3" t="s">
        <v>178</v>
      </c>
      <c r="X446" s="4" t="s">
        <v>189</v>
      </c>
      <c r="Y446" s="4" t="s">
        <v>190</v>
      </c>
      <c r="Z446" s="4"/>
      <c r="AB446" s="3" t="s">
        <v>88</v>
      </c>
      <c r="AC446" s="4" t="s">
        <v>191</v>
      </c>
      <c r="AD446" s="4" t="s">
        <v>192</v>
      </c>
      <c r="AE446" s="4"/>
    </row>
    <row r="447" spans="1:31" x14ac:dyDescent="0.35">
      <c r="H447" s="3"/>
      <c r="I447" s="4"/>
      <c r="J447" s="4"/>
      <c r="K447" s="4"/>
      <c r="M447" s="3"/>
      <c r="N447" s="4"/>
      <c r="O447" s="4"/>
      <c r="P447" s="4"/>
      <c r="R447" s="3"/>
      <c r="S447" s="4"/>
      <c r="T447" s="4"/>
      <c r="U447" s="4"/>
      <c r="W447" s="3"/>
      <c r="X447" s="4"/>
      <c r="Y447" s="4"/>
      <c r="Z447" s="4"/>
      <c r="AB447" s="3"/>
      <c r="AC447" s="4"/>
      <c r="AD447" s="4"/>
      <c r="AE447" s="4"/>
    </row>
    <row r="448" spans="1:31" x14ac:dyDescent="0.35">
      <c r="H448" s="3" t="s">
        <v>193</v>
      </c>
      <c r="I448" s="4" t="s">
        <v>166</v>
      </c>
      <c r="J448" s="4" t="s">
        <v>167</v>
      </c>
      <c r="K448" s="4"/>
      <c r="M448" s="3" t="s">
        <v>193</v>
      </c>
      <c r="N448" s="4" t="s">
        <v>166</v>
      </c>
      <c r="O448" s="4" t="s">
        <v>167</v>
      </c>
      <c r="P448" s="4"/>
      <c r="R448" s="3" t="s">
        <v>193</v>
      </c>
      <c r="S448" s="4" t="s">
        <v>166</v>
      </c>
      <c r="T448" s="4" t="s">
        <v>167</v>
      </c>
      <c r="U448" s="4"/>
      <c r="W448" s="3" t="s">
        <v>193</v>
      </c>
      <c r="X448" s="4" t="s">
        <v>166</v>
      </c>
      <c r="Y448" s="4" t="s">
        <v>167</v>
      </c>
      <c r="Z448" s="4"/>
      <c r="AB448" s="3" t="s">
        <v>193</v>
      </c>
      <c r="AC448" s="4" t="s">
        <v>166</v>
      </c>
      <c r="AD448" s="4" t="s">
        <v>167</v>
      </c>
      <c r="AE448" s="4"/>
    </row>
    <row r="449" spans="8:31" x14ac:dyDescent="0.35">
      <c r="H449" s="3" t="s">
        <v>170</v>
      </c>
      <c r="I449" s="4" t="s">
        <v>194</v>
      </c>
      <c r="J449" s="4" t="s">
        <v>195</v>
      </c>
      <c r="K449" s="4"/>
      <c r="M449" s="3" t="s">
        <v>170</v>
      </c>
      <c r="N449" s="4" t="s">
        <v>196</v>
      </c>
      <c r="O449" s="4" t="s">
        <v>195</v>
      </c>
      <c r="P449" s="4"/>
      <c r="R449" s="3" t="s">
        <v>170</v>
      </c>
      <c r="S449" s="4" t="s">
        <v>197</v>
      </c>
      <c r="T449" s="4" t="s">
        <v>195</v>
      </c>
      <c r="U449" s="4"/>
      <c r="W449" s="3" t="s">
        <v>170</v>
      </c>
      <c r="X449" s="4" t="s">
        <v>198</v>
      </c>
      <c r="Y449" s="4" t="s">
        <v>195</v>
      </c>
      <c r="Z449" s="4"/>
      <c r="AB449" s="3" t="s">
        <v>170</v>
      </c>
      <c r="AC449" s="4" t="s">
        <v>199</v>
      </c>
      <c r="AD449" s="4" t="s">
        <v>200</v>
      </c>
      <c r="AE449" s="4"/>
    </row>
    <row r="450" spans="8:31" x14ac:dyDescent="0.35">
      <c r="H450" s="3" t="s">
        <v>172</v>
      </c>
      <c r="I450" s="4" t="s">
        <v>201</v>
      </c>
      <c r="J450" s="4" t="s">
        <v>202</v>
      </c>
      <c r="K450" s="4"/>
      <c r="M450" s="3" t="s">
        <v>173</v>
      </c>
      <c r="N450" s="4" t="s">
        <v>203</v>
      </c>
      <c r="O450" s="4" t="s">
        <v>202</v>
      </c>
      <c r="P450" s="4"/>
      <c r="R450" s="3" t="s">
        <v>176</v>
      </c>
      <c r="S450" s="4" t="s">
        <v>204</v>
      </c>
      <c r="T450" s="4" t="s">
        <v>202</v>
      </c>
      <c r="U450" s="4"/>
      <c r="W450" s="3" t="s">
        <v>178</v>
      </c>
      <c r="X450" s="4" t="s">
        <v>205</v>
      </c>
      <c r="Y450" s="4" t="s">
        <v>202</v>
      </c>
      <c r="Z450" s="4"/>
      <c r="AB450" s="3" t="s">
        <v>88</v>
      </c>
      <c r="AC450" s="4" t="s">
        <v>206</v>
      </c>
      <c r="AD450" s="4" t="s">
        <v>207</v>
      </c>
      <c r="AE450" s="4"/>
    </row>
    <row r="451" spans="8:31" x14ac:dyDescent="0.35">
      <c r="H451" s="3"/>
      <c r="I451" s="4"/>
      <c r="J451" s="4"/>
      <c r="K451" s="4"/>
      <c r="M451" s="3"/>
      <c r="N451" s="4"/>
      <c r="O451" s="4"/>
      <c r="P451" s="4"/>
      <c r="R451" s="3"/>
      <c r="S451" s="4"/>
      <c r="T451" s="4"/>
      <c r="U451" s="4"/>
      <c r="W451" s="3"/>
      <c r="X451" s="4"/>
      <c r="Y451" s="4"/>
      <c r="Z451" s="4"/>
      <c r="AB451" s="3"/>
      <c r="AC451" s="4"/>
      <c r="AD451" s="4"/>
      <c r="AE451" s="4"/>
    </row>
    <row r="452" spans="8:31" x14ac:dyDescent="0.35">
      <c r="H452" s="3" t="s">
        <v>208</v>
      </c>
      <c r="I452" s="4" t="s">
        <v>166</v>
      </c>
      <c r="J452" s="4" t="s">
        <v>167</v>
      </c>
      <c r="K452" s="4"/>
      <c r="M452" s="3" t="s">
        <v>208</v>
      </c>
      <c r="N452" s="4" t="s">
        <v>166</v>
      </c>
      <c r="O452" s="4" t="s">
        <v>167</v>
      </c>
      <c r="P452" s="4"/>
      <c r="R452" s="3" t="s">
        <v>208</v>
      </c>
      <c r="S452" s="4" t="s">
        <v>166</v>
      </c>
      <c r="T452" s="4" t="s">
        <v>167</v>
      </c>
      <c r="U452" s="4"/>
      <c r="W452" s="3" t="s">
        <v>208</v>
      </c>
      <c r="X452" s="4" t="s">
        <v>166</v>
      </c>
      <c r="Y452" s="4" t="s">
        <v>167</v>
      </c>
      <c r="Z452" s="4"/>
      <c r="AB452" s="3" t="s">
        <v>208</v>
      </c>
      <c r="AC452" s="4" t="s">
        <v>166</v>
      </c>
      <c r="AD452" s="4" t="s">
        <v>167</v>
      </c>
      <c r="AE452" s="4"/>
    </row>
    <row r="453" spans="8:31" x14ac:dyDescent="0.35">
      <c r="H453" s="3" t="s">
        <v>170</v>
      </c>
      <c r="I453" s="4" t="s">
        <v>209</v>
      </c>
      <c r="J453" s="4" t="s">
        <v>188</v>
      </c>
      <c r="K453" s="4"/>
      <c r="M453" s="3" t="s">
        <v>170</v>
      </c>
      <c r="N453" s="4" t="s">
        <v>210</v>
      </c>
      <c r="O453" s="4" t="s">
        <v>211</v>
      </c>
      <c r="P453" s="4"/>
      <c r="R453" s="3" t="s">
        <v>170</v>
      </c>
      <c r="S453" s="4" t="s">
        <v>212</v>
      </c>
      <c r="T453" s="4" t="s">
        <v>213</v>
      </c>
      <c r="U453" s="4"/>
      <c r="W453" s="3" t="s">
        <v>170</v>
      </c>
      <c r="X453" s="4" t="s">
        <v>214</v>
      </c>
      <c r="Y453" s="4" t="s">
        <v>215</v>
      </c>
      <c r="Z453" s="4"/>
      <c r="AB453" s="3" t="s">
        <v>170</v>
      </c>
      <c r="AC453" s="4" t="s">
        <v>197</v>
      </c>
      <c r="AD453" s="4" t="s">
        <v>216</v>
      </c>
      <c r="AE453" s="4"/>
    </row>
    <row r="454" spans="8:31" x14ac:dyDescent="0.35">
      <c r="H454" s="3" t="s">
        <v>172</v>
      </c>
      <c r="I454" s="4" t="s">
        <v>217</v>
      </c>
      <c r="J454" s="4" t="s">
        <v>218</v>
      </c>
      <c r="K454" s="4"/>
      <c r="M454" s="3" t="s">
        <v>173</v>
      </c>
      <c r="N454" s="4" t="s">
        <v>219</v>
      </c>
      <c r="O454" s="4" t="s">
        <v>220</v>
      </c>
      <c r="P454" s="4"/>
      <c r="R454" s="3" t="s">
        <v>176</v>
      </c>
      <c r="S454" s="4" t="s">
        <v>221</v>
      </c>
      <c r="T454" s="4" t="s">
        <v>222</v>
      </c>
      <c r="U454" s="4"/>
      <c r="W454" s="3" t="s">
        <v>178</v>
      </c>
      <c r="X454" s="4" t="s">
        <v>223</v>
      </c>
      <c r="Y454" s="4" t="s">
        <v>224</v>
      </c>
      <c r="Z454" s="4"/>
      <c r="AB454" s="3" t="s">
        <v>88</v>
      </c>
      <c r="AC454" s="4" t="s">
        <v>225</v>
      </c>
      <c r="AD454" s="4" t="s">
        <v>226</v>
      </c>
      <c r="AE454" s="4"/>
    </row>
  </sheetData>
  <mergeCells count="7">
    <mergeCell ref="I2:K2"/>
    <mergeCell ref="L2:N2"/>
    <mergeCell ref="O2:Q2"/>
    <mergeCell ref="R2:T2"/>
    <mergeCell ref="U2:W2"/>
    <mergeCell ref="F188:H188"/>
    <mergeCell ref="I188:K1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</dc:creator>
  <cp:lastModifiedBy>sergi</cp:lastModifiedBy>
  <dcterms:created xsi:type="dcterms:W3CDTF">2021-05-05T13:12:09Z</dcterms:created>
  <dcterms:modified xsi:type="dcterms:W3CDTF">2021-05-05T13:12:23Z</dcterms:modified>
</cp:coreProperties>
</file>