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oshi Nishida\Desktop\Revise ver.7\"/>
    </mc:Choice>
  </mc:AlternateContent>
  <xr:revisionPtr revIDLastSave="0" documentId="13_ncr:1_{2FCA2AD2-56B0-48FD-8926-088DFFDA91A9}" xr6:coauthVersionLast="46" xr6:coauthVersionMax="46" xr10:uidLastSave="{00000000-0000-0000-0000-000000000000}"/>
  <bookViews>
    <workbookView xWindow="-108" yWindow="-108" windowWidth="23256" windowHeight="12576" tabRatio="995" firstSheet="46" activeTab="56" xr2:uid="{DA5F8C46-28BB-45B1-AA79-AE0C9F07EBF3}"/>
  </bookViews>
  <sheets>
    <sheet name="Figure 1 B" sheetId="1" r:id="rId1"/>
    <sheet name="Figure 1 D" sheetId="3" r:id="rId2"/>
    <sheet name="Figure 1 E" sheetId="2" r:id="rId3"/>
    <sheet name="Figure 2 A" sheetId="5" r:id="rId4"/>
    <sheet name="Figure 2 D" sheetId="6" r:id="rId5"/>
    <sheet name="Figure 2 S1 A" sheetId="8" r:id="rId6"/>
    <sheet name="Figure 2 S1 B" sheetId="7" r:id="rId7"/>
    <sheet name="Figure 2 S1 C" sheetId="9" r:id="rId8"/>
    <sheet name="Figure 2 S1 E" sheetId="10" r:id="rId9"/>
    <sheet name="Figure 3 C" sheetId="11" r:id="rId10"/>
    <sheet name="Figure 3 D" sheetId="12" r:id="rId11"/>
    <sheet name="Figure 3 E" sheetId="13" r:id="rId12"/>
    <sheet name="Figure 3 S1 B" sheetId="14" r:id="rId13"/>
    <sheet name="Figure 3 S1 D" sheetId="15" r:id="rId14"/>
    <sheet name="Figure 3 S1 F" sheetId="59" r:id="rId15"/>
    <sheet name="Figure 3 S1 H" sheetId="17" r:id="rId16"/>
    <sheet name="Figure 3 S1 I" sheetId="18" r:id="rId17"/>
    <sheet name="Figure 4 B" sheetId="16" r:id="rId18"/>
    <sheet name="Figure 4 D" sheetId="20" r:id="rId19"/>
    <sheet name="Figure 4 E" sheetId="21" r:id="rId20"/>
    <sheet name="Figure 4 F" sheetId="22" r:id="rId21"/>
    <sheet name="Figure 4 S1 B" sheetId="23" r:id="rId22"/>
    <sheet name="Figure 4 S1 D" sheetId="62" r:id="rId23"/>
    <sheet name="Figure 4 S1 E" sheetId="63" r:id="rId24"/>
    <sheet name="Figure 4 S1 G" sheetId="64" r:id="rId25"/>
    <sheet name="Figure 4 S1 H" sheetId="24" r:id="rId26"/>
    <sheet name="Figure 4 S2 B" sheetId="26" r:id="rId27"/>
    <sheet name="Figure 4 S2 C" sheetId="60" r:id="rId28"/>
    <sheet name="Figure 4 S2 E" sheetId="27" r:id="rId29"/>
    <sheet name="Figure 4 S2 F" sheetId="61" r:id="rId30"/>
    <sheet name="Figure 4 S2 H" sheetId="25" r:id="rId31"/>
    <sheet name="Figure 4 S2 I" sheetId="28" r:id="rId32"/>
    <sheet name="Figure 5 B" sheetId="29" r:id="rId33"/>
    <sheet name="Figure 5 S1 C" sheetId="30" r:id="rId34"/>
    <sheet name="Figure 6 C" sheetId="31" r:id="rId35"/>
    <sheet name="Figure 6 D" sheetId="32" r:id="rId36"/>
    <sheet name="Figure 6 E" sheetId="33" r:id="rId37"/>
    <sheet name="Figure 6 S1 B" sheetId="34" r:id="rId38"/>
    <sheet name="Figure 7 A" sheetId="35" r:id="rId39"/>
    <sheet name="Figure 7 B" sheetId="36" r:id="rId40"/>
    <sheet name="Figure 7 C" sheetId="37" r:id="rId41"/>
    <sheet name="Figure 7D" sheetId="43" r:id="rId42"/>
    <sheet name="Figure 7 G" sheetId="38" r:id="rId43"/>
    <sheet name="Figure 7 H" sheetId="39" r:id="rId44"/>
    <sheet name="Figure 7 J" sheetId="46" r:id="rId45"/>
    <sheet name="Figure 7 K" sheetId="47" r:id="rId46"/>
    <sheet name="Figure 7 S1 A" sheetId="53" r:id="rId47"/>
    <sheet name="Figure 7 S1 B" sheetId="41" r:id="rId48"/>
    <sheet name="Figure 7 S1 C-D" sheetId="45" r:id="rId49"/>
    <sheet name="Figure 7 S2 C" sheetId="40" r:id="rId50"/>
    <sheet name="Figure 7 S2 E" sheetId="49" r:id="rId51"/>
    <sheet name="Figure 7 S2 F" sheetId="48" r:id="rId52"/>
    <sheet name="Figure 8 B" sheetId="42" r:id="rId53"/>
    <sheet name="Figure 8 C" sheetId="44" r:id="rId54"/>
    <sheet name="Figure 8 E" sheetId="52" r:id="rId55"/>
    <sheet name="Figure 8 F" sheetId="67" r:id="rId56"/>
    <sheet name="Figure 8 S1 B" sheetId="58" r:id="rId57"/>
    <sheet name="Figure 8 S1 C" sheetId="56" r:id="rId58"/>
    <sheet name="Figure 8 S1 D" sheetId="55" r:id="rId59"/>
    <sheet name="Figure 8 S1 E" sheetId="54" r:id="rId6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2" i="55" l="1"/>
  <c r="O12" i="55"/>
  <c r="N12" i="55"/>
  <c r="Z9" i="54" a="1"/>
  <c r="Z9" i="54" s="1"/>
  <c r="D15" i="67"/>
  <c r="C15" i="67"/>
  <c r="E10" i="64" l="1"/>
  <c r="D10" i="64"/>
  <c r="C10" i="64"/>
  <c r="E12" i="63"/>
  <c r="D12" i="63"/>
  <c r="C12" i="63"/>
  <c r="D17" i="62"/>
  <c r="E17" i="62"/>
  <c r="C17" i="62"/>
  <c r="D18" i="61"/>
  <c r="C18" i="61"/>
  <c r="D18" i="60"/>
  <c r="C18" i="60"/>
  <c r="E15" i="59"/>
  <c r="D15" i="59"/>
  <c r="C15" i="59"/>
  <c r="D13" i="58" l="1"/>
  <c r="C13" i="58"/>
  <c r="D30" i="56" l="1"/>
  <c r="C30" i="56"/>
  <c r="D15" i="56"/>
  <c r="C15" i="56"/>
  <c r="M12" i="55"/>
  <c r="L12" i="55"/>
  <c r="K12" i="55"/>
  <c r="J12" i="55"/>
  <c r="I12" i="55"/>
  <c r="H12" i="55"/>
  <c r="G12" i="55"/>
  <c r="F12" i="55"/>
  <c r="E12" i="55"/>
  <c r="D12" i="55"/>
  <c r="C12" i="55"/>
  <c r="B12" i="55"/>
  <c r="Y12" i="54"/>
  <c r="X12" i="54"/>
  <c r="W12" i="54"/>
  <c r="V12" i="54"/>
  <c r="U12" i="54"/>
  <c r="T12" i="54"/>
  <c r="S12" i="54"/>
  <c r="R12" i="54"/>
  <c r="Q12" i="54"/>
  <c r="P12" i="54"/>
  <c r="O12" i="54"/>
  <c r="N12" i="54"/>
  <c r="M12" i="54"/>
  <c r="L12" i="54"/>
  <c r="K12" i="54"/>
  <c r="J12" i="54"/>
  <c r="I12" i="54"/>
  <c r="H12" i="54"/>
  <c r="E12" i="54"/>
  <c r="F12" i="54"/>
  <c r="G12" i="54"/>
  <c r="E15" i="52"/>
  <c r="D15" i="52"/>
  <c r="C15" i="52"/>
  <c r="C10" i="53" l="1"/>
  <c r="D10" i="53"/>
  <c r="E10" i="53"/>
  <c r="F10" i="53"/>
  <c r="G10" i="53"/>
  <c r="D17" i="27"/>
  <c r="C17" i="27"/>
  <c r="D18" i="25"/>
  <c r="C18" i="25"/>
  <c r="D44" i="44"/>
  <c r="C44" i="44"/>
  <c r="D30" i="44" l="1"/>
  <c r="C30" i="44"/>
  <c r="D39" i="49"/>
  <c r="C39" i="49"/>
  <c r="D39" i="48"/>
  <c r="C39" i="48"/>
  <c r="E22" i="47"/>
  <c r="D22" i="47"/>
  <c r="C22" i="47"/>
  <c r="E22" i="46"/>
  <c r="D22" i="46"/>
  <c r="C22" i="46"/>
  <c r="D15" i="44" l="1"/>
  <c r="C15" i="44"/>
  <c r="D19" i="43" l="1"/>
  <c r="C19" i="43"/>
  <c r="D10" i="42"/>
  <c r="C10" i="42"/>
  <c r="C33" i="40"/>
  <c r="D33" i="40"/>
  <c r="E33" i="40"/>
  <c r="D50" i="39" l="1"/>
  <c r="C50" i="39"/>
  <c r="D25" i="39"/>
  <c r="C25" i="39"/>
  <c r="D49" i="38"/>
  <c r="C49" i="38"/>
  <c r="D25" i="38"/>
  <c r="C25" i="38"/>
  <c r="G9" i="37"/>
  <c r="F9" i="37"/>
  <c r="E9" i="37"/>
  <c r="D9" i="37"/>
  <c r="C9" i="37"/>
  <c r="M10" i="36"/>
  <c r="L10" i="36"/>
  <c r="K10" i="36"/>
  <c r="E10" i="36"/>
  <c r="F10" i="36"/>
  <c r="G10" i="36"/>
  <c r="H10" i="36"/>
  <c r="I10" i="36"/>
  <c r="J10" i="36"/>
  <c r="N10" i="36"/>
  <c r="D10" i="36"/>
  <c r="C10" i="36"/>
  <c r="E10" i="35"/>
  <c r="D10" i="35"/>
  <c r="C10" i="35"/>
  <c r="D35" i="34"/>
  <c r="C35" i="34"/>
  <c r="D17" i="34"/>
  <c r="C17" i="34"/>
  <c r="F18" i="33"/>
  <c r="E18" i="33"/>
  <c r="D18" i="33"/>
  <c r="C18" i="33"/>
  <c r="D40" i="32"/>
  <c r="C40" i="32"/>
  <c r="D25" i="32"/>
  <c r="C25" i="32"/>
  <c r="C39" i="31"/>
  <c r="D39" i="31"/>
  <c r="C24" i="31"/>
  <c r="D24" i="31"/>
  <c r="F19" i="30"/>
  <c r="G19" i="30"/>
  <c r="E19" i="30"/>
  <c r="D19" i="30"/>
  <c r="C19" i="30"/>
  <c r="F19" i="29"/>
  <c r="E19" i="29"/>
  <c r="D19" i="29"/>
  <c r="C19" i="29"/>
  <c r="D17" i="28"/>
  <c r="C17" i="28"/>
  <c r="D17" i="26"/>
  <c r="C17" i="26"/>
  <c r="D26" i="24"/>
  <c r="C26" i="24"/>
  <c r="D10" i="24"/>
  <c r="C10" i="24"/>
  <c r="E35" i="23"/>
  <c r="D35" i="23"/>
  <c r="C35" i="23"/>
  <c r="E17" i="23"/>
  <c r="D17" i="23"/>
  <c r="C17" i="23"/>
  <c r="F15" i="22"/>
  <c r="E15" i="22"/>
  <c r="D15" i="22"/>
  <c r="C15" i="22"/>
  <c r="D17" i="21"/>
  <c r="C17" i="21"/>
  <c r="D17" i="20"/>
  <c r="C17" i="20"/>
  <c r="D17" i="18" l="1"/>
  <c r="C17" i="18"/>
  <c r="D17" i="17"/>
  <c r="C17" i="17"/>
  <c r="E29" i="16"/>
  <c r="D29" i="16"/>
  <c r="C29" i="16"/>
  <c r="C13" i="16"/>
  <c r="D13" i="16"/>
  <c r="E13" i="16"/>
  <c r="D9" i="15"/>
  <c r="C9" i="15"/>
  <c r="D13" i="14"/>
  <c r="C13" i="14"/>
  <c r="F15" i="13"/>
  <c r="E15" i="13"/>
  <c r="D15" i="13"/>
  <c r="C15" i="13"/>
  <c r="C47" i="11" l="1"/>
  <c r="F47" i="11"/>
  <c r="E47" i="11"/>
  <c r="D47" i="11"/>
  <c r="E48" i="12"/>
  <c r="D48" i="12"/>
  <c r="F48" i="12"/>
  <c r="C48" i="12"/>
  <c r="D13" i="10"/>
  <c r="C13" i="10"/>
  <c r="D9" i="9"/>
  <c r="C9" i="9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D15" i="7"/>
  <c r="C15" i="7"/>
  <c r="E12" i="6"/>
  <c r="D12" i="6"/>
  <c r="C12" i="6"/>
  <c r="E13" i="5"/>
  <c r="D13" i="5"/>
  <c r="C13" i="5"/>
  <c r="D11" i="3"/>
  <c r="C11" i="3"/>
  <c r="D20" i="2"/>
  <c r="C20" i="2"/>
  <c r="D20" i="1"/>
  <c r="C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<sst xmlns="http://schemas.openxmlformats.org/spreadsheetml/2006/main" count="2412" uniqueCount="579">
  <si>
    <t>Sample number</t>
    <phoneticPr fontId="2"/>
  </si>
  <si>
    <t>Average</t>
    <phoneticPr fontId="2"/>
  </si>
  <si>
    <t>vg&gt;+</t>
    <phoneticPr fontId="2"/>
  </si>
  <si>
    <t>vg&gt;Src42A CA</t>
    <phoneticPr fontId="2"/>
  </si>
  <si>
    <t>P value</t>
  </si>
  <si>
    <t>Unpaired t test</t>
  </si>
  <si>
    <t>P value summary</t>
  </si>
  <si>
    <t>***</t>
  </si>
  <si>
    <t>Significantly different (P &lt; 0.05)?</t>
  </si>
  <si>
    <t>Yes</t>
  </si>
  <si>
    <t>One- or two-tailed P value?</t>
  </si>
  <si>
    <t>Two-tailed</t>
  </si>
  <si>
    <t>t, df</t>
  </si>
  <si>
    <t>t=3.891, df=26</t>
  </si>
  <si>
    <t>**</t>
  </si>
  <si>
    <t>Data analyzed</t>
  </si>
  <si>
    <t>Sample size, vg&gt;+</t>
    <phoneticPr fontId="2"/>
  </si>
  <si>
    <t>Sample size, vg&gt;src42A CA</t>
    <phoneticPr fontId="2"/>
  </si>
  <si>
    <t>t=4.251, df=26</t>
  </si>
  <si>
    <t>ns</t>
  </si>
  <si>
    <t>No</t>
  </si>
  <si>
    <t>Sample size, vg&gt;Src42A CA</t>
    <phoneticPr fontId="2"/>
  </si>
  <si>
    <t>Volume of GFP+ cells (um3)</t>
    <phoneticPr fontId="2"/>
  </si>
  <si>
    <t>&lt;0.0001</t>
  </si>
  <si>
    <t>****</t>
  </si>
  <si>
    <t>t=24.97, df=10</t>
  </si>
  <si>
    <t xml:space="preserve">% of DCP1+ cells in GFP+ cells (%) </t>
    <phoneticPr fontId="2"/>
  </si>
  <si>
    <t xml:space="preserve">% of DCP1+ cells in GFP- cells (%) </t>
    <phoneticPr fontId="2"/>
  </si>
  <si>
    <t>Mann Whitney test</t>
  </si>
  <si>
    <t>Exact or approximate P value?</t>
  </si>
  <si>
    <t>Exact</t>
  </si>
  <si>
    <t>*</t>
  </si>
  <si>
    <t>Mann-Whitney U</t>
  </si>
  <si>
    <t>Survival rate (%)</t>
    <phoneticPr fontId="2"/>
  </si>
  <si>
    <t>vg&gt;Src42A CA, slpr RNAi</t>
    <phoneticPr fontId="2"/>
  </si>
  <si>
    <t>Šídák's multiple comparisons test</t>
  </si>
  <si>
    <t>Mean Diff.</t>
  </si>
  <si>
    <t>95.00% CI of diff.</t>
  </si>
  <si>
    <t>Below threshold?</t>
  </si>
  <si>
    <t>Summary</t>
  </si>
  <si>
    <t>Adjusted P Value</t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</si>
  <si>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</t>
    </r>
  </si>
  <si>
    <t>70.96 to 93.61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</si>
  <si>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 slpr RNAi</t>
    </r>
  </si>
  <si>
    <t>-60.76 to -38.10</t>
  </si>
  <si>
    <t>Test details</t>
  </si>
  <si>
    <t>Mean 1</t>
  </si>
  <si>
    <t>Mean 2</t>
  </si>
  <si>
    <t>SE of diff.</t>
  </si>
  <si>
    <t>n1</t>
  </si>
  <si>
    <t>n2</t>
  </si>
  <si>
    <t>t</t>
  </si>
  <si>
    <t>DF</t>
  </si>
  <si>
    <t>-80.51 to -65.95</t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</si>
  <si>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slpr RNAi</t>
    </r>
  </si>
  <si>
    <t>-41.36 to -26.80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</si>
  <si>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slpr RNAi</t>
    </r>
  </si>
  <si>
    <t>31.60 to 46.70</t>
  </si>
  <si>
    <t>CYLD 15340GD</t>
  </si>
  <si>
    <t>CYLD BL35614</t>
  </si>
  <si>
    <t>bwa BL29409</t>
  </si>
  <si>
    <t>PGRP-LC 106361KK</t>
  </si>
  <si>
    <t>FADD 100333KK</t>
  </si>
  <si>
    <t>CG15533 BL36761</t>
  </si>
  <si>
    <t>calpain D 17740GD</t>
  </si>
  <si>
    <t>calpain D BL29463</t>
  </si>
  <si>
    <t xml:space="preserve">vg&gt;Src42A CA, CYLD 15340GD </t>
    <phoneticPr fontId="2"/>
  </si>
  <si>
    <t>vg&gt;Src42A CA, CYLD BL35614</t>
    <phoneticPr fontId="2"/>
  </si>
  <si>
    <t>vg&gt;Src42A CA, bwa BL29409</t>
    <phoneticPr fontId="2"/>
  </si>
  <si>
    <t>vg&gt;Src42A CA, PGRP-LC 106361KK</t>
    <phoneticPr fontId="2"/>
  </si>
  <si>
    <t>vg&gt;Src42A CA, FADD 100333KK</t>
    <phoneticPr fontId="2"/>
  </si>
  <si>
    <t>vg&gt;Src42A CA, CG15533 BL36761</t>
    <phoneticPr fontId="2"/>
  </si>
  <si>
    <t>vg&gt;Src42A CA, calpain D 17740GD</t>
    <phoneticPr fontId="2"/>
  </si>
  <si>
    <t>vg&gt;Src42A CA,calpain D BL29463</t>
    <phoneticPr fontId="2"/>
  </si>
  <si>
    <t>tak1 101357KK</t>
  </si>
  <si>
    <t>tak1 BL57296</t>
  </si>
  <si>
    <t>raf BL31596</t>
  </si>
  <si>
    <t>raf BL55679</t>
  </si>
  <si>
    <t>cdase BL36764</t>
  </si>
  <si>
    <t>put BL35159</t>
  </si>
  <si>
    <t>put 848GD</t>
  </si>
  <si>
    <t>slpr RNAi BL32948</t>
  </si>
  <si>
    <t>vg&gt;Src42A CA, raf BL31596</t>
    <phoneticPr fontId="2"/>
  </si>
  <si>
    <t>vg&gt;Src42A CA, put 848GD</t>
    <phoneticPr fontId="2"/>
  </si>
  <si>
    <t>vg&gt;Src42A CA, cdase BL36764</t>
    <phoneticPr fontId="2"/>
  </si>
  <si>
    <t>vg&gt;Src42A CA, put BL35159</t>
    <phoneticPr fontId="2"/>
  </si>
  <si>
    <t>vg&gt;Src42A CA, raf BL55679</t>
    <phoneticPr fontId="2"/>
  </si>
  <si>
    <t>vg&gt;Src42A CA, tak1 BL57396</t>
    <phoneticPr fontId="2"/>
  </si>
  <si>
    <t>vg&gt;Src42A CA, tak1 101357KK</t>
    <phoneticPr fontId="2"/>
  </si>
  <si>
    <t>Dunnett's multiple comparisons test</t>
  </si>
  <si>
    <t>A-?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</si>
  <si>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tak1 101357KK</t>
    </r>
  </si>
  <si>
    <t>-3.422 to 4.222</t>
  </si>
  <si>
    <t>B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</si>
  <si>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tak1 BL57296</t>
    </r>
  </si>
  <si>
    <t>-3.822 to 3.822</t>
  </si>
  <si>
    <t>&gt;0.9999</t>
  </si>
  <si>
    <t>C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</si>
  <si>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slpr RNAi BL32948</t>
    </r>
  </si>
  <si>
    <t>-25.08 to -15.72</t>
  </si>
  <si>
    <t>D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</si>
  <si>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CYLD 15340GD</t>
    </r>
  </si>
  <si>
    <t>-4.013 to 4.813</t>
  </si>
  <si>
    <t>E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</si>
  <si>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CYLD BL35614</t>
    </r>
  </si>
  <si>
    <t>-4.281 to 5.081</t>
  </si>
  <si>
    <t>F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</si>
  <si>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raf BL31596</t>
    </r>
  </si>
  <si>
    <t>-4.329 to 5.033</t>
  </si>
  <si>
    <t>G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</si>
  <si>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raf BL55679</t>
    </r>
  </si>
  <si>
    <t>-6.013 to 2.813</t>
  </si>
  <si>
    <t>H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</si>
  <si>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bwa BL29409</t>
    </r>
  </si>
  <si>
    <t>-10.10 to -1.674</t>
  </si>
  <si>
    <t>I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</si>
  <si>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cdase BL36764</t>
    </r>
  </si>
  <si>
    <t>-8.281 to 1.081</t>
  </si>
  <si>
    <t>J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</si>
  <si>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PGRP-LC 106361KK</t>
    </r>
  </si>
  <si>
    <t>-4.680 to 4.147</t>
  </si>
  <si>
    <t>K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</si>
  <si>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FADD 100333KK</t>
    </r>
  </si>
  <si>
    <t>-4.383 to 4.040</t>
  </si>
  <si>
    <t>L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</si>
  <si>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CG15533 BL36761</t>
    </r>
  </si>
  <si>
    <t>-5.347 to 3.480</t>
  </si>
  <si>
    <t>M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</si>
  <si>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put BL35159</t>
    </r>
  </si>
  <si>
    <t>N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</si>
  <si>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put 848GD</t>
    </r>
  </si>
  <si>
    <t>O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</si>
  <si>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calpain D 17740GD</t>
    </r>
  </si>
  <si>
    <t>-6.680 to 2.147</t>
  </si>
  <si>
    <t>P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</si>
  <si>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calpain D BL29463</t>
    </r>
  </si>
  <si>
    <t>-6.194 to 1.660</t>
  </si>
  <si>
    <t>Q</t>
  </si>
  <si>
    <t>q</t>
  </si>
  <si>
    <t>act5c&gt;+</t>
  </si>
  <si>
    <t xml:space="preserve">act5c&gt;slpr RNAi TRiP </t>
  </si>
  <si>
    <t>Expression of slpr (relative)</t>
    <phoneticPr fontId="2"/>
  </si>
  <si>
    <t>gmr&gt;Src42A</t>
    <phoneticPr fontId="2"/>
  </si>
  <si>
    <t>t=9.099, df=11</t>
  </si>
  <si>
    <t>gmr&gt;Src42A, slpr RNAi</t>
    <phoneticPr fontId="2"/>
  </si>
  <si>
    <t>Sample size, gmr&gt;Src42A</t>
    <phoneticPr fontId="2"/>
  </si>
  <si>
    <t>Sample size, gmr&gt;Src42A, slpr RNAi</t>
    <phoneticPr fontId="2"/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</si>
  <si>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</t>
    </r>
  </si>
  <si>
    <t>A-B</t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</si>
  <si>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slpr RNAi</t>
    </r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</si>
  <si>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slpr RNAi</t>
    </r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</si>
  <si>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JNK DN</t>
    </r>
  </si>
  <si>
    <t>B-C</t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</si>
  <si>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JNK DN</t>
    </r>
  </si>
  <si>
    <t>vg&gt;Src42A CA, JNK DN</t>
  </si>
  <si>
    <r>
      <t>vg&gt;Src42A CA, JNK DN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slpr RNAi</t>
    </r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</si>
  <si>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 xml:space="preserve">vg&gt;src42A CA </t>
    </r>
  </si>
  <si>
    <r>
      <t xml:space="preserve">vg&gt;src42A CA </t>
    </r>
    <r>
      <rPr>
        <sz val="10"/>
        <rFont val="Arial"/>
        <family val="2"/>
      </rPr>
      <t xml:space="preserve">vs. </t>
    </r>
    <r>
      <rPr>
        <b/>
        <i/>
        <sz val="10"/>
        <rFont val="Arial"/>
        <family val="2"/>
      </rPr>
      <t xml:space="preserve">vg&gt;src42A CA, JNK DN </t>
    </r>
  </si>
  <si>
    <r>
      <t xml:space="preserve">vg&gt;src42A CA </t>
    </r>
    <r>
      <rPr>
        <sz val="10"/>
        <rFont val="Arial"/>
        <family val="2"/>
      </rPr>
      <t xml:space="preserve">vs. </t>
    </r>
    <r>
      <rPr>
        <b/>
        <i/>
        <sz val="10"/>
        <rFont val="Arial"/>
        <family val="2"/>
      </rPr>
      <t xml:space="preserve">vg&gt;src42A CA, slpr RNAi </t>
    </r>
  </si>
  <si>
    <t>t=3.348, df=14</t>
  </si>
  <si>
    <t>vg&gt;Src42A CA, slpr RNAi 33516GD</t>
    <phoneticPr fontId="2"/>
  </si>
  <si>
    <t>Sample size, vg&gt;Src42A CA, slpr RNAi 33516GD</t>
    <phoneticPr fontId="2"/>
  </si>
  <si>
    <t>Predicted (LS) mean diff.</t>
  </si>
  <si>
    <t>-4.105 to -2.658</t>
  </si>
  <si>
    <t>-0.8960 to 0.6312</t>
  </si>
  <si>
    <t>2.438 to 4.060</t>
  </si>
  <si>
    <t>Predicted (LS) mean 1</t>
  </si>
  <si>
    <t>Predicted (LS) mean 2</t>
  </si>
  <si>
    <t>Mean intensity of pp38 in GFP+ cells (relative)</t>
    <phoneticPr fontId="2"/>
  </si>
  <si>
    <t>Mean intensity of pp38 in GFP- cells (relative)</t>
    <phoneticPr fontId="2"/>
  </si>
  <si>
    <t>-3.551 to -2.056</t>
  </si>
  <si>
    <t>-0.9807 to 0.5971</t>
  </si>
  <si>
    <t>1.774 to 3.450</t>
  </si>
  <si>
    <t>vg&gt;Src42A CA, JNK DN, slpr RNAi</t>
    <phoneticPr fontId="2"/>
  </si>
  <si>
    <t>t=7.210, df=21</t>
  </si>
  <si>
    <t>vg&gt;Src42A CA, JNK DN</t>
    <phoneticPr fontId="2"/>
  </si>
  <si>
    <t>Sample size, vg&gt;Src42A CA, JNK DN, slpr RNAi</t>
    <phoneticPr fontId="2"/>
  </si>
  <si>
    <t>t=5.041, df=21</t>
  </si>
  <si>
    <t>vg&gt;+ vs. vg&gt;Src42A CA</t>
  </si>
  <si>
    <t>vg&gt;Src42A CA vs. vg&gt;Src42A CA, slpr RNAi</t>
  </si>
  <si>
    <t>vg&gt;Src42A CA, JNK DN, p38 DN</t>
    <phoneticPr fontId="2"/>
  </si>
  <si>
    <t>t=11.20, df=14</t>
  </si>
  <si>
    <t>Sample size, vg&gt;Src42A CA, JNK DN</t>
    <phoneticPr fontId="2"/>
  </si>
  <si>
    <t>Sample size  vg&gt;Src42A CA, JNK DN, p38 DN</t>
    <phoneticPr fontId="2"/>
  </si>
  <si>
    <t>t=3.313, df=14</t>
  </si>
  <si>
    <t xml:space="preserve">Sample size, vg&gt;Src42A CA, JNK DN, p38 DN </t>
    <phoneticPr fontId="2"/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</si>
  <si>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p38 DN</t>
    </r>
  </si>
  <si>
    <t>-51.13 to -33.67</t>
  </si>
  <si>
    <r>
      <t>vg&gt;Src42A CA, JNK DN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JNK DN, p38 DN</t>
    </r>
  </si>
  <si>
    <t>-84.29 to -63.71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</si>
  <si>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JNK DN</t>
    </r>
  </si>
  <si>
    <t>-3.368 to 14.57</t>
  </si>
  <si>
    <t>A-C</t>
  </si>
  <si>
    <t>-0.6422 to -0.02880</t>
  </si>
  <si>
    <t>-0.5293 to 0.05721</t>
  </si>
  <si>
    <t>-0.1699 to 0.3688</t>
  </si>
  <si>
    <t>-1.150 to -0.1960</t>
  </si>
  <si>
    <t>-0.7178 to 0.2206</t>
  </si>
  <si>
    <t>0.1121 to 0.7366</t>
  </si>
  <si>
    <t>t=3.156, df=8</t>
  </si>
  <si>
    <t>t=3.648, df=12</t>
  </si>
  <si>
    <t>vg&gt;Src42A CA, erk RNAi 1</t>
    <phoneticPr fontId="2"/>
  </si>
  <si>
    <t>vg&gt;Src42A CA, erk RNAi 2</t>
    <phoneticPr fontId="2"/>
  </si>
  <si>
    <t>t=5.863, df=17</t>
  </si>
  <si>
    <t>vg&gt;Src42A CA, p38 DN</t>
    <phoneticPr fontId="2"/>
  </si>
  <si>
    <t>t=3.625, df=18</t>
  </si>
  <si>
    <t>t=0.1477, df=18</t>
  </si>
  <si>
    <t>t=2.365, df=18</t>
  </si>
  <si>
    <t>Mean intensity of pErk in GFP+ cells (relative)</t>
    <phoneticPr fontId="2"/>
  </si>
  <si>
    <t>Mean intensity of pErk in GFP- cells (relative)</t>
    <phoneticPr fontId="2"/>
  </si>
  <si>
    <t>Mean intensity of p4EBP in GFP+ cells (relative)</t>
    <phoneticPr fontId="2"/>
  </si>
  <si>
    <t>-1.357 to -0.3124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</si>
  <si>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 JNK DN</t>
    </r>
  </si>
  <si>
    <t>-0.3198 to 0.6436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</si>
  <si>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 JNK DN p38 DN</t>
    </r>
  </si>
  <si>
    <t>0.3907 to 1.389</t>
  </si>
  <si>
    <r>
      <t>vg&gt;src42A CA JNK DN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 JNK DN p38 DN</t>
    </r>
  </si>
  <si>
    <t>0.2575 to 1.198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</si>
  <si>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 xml:space="preserve">vg&gt;src42A CA, JNK DN </t>
    </r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</si>
  <si>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 xml:space="preserve">vg&gt;src42A CA, JNK DN </t>
    </r>
  </si>
  <si>
    <r>
      <t xml:space="preserve">vg&gt;src42A CA, JNK DN </t>
    </r>
    <r>
      <rPr>
        <sz val="10"/>
        <rFont val="Arial"/>
        <family val="2"/>
      </rPr>
      <t xml:space="preserve">vs. </t>
    </r>
    <r>
      <rPr>
        <b/>
        <i/>
        <sz val="10"/>
        <rFont val="Arial"/>
        <family val="2"/>
      </rPr>
      <t xml:space="preserve">vg&gt;src42A CA, JNK DN, p38 DN </t>
    </r>
  </si>
  <si>
    <r>
      <t xml:space="preserve">vg&gt;src42A CA, JNK DN </t>
    </r>
    <r>
      <rPr>
        <sz val="10"/>
        <rFont val="Arial"/>
        <family val="2"/>
      </rPr>
      <t>vs. Column E</t>
    </r>
  </si>
  <si>
    <t>-8.461 to -3.929</t>
  </si>
  <si>
    <t>-8.159 to -3.829</t>
  </si>
  <si>
    <t>-2.020 to 2.422</t>
  </si>
  <si>
    <t>0.8331 to 4.986</t>
  </si>
  <si>
    <t>2.514 to 6.667</t>
  </si>
  <si>
    <t>Difference between medians</t>
  </si>
  <si>
    <t>1132305, n=19</t>
  </si>
  <si>
    <t>Difference: Actual</t>
  </si>
  <si>
    <t>Difference: Hodges-Lehmann</t>
  </si>
  <si>
    <t>t=4.196, df=35</t>
  </si>
  <si>
    <t>X1/8Y</t>
    <phoneticPr fontId="2"/>
  </si>
  <si>
    <t>X1Y</t>
  </si>
  <si>
    <t>t=2.883, df=13</t>
  </si>
  <si>
    <t>Mean intensity of pS6 in GFP+ cells (relative)</t>
    <phoneticPr fontId="2"/>
  </si>
  <si>
    <t>t=4.624, df=35</t>
  </si>
  <si>
    <t>X1Y</t>
    <phoneticPr fontId="2"/>
  </si>
  <si>
    <t>t=2.436, df=13</t>
  </si>
  <si>
    <t>x1</t>
  </si>
  <si>
    <t>x1/2</t>
  </si>
  <si>
    <t>x1/4</t>
  </si>
  <si>
    <t>x1/8</t>
  </si>
  <si>
    <t>x1 vs. x1/2</t>
  </si>
  <si>
    <t>-12.80 to 6.030</t>
  </si>
  <si>
    <t>x1 vs. x1/4</t>
  </si>
  <si>
    <t>-18.64 to 0.1834</t>
  </si>
  <si>
    <t>x1 vs. x1/8</t>
  </si>
  <si>
    <t>-22.34 to -3.509</t>
  </si>
  <si>
    <t>t=0.7110, df=21</t>
  </si>
  <si>
    <t>t=0.03135, df=21</t>
  </si>
  <si>
    <t>Sample size, X1Y</t>
    <phoneticPr fontId="2"/>
  </si>
  <si>
    <t>Sample size,  X1/8Y</t>
    <phoneticPr fontId="2"/>
  </si>
  <si>
    <t>x1/8Y</t>
  </si>
  <si>
    <t>x1/8Y+ x1EAAs</t>
  </si>
  <si>
    <t>x1/8Y+ x1NEAAs</t>
  </si>
  <si>
    <t>x1/8Y vs. x1/8Y+ x1EAAs</t>
  </si>
  <si>
    <t>x1/8Y vs. x1/8Y+ x1NEAAs</t>
  </si>
  <si>
    <t>Dunn's multiple comparisons test</t>
  </si>
  <si>
    <t>Mean rank diff.</t>
  </si>
  <si>
    <t>Significant?</t>
  </si>
  <si>
    <t>Mean rank 1</t>
  </si>
  <si>
    <t>Mean rank 2</t>
  </si>
  <si>
    <t>Z</t>
  </si>
  <si>
    <t>1/8Y + All EAAs</t>
  </si>
  <si>
    <t>x1/8Y + All EAAs- I</t>
    <phoneticPr fontId="2"/>
  </si>
  <si>
    <t>x1/8Y + All EAAs- L</t>
    <phoneticPr fontId="2"/>
  </si>
  <si>
    <t>x1/8Y + All EAAs- K</t>
  </si>
  <si>
    <t>x1/8Y + All EAAs- R</t>
  </si>
  <si>
    <t>x1/8Y + All EAAs- M</t>
  </si>
  <si>
    <t>x1/8Y + All EAAs- H</t>
  </si>
  <si>
    <t>x1/8Y + All EAAs- T</t>
    <phoneticPr fontId="2"/>
  </si>
  <si>
    <t>x1/8Y + All EAAs- F</t>
    <phoneticPr fontId="2"/>
  </si>
  <si>
    <t>x1/8Y + All EAAs- V</t>
    <phoneticPr fontId="2"/>
  </si>
  <si>
    <t>x1/8Y + All EAAs- W</t>
    <phoneticPr fontId="2"/>
  </si>
  <si>
    <t>-16.30 to 3.498</t>
  </si>
  <si>
    <t>- I</t>
  </si>
  <si>
    <t>-4.572 to 12.57</t>
  </si>
  <si>
    <t>- L</t>
  </si>
  <si>
    <t>-5.372 to 11.77</t>
  </si>
  <si>
    <t>- K</t>
  </si>
  <si>
    <t>-8.572 to 8.572</t>
  </si>
  <si>
    <t>- R</t>
  </si>
  <si>
    <t>-18.17 to -1.028</t>
  </si>
  <si>
    <t>- M</t>
  </si>
  <si>
    <t>- H</t>
  </si>
  <si>
    <t>- T</t>
  </si>
  <si>
    <t>-10.97 to 6.172</t>
  </si>
  <si>
    <t>- F</t>
  </si>
  <si>
    <t>-3.772 to 13.37</t>
  </si>
  <si>
    <t>- V</t>
  </si>
  <si>
    <t>-10.17 to 6.972</t>
  </si>
  <si>
    <t>- W</t>
  </si>
  <si>
    <t>1/8Y + All EAAs vs. x1/8Y + All EAAs- I</t>
  </si>
  <si>
    <t>1/8Y + All EAAs vs. x1/8Y + All EAAs- L</t>
  </si>
  <si>
    <t>1/8Y + All EAAs vs. x1/8Y + All EAAs- K</t>
  </si>
  <si>
    <t>1/8Y + All EAAs vs. x1/8Y + All EAAs- R</t>
  </si>
  <si>
    <t>1/8Y + All EAAs vs. x1/8Y + All EAAs- M</t>
  </si>
  <si>
    <t>1/8Y + All EAAs vs. x1/8Y + All EAAs- H</t>
  </si>
  <si>
    <t>1/8Y + All EAAs vs. x1/8Y + All EAAs- T</t>
  </si>
  <si>
    <t>1/8Y + All EAAs vs. x1/8Y + All EAAs- F</t>
  </si>
  <si>
    <t>1/8Y + All EAAs vs. x1/8Y + All EAAs- V</t>
  </si>
  <si>
    <t>1/8Y + All EAAs vs. x1/8Y + All EAAs- W</t>
  </si>
  <si>
    <t>x1/8Y vs. x1/8Y + x1 Met</t>
  </si>
  <si>
    <t>-1.151 to 23.15</t>
  </si>
  <si>
    <t>x1/8Y vs. x1/8Y + x2 Met</t>
  </si>
  <si>
    <t>9.849 to 34.15</t>
  </si>
  <si>
    <t>x1/8Y vs. x1/8Y + x4 Met</t>
  </si>
  <si>
    <t>18.85 to 43.15</t>
  </si>
  <si>
    <t>x1/8Y vs. x1/8Y + x8 Met</t>
  </si>
  <si>
    <t>20.85 to 45.15</t>
  </si>
  <si>
    <t>x1/8Y + x1 Met</t>
  </si>
  <si>
    <t>x1/8Y + x2 Met</t>
  </si>
  <si>
    <t>x1/8Y + x4 Met</t>
  </si>
  <si>
    <t>x1/8Y + x8 Met</t>
  </si>
  <si>
    <t>1116905, n=14</t>
  </si>
  <si>
    <t>Sum of ranks in column C,D</t>
  </si>
  <si>
    <t>255 , 340</t>
  </si>
  <si>
    <t>4289075, n=18</t>
  </si>
  <si>
    <t>5773190, n=16</t>
  </si>
  <si>
    <t>Median of X1Y</t>
    <phoneticPr fontId="2"/>
  </si>
  <si>
    <t>Median of X1/8Y</t>
    <phoneticPr fontId="2"/>
  </si>
  <si>
    <t>0.9982, n=19</t>
  </si>
  <si>
    <t>1.046, n=14</t>
  </si>
  <si>
    <t>0.9256, n=18</t>
  </si>
  <si>
    <t>1.219, n=16</t>
  </si>
  <si>
    <t>larva</t>
  </si>
  <si>
    <t>pupa</t>
  </si>
  <si>
    <t>pharate pupa</t>
  </si>
  <si>
    <t>adult</t>
  </si>
  <si>
    <t>x1Y</t>
  </si>
  <si>
    <t>x1/8Y</t>
    <phoneticPr fontId="2"/>
  </si>
  <si>
    <t>vg&gt;Src42A, JNK DN</t>
    <phoneticPr fontId="2"/>
  </si>
  <si>
    <t>x1/8Y + x2 Met</t>
    <phoneticPr fontId="2"/>
  </si>
  <si>
    <t xml:space="preserve">
Timing of death during develompment  (%)</t>
    <phoneticPr fontId="2"/>
  </si>
  <si>
    <t>x1Y vs. x1/8Y</t>
  </si>
  <si>
    <t>9316 to 21699</t>
  </si>
  <si>
    <t>x1Y vs. x1/8Y +x2 Met</t>
  </si>
  <si>
    <t>18284 to 30808</t>
  </si>
  <si>
    <t>x1/8Y vs. x1/8Y +x2 Met</t>
  </si>
  <si>
    <t>2599 to 15479</t>
  </si>
  <si>
    <t>x1/8Y vs. x1/8Y +x2 Met</t>
    <phoneticPr fontId="2"/>
  </si>
  <si>
    <t>Area of wing disc (um3)</t>
    <phoneticPr fontId="2"/>
  </si>
  <si>
    <t>Mean intensity of HPG in RFP+ cells (relative)</t>
    <phoneticPr fontId="2"/>
  </si>
  <si>
    <t>t=3.807, df=5</t>
  </si>
  <si>
    <t>Amount of Met in hemolymph (ng/ul)</t>
    <phoneticPr fontId="2"/>
  </si>
  <si>
    <t>t=9.140, df=23</t>
  </si>
  <si>
    <t>Amount of Met in wing disc (amount of Met is normalized by Protein)</t>
    <phoneticPr fontId="2"/>
  </si>
  <si>
    <t>Sample size, vg&gt;+</t>
    <phoneticPr fontId="2"/>
  </si>
  <si>
    <t>Sample size, vg&gt;Src42A CA, JNK DN</t>
    <phoneticPr fontId="2"/>
  </si>
  <si>
    <t>Oregon R</t>
  </si>
  <si>
    <t>vg&gt;src42A CA</t>
  </si>
  <si>
    <t>Leu</t>
  </si>
  <si>
    <t>Lys</t>
  </si>
  <si>
    <t>Arg</t>
  </si>
  <si>
    <t>Met</t>
  </si>
  <si>
    <t>His</t>
  </si>
  <si>
    <t>Thr</t>
  </si>
  <si>
    <t>Phe</t>
  </si>
  <si>
    <t>Val</t>
  </si>
  <si>
    <t>Trp</t>
  </si>
  <si>
    <t>Gly</t>
  </si>
  <si>
    <t>Ala</t>
  </si>
  <si>
    <t>Ser</t>
  </si>
  <si>
    <t>Tyr</t>
  </si>
  <si>
    <t>Asn</t>
  </si>
  <si>
    <t>Asp</t>
  </si>
  <si>
    <t>Gln</t>
  </si>
  <si>
    <t>Glu</t>
  </si>
  <si>
    <t>Pro</t>
  </si>
  <si>
    <t xml:space="preserve">w- </t>
    <phoneticPr fontId="2"/>
  </si>
  <si>
    <t xml:space="preserve">Ile </t>
    <phoneticPr fontId="2"/>
  </si>
  <si>
    <t>Amino acid (ng/ul)</t>
    <phoneticPr fontId="2"/>
  </si>
  <si>
    <t>Genotype</t>
    <phoneticPr fontId="2"/>
  </si>
  <si>
    <t>s</t>
    <phoneticPr fontId="2"/>
  </si>
  <si>
    <t>***</t>
    <phoneticPr fontId="2"/>
  </si>
  <si>
    <t>****</t>
    <phoneticPr fontId="2"/>
  </si>
  <si>
    <t>-4628686 to -3630707</t>
  </si>
  <si>
    <t>2801594 to 3790662</t>
  </si>
  <si>
    <t>-674454 to -5344</t>
  </si>
  <si>
    <t>-0.3555 to -0.01859</t>
  </si>
  <si>
    <t>-0.4575 to 0.04671</t>
  </si>
  <si>
    <t>0.1680 to 0.6677</t>
  </si>
  <si>
    <t>0.01362 to 0.4114</t>
  </si>
  <si>
    <t>60.76 to 85.64</t>
  </si>
  <si>
    <t>-0.7982 to 22.40</t>
  </si>
  <si>
    <t>-52.89 to -30.31</t>
  </si>
  <si>
    <r>
      <t xml:space="preserve">vg&gt;src42A CA, JNK DN </t>
    </r>
    <r>
      <rPr>
        <sz val="10"/>
        <rFont val="Arial"/>
        <family val="2"/>
      </rPr>
      <t xml:space="preserve">vs. </t>
    </r>
    <r>
      <rPr>
        <b/>
        <i/>
        <sz val="10"/>
        <rFont val="Arial"/>
        <family val="2"/>
      </rPr>
      <t xml:space="preserve">vg&gt;src42A CA, slpr RNAi </t>
    </r>
  </si>
  <si>
    <t>-64.00 to -40.80</t>
  </si>
  <si>
    <t>**</t>
    <phoneticPr fontId="2"/>
  </si>
  <si>
    <t>vg&gt;Src42A CA, JNK DN, SamS RNAi 1</t>
    <phoneticPr fontId="2"/>
  </si>
  <si>
    <t>vg&gt;Src42A CA, JNK DN, SamS RNAi 2</t>
    <phoneticPr fontId="2"/>
  </si>
  <si>
    <t>vg&gt;Src42A CA, JNK DN vs. vg&gt;Src42A CA, JNK DN, SamS RNAi 1</t>
    <phoneticPr fontId="2"/>
  </si>
  <si>
    <t>vg&gt;Src42A CA, JNK DN vs. vg&gt;Src42A CA, JNK DN, SamS RNAi 2</t>
    <phoneticPr fontId="2"/>
  </si>
  <si>
    <t>2033250 to 3837460</t>
  </si>
  <si>
    <t>1890851 to 3842402</t>
  </si>
  <si>
    <t>0.1212 to 0.3532</t>
  </si>
  <si>
    <t>0.1077 to 0.3587</t>
  </si>
  <si>
    <t>t=2.052, df=61</t>
  </si>
  <si>
    <t>vg&gt;Src42A CA, JNK DN, Samtor RNAi</t>
    <phoneticPr fontId="2"/>
  </si>
  <si>
    <t>Sample size, vg&gt;Src42A CA, JNK DN, Samtor RNAi</t>
    <phoneticPr fontId="2"/>
  </si>
  <si>
    <t>t=5.787, df=61</t>
  </si>
  <si>
    <t>t=1.836, df=18</t>
  </si>
  <si>
    <t>t=2.266, df=18</t>
  </si>
  <si>
    <t>t=5.401, df=18</t>
  </si>
  <si>
    <t>**</t>
    <phoneticPr fontId="2"/>
  </si>
  <si>
    <t>vg&gt;Src42A CA, JNK DN, lic RNAi</t>
  </si>
  <si>
    <t>vg&gt;Src42A CA, JNK DN, lic RNAi</t>
    <phoneticPr fontId="2"/>
  </si>
  <si>
    <t>t=3.137, df=16</t>
  </si>
  <si>
    <t>Sample size, vg&gt;Src42A CA, JNK DN, lic RNAi</t>
    <phoneticPr fontId="2"/>
  </si>
  <si>
    <t>t=2.915, df=16</t>
  </si>
  <si>
    <t>****</t>
    <phoneticPr fontId="2"/>
  </si>
  <si>
    <t>x1 Met</t>
  </si>
  <si>
    <t>x2 Met</t>
  </si>
  <si>
    <t>x4 Met</t>
  </si>
  <si>
    <t>x8 Met</t>
  </si>
  <si>
    <t>-29.30 to 34.10</t>
  </si>
  <si>
    <t>-38.90 to 24.50</t>
  </si>
  <si>
    <t>-41.30 to 22.10</t>
  </si>
  <si>
    <t>-22.90 to 40.50</t>
  </si>
  <si>
    <t>Control</t>
    <phoneticPr fontId="2"/>
  </si>
  <si>
    <t>-0.4855 to -0.06169</t>
  </si>
  <si>
    <t>-0.1798 to 0.2223</t>
  </si>
  <si>
    <r>
      <t>vg&gt;+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JNK DN, p38 DN</t>
    </r>
  </si>
  <si>
    <t>-0.4534 to -0.05131</t>
  </si>
  <si>
    <t>vg&gt;+</t>
  </si>
  <si>
    <t>vg&gt;Src42A CA, JNK DN, p38 DN</t>
  </si>
  <si>
    <t>path</t>
    <phoneticPr fontId="2"/>
  </si>
  <si>
    <t>sbm</t>
    <phoneticPr fontId="2"/>
  </si>
  <si>
    <t>CG16700</t>
    <phoneticPr fontId="2"/>
  </si>
  <si>
    <t>CG9413</t>
    <phoneticPr fontId="2"/>
  </si>
  <si>
    <t>E-F</t>
  </si>
  <si>
    <t>E-G</t>
  </si>
  <si>
    <t>F-G</t>
  </si>
  <si>
    <t>I-J</t>
  </si>
  <si>
    <t>I-K</t>
  </si>
  <si>
    <t>J-K</t>
  </si>
  <si>
    <t>M-N</t>
  </si>
  <si>
    <t>M-O</t>
  </si>
  <si>
    <t>N-O</t>
  </si>
  <si>
    <r>
      <rPr>
        <b/>
        <i/>
        <sz val="10"/>
        <rFont val="Arial"/>
        <family val="2"/>
      </rPr>
      <t xml:space="preserve">vg&gt;+ </t>
    </r>
    <r>
      <rPr>
        <b/>
        <sz val="10"/>
        <rFont val="Arial"/>
        <family val="2"/>
      </rPr>
      <t>vs</t>
    </r>
    <r>
      <rPr>
        <b/>
        <i/>
        <sz val="10"/>
        <rFont val="Arial"/>
        <family val="2"/>
      </rPr>
      <t>. vg&gt;Src42A CA</t>
    </r>
    <phoneticPr fontId="2"/>
  </si>
  <si>
    <r>
      <rPr>
        <b/>
        <i/>
        <sz val="10"/>
        <rFont val="Arial"/>
        <family val="2"/>
      </rPr>
      <t xml:space="preserve">vg&gt;+ </t>
    </r>
    <r>
      <rPr>
        <b/>
        <sz val="10"/>
        <rFont val="Arial"/>
        <family val="2"/>
      </rPr>
      <t>vs</t>
    </r>
    <r>
      <rPr>
        <b/>
        <i/>
        <sz val="10"/>
        <rFont val="Arial"/>
        <family val="2"/>
      </rPr>
      <t>. vg&gt;Src42A CA, p38 DN</t>
    </r>
    <phoneticPr fontId="2"/>
  </si>
  <si>
    <r>
      <rPr>
        <b/>
        <i/>
        <sz val="10"/>
        <rFont val="Arial"/>
        <family val="2"/>
      </rPr>
      <t>vg&gt;+Src42A CA</t>
    </r>
    <r>
      <rPr>
        <b/>
        <sz val="10"/>
        <rFont val="Arial"/>
        <family val="2"/>
      </rPr>
      <t>vs</t>
    </r>
    <r>
      <rPr>
        <b/>
        <i/>
        <sz val="10"/>
        <rFont val="Arial"/>
        <family val="2"/>
      </rPr>
      <t>. vg&gt;Src42A CA, p38 DN</t>
    </r>
    <phoneticPr fontId="2"/>
  </si>
  <si>
    <t>nprl2</t>
    <phoneticPr fontId="2"/>
  </si>
  <si>
    <t>nprl3</t>
    <phoneticPr fontId="2"/>
  </si>
  <si>
    <t>iml1</t>
    <phoneticPr fontId="2"/>
  </si>
  <si>
    <t>wdr24</t>
    <phoneticPr fontId="2"/>
  </si>
  <si>
    <t>wdr59</t>
    <phoneticPr fontId="2"/>
  </si>
  <si>
    <t>nup44A</t>
    <phoneticPr fontId="2"/>
  </si>
  <si>
    <t>mio</t>
    <phoneticPr fontId="2"/>
  </si>
  <si>
    <t>Q-R</t>
  </si>
  <si>
    <t>Q-S</t>
  </si>
  <si>
    <t>R-S</t>
  </si>
  <si>
    <t>U-V</t>
  </si>
  <si>
    <t>U-W</t>
  </si>
  <si>
    <t>V-W</t>
  </si>
  <si>
    <t>Y-Z</t>
  </si>
  <si>
    <t>Y-AA</t>
  </si>
  <si>
    <t>Z-AA</t>
  </si>
  <si>
    <t>t=1.230, df=18</t>
  </si>
  <si>
    <t>Sample size, vg&gt;Src42A CA, JNK DN, p38 DN</t>
    <phoneticPr fontId="2"/>
  </si>
  <si>
    <t>t=0.8534, df=18</t>
  </si>
  <si>
    <t>t=0.09742, df=18</t>
  </si>
  <si>
    <t>vg&gt;RasV12</t>
    <phoneticPr fontId="2"/>
  </si>
  <si>
    <t>vg&gt;RasV12, slpr RNAi</t>
    <phoneticPr fontId="2"/>
  </si>
  <si>
    <t>t=9.807, df=11</t>
  </si>
  <si>
    <t>Sample size, vg&gt;RasV12</t>
    <phoneticPr fontId="2"/>
  </si>
  <si>
    <t>Sample size, vg&gt;RasV12, slpr RNAi</t>
    <phoneticPr fontId="2"/>
  </si>
  <si>
    <t>****</t>
    <phoneticPr fontId="2"/>
  </si>
  <si>
    <t>Shown in table 1</t>
    <phoneticPr fontId="2"/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</si>
  <si>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rpr mts</t>
    </r>
  </si>
  <si>
    <t>-24.09 to -8.252</t>
  </si>
  <si>
    <r>
      <t>vg&gt;Src42A CA</t>
    </r>
    <r>
      <rPr>
        <sz val="10"/>
        <rFont val="Arial"/>
        <family val="2"/>
      </rPr>
      <t xml:space="preserve"> vs. </t>
    </r>
    <r>
      <rPr>
        <b/>
        <i/>
        <sz val="10"/>
        <rFont val="Arial"/>
        <family val="2"/>
      </rPr>
      <t>vg&gt;Src42A CA, egr</t>
    </r>
  </si>
  <si>
    <t>-17.90 to -1.301</t>
  </si>
  <si>
    <t>vg&gt;Src42A CA</t>
  </si>
  <si>
    <t>vg&gt;Src42A CA, rpr mts</t>
  </si>
  <si>
    <t>vg&gt;Src42A CA, egr</t>
  </si>
  <si>
    <t>-0.5138 to -0.1746</t>
  </si>
  <si>
    <t>0.09098 to 0.4301</t>
  </si>
  <si>
    <t>-0.2607 to 0.09350</t>
  </si>
  <si>
    <t>-8.290 to -2.350</t>
  </si>
  <si>
    <t>-9.311 to -3.370</t>
  </si>
  <si>
    <t>-4.103 to 2.062</t>
  </si>
  <si>
    <t>-28.02 to -0.5239</t>
  </si>
  <si>
    <t>-12.72 to 12.53</t>
  </si>
  <si>
    <t>X1/8Y + 2xMet</t>
    <phoneticPr fontId="2"/>
  </si>
  <si>
    <t>mio</t>
    <phoneticPr fontId="2"/>
  </si>
  <si>
    <t>nup44A</t>
    <phoneticPr fontId="2"/>
  </si>
  <si>
    <t>wdr59</t>
    <phoneticPr fontId="2"/>
  </si>
  <si>
    <t>wdr24</t>
    <phoneticPr fontId="2"/>
  </si>
  <si>
    <t>nprl2</t>
    <phoneticPr fontId="2"/>
  </si>
  <si>
    <t>nprl3</t>
    <phoneticPr fontId="2"/>
  </si>
  <si>
    <t>iml1</t>
    <phoneticPr fontId="2"/>
  </si>
  <si>
    <t>-2.540 to -0.6490</t>
  </si>
  <si>
    <t>-0.9670 to 1.016</t>
  </si>
  <si>
    <t>0.6273 to 2.610</t>
  </si>
  <si>
    <t>-1.035 to 0.8558</t>
  </si>
  <si>
    <t>-1.312 to 0.6708</t>
  </si>
  <si>
    <t>-1.223 to 0.7603</t>
  </si>
  <si>
    <t>-0.8694 to 1.021</t>
  </si>
  <si>
    <t>-0.8058 to 1.177</t>
  </si>
  <si>
    <t>-0.8817 to 1.101</t>
  </si>
  <si>
    <t>-0.8300 to 1.061</t>
  </si>
  <si>
    <t>-0.6205 to 1.362</t>
  </si>
  <si>
    <t>-0.7359 to 1.247</t>
  </si>
  <si>
    <t>path</t>
    <phoneticPr fontId="2"/>
  </si>
  <si>
    <t>sbm</t>
    <phoneticPr fontId="2"/>
  </si>
  <si>
    <t>CG16700</t>
    <phoneticPr fontId="2"/>
  </si>
  <si>
    <t>CG9413</t>
    <phoneticPr fontId="2"/>
  </si>
  <si>
    <t>jhl-21</t>
    <phoneticPr fontId="2"/>
  </si>
  <si>
    <t>jhl-21</t>
    <phoneticPr fontId="2"/>
  </si>
  <si>
    <t>Expression level (relative)</t>
    <phoneticPr fontId="2"/>
  </si>
  <si>
    <t>Mean intensity of TRE-RFP in GFP+ cells (relative)</t>
    <phoneticPr fontId="2"/>
  </si>
  <si>
    <t>Mean intensity of TRE-RFP in GFP- cells (relative)</t>
    <phoneticPr fontId="2"/>
  </si>
  <si>
    <t>DCP1+ region in GFP+ cells (um3)</t>
    <phoneticPr fontId="2"/>
  </si>
  <si>
    <t>Sample size,  vg&gt;Src42A CA</t>
    <phoneticPr fontId="2"/>
  </si>
  <si>
    <t>Sample size,  vg&gt;Src42A CA, p38 DN</t>
    <phoneticPr fontId="2"/>
  </si>
  <si>
    <t>Sample size, vg&gt;Src42A CA, slpr RNAi</t>
    <phoneticPr fontId="2"/>
  </si>
  <si>
    <t>Sample number</t>
    <phoneticPr fontId="2"/>
  </si>
  <si>
    <t>Control</t>
    <phoneticPr fontId="2"/>
  </si>
  <si>
    <t>Sample size, vg&gt;Src42A CA, rpr mts</t>
    <phoneticPr fontId="2"/>
  </si>
  <si>
    <t>Sample size, vg&gt;Src42A CA, egr</t>
    <phoneticPr fontId="2"/>
  </si>
  <si>
    <t>Sample size, vg&gt;Src42A CA, p38 DN</t>
    <phoneticPr fontId="2"/>
  </si>
  <si>
    <t>Sample size,  vg&gt;Src42A CA, erk RNAi 1</t>
    <phoneticPr fontId="2"/>
  </si>
  <si>
    <t>Sample size,  vg&gt;Src42A CA, erk RNAi 2</t>
    <phoneticPr fontId="2"/>
  </si>
  <si>
    <r>
      <t xml:space="preserve">vg&gt;src42A CA, JNK DN </t>
    </r>
    <r>
      <rPr>
        <sz val="10"/>
        <rFont val="Arial"/>
        <family val="2"/>
      </rPr>
      <t xml:space="preserve">vs. </t>
    </r>
    <r>
      <rPr>
        <b/>
        <i/>
        <sz val="10"/>
        <rFont val="Arial"/>
        <family val="2"/>
      </rPr>
      <t xml:space="preserve">vg&gt;src42A CA, JNK DN, p38 DN </t>
    </r>
    <phoneticPr fontId="2"/>
  </si>
  <si>
    <r>
      <t xml:space="preserve">vg&gt;src42A CA, JNK DN </t>
    </r>
    <r>
      <rPr>
        <sz val="10"/>
        <rFont val="Arial"/>
        <family val="2"/>
      </rPr>
      <t xml:space="preserve">vs. </t>
    </r>
    <r>
      <rPr>
        <b/>
        <i/>
        <sz val="10"/>
        <rFont val="Arial"/>
        <family val="2"/>
      </rPr>
      <t>vg&gt;src42A CA, JNK DN, slpr RNAi</t>
    </r>
    <phoneticPr fontId="2"/>
  </si>
  <si>
    <t>Sample size, x1</t>
    <phoneticPr fontId="2"/>
  </si>
  <si>
    <t>Sample size,  x1/8Y</t>
    <phoneticPr fontId="2"/>
  </si>
  <si>
    <t>Sample size,  x1/2Y</t>
    <phoneticPr fontId="2"/>
  </si>
  <si>
    <t>Sample size,  x1/4Y</t>
    <phoneticPr fontId="2"/>
  </si>
  <si>
    <t>x1Y</t>
    <phoneticPr fontId="2"/>
  </si>
  <si>
    <t>x1/8Y vs. x1/8Y+ x1EAAs</t>
    <phoneticPr fontId="2"/>
  </si>
  <si>
    <t>Sample size,  X1/8Y + x1EAAs</t>
    <phoneticPr fontId="2"/>
  </si>
  <si>
    <t>x1/8Y vs. x1/8Y+ x1NEAAs</t>
    <phoneticPr fontId="2"/>
  </si>
  <si>
    <t>Sample size,  X1/8Y + x1NEAAs</t>
    <phoneticPr fontId="2"/>
  </si>
  <si>
    <t>x1/8Y + All EAAs- I</t>
  </si>
  <si>
    <t>x1/8Y + All EAAs- L</t>
  </si>
  <si>
    <t>x1/8Y + All EAAs- T</t>
  </si>
  <si>
    <t>x1/8Y + All EAAs- F</t>
  </si>
  <si>
    <t>x1/8Y + All EAAs- V</t>
  </si>
  <si>
    <t>x1/8Y + All EAAs- W</t>
  </si>
  <si>
    <t>Sample size</t>
    <phoneticPr fontId="2"/>
  </si>
  <si>
    <t>Sample size,  X1/8Y + x2 Met</t>
    <phoneticPr fontId="2"/>
  </si>
  <si>
    <t>Sample size,  X1/8Y + x4 Met</t>
    <phoneticPr fontId="2"/>
  </si>
  <si>
    <t>Sample size,  X1/8Y + x8 Met</t>
    <phoneticPr fontId="2"/>
  </si>
  <si>
    <t>Sample size, x1/8Y</t>
    <phoneticPr fontId="2"/>
  </si>
  <si>
    <t>Sample size, x1/8Y + 2x Met</t>
    <phoneticPr fontId="2"/>
  </si>
  <si>
    <t>x1/8Y + 2x Met</t>
    <phoneticPr fontId="2"/>
  </si>
  <si>
    <t>Median of x1Y</t>
    <phoneticPr fontId="2"/>
  </si>
  <si>
    <t>Median of x1/8Y</t>
    <phoneticPr fontId="2"/>
  </si>
  <si>
    <t>vg&gt;Src42A CA, JNK DN</t>
    <phoneticPr fontId="2"/>
  </si>
  <si>
    <t>Sample size, vg&gt;Src42A CA, JNK DN, samS RNAi 1</t>
    <phoneticPr fontId="2"/>
  </si>
  <si>
    <t>Sample size, vg&gt;Src42A CA, JNK DN, samS RNAi 2</t>
    <phoneticPr fontId="2"/>
  </si>
  <si>
    <t>vg&gt;Src42A CA, JNK DN, samS RNAi 1</t>
    <phoneticPr fontId="2"/>
  </si>
  <si>
    <t>vg&gt;Src42A CA, JNK DN, samS RNAi 2</t>
    <phoneticPr fontId="2"/>
  </si>
  <si>
    <t>Sample size,  X1/8Y + x1 Met</t>
    <phoneticPr fontId="2"/>
  </si>
  <si>
    <t>Sample size, x1Y</t>
    <phoneticPr fontId="2"/>
  </si>
  <si>
    <t>Amount of Met in wing discs (relative)</t>
    <phoneticPr fontId="2"/>
  </si>
  <si>
    <t>Amount of SAM in wing discs (relative)</t>
    <phoneticPr fontId="2"/>
  </si>
  <si>
    <t>Methionine flux to SAM in wing discs (relative)</t>
    <phoneticPr fontId="2"/>
  </si>
  <si>
    <t>-0.07613 to 1.010</t>
  </si>
  <si>
    <t>-0.005889 to 1.133</t>
  </si>
  <si>
    <t>-0.4728 to 0.6663</t>
  </si>
  <si>
    <t>-0.08861 to 0.9975</t>
  </si>
  <si>
    <t>-0.07179 to 1.067</t>
  </si>
  <si>
    <t>-0.5262 to 0.6129</t>
  </si>
  <si>
    <t>-0.2025 to 0.8836</t>
  </si>
  <si>
    <t>-0.4135 to 0.7256</t>
  </si>
  <si>
    <t>-0.7541 to 0.3850</t>
  </si>
  <si>
    <t>0.08982 to 1.176</t>
  </si>
  <si>
    <t>0.1422 to 1.281</t>
  </si>
  <si>
    <t>-0.4907 to 0.6484</t>
  </si>
  <si>
    <t>-0.3217 to 0.7644</t>
  </si>
  <si>
    <t>-0.2987 to 0.8403</t>
  </si>
  <si>
    <t>-0.5201 to 0.6190</t>
  </si>
  <si>
    <t>Amount of SAM in wing disc (amount of Met is normalized by Protein)</t>
    <phoneticPr fontId="2"/>
  </si>
  <si>
    <t>Density of pH3+ cells in GFP+ cells (relative)</t>
    <phoneticPr fontId="2"/>
  </si>
  <si>
    <t>Density of pH3+ cells in GFP- cells (relative)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</si>
</sst>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00"/>
    <numFmt numFmtId="177" formatCode="0.0000"/>
    <numFmt numFmtId="178" formatCode="0.0"/>
    <numFmt numFmtId="188" formatCode="0.000000"/>
  </numFmts>
  <fonts count="23" x14ac:knownFonts="1">
    <font>
      <sz val="11"/>
      <color theme="1"/>
      <name val="游ゴシック"/>
      <family val="2"/>
      <charset val="128"/>
      <scheme val="minor"/>
    </font>
    <font>
      <sz val="10"/>
      <name val="Arial"/>
      <family val="2"/>
    </font>
    <font>
      <sz val="6"/>
      <name val="游ゴシック"/>
      <family val="2"/>
      <charset val="128"/>
      <scheme val="minor"/>
    </font>
    <font>
      <sz val="11"/>
      <color theme="1"/>
      <name val="Helvetica"/>
    </font>
    <font>
      <i/>
      <sz val="11"/>
      <color theme="1"/>
      <name val="Helvetica"/>
      <family val="2"/>
    </font>
    <font>
      <sz val="10"/>
      <name val="Helvetica"/>
      <family val="2"/>
    </font>
    <font>
      <b/>
      <i/>
      <sz val="10"/>
      <name val="Arial"/>
      <family val="2"/>
    </font>
    <font>
      <sz val="10"/>
      <color theme="1"/>
      <name val="游ゴシック"/>
      <family val="2"/>
      <charset val="128"/>
      <scheme val="minor"/>
    </font>
    <font>
      <sz val="10"/>
      <color theme="1"/>
      <name val="Helvetica"/>
    </font>
    <font>
      <sz val="10"/>
      <color theme="1"/>
      <name val="Helvetica"/>
      <family val="2"/>
    </font>
    <font>
      <i/>
      <sz val="10"/>
      <color theme="1"/>
      <name val="Helvetica"/>
      <family val="2"/>
    </font>
    <font>
      <sz val="11"/>
      <color theme="1"/>
      <name val="Helvetica"/>
      <family val="2"/>
    </font>
    <font>
      <i/>
      <sz val="11"/>
      <color theme="1"/>
      <name val="Helvetica"/>
    </font>
    <font>
      <i/>
      <sz val="10"/>
      <color theme="1"/>
      <name val="Helvetica"/>
    </font>
    <font>
      <sz val="10"/>
      <name val="Helvetica"/>
    </font>
    <font>
      <b/>
      <i/>
      <sz val="11"/>
      <color theme="1"/>
      <name val="Helvetica"/>
    </font>
    <font>
      <b/>
      <i/>
      <sz val="11"/>
      <color theme="1"/>
      <name val="Helvetica"/>
      <family val="2"/>
    </font>
    <font>
      <b/>
      <sz val="11"/>
      <color theme="1"/>
      <name val="Helvetica"/>
    </font>
    <font>
      <b/>
      <sz val="11"/>
      <color theme="1"/>
      <name val="Helvetica"/>
      <family val="2"/>
    </font>
    <font>
      <b/>
      <sz val="10"/>
      <name val="Arial"/>
      <family val="2"/>
    </font>
    <font>
      <b/>
      <i/>
      <sz val="11"/>
      <color theme="1"/>
      <name val="游ゴシック"/>
      <family val="3"/>
      <charset val="128"/>
      <scheme val="minor"/>
    </font>
    <font>
      <i/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3">
    <xf numFmtId="0" fontId="0" fillId="0" borderId="0" xfId="0">
      <alignment vertical="center"/>
    </xf>
    <xf numFmtId="0" fontId="1" fillId="0" borderId="0" xfId="0" applyFont="1" applyAlignment="1"/>
    <xf numFmtId="0" fontId="5" fillId="0" borderId="1" xfId="0" applyFont="1" applyBorder="1" applyAlignment="1"/>
    <xf numFmtId="0" fontId="5" fillId="0" borderId="7" xfId="0" applyFont="1" applyBorder="1" applyAlignment="1"/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5" fillId="0" borderId="15" xfId="0" applyFont="1" applyBorder="1" applyAlignment="1"/>
    <xf numFmtId="0" fontId="5" fillId="0" borderId="6" xfId="0" applyFont="1" applyBorder="1" applyAlignment="1"/>
    <xf numFmtId="0" fontId="3" fillId="0" borderId="17" xfId="0" applyFont="1" applyBorder="1">
      <alignment vertical="center"/>
    </xf>
    <xf numFmtId="0" fontId="5" fillId="0" borderId="18" xfId="0" applyFont="1" applyBorder="1" applyAlignment="1"/>
    <xf numFmtId="0" fontId="5" fillId="0" borderId="19" xfId="0" applyFont="1" applyBorder="1" applyAlignment="1"/>
    <xf numFmtId="0" fontId="5" fillId="0" borderId="20" xfId="0" applyFont="1" applyBorder="1" applyAlignment="1"/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25" xfId="0" applyFont="1" applyBorder="1">
      <alignment vertical="center"/>
    </xf>
    <xf numFmtId="0" fontId="5" fillId="0" borderId="26" xfId="0" applyFont="1" applyBorder="1" applyAlignment="1"/>
    <xf numFmtId="0" fontId="5" fillId="0" borderId="27" xfId="0" applyFont="1" applyBorder="1" applyAlignment="1"/>
    <xf numFmtId="0" fontId="5" fillId="0" borderId="28" xfId="0" applyFont="1" applyBorder="1" applyAlignment="1"/>
    <xf numFmtId="0" fontId="4" fillId="0" borderId="8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6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3" fillId="0" borderId="31" xfId="0" applyFont="1" applyBorder="1">
      <alignment vertical="center"/>
    </xf>
    <xf numFmtId="0" fontId="1" fillId="0" borderId="0" xfId="0" applyFont="1" applyAlignment="1">
      <alignment horizontal="left"/>
    </xf>
    <xf numFmtId="0" fontId="6" fillId="0" borderId="0" xfId="0" applyFont="1" applyAlignment="1"/>
    <xf numFmtId="0" fontId="4" fillId="0" borderId="9" xfId="0" applyFont="1" applyBorder="1">
      <alignment vertical="center"/>
    </xf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5" fillId="0" borderId="8" xfId="0" applyFont="1" applyBorder="1" applyAlignment="1"/>
    <xf numFmtId="0" fontId="5" fillId="0" borderId="9" xfId="0" applyFont="1" applyBorder="1" applyAlignment="1"/>
    <xf numFmtId="0" fontId="5" fillId="0" borderId="10" xfId="0" applyFont="1" applyBorder="1" applyAlignment="1"/>
    <xf numFmtId="0" fontId="5" fillId="0" borderId="32" xfId="0" applyFont="1" applyBorder="1" applyAlignment="1"/>
    <xf numFmtId="0" fontId="3" fillId="0" borderId="34" xfId="0" applyFont="1" applyBorder="1">
      <alignment vertical="center"/>
    </xf>
    <xf numFmtId="0" fontId="6" fillId="0" borderId="0" xfId="0" applyFont="1" applyAlignment="1">
      <alignment horizontal="left"/>
    </xf>
    <xf numFmtId="0" fontId="7" fillId="0" borderId="0" xfId="0" applyFont="1">
      <alignment vertical="center"/>
    </xf>
    <xf numFmtId="0" fontId="8" fillId="0" borderId="11" xfId="0" applyFont="1" applyBorder="1">
      <alignment vertical="center"/>
    </xf>
    <xf numFmtId="0" fontId="9" fillId="0" borderId="13" xfId="0" applyFont="1" applyBorder="1">
      <alignment vertical="center"/>
    </xf>
    <xf numFmtId="0" fontId="10" fillId="0" borderId="18" xfId="0" applyFont="1" applyBorder="1">
      <alignment vertical="center"/>
    </xf>
    <xf numFmtId="0" fontId="10" fillId="0" borderId="32" xfId="0" applyFont="1" applyBorder="1">
      <alignment vertical="center"/>
    </xf>
    <xf numFmtId="0" fontId="10" fillId="0" borderId="19" xfId="0" applyFont="1" applyBorder="1">
      <alignment vertical="center"/>
    </xf>
    <xf numFmtId="0" fontId="9" fillId="0" borderId="25" xfId="0" applyFont="1" applyBorder="1">
      <alignment vertical="center"/>
    </xf>
    <xf numFmtId="0" fontId="9" fillId="0" borderId="12" xfId="0" applyFont="1" applyBorder="1">
      <alignment vertical="center"/>
    </xf>
    <xf numFmtId="0" fontId="8" fillId="0" borderId="12" xfId="0" applyFont="1" applyBorder="1">
      <alignment vertical="center"/>
    </xf>
    <xf numFmtId="0" fontId="9" fillId="0" borderId="21" xfId="0" applyFont="1" applyBorder="1">
      <alignment vertical="center"/>
    </xf>
    <xf numFmtId="0" fontId="9" fillId="0" borderId="22" xfId="0" applyFont="1" applyBorder="1">
      <alignment vertical="center"/>
    </xf>
    <xf numFmtId="0" fontId="9" fillId="0" borderId="34" xfId="0" applyFont="1" applyBorder="1">
      <alignment vertical="center"/>
    </xf>
    <xf numFmtId="0" fontId="9" fillId="0" borderId="23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38" xfId="0" applyFont="1" applyBorder="1">
      <alignment vertical="center"/>
    </xf>
    <xf numFmtId="0" fontId="5" fillId="0" borderId="39" xfId="0" applyFont="1" applyBorder="1" applyAlignment="1"/>
    <xf numFmtId="0" fontId="10" fillId="0" borderId="8" xfId="0" applyFont="1" applyBorder="1">
      <alignment vertical="center"/>
    </xf>
    <xf numFmtId="0" fontId="10" fillId="0" borderId="9" xfId="0" applyFont="1" applyBorder="1">
      <alignment vertical="center"/>
    </xf>
    <xf numFmtId="0" fontId="10" fillId="0" borderId="10" xfId="0" applyFont="1" applyBorder="1">
      <alignment vertical="center"/>
    </xf>
    <xf numFmtId="0" fontId="6" fillId="0" borderId="0" xfId="0" applyFont="1" applyAlignment="1">
      <alignment horizontal="center"/>
    </xf>
    <xf numFmtId="0" fontId="9" fillId="0" borderId="33" xfId="0" applyFont="1" applyBorder="1">
      <alignment vertical="center"/>
    </xf>
    <xf numFmtId="0" fontId="9" fillId="0" borderId="40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2" xfId="0" applyFont="1" applyBorder="1">
      <alignment vertical="center"/>
    </xf>
    <xf numFmtId="176" fontId="3" fillId="0" borderId="22" xfId="0" applyNumberFormat="1" applyFont="1" applyBorder="1">
      <alignment vertical="center"/>
    </xf>
    <xf numFmtId="177" fontId="9" fillId="0" borderId="22" xfId="0" applyNumberFormat="1" applyFont="1" applyBorder="1">
      <alignment vertical="center"/>
    </xf>
    <xf numFmtId="0" fontId="4" fillId="0" borderId="18" xfId="0" applyFont="1" applyBorder="1">
      <alignment vertical="center"/>
    </xf>
    <xf numFmtId="0" fontId="4" fillId="0" borderId="32" xfId="0" applyFont="1" applyBorder="1">
      <alignment vertical="center"/>
    </xf>
    <xf numFmtId="0" fontId="4" fillId="0" borderId="19" xfId="0" applyFont="1" applyBorder="1">
      <alignment vertical="center"/>
    </xf>
    <xf numFmtId="0" fontId="1" fillId="0" borderId="1" xfId="0" applyFont="1" applyBorder="1" applyAlignment="1"/>
    <xf numFmtId="0" fontId="1" fillId="0" borderId="4" xfId="0" applyFont="1" applyBorder="1" applyAlignment="1"/>
    <xf numFmtId="0" fontId="1" fillId="0" borderId="5" xfId="0" applyFont="1" applyBorder="1" applyAlignment="1"/>
    <xf numFmtId="0" fontId="1" fillId="0" borderId="7" xfId="0" applyFont="1" applyBorder="1" applyAlignment="1"/>
    <xf numFmtId="0" fontId="3" fillId="0" borderId="42" xfId="0" applyFont="1" applyBorder="1">
      <alignment vertical="center"/>
    </xf>
    <xf numFmtId="0" fontId="1" fillId="0" borderId="9" xfId="0" applyFont="1" applyBorder="1" applyAlignment="1"/>
    <xf numFmtId="0" fontId="1" fillId="0" borderId="10" xfId="0" applyFont="1" applyBorder="1" applyAlignment="1"/>
    <xf numFmtId="0" fontId="1" fillId="0" borderId="3" xfId="0" applyFont="1" applyBorder="1" applyAlignment="1"/>
    <xf numFmtId="0" fontId="1" fillId="0" borderId="6" xfId="0" applyFont="1" applyBorder="1" applyAlignment="1"/>
    <xf numFmtId="0" fontId="1" fillId="0" borderId="8" xfId="0" applyFont="1" applyBorder="1" applyAlignment="1"/>
    <xf numFmtId="0" fontId="3" fillId="0" borderId="8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11" fillId="0" borderId="11" xfId="0" applyFont="1" applyBorder="1">
      <alignment vertical="center"/>
    </xf>
    <xf numFmtId="0" fontId="11" fillId="0" borderId="3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11" fillId="0" borderId="13" xfId="0" applyFont="1" applyBorder="1">
      <alignment vertical="center"/>
    </xf>
    <xf numFmtId="0" fontId="11" fillId="0" borderId="8" xfId="0" applyFont="1" applyBorder="1" applyAlignment="1">
      <alignment horizontal="center" vertical="center"/>
    </xf>
    <xf numFmtId="0" fontId="11" fillId="0" borderId="25" xfId="0" applyFont="1" applyBorder="1">
      <alignment vertical="center"/>
    </xf>
    <xf numFmtId="0" fontId="11" fillId="0" borderId="21" xfId="0" applyFont="1" applyBorder="1">
      <alignment vertical="center"/>
    </xf>
    <xf numFmtId="0" fontId="11" fillId="0" borderId="22" xfId="0" applyFont="1" applyBorder="1">
      <alignment vertical="center"/>
    </xf>
    <xf numFmtId="0" fontId="11" fillId="0" borderId="23" xfId="0" applyFont="1" applyBorder="1">
      <alignment vertical="center"/>
    </xf>
    <xf numFmtId="178" fontId="11" fillId="0" borderId="22" xfId="0" applyNumberFormat="1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51" xfId="0" applyFont="1" applyBorder="1" applyAlignment="1"/>
    <xf numFmtId="0" fontId="5" fillId="0" borderId="44" xfId="0" applyFont="1" applyBorder="1" applyAlignment="1"/>
    <xf numFmtId="0" fontId="5" fillId="0" borderId="45" xfId="0" applyFont="1" applyBorder="1" applyAlignment="1"/>
    <xf numFmtId="0" fontId="5" fillId="0" borderId="16" xfId="0" applyFont="1" applyBorder="1" applyAlignment="1"/>
    <xf numFmtId="0" fontId="3" fillId="0" borderId="10" xfId="0" applyFont="1" applyBorder="1">
      <alignment vertical="center"/>
    </xf>
    <xf numFmtId="0" fontId="3" fillId="0" borderId="37" xfId="0" applyFont="1" applyBorder="1">
      <alignment vertical="center"/>
    </xf>
    <xf numFmtId="0" fontId="3" fillId="0" borderId="52" xfId="0" applyFont="1" applyBorder="1">
      <alignment vertical="center"/>
    </xf>
    <xf numFmtId="0" fontId="3" fillId="0" borderId="53" xfId="0" applyFont="1" applyBorder="1">
      <alignment vertical="center"/>
    </xf>
    <xf numFmtId="0" fontId="3" fillId="0" borderId="54" xfId="0" applyFont="1" applyBorder="1">
      <alignment vertical="center"/>
    </xf>
    <xf numFmtId="0" fontId="5" fillId="0" borderId="14" xfId="0" applyFont="1" applyBorder="1" applyAlignment="1"/>
    <xf numFmtId="0" fontId="5" fillId="0" borderId="43" xfId="0" applyFont="1" applyBorder="1" applyAlignment="1"/>
    <xf numFmtId="0" fontId="11" fillId="0" borderId="34" xfId="0" applyFont="1" applyBorder="1">
      <alignment vertical="center"/>
    </xf>
    <xf numFmtId="0" fontId="3" fillId="0" borderId="9" xfId="0" applyFont="1" applyBorder="1">
      <alignment vertical="center"/>
    </xf>
    <xf numFmtId="0" fontId="12" fillId="0" borderId="8" xfId="0" applyFont="1" applyBorder="1" applyAlignment="1">
      <alignment horizontal="center" vertical="center"/>
    </xf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28" xfId="0" applyFont="1" applyBorder="1">
      <alignment vertical="center"/>
    </xf>
    <xf numFmtId="0" fontId="3" fillId="0" borderId="39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51" xfId="0" applyFont="1" applyBorder="1">
      <alignment vertical="center"/>
    </xf>
    <xf numFmtId="0" fontId="3" fillId="0" borderId="44" xfId="0" applyFont="1" applyBorder="1">
      <alignment vertical="center"/>
    </xf>
    <xf numFmtId="0" fontId="3" fillId="0" borderId="45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6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23" xfId="0" applyFont="1" applyBorder="1">
      <alignment vertical="center"/>
    </xf>
    <xf numFmtId="0" fontId="15" fillId="0" borderId="8" xfId="0" applyFont="1" applyBorder="1">
      <alignment vertical="center"/>
    </xf>
    <xf numFmtId="0" fontId="16" fillId="0" borderId="9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10" xfId="0" applyFont="1" applyBorder="1">
      <alignment vertical="center"/>
    </xf>
    <xf numFmtId="0" fontId="16" fillId="0" borderId="16" xfId="0" applyFont="1" applyBorder="1">
      <alignment vertical="center"/>
    </xf>
    <xf numFmtId="0" fontId="19" fillId="0" borderId="0" xfId="0" applyFont="1" applyAlignment="1">
      <alignment horizontal="left"/>
    </xf>
    <xf numFmtId="0" fontId="5" fillId="0" borderId="58" xfId="0" applyFont="1" applyBorder="1" applyAlignment="1"/>
    <xf numFmtId="0" fontId="0" fillId="0" borderId="22" xfId="0" applyBorder="1">
      <alignment vertical="center"/>
    </xf>
    <xf numFmtId="0" fontId="5" fillId="0" borderId="34" xfId="0" applyFont="1" applyBorder="1" applyAlignment="1"/>
    <xf numFmtId="0" fontId="5" fillId="0" borderId="23" xfId="0" applyFont="1" applyBorder="1" applyAlignment="1"/>
    <xf numFmtId="0" fontId="18" fillId="0" borderId="0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5" fillId="0" borderId="0" xfId="0" applyFont="1" applyBorder="1" applyAlignment="1"/>
    <xf numFmtId="0" fontId="21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188" fontId="3" fillId="0" borderId="23" xfId="0" applyNumberFormat="1" applyFont="1" applyBorder="1">
      <alignment vertical="center"/>
    </xf>
    <xf numFmtId="1" fontId="3" fillId="0" borderId="22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0" borderId="26" xfId="0" applyFont="1" applyBorder="1" applyAlignment="1"/>
    <xf numFmtId="0" fontId="1" fillId="0" borderId="39" xfId="0" applyFont="1" applyBorder="1" applyAlignment="1"/>
    <xf numFmtId="0" fontId="1" fillId="0" borderId="51" xfId="0" applyFont="1" applyBorder="1" applyAlignment="1"/>
    <xf numFmtId="0" fontId="1" fillId="0" borderId="27" xfId="0" applyFont="1" applyBorder="1" applyAlignment="1"/>
    <xf numFmtId="1" fontId="11" fillId="0" borderId="22" xfId="0" applyNumberFormat="1" applyFont="1" applyBorder="1">
      <alignment vertical="center"/>
    </xf>
    <xf numFmtId="0" fontId="5" fillId="0" borderId="0" xfId="0" applyFont="1" applyFill="1" applyBorder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48A60-B571-4C7F-BABE-82DB4A232681}">
  <dimension ref="B2:G20"/>
  <sheetViews>
    <sheetView zoomScaleNormal="100" workbookViewId="0">
      <selection activeCell="C3" sqref="C3:D3"/>
    </sheetView>
  </sheetViews>
  <sheetFormatPr defaultRowHeight="18" x14ac:dyDescent="0.45"/>
  <cols>
    <col min="2" max="2" width="18.296875" bestFit="1" customWidth="1"/>
    <col min="3" max="3" width="22.5" customWidth="1"/>
    <col min="4" max="4" width="34.09765625" customWidth="1"/>
    <col min="5" max="5" width="12.59765625" bestFit="1" customWidth="1"/>
    <col min="6" max="6" width="33.69921875" bestFit="1" customWidth="1"/>
    <col min="7" max="7" width="14.8984375" bestFit="1" customWidth="1"/>
    <col min="8" max="8" width="18.296875" bestFit="1" customWidth="1"/>
  </cols>
  <sheetData>
    <row r="2" spans="2:7" ht="18.600000000000001" thickBot="1" x14ac:dyDescent="0.5"/>
    <row r="3" spans="2:7" x14ac:dyDescent="0.25">
      <c r="B3" s="4"/>
      <c r="C3" s="146" t="s">
        <v>577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2</v>
      </c>
      <c r="D4" s="22" t="s">
        <v>3</v>
      </c>
      <c r="F4" s="27" t="s">
        <v>4</v>
      </c>
      <c r="G4" s="1">
        <v>2.0000000000000001E-4</v>
      </c>
    </row>
    <row r="5" spans="2:7" x14ac:dyDescent="0.25">
      <c r="B5" s="17">
        <v>1</v>
      </c>
      <c r="C5" s="18">
        <v>1.152471</v>
      </c>
      <c r="D5" s="19">
        <v>1.43862</v>
      </c>
      <c r="F5" s="27" t="s">
        <v>6</v>
      </c>
      <c r="G5" s="1" t="s">
        <v>375</v>
      </c>
    </row>
    <row r="6" spans="2:7" x14ac:dyDescent="0.25">
      <c r="B6" s="5">
        <v>2</v>
      </c>
      <c r="C6" s="8">
        <v>1.1345209999999999</v>
      </c>
      <c r="D6" s="3">
        <v>1.4659709999999999</v>
      </c>
      <c r="F6" s="27" t="s">
        <v>8</v>
      </c>
      <c r="G6" s="1" t="s">
        <v>9</v>
      </c>
    </row>
    <row r="7" spans="2:7" x14ac:dyDescent="0.25">
      <c r="B7" s="5">
        <v>3</v>
      </c>
      <c r="C7" s="8">
        <v>0.98733700000000002</v>
      </c>
      <c r="D7" s="3">
        <v>1.1278440000000001</v>
      </c>
      <c r="F7" s="27" t="s">
        <v>10</v>
      </c>
      <c r="G7" s="1" t="s">
        <v>11</v>
      </c>
    </row>
    <row r="8" spans="2:7" x14ac:dyDescent="0.25">
      <c r="B8" s="5">
        <v>4</v>
      </c>
      <c r="C8" s="8">
        <v>0.94635800000000003</v>
      </c>
      <c r="D8" s="3">
        <v>1.0317320000000001</v>
      </c>
      <c r="F8" s="27" t="s">
        <v>12</v>
      </c>
      <c r="G8" s="1" t="s">
        <v>18</v>
      </c>
    </row>
    <row r="9" spans="2:7" x14ac:dyDescent="0.25">
      <c r="B9" s="5">
        <v>5</v>
      </c>
      <c r="C9" s="8">
        <v>0.90540500000000002</v>
      </c>
      <c r="D9" s="3">
        <v>1.2178629999999999</v>
      </c>
      <c r="F9" s="27"/>
      <c r="G9" s="1"/>
    </row>
    <row r="10" spans="2:7" x14ac:dyDescent="0.25">
      <c r="B10" s="5">
        <v>6</v>
      </c>
      <c r="C10" s="8">
        <v>1.0193369999999999</v>
      </c>
      <c r="D10" s="3">
        <v>1.2547999999999999</v>
      </c>
      <c r="F10" s="27" t="s">
        <v>15</v>
      </c>
      <c r="G10" s="1"/>
    </row>
    <row r="11" spans="2:7" x14ac:dyDescent="0.25">
      <c r="B11" s="5">
        <v>7</v>
      </c>
      <c r="C11" s="8">
        <v>0.94498599999999999</v>
      </c>
      <c r="D11" s="3">
        <v>1.240299</v>
      </c>
      <c r="F11" s="27" t="s">
        <v>16</v>
      </c>
      <c r="G11" s="1">
        <v>13</v>
      </c>
    </row>
    <row r="12" spans="2:7" x14ac:dyDescent="0.25">
      <c r="B12" s="5">
        <v>8</v>
      </c>
      <c r="C12" s="8">
        <v>0.95909</v>
      </c>
      <c r="D12" s="3">
        <v>0.94871399999999995</v>
      </c>
      <c r="F12" s="27" t="s">
        <v>21</v>
      </c>
      <c r="G12" s="1">
        <v>15</v>
      </c>
    </row>
    <row r="13" spans="2:7" x14ac:dyDescent="0.25">
      <c r="B13" s="5">
        <v>9</v>
      </c>
      <c r="C13" s="8">
        <v>0.94882200000000005</v>
      </c>
      <c r="D13" s="3">
        <v>1.231976</v>
      </c>
    </row>
    <row r="14" spans="2:7" x14ac:dyDescent="0.25">
      <c r="B14" s="5">
        <v>10</v>
      </c>
      <c r="C14" s="8">
        <v>0.91008900000000004</v>
      </c>
      <c r="D14" s="3">
        <v>1.0083150000000001</v>
      </c>
    </row>
    <row r="15" spans="2:7" x14ac:dyDescent="0.25">
      <c r="B15" s="5">
        <v>11</v>
      </c>
      <c r="C15" s="8">
        <v>1.1439710000000001</v>
      </c>
      <c r="D15" s="3">
        <v>1.13853</v>
      </c>
    </row>
    <row r="16" spans="2:7" x14ac:dyDescent="0.25">
      <c r="B16" s="5">
        <v>12</v>
      </c>
      <c r="C16" s="8">
        <v>0.88318799999999997</v>
      </c>
      <c r="D16" s="3">
        <v>1.2498629999999999</v>
      </c>
    </row>
    <row r="17" spans="2:4" x14ac:dyDescent="0.25">
      <c r="B17" s="5">
        <v>13</v>
      </c>
      <c r="C17" s="8">
        <v>1.064422</v>
      </c>
      <c r="D17" s="3">
        <v>1.2453609999999999</v>
      </c>
    </row>
    <row r="18" spans="2:4" x14ac:dyDescent="0.25">
      <c r="B18" s="5">
        <v>14</v>
      </c>
      <c r="C18" s="8"/>
      <c r="D18" s="3">
        <v>1.17865</v>
      </c>
    </row>
    <row r="19" spans="2:4" ht="18.600000000000001" thickBot="1" x14ac:dyDescent="0.3">
      <c r="B19" s="9">
        <v>15</v>
      </c>
      <c r="C19" s="10"/>
      <c r="D19" s="11">
        <v>1.1606620000000001</v>
      </c>
    </row>
    <row r="20" spans="2:4" ht="18.600000000000001" thickBot="1" x14ac:dyDescent="0.5">
      <c r="B20" s="13" t="s">
        <v>1</v>
      </c>
      <c r="C20" s="204">
        <f>AVERAGE(C5:C19)</f>
        <v>0.99999976923076928</v>
      </c>
      <c r="D20" s="203">
        <f>AVERAGE(D5:D19)</f>
        <v>1.1959466666666665</v>
      </c>
    </row>
  </sheetData>
  <mergeCells count="1">
    <mergeCell ref="C3:D3"/>
  </mergeCells>
  <phoneticPr fontId="2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2F8BC-1802-42D7-A270-4FB9B438B37F}">
  <dimension ref="B2:P47"/>
  <sheetViews>
    <sheetView zoomScale="70" zoomScaleNormal="70" workbookViewId="0">
      <selection activeCell="H13" sqref="H13:I17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15.19921875" bestFit="1" customWidth="1"/>
    <col min="5" max="5" width="23.8984375" bestFit="1" customWidth="1"/>
    <col min="6" max="6" width="25.19921875" bestFit="1" customWidth="1"/>
    <col min="8" max="8" width="46.3984375" bestFit="1" customWidth="1"/>
    <col min="13" max="13" width="14.09765625" bestFit="1" customWidth="1"/>
    <col min="14" max="14" width="10.19921875" customWidth="1"/>
    <col min="16" max="16" width="8.796875" customWidth="1"/>
  </cols>
  <sheetData>
    <row r="2" spans="2:16" ht="18.600000000000001" thickBot="1" x14ac:dyDescent="0.5"/>
    <row r="3" spans="2:16" x14ac:dyDescent="0.25">
      <c r="B3" s="4"/>
      <c r="C3" s="146" t="s">
        <v>22</v>
      </c>
      <c r="D3" s="156"/>
      <c r="E3" s="156"/>
      <c r="F3" s="147"/>
      <c r="H3" s="27" t="s">
        <v>35</v>
      </c>
      <c r="I3" s="1" t="s">
        <v>36</v>
      </c>
      <c r="J3" s="1" t="s">
        <v>37</v>
      </c>
      <c r="K3" s="1" t="s">
        <v>38</v>
      </c>
      <c r="L3" s="1" t="s">
        <v>39</v>
      </c>
      <c r="M3" s="1" t="s">
        <v>40</v>
      </c>
      <c r="N3" s="1"/>
      <c r="O3" s="1"/>
      <c r="P3" s="1"/>
    </row>
    <row r="4" spans="2:16" ht="18.600000000000001" thickBot="1" x14ac:dyDescent="0.3">
      <c r="B4" s="6" t="s">
        <v>0</v>
      </c>
      <c r="C4" s="21" t="s">
        <v>2</v>
      </c>
      <c r="D4" s="29" t="s">
        <v>3</v>
      </c>
      <c r="E4" s="29" t="s">
        <v>154</v>
      </c>
      <c r="F4" s="22" t="s">
        <v>34</v>
      </c>
      <c r="H4" s="38" t="s">
        <v>151</v>
      </c>
      <c r="I4" s="1">
        <v>-4129696</v>
      </c>
      <c r="J4" s="1" t="s">
        <v>377</v>
      </c>
      <c r="K4" s="1" t="s">
        <v>9</v>
      </c>
      <c r="L4" s="1" t="s">
        <v>376</v>
      </c>
      <c r="M4" s="1" t="s">
        <v>23</v>
      </c>
      <c r="N4" s="1"/>
      <c r="O4" s="1"/>
      <c r="P4" s="1"/>
    </row>
    <row r="5" spans="2:16" x14ac:dyDescent="0.25">
      <c r="B5" s="17">
        <v>1</v>
      </c>
      <c r="C5" s="18">
        <v>694703</v>
      </c>
      <c r="D5" s="54">
        <v>1230000</v>
      </c>
      <c r="E5" s="54">
        <v>6300000</v>
      </c>
      <c r="F5" s="19">
        <v>1947200</v>
      </c>
      <c r="H5" s="38" t="s">
        <v>155</v>
      </c>
      <c r="I5" s="1">
        <v>3296128</v>
      </c>
      <c r="J5" s="1" t="s">
        <v>378</v>
      </c>
      <c r="K5" s="1" t="s">
        <v>9</v>
      </c>
      <c r="L5" s="1" t="s">
        <v>24</v>
      </c>
      <c r="M5" s="1" t="s">
        <v>23</v>
      </c>
      <c r="N5" s="1"/>
      <c r="O5" s="1"/>
      <c r="P5" s="1"/>
    </row>
    <row r="6" spans="2:16" x14ac:dyDescent="0.25">
      <c r="B6" s="17">
        <v>2</v>
      </c>
      <c r="C6" s="18">
        <v>647661</v>
      </c>
      <c r="D6" s="54">
        <v>1480000</v>
      </c>
      <c r="E6" s="54">
        <v>6560000</v>
      </c>
      <c r="F6" s="19">
        <v>1790000</v>
      </c>
      <c r="H6" s="38" t="s">
        <v>147</v>
      </c>
      <c r="I6" s="1">
        <v>-339899</v>
      </c>
      <c r="J6" s="1" t="s">
        <v>379</v>
      </c>
      <c r="K6" s="1" t="s">
        <v>9</v>
      </c>
      <c r="L6" s="1" t="s">
        <v>31</v>
      </c>
      <c r="M6" s="1">
        <v>4.53E-2</v>
      </c>
      <c r="N6" s="1"/>
      <c r="O6" s="1"/>
      <c r="P6" s="1"/>
    </row>
    <row r="7" spans="2:16" x14ac:dyDescent="0.25">
      <c r="B7" s="17">
        <v>3</v>
      </c>
      <c r="C7" s="18">
        <v>761644</v>
      </c>
      <c r="D7" s="54">
        <v>1280000</v>
      </c>
      <c r="E7" s="54">
        <v>4080000</v>
      </c>
      <c r="F7" s="19">
        <v>1680000</v>
      </c>
      <c r="H7" s="27"/>
      <c r="I7" s="1"/>
      <c r="J7" s="1"/>
      <c r="K7" s="1"/>
      <c r="L7" s="1"/>
      <c r="M7" s="1"/>
      <c r="N7" s="1"/>
      <c r="O7" s="1"/>
      <c r="P7" s="1"/>
    </row>
    <row r="8" spans="2:16" x14ac:dyDescent="0.25">
      <c r="B8" s="17">
        <v>4</v>
      </c>
      <c r="C8" s="18">
        <v>841150</v>
      </c>
      <c r="D8" s="54">
        <v>635401</v>
      </c>
      <c r="E8" s="54">
        <v>4240000</v>
      </c>
      <c r="F8" s="19">
        <v>2140000</v>
      </c>
      <c r="H8" s="27" t="s">
        <v>45</v>
      </c>
      <c r="I8" s="1" t="s">
        <v>46</v>
      </c>
      <c r="J8" s="1" t="s">
        <v>47</v>
      </c>
      <c r="K8" s="1" t="s">
        <v>36</v>
      </c>
      <c r="L8" s="1" t="s">
        <v>48</v>
      </c>
      <c r="M8" s="1" t="s">
        <v>49</v>
      </c>
      <c r="N8" s="1" t="s">
        <v>50</v>
      </c>
      <c r="O8" s="1" t="s">
        <v>51</v>
      </c>
      <c r="P8" s="1" t="s">
        <v>52</v>
      </c>
    </row>
    <row r="9" spans="2:16" x14ac:dyDescent="0.25">
      <c r="B9" s="17">
        <v>5</v>
      </c>
      <c r="C9" s="18">
        <v>753203</v>
      </c>
      <c r="D9" s="54">
        <v>1020000</v>
      </c>
      <c r="E9" s="54">
        <v>7680000</v>
      </c>
      <c r="F9" s="19">
        <v>3300000</v>
      </c>
      <c r="H9" s="38" t="s">
        <v>151</v>
      </c>
      <c r="I9" s="1">
        <v>1109054</v>
      </c>
      <c r="J9" s="1">
        <v>5238750</v>
      </c>
      <c r="K9" s="1">
        <v>-4129696</v>
      </c>
      <c r="L9" s="1">
        <v>204662</v>
      </c>
      <c r="M9" s="1">
        <v>17</v>
      </c>
      <c r="N9" s="1">
        <v>8</v>
      </c>
      <c r="O9" s="1">
        <v>20.18</v>
      </c>
      <c r="P9" s="1">
        <v>81</v>
      </c>
    </row>
    <row r="10" spans="2:16" x14ac:dyDescent="0.25">
      <c r="B10" s="17">
        <v>6</v>
      </c>
      <c r="C10" s="18">
        <v>852543</v>
      </c>
      <c r="D10" s="54">
        <v>805890</v>
      </c>
      <c r="E10" s="54">
        <v>4220000</v>
      </c>
      <c r="F10" s="19">
        <v>1850000</v>
      </c>
      <c r="H10" s="38" t="s">
        <v>155</v>
      </c>
      <c r="I10" s="1">
        <v>5238750</v>
      </c>
      <c r="J10" s="1">
        <v>1942622</v>
      </c>
      <c r="K10" s="1">
        <v>3296128</v>
      </c>
      <c r="L10" s="1">
        <v>202835</v>
      </c>
      <c r="M10" s="1">
        <v>8</v>
      </c>
      <c r="N10" s="1">
        <v>18</v>
      </c>
      <c r="O10" s="1">
        <v>16.25</v>
      </c>
      <c r="P10" s="1">
        <v>81</v>
      </c>
    </row>
    <row r="11" spans="2:16" x14ac:dyDescent="0.25">
      <c r="B11" s="17">
        <v>7</v>
      </c>
      <c r="C11" s="18">
        <v>778678</v>
      </c>
      <c r="D11" s="54">
        <v>1410000</v>
      </c>
      <c r="E11" s="54">
        <v>4030000</v>
      </c>
      <c r="F11" s="19">
        <v>2020000</v>
      </c>
      <c r="H11" s="38" t="s">
        <v>147</v>
      </c>
      <c r="I11" s="1">
        <v>769154</v>
      </c>
      <c r="J11" s="1">
        <v>1109054</v>
      </c>
      <c r="K11" s="1">
        <v>-339899</v>
      </c>
      <c r="L11" s="1">
        <v>137219</v>
      </c>
      <c r="M11" s="1">
        <v>42</v>
      </c>
      <c r="N11" s="1">
        <v>17</v>
      </c>
      <c r="O11" s="1">
        <v>2.4769999999999999</v>
      </c>
      <c r="P11" s="1">
        <v>81</v>
      </c>
    </row>
    <row r="12" spans="2:16" x14ac:dyDescent="0.25">
      <c r="B12" s="17">
        <v>8</v>
      </c>
      <c r="C12" s="18">
        <v>913857</v>
      </c>
      <c r="D12" s="54">
        <v>1060000</v>
      </c>
      <c r="E12" s="54">
        <v>4800000</v>
      </c>
      <c r="F12" s="19">
        <v>1850000</v>
      </c>
      <c r="H12" s="38"/>
      <c r="I12" s="1"/>
      <c r="J12" s="1"/>
      <c r="K12" s="1"/>
      <c r="L12" s="1"/>
      <c r="M12" s="1"/>
      <c r="N12" s="1"/>
      <c r="O12" s="1"/>
      <c r="P12" s="1"/>
    </row>
    <row r="13" spans="2:16" x14ac:dyDescent="0.25">
      <c r="B13" s="17">
        <v>9</v>
      </c>
      <c r="C13" s="18">
        <v>860020</v>
      </c>
      <c r="D13" s="54">
        <v>798666</v>
      </c>
      <c r="E13" s="54"/>
      <c r="F13" s="19">
        <v>2290000</v>
      </c>
      <c r="H13" s="27" t="s">
        <v>15</v>
      </c>
      <c r="I13" s="1"/>
      <c r="J13" s="1"/>
      <c r="K13" s="1"/>
      <c r="L13" s="1"/>
      <c r="M13" s="1"/>
      <c r="N13" s="1"/>
      <c r="O13" s="1"/>
      <c r="P13" s="1"/>
    </row>
    <row r="14" spans="2:16" x14ac:dyDescent="0.25">
      <c r="B14" s="17">
        <v>10</v>
      </c>
      <c r="C14" s="18">
        <v>764690</v>
      </c>
      <c r="D14" s="54">
        <v>687685</v>
      </c>
      <c r="E14" s="54"/>
      <c r="F14" s="19">
        <v>1960000</v>
      </c>
      <c r="H14" s="27" t="s">
        <v>16</v>
      </c>
      <c r="I14" s="1">
        <v>42</v>
      </c>
      <c r="J14" s="1"/>
      <c r="K14" s="1"/>
      <c r="L14" s="1"/>
      <c r="M14" s="1"/>
      <c r="N14" s="1"/>
      <c r="O14" s="1"/>
      <c r="P14" s="1"/>
    </row>
    <row r="15" spans="2:16" x14ac:dyDescent="0.25">
      <c r="B15" s="17">
        <v>11</v>
      </c>
      <c r="C15" s="18">
        <v>614838</v>
      </c>
      <c r="D15" s="54">
        <v>1430000</v>
      </c>
      <c r="E15" s="54"/>
      <c r="F15" s="19">
        <v>1910000</v>
      </c>
      <c r="H15" s="27" t="s">
        <v>21</v>
      </c>
      <c r="I15" s="1">
        <v>17</v>
      </c>
      <c r="J15" s="1"/>
      <c r="K15" s="1"/>
      <c r="L15" s="1"/>
      <c r="M15" s="1"/>
      <c r="N15" s="1"/>
      <c r="O15" s="1"/>
      <c r="P15" s="1"/>
    </row>
    <row r="16" spans="2:16" x14ac:dyDescent="0.25">
      <c r="B16" s="17">
        <v>12</v>
      </c>
      <c r="C16" s="18">
        <v>639110</v>
      </c>
      <c r="D16" s="54">
        <v>821091</v>
      </c>
      <c r="E16" s="54"/>
      <c r="F16" s="19">
        <v>1500000</v>
      </c>
      <c r="H16" s="27" t="s">
        <v>182</v>
      </c>
      <c r="I16" s="1">
        <v>8</v>
      </c>
    </row>
    <row r="17" spans="2:9" x14ac:dyDescent="0.25">
      <c r="B17" s="17">
        <v>13</v>
      </c>
      <c r="C17" s="18">
        <v>661934</v>
      </c>
      <c r="D17" s="54">
        <v>1160000</v>
      </c>
      <c r="E17" s="54"/>
      <c r="F17" s="19">
        <v>1390000</v>
      </c>
      <c r="H17" s="27" t="s">
        <v>517</v>
      </c>
      <c r="I17" s="1">
        <v>18</v>
      </c>
    </row>
    <row r="18" spans="2:9" x14ac:dyDescent="0.25">
      <c r="B18" s="17">
        <v>14</v>
      </c>
      <c r="C18" s="18">
        <v>734553</v>
      </c>
      <c r="D18" s="54">
        <v>1590000</v>
      </c>
      <c r="E18" s="54"/>
      <c r="F18" s="19">
        <v>2140000</v>
      </c>
    </row>
    <row r="19" spans="2:9" x14ac:dyDescent="0.25">
      <c r="B19" s="17">
        <v>15</v>
      </c>
      <c r="C19" s="8">
        <v>847873</v>
      </c>
      <c r="D19" s="2">
        <v>985181</v>
      </c>
      <c r="E19" s="2"/>
      <c r="F19" s="3">
        <v>1990000</v>
      </c>
    </row>
    <row r="20" spans="2:9" x14ac:dyDescent="0.25">
      <c r="B20" s="17">
        <v>16</v>
      </c>
      <c r="C20" s="8">
        <v>765274</v>
      </c>
      <c r="D20" s="2">
        <v>1330000</v>
      </c>
      <c r="E20" s="2"/>
      <c r="F20" s="3">
        <v>1720000</v>
      </c>
    </row>
    <row r="21" spans="2:9" x14ac:dyDescent="0.25">
      <c r="B21" s="17">
        <v>17</v>
      </c>
      <c r="C21" s="8">
        <v>752073</v>
      </c>
      <c r="D21" s="2">
        <v>1130000</v>
      </c>
      <c r="E21" s="2"/>
      <c r="F21" s="3">
        <v>1990000</v>
      </c>
    </row>
    <row r="22" spans="2:9" x14ac:dyDescent="0.25">
      <c r="B22" s="17">
        <v>18</v>
      </c>
      <c r="C22" s="8">
        <v>830358</v>
      </c>
      <c r="D22" s="2"/>
      <c r="E22" s="2"/>
      <c r="F22" s="3">
        <v>1500000</v>
      </c>
    </row>
    <row r="23" spans="2:9" x14ac:dyDescent="0.25">
      <c r="B23" s="17">
        <v>19</v>
      </c>
      <c r="C23" s="8">
        <v>861170</v>
      </c>
      <c r="D23" s="2"/>
      <c r="E23" s="2"/>
      <c r="F23" s="3"/>
    </row>
    <row r="24" spans="2:9" x14ac:dyDescent="0.25">
      <c r="B24" s="17">
        <v>20</v>
      </c>
      <c r="C24" s="8">
        <v>755805</v>
      </c>
      <c r="D24" s="2"/>
      <c r="E24" s="2"/>
      <c r="F24" s="3"/>
    </row>
    <row r="25" spans="2:9" x14ac:dyDescent="0.25">
      <c r="B25" s="17">
        <v>21</v>
      </c>
      <c r="C25" s="8">
        <v>685805</v>
      </c>
      <c r="D25" s="2"/>
      <c r="E25" s="2"/>
      <c r="F25" s="3"/>
    </row>
    <row r="26" spans="2:9" x14ac:dyDescent="0.25">
      <c r="B26" s="17">
        <v>22</v>
      </c>
      <c r="C26" s="8">
        <v>657772</v>
      </c>
      <c r="D26" s="2"/>
      <c r="E26" s="2"/>
      <c r="F26" s="3"/>
    </row>
    <row r="27" spans="2:9" x14ac:dyDescent="0.25">
      <c r="B27" s="17">
        <v>23</v>
      </c>
      <c r="C27" s="8">
        <v>737039</v>
      </c>
      <c r="D27" s="2"/>
      <c r="E27" s="2"/>
      <c r="F27" s="3"/>
    </row>
    <row r="28" spans="2:9" x14ac:dyDescent="0.25">
      <c r="B28" s="17">
        <v>24</v>
      </c>
      <c r="C28" s="8">
        <v>640615</v>
      </c>
      <c r="D28" s="2"/>
      <c r="E28" s="2"/>
      <c r="F28" s="3"/>
    </row>
    <row r="29" spans="2:9" x14ac:dyDescent="0.25">
      <c r="B29" s="17">
        <v>25</v>
      </c>
      <c r="C29" s="8">
        <v>774624</v>
      </c>
      <c r="D29" s="2"/>
      <c r="E29" s="2"/>
      <c r="F29" s="3"/>
    </row>
    <row r="30" spans="2:9" x14ac:dyDescent="0.25">
      <c r="B30" s="17">
        <v>26</v>
      </c>
      <c r="C30" s="8">
        <v>696649</v>
      </c>
      <c r="D30" s="2"/>
      <c r="E30" s="2"/>
      <c r="F30" s="3"/>
    </row>
    <row r="31" spans="2:9" x14ac:dyDescent="0.25">
      <c r="B31" s="17">
        <v>27</v>
      </c>
      <c r="C31" s="8">
        <v>712649</v>
      </c>
      <c r="D31" s="2"/>
      <c r="E31" s="2"/>
      <c r="F31" s="3"/>
    </row>
    <row r="32" spans="2:9" x14ac:dyDescent="0.25">
      <c r="B32" s="17">
        <v>28</v>
      </c>
      <c r="C32" s="8">
        <v>721305</v>
      </c>
      <c r="D32" s="2"/>
      <c r="E32" s="2"/>
      <c r="F32" s="3"/>
    </row>
    <row r="33" spans="2:6" x14ac:dyDescent="0.25">
      <c r="B33" s="17">
        <v>29</v>
      </c>
      <c r="C33" s="8">
        <v>719683</v>
      </c>
      <c r="D33" s="2"/>
      <c r="E33" s="2"/>
      <c r="F33" s="3"/>
    </row>
    <row r="34" spans="2:6" x14ac:dyDescent="0.25">
      <c r="B34" s="17">
        <v>30</v>
      </c>
      <c r="C34" s="8">
        <v>852750</v>
      </c>
      <c r="D34" s="2"/>
      <c r="E34" s="2"/>
      <c r="F34" s="3"/>
    </row>
    <row r="35" spans="2:6" x14ac:dyDescent="0.25">
      <c r="B35" s="17">
        <v>31</v>
      </c>
      <c r="C35" s="8">
        <v>672726</v>
      </c>
      <c r="D35" s="2"/>
      <c r="E35" s="2"/>
      <c r="F35" s="3"/>
    </row>
    <row r="36" spans="2:6" x14ac:dyDescent="0.25">
      <c r="B36" s="17">
        <v>32</v>
      </c>
      <c r="C36" s="8">
        <v>692017</v>
      </c>
      <c r="D36" s="2"/>
      <c r="E36" s="2"/>
      <c r="F36" s="3"/>
    </row>
    <row r="37" spans="2:6" x14ac:dyDescent="0.25">
      <c r="B37" s="17">
        <v>33</v>
      </c>
      <c r="C37" s="8">
        <v>958451</v>
      </c>
      <c r="D37" s="2"/>
      <c r="E37" s="2"/>
      <c r="F37" s="3"/>
    </row>
    <row r="38" spans="2:6" x14ac:dyDescent="0.25">
      <c r="B38" s="17">
        <v>34</v>
      </c>
      <c r="C38" s="8">
        <v>805998</v>
      </c>
      <c r="D38" s="2"/>
      <c r="E38" s="2"/>
      <c r="F38" s="3"/>
    </row>
    <row r="39" spans="2:6" x14ac:dyDescent="0.25">
      <c r="B39" s="17">
        <v>35</v>
      </c>
      <c r="C39" s="8">
        <v>879718</v>
      </c>
      <c r="D39" s="2"/>
      <c r="E39" s="2"/>
      <c r="F39" s="3"/>
    </row>
    <row r="40" spans="2:6" x14ac:dyDescent="0.25">
      <c r="B40" s="17">
        <v>36</v>
      </c>
      <c r="C40" s="8">
        <v>708625</v>
      </c>
      <c r="D40" s="2"/>
      <c r="E40" s="2"/>
      <c r="F40" s="3"/>
    </row>
    <row r="41" spans="2:6" x14ac:dyDescent="0.25">
      <c r="B41" s="17">
        <v>37</v>
      </c>
      <c r="C41" s="8">
        <v>697783</v>
      </c>
      <c r="D41" s="2"/>
      <c r="E41" s="2"/>
      <c r="F41" s="3"/>
    </row>
    <row r="42" spans="2:6" x14ac:dyDescent="0.25">
      <c r="B42" s="17">
        <v>38</v>
      </c>
      <c r="C42" s="8">
        <v>843628</v>
      </c>
      <c r="D42" s="2"/>
      <c r="E42" s="2"/>
      <c r="F42" s="3"/>
    </row>
    <row r="43" spans="2:6" x14ac:dyDescent="0.25">
      <c r="B43" s="17">
        <v>39</v>
      </c>
      <c r="C43" s="8">
        <v>916074</v>
      </c>
      <c r="D43" s="2"/>
      <c r="E43" s="2"/>
      <c r="F43" s="3"/>
    </row>
    <row r="44" spans="2:6" x14ac:dyDescent="0.25">
      <c r="B44" s="17">
        <v>40</v>
      </c>
      <c r="C44" s="8">
        <v>823671</v>
      </c>
      <c r="D44" s="2"/>
      <c r="E44" s="2"/>
      <c r="F44" s="3"/>
    </row>
    <row r="45" spans="2:6" x14ac:dyDescent="0.25">
      <c r="B45" s="17">
        <v>41</v>
      </c>
      <c r="C45" s="8">
        <v>841150</v>
      </c>
      <c r="D45" s="2"/>
      <c r="E45" s="2"/>
      <c r="F45" s="3"/>
    </row>
    <row r="46" spans="2:6" ht="18.600000000000001" thickBot="1" x14ac:dyDescent="0.3">
      <c r="B46" s="17">
        <v>42</v>
      </c>
      <c r="C46" s="8">
        <v>934615</v>
      </c>
      <c r="D46" s="2"/>
      <c r="E46" s="2"/>
      <c r="F46" s="3"/>
    </row>
    <row r="47" spans="2:6" ht="18.600000000000001" thickBot="1" x14ac:dyDescent="0.5">
      <c r="B47" s="13" t="s">
        <v>1</v>
      </c>
      <c r="C47" s="14">
        <f>AVERAGE(C5:C46)</f>
        <v>769154.38095238095</v>
      </c>
      <c r="D47" s="37">
        <f>AVERAGE(D5:D46)</f>
        <v>1109053.7647058824</v>
      </c>
      <c r="E47" s="37">
        <f>AVERAGE(E5:E46)</f>
        <v>5238750</v>
      </c>
      <c r="F47" s="15">
        <f>AVERAGE(F5:F46)</f>
        <v>1942622.2222222222</v>
      </c>
    </row>
  </sheetData>
  <mergeCells count="1">
    <mergeCell ref="C3:F3"/>
  </mergeCells>
  <phoneticPr fontId="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A17E2-C384-47D1-AA8A-9FD08E8AB10A}">
  <dimension ref="B2:P48"/>
  <sheetViews>
    <sheetView topLeftCell="B1" zoomScale="70" zoomScaleNormal="70" workbookViewId="0">
      <selection activeCell="C3" sqref="C3:F3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15.19921875" bestFit="1" customWidth="1"/>
    <col min="5" max="5" width="23.8984375" bestFit="1" customWidth="1"/>
    <col min="6" max="6" width="25.19921875" bestFit="1" customWidth="1"/>
    <col min="8" max="8" width="51.8984375" bestFit="1" customWidth="1"/>
    <col min="9" max="9" width="9" bestFit="1" customWidth="1"/>
    <col min="10" max="10" width="16.796875" bestFit="1" customWidth="1"/>
    <col min="11" max="11" width="14.5" bestFit="1" customWidth="1"/>
    <col min="13" max="13" width="14.5" bestFit="1" customWidth="1"/>
    <col min="15" max="15" width="7" bestFit="1" customWidth="1"/>
  </cols>
  <sheetData>
    <row r="2" spans="2:16" ht="18.600000000000001" thickBot="1" x14ac:dyDescent="0.5"/>
    <row r="3" spans="2:16" x14ac:dyDescent="0.25">
      <c r="B3" s="4"/>
      <c r="C3" s="157" t="s">
        <v>577</v>
      </c>
      <c r="D3" s="158"/>
      <c r="E3" s="158"/>
      <c r="F3" s="159"/>
      <c r="H3" s="27" t="s">
        <v>35</v>
      </c>
      <c r="I3" s="1" t="s">
        <v>36</v>
      </c>
      <c r="J3" s="1" t="s">
        <v>37</v>
      </c>
      <c r="K3" s="1" t="s">
        <v>38</v>
      </c>
      <c r="L3" s="1" t="s">
        <v>39</v>
      </c>
      <c r="M3" s="1" t="s">
        <v>40</v>
      </c>
      <c r="N3" s="1"/>
      <c r="O3" s="1"/>
      <c r="P3" s="1"/>
    </row>
    <row r="4" spans="2:16" ht="18.600000000000001" thickBot="1" x14ac:dyDescent="0.3">
      <c r="B4" s="6" t="s">
        <v>0</v>
      </c>
      <c r="C4" s="21" t="s">
        <v>2</v>
      </c>
      <c r="D4" s="29" t="s">
        <v>3</v>
      </c>
      <c r="E4" s="29" t="s">
        <v>154</v>
      </c>
      <c r="F4" s="22" t="s">
        <v>34</v>
      </c>
      <c r="H4" s="38" t="s">
        <v>147</v>
      </c>
      <c r="I4" s="1">
        <v>-0.18709999999999999</v>
      </c>
      <c r="J4" s="1" t="s">
        <v>380</v>
      </c>
      <c r="K4" s="1" t="s">
        <v>9</v>
      </c>
      <c r="L4" s="1" t="s">
        <v>31</v>
      </c>
      <c r="M4" s="1">
        <v>2.3300000000000001E-2</v>
      </c>
      <c r="N4" s="1"/>
      <c r="O4" s="1"/>
      <c r="P4" s="1"/>
    </row>
    <row r="5" spans="2:16" x14ac:dyDescent="0.25">
      <c r="B5" s="17">
        <v>1</v>
      </c>
      <c r="C5" s="18">
        <v>1.2475750000000001</v>
      </c>
      <c r="D5" s="54">
        <v>1.201908</v>
      </c>
      <c r="E5" s="54">
        <v>1.2498769999999999</v>
      </c>
      <c r="F5" s="19">
        <v>1.0678289999999999</v>
      </c>
      <c r="H5" s="38" t="s">
        <v>151</v>
      </c>
      <c r="I5" s="1">
        <v>-0.2054</v>
      </c>
      <c r="J5" s="1" t="s">
        <v>381</v>
      </c>
      <c r="K5" s="1" t="s">
        <v>20</v>
      </c>
      <c r="L5" s="1" t="s">
        <v>19</v>
      </c>
      <c r="M5" s="1">
        <v>0.15459999999999999</v>
      </c>
      <c r="N5" s="1"/>
      <c r="O5" s="1"/>
      <c r="P5" s="1"/>
    </row>
    <row r="6" spans="2:16" x14ac:dyDescent="0.25">
      <c r="B6" s="17">
        <v>2</v>
      </c>
      <c r="C6" s="18">
        <v>0.68796999999999997</v>
      </c>
      <c r="D6" s="54">
        <v>0.92420999999999998</v>
      </c>
      <c r="E6" s="54">
        <v>1.08908</v>
      </c>
      <c r="F6" s="19">
        <v>0.93049700000000002</v>
      </c>
      <c r="H6" s="38" t="s">
        <v>155</v>
      </c>
      <c r="I6" s="1">
        <v>0.41789999999999999</v>
      </c>
      <c r="J6" s="1" t="s">
        <v>382</v>
      </c>
      <c r="K6" s="1" t="s">
        <v>9</v>
      </c>
      <c r="L6" s="1" t="s">
        <v>7</v>
      </c>
      <c r="M6" s="1">
        <v>2.0000000000000001E-4</v>
      </c>
      <c r="N6" s="1"/>
      <c r="O6" s="1"/>
      <c r="P6" s="1"/>
    </row>
    <row r="7" spans="2:16" x14ac:dyDescent="0.25">
      <c r="B7" s="17">
        <v>3</v>
      </c>
      <c r="C7" s="18">
        <v>0.68336399999999997</v>
      </c>
      <c r="D7" s="54">
        <v>0.81320899999999996</v>
      </c>
      <c r="E7" s="54">
        <v>1.078929</v>
      </c>
      <c r="F7" s="19">
        <v>1.0936440000000001</v>
      </c>
      <c r="H7" s="38" t="s">
        <v>150</v>
      </c>
      <c r="I7" s="1">
        <v>0.21249999999999999</v>
      </c>
      <c r="J7" s="1" t="s">
        <v>383</v>
      </c>
      <c r="K7" s="1" t="s">
        <v>9</v>
      </c>
      <c r="L7" s="1" t="s">
        <v>31</v>
      </c>
      <c r="M7" s="1">
        <v>3.1399999999999997E-2</v>
      </c>
      <c r="N7" s="1"/>
      <c r="O7" s="1"/>
      <c r="P7" s="1"/>
    </row>
    <row r="8" spans="2:16" x14ac:dyDescent="0.25">
      <c r="B8" s="17">
        <v>4</v>
      </c>
      <c r="C8" s="18">
        <v>0.75444299999999997</v>
      </c>
      <c r="D8" s="54">
        <v>1.568127</v>
      </c>
      <c r="E8" s="54">
        <v>1.5073259999999999</v>
      </c>
      <c r="F8" s="19">
        <v>1.255835</v>
      </c>
      <c r="H8" s="27"/>
      <c r="I8" s="1"/>
      <c r="J8" s="1"/>
      <c r="K8" s="1"/>
      <c r="L8" s="1"/>
      <c r="M8" s="1"/>
      <c r="N8" s="1"/>
      <c r="O8" s="1"/>
      <c r="P8" s="1"/>
    </row>
    <row r="9" spans="2:16" x14ac:dyDescent="0.25">
      <c r="B9" s="17">
        <v>5</v>
      </c>
      <c r="C9" s="18">
        <v>0.78587799999999997</v>
      </c>
      <c r="D9" s="54">
        <v>0.92817799999999995</v>
      </c>
      <c r="E9" s="54">
        <v>1.3412649999999999</v>
      </c>
      <c r="F9" s="19">
        <v>1.2119340000000001</v>
      </c>
      <c r="H9" s="27" t="s">
        <v>45</v>
      </c>
      <c r="I9" s="1" t="s">
        <v>46</v>
      </c>
      <c r="J9" s="1" t="s">
        <v>47</v>
      </c>
      <c r="K9" s="1" t="s">
        <v>36</v>
      </c>
      <c r="L9" s="1" t="s">
        <v>48</v>
      </c>
      <c r="M9" s="1" t="s">
        <v>49</v>
      </c>
      <c r="N9" s="1" t="s">
        <v>50</v>
      </c>
      <c r="O9" s="1" t="s">
        <v>51</v>
      </c>
      <c r="P9" s="1" t="s">
        <v>52</v>
      </c>
    </row>
    <row r="10" spans="2:16" x14ac:dyDescent="0.25">
      <c r="B10" s="17">
        <v>6</v>
      </c>
      <c r="C10" s="18">
        <v>1.005101</v>
      </c>
      <c r="D10" s="54">
        <v>1.3921460000000001</v>
      </c>
      <c r="E10" s="54">
        <v>2.1412119999999999</v>
      </c>
      <c r="F10" s="19">
        <v>0.94287699999999997</v>
      </c>
      <c r="H10" s="38" t="s">
        <v>147</v>
      </c>
      <c r="I10" s="1">
        <v>1</v>
      </c>
      <c r="J10" s="1">
        <v>1.1870000000000001</v>
      </c>
      <c r="K10" s="1">
        <v>-0.18709999999999999</v>
      </c>
      <c r="L10" s="1">
        <v>6.615E-2</v>
      </c>
      <c r="M10" s="1">
        <v>43</v>
      </c>
      <c r="N10" s="1">
        <v>17</v>
      </c>
      <c r="O10" s="1">
        <v>2.8279999999999998</v>
      </c>
      <c r="P10" s="1">
        <v>82</v>
      </c>
    </row>
    <row r="11" spans="2:16" x14ac:dyDescent="0.25">
      <c r="B11" s="17">
        <v>7</v>
      </c>
      <c r="C11" s="18">
        <v>1.1865509999999999</v>
      </c>
      <c r="D11" s="54">
        <v>1.089029</v>
      </c>
      <c r="E11" s="54">
        <v>1.262351</v>
      </c>
      <c r="F11" s="19">
        <v>0.81394699999999998</v>
      </c>
      <c r="H11" s="38" t="s">
        <v>151</v>
      </c>
      <c r="I11" s="1">
        <v>1.1870000000000001</v>
      </c>
      <c r="J11" s="1">
        <v>1.3919999999999999</v>
      </c>
      <c r="K11" s="1">
        <v>-0.2054</v>
      </c>
      <c r="L11" s="1">
        <v>9.8989999999999995E-2</v>
      </c>
      <c r="M11" s="1">
        <v>17</v>
      </c>
      <c r="N11" s="1">
        <v>8</v>
      </c>
      <c r="O11" s="1">
        <v>2.0750000000000002</v>
      </c>
      <c r="P11" s="1">
        <v>82</v>
      </c>
    </row>
    <row r="12" spans="2:16" x14ac:dyDescent="0.25">
      <c r="B12" s="17">
        <v>8</v>
      </c>
      <c r="C12" s="18">
        <v>1.0903620000000001</v>
      </c>
      <c r="D12" s="54">
        <v>1.0518959999999999</v>
      </c>
      <c r="E12" s="54">
        <v>1.469652</v>
      </c>
      <c r="F12" s="19">
        <v>0.69708700000000001</v>
      </c>
      <c r="H12" s="38" t="s">
        <v>155</v>
      </c>
      <c r="I12" s="1">
        <v>1.3919999999999999</v>
      </c>
      <c r="J12" s="1">
        <v>0.97460000000000002</v>
      </c>
      <c r="K12" s="1">
        <v>0.41789999999999999</v>
      </c>
      <c r="L12" s="1">
        <v>9.8110000000000003E-2</v>
      </c>
      <c r="M12" s="1">
        <v>8</v>
      </c>
      <c r="N12" s="1">
        <v>18</v>
      </c>
      <c r="O12" s="1">
        <v>4.2590000000000003</v>
      </c>
      <c r="P12" s="1">
        <v>82</v>
      </c>
    </row>
    <row r="13" spans="2:16" x14ac:dyDescent="0.25">
      <c r="B13" s="17">
        <v>9</v>
      </c>
      <c r="C13" s="18">
        <v>0.93623299999999998</v>
      </c>
      <c r="D13" s="54">
        <v>1.563936</v>
      </c>
      <c r="E13" s="54"/>
      <c r="F13" s="19">
        <v>0.84889899999999996</v>
      </c>
      <c r="H13" s="38" t="s">
        <v>150</v>
      </c>
      <c r="I13" s="1">
        <v>1.1870000000000001</v>
      </c>
      <c r="J13" s="1">
        <v>0.97460000000000002</v>
      </c>
      <c r="K13" s="1">
        <v>0.21249999999999999</v>
      </c>
      <c r="L13" s="1">
        <v>7.8090000000000007E-2</v>
      </c>
      <c r="M13" s="1">
        <v>17</v>
      </c>
      <c r="N13" s="1">
        <v>18</v>
      </c>
      <c r="O13" s="1">
        <v>2.7210000000000001</v>
      </c>
      <c r="P13" s="1">
        <v>82</v>
      </c>
    </row>
    <row r="14" spans="2:16" x14ac:dyDescent="0.25">
      <c r="B14" s="17">
        <v>10</v>
      </c>
      <c r="C14" s="18">
        <v>0.71318099999999995</v>
      </c>
      <c r="D14" s="54">
        <v>1.2135739999999999</v>
      </c>
      <c r="E14" s="54"/>
      <c r="F14" s="19">
        <v>0.963835</v>
      </c>
      <c r="H14" s="38"/>
      <c r="I14" s="1"/>
      <c r="J14" s="1"/>
      <c r="K14" s="1"/>
      <c r="L14" s="1"/>
      <c r="M14" s="1"/>
      <c r="N14" s="1"/>
      <c r="O14" s="1"/>
      <c r="P14" s="1"/>
    </row>
    <row r="15" spans="2:16" x14ac:dyDescent="0.25">
      <c r="B15" s="17">
        <v>11</v>
      </c>
      <c r="C15" s="18">
        <v>0.76965499999999998</v>
      </c>
      <c r="D15" s="54">
        <v>1.064519</v>
      </c>
      <c r="E15" s="54"/>
      <c r="F15" s="19">
        <v>0.92017300000000002</v>
      </c>
      <c r="H15" s="27" t="s">
        <v>15</v>
      </c>
      <c r="I15" s="1"/>
      <c r="J15" s="1"/>
      <c r="K15" s="1"/>
      <c r="L15" s="1"/>
      <c r="M15" s="1"/>
      <c r="N15" s="1"/>
      <c r="O15" s="1"/>
      <c r="P15" s="1"/>
    </row>
    <row r="16" spans="2:16" x14ac:dyDescent="0.25">
      <c r="B16" s="17">
        <v>12</v>
      </c>
      <c r="C16" s="18">
        <v>1.0985910000000001</v>
      </c>
      <c r="D16" s="54">
        <v>1.3378209999999999</v>
      </c>
      <c r="E16" s="54"/>
      <c r="F16" s="19">
        <v>1.101416</v>
      </c>
      <c r="H16" s="27" t="s">
        <v>16</v>
      </c>
      <c r="I16" s="1">
        <v>43</v>
      </c>
    </row>
    <row r="17" spans="2:9" x14ac:dyDescent="0.25">
      <c r="B17" s="17">
        <v>13</v>
      </c>
      <c r="C17" s="18">
        <v>0.87264399999999998</v>
      </c>
      <c r="D17" s="54">
        <v>0.83707399999999998</v>
      </c>
      <c r="E17" s="54"/>
      <c r="F17" s="19">
        <v>0.93755500000000003</v>
      </c>
      <c r="H17" s="27" t="s">
        <v>21</v>
      </c>
      <c r="I17" s="1">
        <v>17</v>
      </c>
    </row>
    <row r="18" spans="2:9" x14ac:dyDescent="0.25">
      <c r="B18" s="17">
        <v>14</v>
      </c>
      <c r="C18" s="18">
        <v>0.73281799999999997</v>
      </c>
      <c r="D18" s="54">
        <v>1.023846</v>
      </c>
      <c r="E18" s="54"/>
      <c r="F18" s="19">
        <v>1.074157</v>
      </c>
      <c r="H18" s="27" t="s">
        <v>182</v>
      </c>
      <c r="I18" s="1">
        <v>8</v>
      </c>
    </row>
    <row r="19" spans="2:9" x14ac:dyDescent="0.25">
      <c r="B19" s="17">
        <v>15</v>
      </c>
      <c r="C19" s="8">
        <v>0.70218899999999995</v>
      </c>
      <c r="D19" s="2">
        <v>1.3436859999999999</v>
      </c>
      <c r="E19" s="2"/>
      <c r="F19" s="3">
        <v>0.96479400000000004</v>
      </c>
      <c r="H19" s="27" t="s">
        <v>517</v>
      </c>
      <c r="I19" s="1">
        <v>18</v>
      </c>
    </row>
    <row r="20" spans="2:9" x14ac:dyDescent="0.25">
      <c r="B20" s="17">
        <v>16</v>
      </c>
      <c r="C20" s="8">
        <v>0.67223100000000002</v>
      </c>
      <c r="D20" s="2">
        <v>1.55487</v>
      </c>
      <c r="E20" s="2"/>
      <c r="F20" s="3">
        <v>0.75142200000000003</v>
      </c>
    </row>
    <row r="21" spans="2:9" x14ac:dyDescent="0.25">
      <c r="B21" s="17">
        <v>17</v>
      </c>
      <c r="C21" s="8">
        <v>0.95615499999999998</v>
      </c>
      <c r="D21" s="2">
        <v>1.2719469999999999</v>
      </c>
      <c r="E21" s="2"/>
      <c r="F21" s="3">
        <v>0.78317499999999995</v>
      </c>
    </row>
    <row r="22" spans="2:9" x14ac:dyDescent="0.25">
      <c r="B22" s="17">
        <v>18</v>
      </c>
      <c r="C22" s="8">
        <v>0.93114600000000003</v>
      </c>
      <c r="D22" s="2"/>
      <c r="E22" s="2"/>
      <c r="F22" s="3">
        <v>1.1832480000000001</v>
      </c>
    </row>
    <row r="23" spans="2:9" x14ac:dyDescent="0.25">
      <c r="B23" s="17">
        <v>19</v>
      </c>
      <c r="C23" s="8">
        <v>0.812635</v>
      </c>
      <c r="D23" s="2"/>
      <c r="E23" s="2"/>
      <c r="F23" s="3"/>
    </row>
    <row r="24" spans="2:9" x14ac:dyDescent="0.25">
      <c r="B24" s="17">
        <v>20</v>
      </c>
      <c r="C24" s="8">
        <v>0.90116499999999999</v>
      </c>
      <c r="D24" s="2"/>
      <c r="E24" s="2"/>
      <c r="F24" s="3"/>
    </row>
    <row r="25" spans="2:9" x14ac:dyDescent="0.25">
      <c r="B25" s="17">
        <v>21</v>
      </c>
      <c r="C25" s="8">
        <v>1.4124620000000001</v>
      </c>
      <c r="D25" s="2"/>
      <c r="E25" s="2"/>
      <c r="F25" s="3"/>
    </row>
    <row r="26" spans="2:9" x14ac:dyDescent="0.25">
      <c r="B26" s="17">
        <v>22</v>
      </c>
      <c r="C26" s="8">
        <v>1.1658120000000001</v>
      </c>
      <c r="D26" s="2"/>
      <c r="E26" s="2"/>
      <c r="F26" s="3"/>
    </row>
    <row r="27" spans="2:9" x14ac:dyDescent="0.25">
      <c r="B27" s="17">
        <v>23</v>
      </c>
      <c r="C27" s="8">
        <v>1.2353909999999999</v>
      </c>
      <c r="D27" s="2"/>
      <c r="E27" s="2"/>
      <c r="F27" s="3"/>
    </row>
    <row r="28" spans="2:9" x14ac:dyDescent="0.25">
      <c r="B28" s="17">
        <v>24</v>
      </c>
      <c r="C28" s="8">
        <v>1.428623</v>
      </c>
      <c r="D28" s="2"/>
      <c r="E28" s="2"/>
      <c r="F28" s="3"/>
    </row>
    <row r="29" spans="2:9" x14ac:dyDescent="0.25">
      <c r="B29" s="17">
        <v>25</v>
      </c>
      <c r="C29" s="8">
        <v>0.90441800000000006</v>
      </c>
      <c r="D29" s="2"/>
      <c r="E29" s="2"/>
      <c r="F29" s="3"/>
    </row>
    <row r="30" spans="2:9" x14ac:dyDescent="0.25">
      <c r="B30" s="17">
        <v>26</v>
      </c>
      <c r="C30" s="8">
        <v>0.94847899999999996</v>
      </c>
      <c r="D30" s="2"/>
      <c r="E30" s="2"/>
      <c r="F30" s="3"/>
    </row>
    <row r="31" spans="2:9" x14ac:dyDescent="0.25">
      <c r="B31" s="17">
        <v>27</v>
      </c>
      <c r="C31" s="8">
        <v>0.86044799999999999</v>
      </c>
      <c r="D31" s="2"/>
      <c r="E31" s="2"/>
      <c r="F31" s="3"/>
    </row>
    <row r="32" spans="2:9" x14ac:dyDescent="0.25">
      <c r="B32" s="17">
        <v>28</v>
      </c>
      <c r="C32" s="8">
        <v>1.188598</v>
      </c>
      <c r="D32" s="2"/>
      <c r="E32" s="2"/>
      <c r="F32" s="3"/>
    </row>
    <row r="33" spans="2:6" x14ac:dyDescent="0.25">
      <c r="B33" s="17">
        <v>29</v>
      </c>
      <c r="C33" s="8">
        <v>1.320851</v>
      </c>
      <c r="D33" s="2"/>
      <c r="E33" s="2"/>
      <c r="F33" s="3"/>
    </row>
    <row r="34" spans="2:6" x14ac:dyDescent="0.25">
      <c r="B34" s="17">
        <v>30</v>
      </c>
      <c r="C34" s="8">
        <v>1.2748729999999999</v>
      </c>
      <c r="D34" s="2"/>
      <c r="E34" s="2"/>
      <c r="F34" s="3"/>
    </row>
    <row r="35" spans="2:6" x14ac:dyDescent="0.25">
      <c r="B35" s="17">
        <v>31</v>
      </c>
      <c r="C35" s="8">
        <v>0.86733499999999997</v>
      </c>
      <c r="D35" s="2"/>
      <c r="E35" s="2"/>
      <c r="F35" s="3"/>
    </row>
    <row r="36" spans="2:6" x14ac:dyDescent="0.25">
      <c r="B36" s="17">
        <v>32</v>
      </c>
      <c r="C36" s="8">
        <v>1.1807350000000001</v>
      </c>
      <c r="D36" s="2"/>
      <c r="E36" s="2"/>
      <c r="F36" s="3"/>
    </row>
    <row r="37" spans="2:6" x14ac:dyDescent="0.25">
      <c r="B37" s="17">
        <v>33</v>
      </c>
      <c r="C37" s="8">
        <v>1.2714760000000001</v>
      </c>
      <c r="D37" s="2"/>
      <c r="E37" s="2"/>
      <c r="F37" s="3"/>
    </row>
    <row r="38" spans="2:6" x14ac:dyDescent="0.25">
      <c r="B38" s="17">
        <v>34</v>
      </c>
      <c r="C38" s="8">
        <v>1.182412</v>
      </c>
      <c r="D38" s="2"/>
      <c r="E38" s="2"/>
      <c r="F38" s="3"/>
    </row>
    <row r="39" spans="2:6" x14ac:dyDescent="0.25">
      <c r="B39" s="17">
        <v>35</v>
      </c>
      <c r="C39" s="8">
        <v>0.979298</v>
      </c>
      <c r="D39" s="2"/>
      <c r="E39" s="2"/>
      <c r="F39" s="3"/>
    </row>
    <row r="40" spans="2:6" x14ac:dyDescent="0.25">
      <c r="B40" s="17">
        <v>36</v>
      </c>
      <c r="C40" s="8">
        <v>0.65950299999999995</v>
      </c>
      <c r="D40" s="2"/>
      <c r="E40" s="2"/>
      <c r="F40" s="3"/>
    </row>
    <row r="41" spans="2:6" x14ac:dyDescent="0.25">
      <c r="B41" s="17">
        <v>37</v>
      </c>
      <c r="C41" s="8">
        <v>0.76660499999999998</v>
      </c>
      <c r="D41" s="2"/>
      <c r="E41" s="2"/>
      <c r="F41" s="3"/>
    </row>
    <row r="42" spans="2:6" x14ac:dyDescent="0.25">
      <c r="B42" s="17">
        <v>38</v>
      </c>
      <c r="C42" s="8">
        <v>1.0742039999999999</v>
      </c>
      <c r="D42" s="2"/>
      <c r="E42" s="2"/>
      <c r="F42" s="3"/>
    </row>
    <row r="43" spans="2:6" x14ac:dyDescent="0.25">
      <c r="B43" s="17">
        <v>39</v>
      </c>
      <c r="C43" s="8">
        <v>1.069677</v>
      </c>
      <c r="D43" s="2"/>
      <c r="E43" s="2"/>
      <c r="F43" s="3"/>
    </row>
    <row r="44" spans="2:6" x14ac:dyDescent="0.25">
      <c r="B44" s="17">
        <v>40</v>
      </c>
      <c r="C44" s="8">
        <v>0.92585300000000004</v>
      </c>
      <c r="D44" s="2"/>
      <c r="E44" s="2"/>
      <c r="F44" s="3"/>
    </row>
    <row r="45" spans="2:6" x14ac:dyDescent="0.25">
      <c r="B45" s="17">
        <v>41</v>
      </c>
      <c r="C45" s="8">
        <v>1.1985669999999999</v>
      </c>
      <c r="D45" s="2"/>
      <c r="E45" s="2"/>
      <c r="F45" s="3"/>
    </row>
    <row r="46" spans="2:6" x14ac:dyDescent="0.25">
      <c r="B46" s="17">
        <v>42</v>
      </c>
      <c r="C46" s="8">
        <v>1.156258</v>
      </c>
      <c r="D46" s="2"/>
      <c r="E46" s="2"/>
      <c r="F46" s="3"/>
    </row>
    <row r="47" spans="2:6" ht="18.600000000000001" thickBot="1" x14ac:dyDescent="0.3">
      <c r="B47" s="17">
        <v>43</v>
      </c>
      <c r="C47" s="10">
        <v>1.388231</v>
      </c>
      <c r="D47" s="36"/>
      <c r="E47" s="36"/>
      <c r="F47" s="11"/>
    </row>
    <row r="48" spans="2:6" ht="18.600000000000001" thickBot="1" x14ac:dyDescent="0.5">
      <c r="B48" s="13" t="s">
        <v>1</v>
      </c>
      <c r="C48" s="204">
        <f>AVERAGE(C5:C47)</f>
        <v>0.99999990697674412</v>
      </c>
      <c r="D48" s="37">
        <f>AVERAGE(D5:D47)</f>
        <v>1.1870574117647059</v>
      </c>
      <c r="E48" s="37">
        <f>AVERAGE(E5:E47)</f>
        <v>1.3924615</v>
      </c>
      <c r="F48" s="15">
        <f>AVERAGE(F5:F47)</f>
        <v>0.97457355555555536</v>
      </c>
    </row>
  </sheetData>
  <mergeCells count="1">
    <mergeCell ref="C3:F3"/>
  </mergeCells>
  <phoneticPr fontId="2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0D300-4E21-4D33-9049-6D10290723D4}">
  <dimension ref="B2:P19"/>
  <sheetViews>
    <sheetView topLeftCell="B1" zoomScale="85" zoomScaleNormal="85" workbookViewId="0">
      <selection activeCell="H15" sqref="H15:I19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15.19921875" bestFit="1" customWidth="1"/>
    <col min="5" max="5" width="23.8984375" bestFit="1" customWidth="1"/>
    <col min="6" max="6" width="25.19921875" bestFit="1" customWidth="1"/>
    <col min="8" max="8" width="38.296875" bestFit="1" customWidth="1"/>
    <col min="9" max="9" width="9" bestFit="1" customWidth="1"/>
    <col min="10" max="10" width="14.796875" bestFit="1" customWidth="1"/>
    <col min="11" max="11" width="14" bestFit="1" customWidth="1"/>
  </cols>
  <sheetData>
    <row r="2" spans="2:16" ht="18.600000000000001" thickBot="1" x14ac:dyDescent="0.5"/>
    <row r="3" spans="2:16" x14ac:dyDescent="0.25">
      <c r="B3" s="4"/>
      <c r="C3" s="157" t="s">
        <v>33</v>
      </c>
      <c r="D3" s="158"/>
      <c r="E3" s="158"/>
      <c r="F3" s="159"/>
      <c r="H3" s="27" t="s">
        <v>35</v>
      </c>
      <c r="I3" s="1" t="s">
        <v>36</v>
      </c>
      <c r="J3" s="1" t="s">
        <v>37</v>
      </c>
      <c r="K3" s="1" t="s">
        <v>38</v>
      </c>
      <c r="L3" s="1" t="s">
        <v>39</v>
      </c>
      <c r="M3" s="1" t="s">
        <v>40</v>
      </c>
      <c r="N3" s="1"/>
      <c r="O3" s="1"/>
      <c r="P3" s="1"/>
    </row>
    <row r="4" spans="2:16" ht="18.600000000000001" thickBot="1" x14ac:dyDescent="0.3">
      <c r="B4" s="6" t="s">
        <v>0</v>
      </c>
      <c r="C4" s="21" t="s">
        <v>2</v>
      </c>
      <c r="D4" s="29" t="s">
        <v>3</v>
      </c>
      <c r="E4" s="29" t="s">
        <v>154</v>
      </c>
      <c r="F4" s="22" t="s">
        <v>34</v>
      </c>
      <c r="H4" s="38" t="s">
        <v>156</v>
      </c>
      <c r="I4" s="1">
        <v>73.2</v>
      </c>
      <c r="J4" s="1" t="s">
        <v>384</v>
      </c>
      <c r="K4" s="1" t="s">
        <v>9</v>
      </c>
      <c r="L4" s="1" t="s">
        <v>24</v>
      </c>
      <c r="M4" s="1" t="s">
        <v>23</v>
      </c>
      <c r="N4" s="1"/>
      <c r="O4" s="1"/>
      <c r="P4" s="1"/>
    </row>
    <row r="5" spans="2:16" x14ac:dyDescent="0.25">
      <c r="B5" s="17">
        <v>1</v>
      </c>
      <c r="C5" s="18">
        <v>88</v>
      </c>
      <c r="D5" s="54">
        <v>16</v>
      </c>
      <c r="E5" s="54">
        <v>0</v>
      </c>
      <c r="F5" s="19">
        <v>60</v>
      </c>
      <c r="H5" s="38" t="s">
        <v>157</v>
      </c>
      <c r="I5" s="1">
        <v>10.8</v>
      </c>
      <c r="J5" s="1" t="s">
        <v>385</v>
      </c>
      <c r="K5" s="1" t="s">
        <v>20</v>
      </c>
      <c r="L5" s="1" t="s">
        <v>19</v>
      </c>
      <c r="M5" s="1">
        <v>7.6100000000000001E-2</v>
      </c>
      <c r="N5" s="1"/>
      <c r="O5" s="1"/>
      <c r="P5" s="1"/>
    </row>
    <row r="6" spans="2:16" x14ac:dyDescent="0.25">
      <c r="B6" s="17">
        <v>2</v>
      </c>
      <c r="C6" s="18">
        <v>80</v>
      </c>
      <c r="D6" s="54">
        <v>8</v>
      </c>
      <c r="E6" s="54">
        <v>0</v>
      </c>
      <c r="F6" s="19">
        <v>48</v>
      </c>
      <c r="H6" s="38" t="s">
        <v>158</v>
      </c>
      <c r="I6" s="1">
        <v>-41.6</v>
      </c>
      <c r="J6" s="1" t="s">
        <v>386</v>
      </c>
      <c r="K6" s="1" t="s">
        <v>9</v>
      </c>
      <c r="L6" s="1" t="s">
        <v>24</v>
      </c>
      <c r="M6" s="1" t="s">
        <v>23</v>
      </c>
      <c r="N6" s="1"/>
      <c r="O6" s="1"/>
      <c r="P6" s="1"/>
    </row>
    <row r="7" spans="2:16" x14ac:dyDescent="0.25">
      <c r="B7" s="17">
        <v>3</v>
      </c>
      <c r="C7" s="18">
        <v>76</v>
      </c>
      <c r="D7" s="54">
        <v>8</v>
      </c>
      <c r="E7" s="54">
        <v>0</v>
      </c>
      <c r="F7" s="19">
        <v>48</v>
      </c>
      <c r="H7" s="38" t="s">
        <v>387</v>
      </c>
      <c r="I7" s="1">
        <v>-52.4</v>
      </c>
      <c r="J7" s="1" t="s">
        <v>388</v>
      </c>
      <c r="K7" s="1" t="s">
        <v>9</v>
      </c>
      <c r="L7" s="1" t="s">
        <v>24</v>
      </c>
      <c r="M7" s="1" t="s">
        <v>23</v>
      </c>
      <c r="N7" s="1"/>
      <c r="O7" s="1"/>
      <c r="P7" s="1"/>
    </row>
    <row r="8" spans="2:16" x14ac:dyDescent="0.25">
      <c r="B8" s="17">
        <v>4</v>
      </c>
      <c r="C8" s="18">
        <v>84</v>
      </c>
      <c r="D8" s="54">
        <v>8</v>
      </c>
      <c r="E8" s="54">
        <v>0</v>
      </c>
      <c r="F8" s="19">
        <v>64</v>
      </c>
      <c r="H8" s="27"/>
      <c r="I8" s="1"/>
      <c r="J8" s="1"/>
      <c r="K8" s="1"/>
      <c r="L8" s="1"/>
      <c r="M8" s="1"/>
      <c r="N8" s="1"/>
      <c r="O8" s="1"/>
      <c r="P8" s="1"/>
    </row>
    <row r="9" spans="2:16" x14ac:dyDescent="0.25">
      <c r="B9" s="17">
        <v>5</v>
      </c>
      <c r="C9" s="18">
        <v>100</v>
      </c>
      <c r="D9" s="54">
        <v>8</v>
      </c>
      <c r="E9" s="54">
        <v>0</v>
      </c>
      <c r="F9" s="19">
        <v>36</v>
      </c>
      <c r="H9" s="27" t="s">
        <v>45</v>
      </c>
      <c r="I9" s="1" t="s">
        <v>46</v>
      </c>
      <c r="J9" s="1" t="s">
        <v>47</v>
      </c>
      <c r="K9" s="1" t="s">
        <v>36</v>
      </c>
      <c r="L9" s="1" t="s">
        <v>48</v>
      </c>
      <c r="M9" s="1" t="s">
        <v>49</v>
      </c>
      <c r="N9" s="1" t="s">
        <v>50</v>
      </c>
      <c r="O9" s="1" t="s">
        <v>51</v>
      </c>
      <c r="P9" s="1" t="s">
        <v>52</v>
      </c>
    </row>
    <row r="10" spans="2:16" x14ac:dyDescent="0.25">
      <c r="B10" s="17">
        <v>6</v>
      </c>
      <c r="C10" s="18">
        <v>64</v>
      </c>
      <c r="D10" s="54">
        <v>8</v>
      </c>
      <c r="E10" s="54">
        <v>0</v>
      </c>
      <c r="F10" s="19">
        <v>68</v>
      </c>
      <c r="H10" s="38" t="s">
        <v>156</v>
      </c>
      <c r="I10" s="1">
        <v>84</v>
      </c>
      <c r="J10" s="1">
        <v>10.8</v>
      </c>
      <c r="K10" s="1">
        <v>73.2</v>
      </c>
      <c r="L10" s="1">
        <v>4.7140000000000004</v>
      </c>
      <c r="M10" s="1">
        <v>7</v>
      </c>
      <c r="N10" s="1">
        <v>10</v>
      </c>
      <c r="O10" s="1">
        <v>15.53</v>
      </c>
      <c r="P10" s="1">
        <v>32</v>
      </c>
    </row>
    <row r="11" spans="2:16" x14ac:dyDescent="0.25">
      <c r="B11" s="17">
        <v>7</v>
      </c>
      <c r="C11" s="18">
        <v>96</v>
      </c>
      <c r="D11" s="54">
        <v>12</v>
      </c>
      <c r="E11" s="54">
        <v>0</v>
      </c>
      <c r="F11" s="19">
        <v>40</v>
      </c>
      <c r="H11" s="38" t="s">
        <v>157</v>
      </c>
      <c r="I11" s="1">
        <v>10.8</v>
      </c>
      <c r="J11" s="1">
        <v>0</v>
      </c>
      <c r="K11" s="1">
        <v>10.8</v>
      </c>
      <c r="L11" s="1">
        <v>4.3949999999999996</v>
      </c>
      <c r="M11" s="1">
        <v>10</v>
      </c>
      <c r="N11" s="1">
        <v>9</v>
      </c>
      <c r="O11" s="1">
        <v>2.4569999999999999</v>
      </c>
      <c r="P11" s="1">
        <v>32</v>
      </c>
    </row>
    <row r="12" spans="2:16" x14ac:dyDescent="0.25">
      <c r="B12" s="17">
        <v>8</v>
      </c>
      <c r="C12" s="18"/>
      <c r="D12" s="54">
        <v>8</v>
      </c>
      <c r="E12" s="54">
        <v>0</v>
      </c>
      <c r="F12" s="19">
        <v>68</v>
      </c>
      <c r="H12" s="38" t="s">
        <v>158</v>
      </c>
      <c r="I12" s="1">
        <v>10.8</v>
      </c>
      <c r="J12" s="1">
        <v>52.4</v>
      </c>
      <c r="K12" s="1">
        <v>-41.6</v>
      </c>
      <c r="L12" s="1">
        <v>4.2779999999999996</v>
      </c>
      <c r="M12" s="1">
        <v>10</v>
      </c>
      <c r="N12" s="1">
        <v>10</v>
      </c>
      <c r="O12" s="1">
        <v>9.7249999999999996</v>
      </c>
      <c r="P12" s="1">
        <v>32</v>
      </c>
    </row>
    <row r="13" spans="2:16" x14ac:dyDescent="0.25">
      <c r="B13" s="17">
        <v>9</v>
      </c>
      <c r="C13" s="18"/>
      <c r="D13" s="54">
        <v>12</v>
      </c>
      <c r="E13" s="54">
        <v>0</v>
      </c>
      <c r="F13" s="19">
        <v>28</v>
      </c>
      <c r="H13" s="38" t="s">
        <v>387</v>
      </c>
      <c r="I13" s="1">
        <v>0</v>
      </c>
      <c r="J13" s="1">
        <v>52.4</v>
      </c>
      <c r="K13" s="1">
        <v>-52.4</v>
      </c>
      <c r="L13" s="1">
        <v>4.3949999999999996</v>
      </c>
      <c r="M13" s="1">
        <v>9</v>
      </c>
      <c r="N13" s="1">
        <v>10</v>
      </c>
      <c r="O13" s="1">
        <v>11.92</v>
      </c>
      <c r="P13" s="1">
        <v>32</v>
      </c>
    </row>
    <row r="14" spans="2:16" ht="18.600000000000001" thickBot="1" x14ac:dyDescent="0.3">
      <c r="B14" s="17">
        <v>10</v>
      </c>
      <c r="C14" s="18"/>
      <c r="D14" s="54">
        <v>20</v>
      </c>
      <c r="E14" s="54"/>
      <c r="F14" s="19">
        <v>64</v>
      </c>
    </row>
    <row r="15" spans="2:16" ht="18.600000000000001" thickBot="1" x14ac:dyDescent="0.3">
      <c r="B15" s="13" t="s">
        <v>1</v>
      </c>
      <c r="C15" s="64">
        <f>AVERAGE(C5:C14)</f>
        <v>84</v>
      </c>
      <c r="D15" s="37">
        <f>AVERAGE(D5:D14)</f>
        <v>10.8</v>
      </c>
      <c r="E15" s="37">
        <f>AVERAGE(E5:E14)</f>
        <v>0</v>
      </c>
      <c r="F15" s="15">
        <f>AVERAGE(F5:F14)</f>
        <v>52.4</v>
      </c>
      <c r="H15" s="27" t="s">
        <v>15</v>
      </c>
      <c r="I15" s="1"/>
    </row>
    <row r="16" spans="2:16" x14ac:dyDescent="0.25">
      <c r="H16" s="27" t="s">
        <v>16</v>
      </c>
      <c r="I16" s="1">
        <v>7</v>
      </c>
    </row>
    <row r="17" spans="8:9" x14ac:dyDescent="0.25">
      <c r="H17" s="27" t="s">
        <v>21</v>
      </c>
      <c r="I17" s="1">
        <v>10</v>
      </c>
    </row>
    <row r="18" spans="8:9" x14ac:dyDescent="0.25">
      <c r="H18" s="27" t="s">
        <v>182</v>
      </c>
      <c r="I18" s="1">
        <v>9</v>
      </c>
    </row>
    <row r="19" spans="8:9" x14ac:dyDescent="0.25">
      <c r="H19" s="27" t="s">
        <v>517</v>
      </c>
      <c r="I19" s="1">
        <v>10</v>
      </c>
    </row>
  </sheetData>
  <mergeCells count="1">
    <mergeCell ref="C3:F3"/>
  </mergeCells>
  <phoneticPr fontId="2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CE658-AAE0-4095-92C9-994EE77AF652}">
  <dimension ref="B2:G13"/>
  <sheetViews>
    <sheetView topLeftCell="B1" zoomScale="70" zoomScaleNormal="70" workbookViewId="0">
      <selection activeCell="C3" sqref="C3:D3"/>
    </sheetView>
  </sheetViews>
  <sheetFormatPr defaultRowHeight="18" x14ac:dyDescent="0.45"/>
  <cols>
    <col min="2" max="3" width="14.19921875" bestFit="1" customWidth="1"/>
    <col min="4" max="4" width="32.69921875" bestFit="1" customWidth="1"/>
    <col min="6" max="6" width="39.69921875" bestFit="1" customWidth="1"/>
    <col min="7" max="7" width="12.296875" bestFit="1" customWidth="1"/>
  </cols>
  <sheetData>
    <row r="2" spans="2:7" ht="18.600000000000001" thickBot="1" x14ac:dyDescent="0.5"/>
    <row r="3" spans="2:7" x14ac:dyDescent="0.25">
      <c r="B3" s="4"/>
      <c r="C3" s="146" t="s">
        <v>577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3</v>
      </c>
      <c r="D4" s="22" t="s">
        <v>160</v>
      </c>
      <c r="F4" s="27" t="s">
        <v>4</v>
      </c>
      <c r="G4" s="1">
        <v>4.7999999999999996E-3</v>
      </c>
    </row>
    <row r="5" spans="2:7" x14ac:dyDescent="0.25">
      <c r="B5" s="17">
        <v>1</v>
      </c>
      <c r="C5" s="18">
        <v>1.282322</v>
      </c>
      <c r="D5" s="19">
        <v>0.47414600000000001</v>
      </c>
      <c r="F5" s="27" t="s">
        <v>6</v>
      </c>
      <c r="G5" s="1" t="s">
        <v>405</v>
      </c>
    </row>
    <row r="6" spans="2:7" x14ac:dyDescent="0.25">
      <c r="B6" s="5">
        <v>2</v>
      </c>
      <c r="C6" s="8">
        <v>1.1468430000000001</v>
      </c>
      <c r="D6" s="3">
        <v>0.429863</v>
      </c>
      <c r="F6" s="27" t="s">
        <v>8</v>
      </c>
      <c r="G6" s="1" t="s">
        <v>9</v>
      </c>
    </row>
    <row r="7" spans="2:7" x14ac:dyDescent="0.25">
      <c r="B7" s="5">
        <v>3</v>
      </c>
      <c r="C7" s="8">
        <v>1.1090660000000001</v>
      </c>
      <c r="D7" s="3">
        <v>0.481655</v>
      </c>
      <c r="F7" s="27" t="s">
        <v>10</v>
      </c>
      <c r="G7" s="1" t="s">
        <v>11</v>
      </c>
    </row>
    <row r="8" spans="2:7" x14ac:dyDescent="0.25">
      <c r="B8" s="5">
        <v>4</v>
      </c>
      <c r="C8" s="8">
        <v>0.73160199999999997</v>
      </c>
      <c r="D8" s="3">
        <v>0.72507699999999997</v>
      </c>
      <c r="F8" s="27" t="s">
        <v>12</v>
      </c>
      <c r="G8" s="1" t="s">
        <v>159</v>
      </c>
    </row>
    <row r="9" spans="2:7" x14ac:dyDescent="0.25">
      <c r="B9" s="5">
        <v>5</v>
      </c>
      <c r="C9" s="8">
        <v>0.76743899999999998</v>
      </c>
      <c r="D9" s="3">
        <v>0.65121099999999998</v>
      </c>
      <c r="F9" s="27"/>
      <c r="G9" s="1"/>
    </row>
    <row r="10" spans="2:7" x14ac:dyDescent="0.25">
      <c r="B10" s="5">
        <v>6</v>
      </c>
      <c r="C10" s="8">
        <v>1.238812</v>
      </c>
      <c r="D10" s="3">
        <v>0.59579099999999996</v>
      </c>
      <c r="F10" s="27" t="s">
        <v>15</v>
      </c>
      <c r="G10" s="1"/>
    </row>
    <row r="11" spans="2:7" x14ac:dyDescent="0.25">
      <c r="B11" s="5">
        <v>7</v>
      </c>
      <c r="C11" s="8">
        <v>1.0382880000000001</v>
      </c>
      <c r="D11" s="3">
        <v>0.92978499999999997</v>
      </c>
      <c r="F11" s="27" t="s">
        <v>21</v>
      </c>
      <c r="G11" s="1">
        <v>8</v>
      </c>
    </row>
    <row r="12" spans="2:7" ht="18.600000000000001" thickBot="1" x14ac:dyDescent="0.3">
      <c r="B12" s="5">
        <v>8</v>
      </c>
      <c r="C12" s="8">
        <v>0.68562800000000002</v>
      </c>
      <c r="D12" s="3">
        <v>0.86029699999999998</v>
      </c>
      <c r="F12" s="27" t="s">
        <v>161</v>
      </c>
      <c r="G12" s="1">
        <v>8</v>
      </c>
    </row>
    <row r="13" spans="2:7" ht="18.600000000000001" thickBot="1" x14ac:dyDescent="0.5">
      <c r="B13" s="13" t="s">
        <v>1</v>
      </c>
      <c r="C13" s="14">
        <f>AVERAGE(C5:C12)</f>
        <v>1</v>
      </c>
      <c r="D13" s="15">
        <f>AVERAGE(D5:D12)</f>
        <v>0.64347812500000001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95A0B-A4B9-4637-A6B2-12128DDC9884}">
  <dimension ref="B2:D9"/>
  <sheetViews>
    <sheetView zoomScale="85" zoomScaleNormal="85" workbookViewId="0">
      <selection activeCell="U25" sqref="U25"/>
    </sheetView>
  </sheetViews>
  <sheetFormatPr defaultRowHeight="18" x14ac:dyDescent="0.45"/>
  <cols>
    <col min="2" max="2" width="13" bestFit="1" customWidth="1"/>
    <col min="3" max="3" width="11.3984375" bestFit="1" customWidth="1"/>
    <col min="4" max="4" width="18.3984375" bestFit="1" customWidth="1"/>
  </cols>
  <sheetData>
    <row r="2" spans="2:4" ht="18.600000000000001" thickBot="1" x14ac:dyDescent="0.5"/>
    <row r="3" spans="2:4" x14ac:dyDescent="0.45">
      <c r="B3" s="40"/>
      <c r="C3" s="149" t="s">
        <v>141</v>
      </c>
      <c r="D3" s="155"/>
    </row>
    <row r="4" spans="2:4" ht="18.600000000000001" thickBot="1" x14ac:dyDescent="0.3">
      <c r="B4" s="41" t="s">
        <v>0</v>
      </c>
      <c r="C4" s="33" t="s">
        <v>139</v>
      </c>
      <c r="D4" s="35" t="s">
        <v>140</v>
      </c>
    </row>
    <row r="5" spans="2:4" x14ac:dyDescent="0.25">
      <c r="B5" s="45">
        <v>1</v>
      </c>
      <c r="C5" s="18">
        <v>1.7028133000000001</v>
      </c>
      <c r="D5" s="19">
        <v>0.45739299700000002</v>
      </c>
    </row>
    <row r="6" spans="2:4" x14ac:dyDescent="0.25">
      <c r="B6" s="47">
        <v>2</v>
      </c>
      <c r="C6" s="8">
        <v>1.3442693999999999</v>
      </c>
      <c r="D6" s="3">
        <v>0.24869446200000001</v>
      </c>
    </row>
    <row r="7" spans="2:4" x14ac:dyDescent="0.25">
      <c r="B7" s="46">
        <v>3</v>
      </c>
      <c r="C7" s="8">
        <v>0.45979449999999999</v>
      </c>
      <c r="D7" s="3">
        <v>0.453988899</v>
      </c>
    </row>
    <row r="8" spans="2:4" ht="18.600000000000001" thickBot="1" x14ac:dyDescent="0.3">
      <c r="B8" s="46">
        <v>4</v>
      </c>
      <c r="C8" s="8">
        <v>0.49312279999999997</v>
      </c>
      <c r="D8" s="3"/>
    </row>
    <row r="9" spans="2:4" ht="18.600000000000001" thickBot="1" x14ac:dyDescent="0.5">
      <c r="B9" s="48" t="s">
        <v>1</v>
      </c>
      <c r="C9" s="49">
        <f>AVERAGE(C5:C8)</f>
        <v>1</v>
      </c>
      <c r="D9" s="51">
        <f>AVERAGE(D5:D8)</f>
        <v>0.38669211933333331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AF05-10E5-4BFA-8484-63FFB168958E}">
  <dimension ref="B2:O15"/>
  <sheetViews>
    <sheetView zoomScale="85" zoomScaleNormal="85" workbookViewId="0">
      <selection activeCell="H15" sqref="H15"/>
    </sheetView>
  </sheetViews>
  <sheetFormatPr defaultRowHeight="18" x14ac:dyDescent="0.45"/>
  <cols>
    <col min="2" max="2" width="13.09765625" style="117" bestFit="1" customWidth="1"/>
    <col min="3" max="3" width="11.3984375" style="117" bestFit="1" customWidth="1"/>
    <col min="4" max="4" width="20.09765625" style="117" bestFit="1" customWidth="1"/>
    <col min="5" max="5" width="16.69921875" style="117" bestFit="1" customWidth="1"/>
    <col min="7" max="7" width="37.09765625" bestFit="1" customWidth="1"/>
  </cols>
  <sheetData>
    <row r="2" spans="2:15" ht="18.600000000000001" thickBot="1" x14ac:dyDescent="0.5"/>
    <row r="3" spans="2:15" x14ac:dyDescent="0.25">
      <c r="B3" s="40"/>
      <c r="C3" s="152" t="s">
        <v>33</v>
      </c>
      <c r="D3" s="153"/>
      <c r="E3" s="154"/>
      <c r="F3" s="117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41" t="s">
        <v>0</v>
      </c>
      <c r="C4" s="42" t="s">
        <v>474</v>
      </c>
      <c r="D4" s="43" t="s">
        <v>475</v>
      </c>
      <c r="E4" s="44" t="s">
        <v>476</v>
      </c>
      <c r="G4" s="38" t="s">
        <v>470</v>
      </c>
      <c r="H4" s="1">
        <v>-16.170000000000002</v>
      </c>
      <c r="I4" s="1" t="s">
        <v>471</v>
      </c>
      <c r="J4" s="1" t="s">
        <v>9</v>
      </c>
      <c r="K4" s="1" t="s">
        <v>7</v>
      </c>
      <c r="L4" s="1">
        <v>2.0000000000000001E-4</v>
      </c>
      <c r="M4" s="1"/>
      <c r="N4" s="1"/>
      <c r="O4" s="1"/>
    </row>
    <row r="5" spans="2:15" x14ac:dyDescent="0.25">
      <c r="B5" s="45">
        <v>1</v>
      </c>
      <c r="C5" s="30">
        <v>0</v>
      </c>
      <c r="D5" s="31">
        <v>28</v>
      </c>
      <c r="E5" s="32">
        <v>8</v>
      </c>
      <c r="G5" s="38" t="s">
        <v>472</v>
      </c>
      <c r="H5" s="1">
        <v>-9.6</v>
      </c>
      <c r="I5" s="1" t="s">
        <v>473</v>
      </c>
      <c r="J5" s="1" t="s">
        <v>9</v>
      </c>
      <c r="K5" s="1" t="s">
        <v>31</v>
      </c>
      <c r="L5" s="1">
        <v>2.2200000000000001E-2</v>
      </c>
      <c r="M5" s="1"/>
      <c r="N5" s="1"/>
      <c r="O5" s="1"/>
    </row>
    <row r="6" spans="2:15" x14ac:dyDescent="0.25">
      <c r="B6" s="46">
        <v>2</v>
      </c>
      <c r="C6" s="8">
        <v>4</v>
      </c>
      <c r="D6" s="2">
        <v>8</v>
      </c>
      <c r="E6" s="3">
        <v>24</v>
      </c>
      <c r="G6" s="27"/>
      <c r="H6" s="1"/>
      <c r="I6" s="1"/>
      <c r="J6" s="1"/>
      <c r="K6" s="1"/>
      <c r="L6" s="1"/>
      <c r="M6" s="1"/>
      <c r="N6" s="1"/>
      <c r="O6" s="1"/>
    </row>
    <row r="7" spans="2:15" x14ac:dyDescent="0.25">
      <c r="B7" s="47">
        <v>3</v>
      </c>
      <c r="C7" s="8">
        <v>0</v>
      </c>
      <c r="D7" s="2">
        <v>16</v>
      </c>
      <c r="E7" s="3">
        <v>4</v>
      </c>
      <c r="G7" s="27" t="s">
        <v>45</v>
      </c>
      <c r="H7" s="1" t="s">
        <v>46</v>
      </c>
      <c r="I7" s="1" t="s">
        <v>47</v>
      </c>
      <c r="J7" s="1" t="s">
        <v>36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</row>
    <row r="8" spans="2:15" x14ac:dyDescent="0.25">
      <c r="B8" s="45">
        <v>4</v>
      </c>
      <c r="C8" s="8">
        <v>0</v>
      </c>
      <c r="D8" s="2">
        <v>0</v>
      </c>
      <c r="E8" s="3">
        <v>4</v>
      </c>
      <c r="G8" s="38" t="s">
        <v>470</v>
      </c>
      <c r="H8" s="1">
        <v>0.4</v>
      </c>
      <c r="I8" s="1">
        <v>16.57</v>
      </c>
      <c r="J8" s="1">
        <v>-16.170000000000002</v>
      </c>
      <c r="K8" s="1">
        <v>3.2770000000000001</v>
      </c>
      <c r="L8" s="1">
        <v>10</v>
      </c>
      <c r="M8" s="1">
        <v>7</v>
      </c>
      <c r="N8" s="1">
        <v>4.9359999999999999</v>
      </c>
      <c r="O8" s="1">
        <v>20</v>
      </c>
    </row>
    <row r="9" spans="2:15" x14ac:dyDescent="0.25">
      <c r="B9" s="46">
        <v>5</v>
      </c>
      <c r="C9" s="8">
        <v>0</v>
      </c>
      <c r="D9" s="2">
        <v>24</v>
      </c>
      <c r="E9" s="3">
        <v>12</v>
      </c>
      <c r="G9" s="38" t="s">
        <v>472</v>
      </c>
      <c r="H9" s="1">
        <v>0.4</v>
      </c>
      <c r="I9" s="1">
        <v>10</v>
      </c>
      <c r="J9" s="1">
        <v>-9.6</v>
      </c>
      <c r="K9" s="1">
        <v>3.4329999999999998</v>
      </c>
      <c r="L9" s="1">
        <v>10</v>
      </c>
      <c r="M9" s="1">
        <v>6</v>
      </c>
      <c r="N9" s="1">
        <v>2.7959999999999998</v>
      </c>
      <c r="O9" s="1">
        <v>20</v>
      </c>
    </row>
    <row r="10" spans="2:15" x14ac:dyDescent="0.25">
      <c r="B10" s="47">
        <v>6</v>
      </c>
      <c r="C10" s="8">
        <v>0</v>
      </c>
      <c r="D10" s="2">
        <v>16</v>
      </c>
      <c r="E10" s="3">
        <v>8</v>
      </c>
    </row>
    <row r="11" spans="2:15" x14ac:dyDescent="0.25">
      <c r="B11" s="45">
        <v>7</v>
      </c>
      <c r="C11" s="8">
        <v>0</v>
      </c>
      <c r="D11" s="2">
        <v>24</v>
      </c>
      <c r="E11" s="3"/>
      <c r="G11" s="27" t="s">
        <v>15</v>
      </c>
    </row>
    <row r="12" spans="2:15" x14ac:dyDescent="0.25">
      <c r="B12" s="46">
        <v>8</v>
      </c>
      <c r="C12" s="8">
        <v>0</v>
      </c>
      <c r="D12" s="2"/>
      <c r="E12" s="3"/>
      <c r="G12" s="27" t="s">
        <v>21</v>
      </c>
      <c r="H12">
        <v>10</v>
      </c>
    </row>
    <row r="13" spans="2:15" x14ac:dyDescent="0.25">
      <c r="B13" s="47">
        <v>9</v>
      </c>
      <c r="C13" s="8">
        <v>0</v>
      </c>
      <c r="D13" s="2"/>
      <c r="E13" s="3"/>
      <c r="G13" s="27" t="s">
        <v>520</v>
      </c>
      <c r="H13">
        <v>7</v>
      </c>
    </row>
    <row r="14" spans="2:15" ht="18.600000000000001" thickBot="1" x14ac:dyDescent="0.3">
      <c r="B14" s="45">
        <v>10</v>
      </c>
      <c r="C14" s="8">
        <v>0</v>
      </c>
      <c r="D14" s="2"/>
      <c r="E14" s="3"/>
      <c r="G14" s="27" t="s">
        <v>521</v>
      </c>
      <c r="H14">
        <v>6</v>
      </c>
    </row>
    <row r="15" spans="2:15" ht="18.600000000000001" thickBot="1" x14ac:dyDescent="0.5">
      <c r="B15" s="48" t="s">
        <v>1</v>
      </c>
      <c r="C15" s="49">
        <f>AVERAGE(C5:C14)</f>
        <v>0.4</v>
      </c>
      <c r="D15" s="50">
        <f>AVERAGE(D5:D14)</f>
        <v>16.571428571428573</v>
      </c>
      <c r="E15" s="51">
        <f>AVERAGE(E5:E14)</f>
        <v>10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7D590-2576-4076-B5AA-365789DB80EB}">
  <dimension ref="B2:G17"/>
  <sheetViews>
    <sheetView zoomScale="85" zoomScaleNormal="85" workbookViewId="0">
      <selection activeCell="F4" sqref="F4"/>
    </sheetView>
  </sheetViews>
  <sheetFormatPr defaultRowHeight="18" x14ac:dyDescent="0.45"/>
  <cols>
    <col min="2" max="2" width="14.8984375" bestFit="1" customWidth="1"/>
    <col min="3" max="3" width="22.3984375" bestFit="1" customWidth="1"/>
    <col min="4" max="4" width="31.8984375" bestFit="1" customWidth="1"/>
    <col min="6" max="6" width="39.09765625" bestFit="1" customWidth="1"/>
    <col min="7" max="7" width="18.19921875" bestFit="1" customWidth="1"/>
  </cols>
  <sheetData>
    <row r="2" spans="2:7" ht="18.600000000000001" thickBot="1" x14ac:dyDescent="0.5"/>
    <row r="3" spans="2:7" x14ac:dyDescent="0.25">
      <c r="B3" s="4"/>
      <c r="C3" s="146" t="s">
        <v>22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175</v>
      </c>
      <c r="D4" s="22" t="s">
        <v>173</v>
      </c>
      <c r="F4" s="27" t="s">
        <v>4</v>
      </c>
      <c r="G4" s="1" t="s">
        <v>23</v>
      </c>
    </row>
    <row r="5" spans="2:7" x14ac:dyDescent="0.25">
      <c r="B5" s="17">
        <v>1</v>
      </c>
      <c r="C5" s="18">
        <v>7374730</v>
      </c>
      <c r="D5" s="19">
        <v>3180000</v>
      </c>
      <c r="F5" s="27" t="s">
        <v>6</v>
      </c>
      <c r="G5" s="1" t="s">
        <v>376</v>
      </c>
    </row>
    <row r="6" spans="2:7" x14ac:dyDescent="0.25">
      <c r="B6" s="17">
        <v>2</v>
      </c>
      <c r="C6" s="18">
        <v>4367740</v>
      </c>
      <c r="D6" s="19">
        <v>1380000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7157120</v>
      </c>
      <c r="D7" s="19">
        <v>1660000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6565060</v>
      </c>
      <c r="D8" s="19">
        <v>1950000</v>
      </c>
      <c r="F8" s="27" t="s">
        <v>12</v>
      </c>
      <c r="G8" s="1" t="s">
        <v>174</v>
      </c>
    </row>
    <row r="9" spans="2:7" x14ac:dyDescent="0.25">
      <c r="B9" s="17">
        <v>5</v>
      </c>
      <c r="C9" s="18">
        <v>6404270</v>
      </c>
      <c r="D9" s="19">
        <v>2740000</v>
      </c>
      <c r="F9" s="27"/>
      <c r="G9" s="1"/>
    </row>
    <row r="10" spans="2:7" x14ac:dyDescent="0.25">
      <c r="B10" s="17">
        <v>6</v>
      </c>
      <c r="C10" s="18">
        <v>5070310</v>
      </c>
      <c r="D10" s="19">
        <v>1520000</v>
      </c>
      <c r="F10" s="27" t="s">
        <v>15</v>
      </c>
      <c r="G10" s="1"/>
    </row>
    <row r="11" spans="2:7" x14ac:dyDescent="0.25">
      <c r="B11" s="17">
        <v>7</v>
      </c>
      <c r="C11" s="18">
        <v>3505840</v>
      </c>
      <c r="D11" s="19">
        <v>2280000</v>
      </c>
      <c r="F11" s="27" t="s">
        <v>182</v>
      </c>
      <c r="G11" s="1">
        <v>12</v>
      </c>
    </row>
    <row r="12" spans="2:7" x14ac:dyDescent="0.25">
      <c r="B12" s="17">
        <v>8</v>
      </c>
      <c r="C12" s="18">
        <v>3904860</v>
      </c>
      <c r="D12" s="19">
        <v>1740000</v>
      </c>
      <c r="F12" s="27" t="s">
        <v>176</v>
      </c>
      <c r="G12" s="1">
        <v>11</v>
      </c>
    </row>
    <row r="13" spans="2:7" x14ac:dyDescent="0.25">
      <c r="B13" s="17">
        <v>9</v>
      </c>
      <c r="C13" s="18">
        <v>7326380</v>
      </c>
      <c r="D13" s="19">
        <v>2160000</v>
      </c>
    </row>
    <row r="14" spans="2:7" x14ac:dyDescent="0.25">
      <c r="B14" s="17">
        <v>10</v>
      </c>
      <c r="C14" s="18">
        <v>6603730</v>
      </c>
      <c r="D14" s="19">
        <v>2570000</v>
      </c>
    </row>
    <row r="15" spans="2:7" x14ac:dyDescent="0.25">
      <c r="B15" s="17">
        <v>11</v>
      </c>
      <c r="C15" s="18">
        <v>4682640</v>
      </c>
      <c r="D15" s="19">
        <v>2210000</v>
      </c>
    </row>
    <row r="16" spans="2:7" ht="18.600000000000001" thickBot="1" x14ac:dyDescent="0.3">
      <c r="B16" s="17">
        <v>12</v>
      </c>
      <c r="C16" s="18">
        <v>3781360</v>
      </c>
      <c r="D16" s="19"/>
    </row>
    <row r="17" spans="2:4" ht="18.600000000000001" thickBot="1" x14ac:dyDescent="0.5">
      <c r="B17" s="13" t="s">
        <v>1</v>
      </c>
      <c r="C17" s="14">
        <f>AVERAGE(C5:C16)</f>
        <v>5562003.333333333</v>
      </c>
      <c r="D17" s="15">
        <f>AVERAGE(D5:D16)</f>
        <v>2126363.6363636362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04485-676F-4896-9FDD-4D2AA753948C}">
  <dimension ref="B2:G17"/>
  <sheetViews>
    <sheetView zoomScale="85" zoomScaleNormal="85" workbookViewId="0">
      <selection activeCell="C3" sqref="C3:D3"/>
    </sheetView>
  </sheetViews>
  <sheetFormatPr defaultRowHeight="18" x14ac:dyDescent="0.45"/>
  <cols>
    <col min="2" max="2" width="14.8984375" bestFit="1" customWidth="1"/>
    <col min="3" max="3" width="22.3984375" bestFit="1" customWidth="1"/>
    <col min="4" max="4" width="31.8984375" bestFit="1" customWidth="1"/>
    <col min="6" max="6" width="33.69921875" bestFit="1" customWidth="1"/>
    <col min="7" max="7" width="12.296875" bestFit="1" customWidth="1"/>
  </cols>
  <sheetData>
    <row r="2" spans="2:7" ht="18.600000000000001" thickBot="1" x14ac:dyDescent="0.5"/>
    <row r="3" spans="2:7" x14ac:dyDescent="0.25">
      <c r="B3" s="4"/>
      <c r="C3" s="146" t="s">
        <v>577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175</v>
      </c>
      <c r="D4" s="22" t="s">
        <v>173</v>
      </c>
      <c r="F4" s="27" t="s">
        <v>4</v>
      </c>
      <c r="G4" s="1" t="s">
        <v>23</v>
      </c>
    </row>
    <row r="5" spans="2:7" x14ac:dyDescent="0.25">
      <c r="B5" s="17">
        <v>1</v>
      </c>
      <c r="C5" s="18">
        <v>0.84024200000000004</v>
      </c>
      <c r="D5" s="19">
        <v>0.45576699999999998</v>
      </c>
      <c r="F5" s="27" t="s">
        <v>6</v>
      </c>
      <c r="G5" s="1" t="s">
        <v>24</v>
      </c>
    </row>
    <row r="6" spans="2:7" x14ac:dyDescent="0.25">
      <c r="B6" s="17">
        <v>2</v>
      </c>
      <c r="C6" s="18">
        <v>0.66270700000000005</v>
      </c>
      <c r="D6" s="19">
        <v>0.47005599999999997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1.3663989999999999</v>
      </c>
      <c r="D7" s="19">
        <v>0.43207499999999999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1.2946709999999999</v>
      </c>
      <c r="D8" s="19">
        <v>0.39094200000000001</v>
      </c>
      <c r="F8" s="27" t="s">
        <v>12</v>
      </c>
      <c r="G8" s="1" t="s">
        <v>177</v>
      </c>
    </row>
    <row r="9" spans="2:7" x14ac:dyDescent="0.25">
      <c r="B9" s="17">
        <v>5</v>
      </c>
      <c r="C9" s="18">
        <v>0.94877</v>
      </c>
      <c r="D9" s="19">
        <v>0.56306</v>
      </c>
      <c r="F9" s="27"/>
      <c r="G9" s="1"/>
    </row>
    <row r="10" spans="2:7" x14ac:dyDescent="0.25">
      <c r="B10" s="17">
        <v>6</v>
      </c>
      <c r="C10" s="18">
        <v>0.94322099999999998</v>
      </c>
      <c r="D10" s="19">
        <v>0.80669199999999996</v>
      </c>
      <c r="F10" s="27" t="s">
        <v>15</v>
      </c>
      <c r="G10" s="1"/>
    </row>
    <row r="11" spans="2:7" x14ac:dyDescent="0.25">
      <c r="B11" s="17">
        <v>7</v>
      </c>
      <c r="C11" s="18">
        <v>1.289695</v>
      </c>
      <c r="D11" s="19">
        <v>0.56074299999999999</v>
      </c>
      <c r="F11" s="27" t="s">
        <v>182</v>
      </c>
      <c r="G11" s="1">
        <v>12</v>
      </c>
    </row>
    <row r="12" spans="2:7" x14ac:dyDescent="0.25">
      <c r="B12" s="17">
        <v>8</v>
      </c>
      <c r="C12" s="18">
        <v>0.96678600000000003</v>
      </c>
      <c r="D12" s="19">
        <v>0.78899799999999998</v>
      </c>
      <c r="F12" s="27" t="s">
        <v>176</v>
      </c>
      <c r="G12" s="1">
        <v>11</v>
      </c>
    </row>
    <row r="13" spans="2:7" x14ac:dyDescent="0.25">
      <c r="B13" s="17">
        <v>9</v>
      </c>
      <c r="C13" s="18">
        <v>0.77810900000000005</v>
      </c>
      <c r="D13" s="19">
        <v>0.54544700000000002</v>
      </c>
    </row>
    <row r="14" spans="2:7" x14ac:dyDescent="0.25">
      <c r="B14" s="17">
        <v>10</v>
      </c>
      <c r="C14" s="18">
        <v>0.94482500000000003</v>
      </c>
      <c r="D14" s="19">
        <v>0.77444500000000005</v>
      </c>
    </row>
    <row r="15" spans="2:7" x14ac:dyDescent="0.25">
      <c r="B15" s="17">
        <v>11</v>
      </c>
      <c r="C15" s="18">
        <v>1.0398499999999999</v>
      </c>
      <c r="D15" s="19">
        <v>0.78322599999999998</v>
      </c>
    </row>
    <row r="16" spans="2:7" ht="18.600000000000001" thickBot="1" x14ac:dyDescent="0.3">
      <c r="B16" s="17">
        <v>12</v>
      </c>
      <c r="C16" s="18">
        <v>0.92472500000000002</v>
      </c>
      <c r="D16" s="19"/>
    </row>
    <row r="17" spans="2:4" ht="18.600000000000001" thickBot="1" x14ac:dyDescent="0.5">
      <c r="B17" s="13" t="s">
        <v>1</v>
      </c>
      <c r="C17" s="14">
        <f>AVERAGE(C5:C16)</f>
        <v>1</v>
      </c>
      <c r="D17" s="15">
        <f>AVERAGE(D5:D16)</f>
        <v>0.59740463636363639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D31D6-200A-44E9-98A7-D10359E1FCA6}">
  <dimension ref="B2:O32"/>
  <sheetViews>
    <sheetView topLeftCell="A10" zoomScale="70" zoomScaleNormal="70" workbookViewId="0">
      <selection activeCell="G13" sqref="G13:H16"/>
    </sheetView>
  </sheetViews>
  <sheetFormatPr defaultRowHeight="18" x14ac:dyDescent="0.45"/>
  <cols>
    <col min="2" max="2" width="13" bestFit="1" customWidth="1"/>
    <col min="3" max="3" width="11.3984375" bestFit="1" customWidth="1"/>
    <col min="4" max="4" width="13.09765625" bestFit="1" customWidth="1"/>
    <col min="5" max="5" width="22" bestFit="1" customWidth="1"/>
    <col min="7" max="7" width="38.296875" customWidth="1"/>
    <col min="8" max="8" width="20.796875" bestFit="1" customWidth="1"/>
    <col min="9" max="9" width="18.796875" bestFit="1" customWidth="1"/>
    <col min="10" max="10" width="20.796875" bestFit="1" customWidth="1"/>
    <col min="12" max="12" width="14.09765625" bestFit="1" customWidth="1"/>
  </cols>
  <sheetData>
    <row r="2" spans="2:15" ht="18.600000000000001" thickBot="1" x14ac:dyDescent="0.5"/>
    <row r="3" spans="2:15" x14ac:dyDescent="0.25">
      <c r="B3" s="40"/>
      <c r="C3" s="149" t="s">
        <v>168</v>
      </c>
      <c r="D3" s="150"/>
      <c r="E3" s="151"/>
      <c r="G3" s="27" t="s">
        <v>35</v>
      </c>
      <c r="H3" s="1" t="s">
        <v>162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41" t="s">
        <v>0</v>
      </c>
      <c r="C4" s="42" t="s">
        <v>2</v>
      </c>
      <c r="D4" s="43" t="s">
        <v>3</v>
      </c>
      <c r="E4" s="44" t="s">
        <v>34</v>
      </c>
      <c r="G4" s="38" t="s">
        <v>41</v>
      </c>
      <c r="H4" s="1">
        <v>-3.3820000000000001</v>
      </c>
      <c r="I4" s="1" t="s">
        <v>163</v>
      </c>
      <c r="J4" s="1" t="s">
        <v>9</v>
      </c>
      <c r="K4" s="1" t="s">
        <v>24</v>
      </c>
      <c r="L4" s="1" t="s">
        <v>23</v>
      </c>
      <c r="M4" s="1"/>
      <c r="N4" s="1"/>
      <c r="O4" s="1"/>
    </row>
    <row r="5" spans="2:15" x14ac:dyDescent="0.25">
      <c r="B5" s="45">
        <v>1</v>
      </c>
      <c r="C5" s="30">
        <v>0.76380999999999999</v>
      </c>
      <c r="D5" s="31">
        <v>4.8861800000000004</v>
      </c>
      <c r="E5" s="32">
        <v>0.84852000000000005</v>
      </c>
      <c r="G5" s="38" t="s">
        <v>54</v>
      </c>
      <c r="H5" s="1">
        <v>-0.13239999999999999</v>
      </c>
      <c r="I5" s="1" t="s">
        <v>164</v>
      </c>
      <c r="J5" s="1" t="s">
        <v>20</v>
      </c>
      <c r="K5" s="1" t="s">
        <v>19</v>
      </c>
      <c r="L5" s="1">
        <v>0.95720000000000005</v>
      </c>
      <c r="M5" s="1"/>
      <c r="N5" s="1"/>
      <c r="O5" s="1"/>
    </row>
    <row r="6" spans="2:15" x14ac:dyDescent="0.25">
      <c r="B6" s="46">
        <v>2</v>
      </c>
      <c r="C6" s="8">
        <v>1.1686300000000001</v>
      </c>
      <c r="D6" s="2">
        <v>3.3768199999999999</v>
      </c>
      <c r="E6" s="3">
        <v>1.04861</v>
      </c>
      <c r="G6" s="38" t="s">
        <v>56</v>
      </c>
      <c r="H6" s="1">
        <v>3.2490000000000001</v>
      </c>
      <c r="I6" s="1" t="s">
        <v>165</v>
      </c>
      <c r="J6" s="1" t="s">
        <v>9</v>
      </c>
      <c r="K6" s="1" t="s">
        <v>24</v>
      </c>
      <c r="L6" s="1" t="s">
        <v>23</v>
      </c>
      <c r="M6" s="1"/>
      <c r="N6" s="1"/>
      <c r="O6" s="1"/>
    </row>
    <row r="7" spans="2:15" x14ac:dyDescent="0.25">
      <c r="B7" s="47">
        <v>3</v>
      </c>
      <c r="C7" s="8">
        <v>0.70094999999999996</v>
      </c>
      <c r="D7" s="2">
        <v>4.42537</v>
      </c>
      <c r="E7" s="3">
        <v>2.2210299999999998</v>
      </c>
      <c r="G7" s="27"/>
      <c r="H7" s="1"/>
      <c r="I7" s="1"/>
      <c r="J7" s="1"/>
      <c r="K7" s="1"/>
      <c r="L7" s="1"/>
      <c r="M7" s="1"/>
      <c r="N7" s="1"/>
      <c r="O7" s="1"/>
    </row>
    <row r="8" spans="2:15" x14ac:dyDescent="0.25">
      <c r="B8" s="45">
        <v>4</v>
      </c>
      <c r="C8" s="8">
        <v>1.70485</v>
      </c>
      <c r="D8" s="2">
        <v>5.0571400000000004</v>
      </c>
      <c r="E8" s="3">
        <v>0.68294999999999995</v>
      </c>
      <c r="G8" s="27" t="s">
        <v>45</v>
      </c>
      <c r="H8" s="1" t="s">
        <v>166</v>
      </c>
      <c r="I8" s="1" t="s">
        <v>167</v>
      </c>
      <c r="J8" s="1" t="s">
        <v>162</v>
      </c>
      <c r="K8" s="1" t="s">
        <v>48</v>
      </c>
      <c r="L8" s="1" t="s">
        <v>49</v>
      </c>
      <c r="M8" s="1" t="s">
        <v>50</v>
      </c>
      <c r="N8" s="1" t="s">
        <v>51</v>
      </c>
      <c r="O8" s="1" t="s">
        <v>52</v>
      </c>
    </row>
    <row r="9" spans="2:15" x14ac:dyDescent="0.25">
      <c r="B9" s="46">
        <v>5</v>
      </c>
      <c r="C9" s="8">
        <v>0.86478999999999995</v>
      </c>
      <c r="D9" s="2">
        <v>4.2259900000000004</v>
      </c>
      <c r="E9" s="3">
        <v>0.86085</v>
      </c>
      <c r="G9" s="38" t="s">
        <v>41</v>
      </c>
      <c r="H9" s="1">
        <v>1</v>
      </c>
      <c r="I9" s="1">
        <v>4.3819999999999997</v>
      </c>
      <c r="J9" s="1">
        <v>-3.3820000000000001</v>
      </c>
      <c r="K9" s="1">
        <v>0.27150000000000002</v>
      </c>
      <c r="L9" s="1">
        <v>8</v>
      </c>
      <c r="M9" s="1">
        <v>6</v>
      </c>
      <c r="N9" s="1">
        <v>12.46</v>
      </c>
      <c r="O9" s="1">
        <v>16</v>
      </c>
    </row>
    <row r="10" spans="2:15" x14ac:dyDescent="0.25">
      <c r="B10" s="45">
        <v>6</v>
      </c>
      <c r="C10" s="8">
        <v>0.76805000000000001</v>
      </c>
      <c r="D10" s="2">
        <v>4.3176399999999999</v>
      </c>
      <c r="E10" s="3"/>
      <c r="G10" s="38" t="s">
        <v>54</v>
      </c>
      <c r="H10" s="1">
        <v>1</v>
      </c>
      <c r="I10" s="1">
        <v>1.1319999999999999</v>
      </c>
      <c r="J10" s="1">
        <v>-0.13239999999999999</v>
      </c>
      <c r="K10" s="1">
        <v>0.28660000000000002</v>
      </c>
      <c r="L10" s="1">
        <v>8</v>
      </c>
      <c r="M10" s="1">
        <v>5</v>
      </c>
      <c r="N10" s="1">
        <v>0.46200000000000002</v>
      </c>
      <c r="O10" s="1">
        <v>16</v>
      </c>
    </row>
    <row r="11" spans="2:15" x14ac:dyDescent="0.25">
      <c r="B11" s="45">
        <v>7</v>
      </c>
      <c r="C11" s="8">
        <v>0.99517999999999995</v>
      </c>
      <c r="D11" s="2"/>
      <c r="E11" s="3"/>
      <c r="G11" s="38" t="s">
        <v>56</v>
      </c>
      <c r="H11" s="1">
        <v>4.3819999999999997</v>
      </c>
      <c r="I11" s="1">
        <v>1.1319999999999999</v>
      </c>
      <c r="J11" s="1">
        <v>3.2490000000000001</v>
      </c>
      <c r="K11" s="1">
        <v>0.3044</v>
      </c>
      <c r="L11" s="1">
        <v>6</v>
      </c>
      <c r="M11" s="1">
        <v>5</v>
      </c>
      <c r="N11" s="1">
        <v>10.67</v>
      </c>
      <c r="O11" s="1">
        <v>16</v>
      </c>
    </row>
    <row r="12" spans="2:15" ht="18.600000000000001" thickBot="1" x14ac:dyDescent="0.3">
      <c r="B12" s="46">
        <v>8</v>
      </c>
      <c r="C12" s="8">
        <v>1.0337400000000001</v>
      </c>
      <c r="D12" s="2"/>
      <c r="E12" s="3"/>
    </row>
    <row r="13" spans="2:15" ht="18.600000000000001" thickBot="1" x14ac:dyDescent="0.3">
      <c r="B13" s="48" t="s">
        <v>1</v>
      </c>
      <c r="C13" s="49">
        <f>AVERAGE(C5:C12)</f>
        <v>1</v>
      </c>
      <c r="D13" s="50">
        <f>AVERAGE(D5:D12)</f>
        <v>4.381523333333333</v>
      </c>
      <c r="E13" s="51">
        <f>AVERAGE(E5:E12)</f>
        <v>1.1323919999999998</v>
      </c>
      <c r="G13" s="27" t="s">
        <v>15</v>
      </c>
      <c r="H13" s="1"/>
    </row>
    <row r="14" spans="2:15" x14ac:dyDescent="0.25">
      <c r="G14" s="27" t="s">
        <v>16</v>
      </c>
      <c r="H14" s="1">
        <v>8</v>
      </c>
    </row>
    <row r="15" spans="2:15" x14ac:dyDescent="0.25">
      <c r="G15" s="27" t="s">
        <v>21</v>
      </c>
      <c r="H15" s="1">
        <v>6</v>
      </c>
    </row>
    <row r="16" spans="2:15" s="117" customFormat="1" x14ac:dyDescent="0.25">
      <c r="G16" s="27" t="s">
        <v>517</v>
      </c>
      <c r="H16" s="1">
        <v>5</v>
      </c>
    </row>
    <row r="17" spans="2:15" s="117" customFormat="1" x14ac:dyDescent="0.25">
      <c r="H17" s="1"/>
    </row>
    <row r="18" spans="2:15" ht="18.600000000000001" thickBot="1" x14ac:dyDescent="0.5"/>
    <row r="19" spans="2:15" x14ac:dyDescent="0.25">
      <c r="B19" s="40"/>
      <c r="C19" s="149" t="s">
        <v>169</v>
      </c>
      <c r="D19" s="150"/>
      <c r="E19" s="151"/>
      <c r="G19" s="27" t="s">
        <v>35</v>
      </c>
      <c r="H19" s="1" t="s">
        <v>36</v>
      </c>
      <c r="I19" s="1" t="s">
        <v>37</v>
      </c>
      <c r="J19" s="1" t="s">
        <v>38</v>
      </c>
      <c r="K19" s="1" t="s">
        <v>39</v>
      </c>
      <c r="L19" s="1" t="s">
        <v>40</v>
      </c>
      <c r="M19" s="1"/>
      <c r="N19" s="1"/>
      <c r="O19" s="1"/>
    </row>
    <row r="20" spans="2:15" ht="18.600000000000001" thickBot="1" x14ac:dyDescent="0.3">
      <c r="B20" s="41" t="s">
        <v>0</v>
      </c>
      <c r="C20" s="42" t="s">
        <v>2</v>
      </c>
      <c r="D20" s="43" t="s">
        <v>3</v>
      </c>
      <c r="E20" s="44" t="s">
        <v>34</v>
      </c>
      <c r="G20" s="38" t="s">
        <v>41</v>
      </c>
      <c r="H20" s="1">
        <v>-2.8029999999999999</v>
      </c>
      <c r="I20" s="1" t="s">
        <v>170</v>
      </c>
      <c r="J20" s="1" t="s">
        <v>9</v>
      </c>
      <c r="K20" s="1" t="s">
        <v>24</v>
      </c>
      <c r="L20" s="1" t="s">
        <v>23</v>
      </c>
      <c r="M20" s="1"/>
      <c r="N20" s="1"/>
      <c r="O20" s="1"/>
    </row>
    <row r="21" spans="2:15" x14ac:dyDescent="0.25">
      <c r="B21" s="45">
        <v>1</v>
      </c>
      <c r="C21" s="30">
        <v>0.79583000000000004</v>
      </c>
      <c r="D21" s="31">
        <v>4.0978000000000003</v>
      </c>
      <c r="E21" s="32">
        <v>0.78595999999999999</v>
      </c>
      <c r="G21" s="38" t="s">
        <v>54</v>
      </c>
      <c r="H21" s="1">
        <v>-0.1918</v>
      </c>
      <c r="I21" s="1" t="s">
        <v>171</v>
      </c>
      <c r="J21" s="1" t="s">
        <v>20</v>
      </c>
      <c r="K21" s="1" t="s">
        <v>19</v>
      </c>
      <c r="L21" s="1">
        <v>0.89370000000000005</v>
      </c>
      <c r="M21" s="1"/>
      <c r="N21" s="1"/>
      <c r="O21" s="1"/>
    </row>
    <row r="22" spans="2:15" x14ac:dyDescent="0.25">
      <c r="B22" s="46">
        <v>2</v>
      </c>
      <c r="C22" s="8">
        <v>1.12069</v>
      </c>
      <c r="D22" s="2">
        <v>2.85128</v>
      </c>
      <c r="E22" s="3">
        <v>0.95645000000000002</v>
      </c>
      <c r="G22" s="38" t="s">
        <v>56</v>
      </c>
      <c r="H22" s="1">
        <v>2.6120000000000001</v>
      </c>
      <c r="I22" s="1" t="s">
        <v>172</v>
      </c>
      <c r="J22" s="1" t="s">
        <v>9</v>
      </c>
      <c r="K22" s="1" t="s">
        <v>24</v>
      </c>
      <c r="L22" s="1" t="s">
        <v>23</v>
      </c>
      <c r="M22" s="1"/>
      <c r="N22" s="1"/>
      <c r="O22" s="1"/>
    </row>
    <row r="23" spans="2:15" x14ac:dyDescent="0.25">
      <c r="B23" s="47">
        <v>3</v>
      </c>
      <c r="C23" s="8">
        <v>0.70394000000000001</v>
      </c>
      <c r="D23" s="2">
        <v>3.5064000000000002</v>
      </c>
      <c r="E23" s="3">
        <v>2.3790499999999999</v>
      </c>
      <c r="G23" s="27"/>
      <c r="H23" s="1"/>
      <c r="I23" s="1"/>
      <c r="J23" s="1"/>
      <c r="K23" s="1"/>
      <c r="L23" s="1"/>
      <c r="M23" s="1"/>
      <c r="N23" s="1"/>
      <c r="O23" s="1"/>
    </row>
    <row r="24" spans="2:15" x14ac:dyDescent="0.25">
      <c r="B24" s="45">
        <v>4</v>
      </c>
      <c r="C24" s="8">
        <v>1.6643300000000001</v>
      </c>
      <c r="D24" s="2">
        <v>4.6645599999999998</v>
      </c>
      <c r="E24" s="3">
        <v>0.87807000000000002</v>
      </c>
      <c r="G24" s="27" t="s">
        <v>45</v>
      </c>
      <c r="H24" s="1" t="s">
        <v>46</v>
      </c>
      <c r="I24" s="1" t="s">
        <v>47</v>
      </c>
      <c r="J24" s="1" t="s">
        <v>36</v>
      </c>
      <c r="K24" s="1" t="s">
        <v>48</v>
      </c>
      <c r="L24" s="1" t="s">
        <v>49</v>
      </c>
      <c r="M24" s="1" t="s">
        <v>50</v>
      </c>
      <c r="N24" s="1" t="s">
        <v>51</v>
      </c>
      <c r="O24" s="1" t="s">
        <v>52</v>
      </c>
    </row>
    <row r="25" spans="2:15" x14ac:dyDescent="0.25">
      <c r="B25" s="46">
        <v>5</v>
      </c>
      <c r="C25" s="8">
        <v>0.93794999999999995</v>
      </c>
      <c r="D25" s="2">
        <v>4.0149299999999997</v>
      </c>
      <c r="E25" s="3">
        <v>0.95943999999999996</v>
      </c>
      <c r="G25" s="38" t="s">
        <v>41</v>
      </c>
      <c r="H25" s="1">
        <v>1</v>
      </c>
      <c r="I25" s="1">
        <v>3.8029999999999999</v>
      </c>
      <c r="J25" s="1">
        <v>-2.8029999999999999</v>
      </c>
      <c r="K25" s="1">
        <v>0.28050000000000003</v>
      </c>
      <c r="L25" s="1">
        <v>8</v>
      </c>
      <c r="M25" s="1">
        <v>6</v>
      </c>
      <c r="N25" s="1">
        <v>9.9960000000000004</v>
      </c>
      <c r="O25" s="1">
        <v>16</v>
      </c>
    </row>
    <row r="26" spans="2:15" x14ac:dyDescent="0.25">
      <c r="B26" s="45">
        <v>6</v>
      </c>
      <c r="C26" s="8">
        <v>0.75226000000000004</v>
      </c>
      <c r="D26" s="2">
        <v>3.6858599999999999</v>
      </c>
      <c r="E26" s="3"/>
      <c r="G26" s="38" t="s">
        <v>54</v>
      </c>
      <c r="H26" s="1">
        <v>1</v>
      </c>
      <c r="I26" s="1">
        <v>1.1919999999999999</v>
      </c>
      <c r="J26" s="1">
        <v>-0.1918</v>
      </c>
      <c r="K26" s="1">
        <v>0.29609999999999997</v>
      </c>
      <c r="L26" s="1">
        <v>8</v>
      </c>
      <c r="M26" s="1">
        <v>5</v>
      </c>
      <c r="N26" s="1">
        <v>0.64780000000000004</v>
      </c>
      <c r="O26" s="1">
        <v>16</v>
      </c>
    </row>
    <row r="27" spans="2:15" x14ac:dyDescent="0.25">
      <c r="B27" s="45">
        <v>7</v>
      </c>
      <c r="C27" s="8">
        <v>0.99582999999999999</v>
      </c>
      <c r="D27" s="2"/>
      <c r="E27" s="3"/>
      <c r="G27" s="38" t="s">
        <v>56</v>
      </c>
      <c r="H27" s="1">
        <v>3.8029999999999999</v>
      </c>
      <c r="I27" s="1">
        <v>1.1919999999999999</v>
      </c>
      <c r="J27" s="1">
        <v>2.6120000000000001</v>
      </c>
      <c r="K27" s="1">
        <v>0.3145</v>
      </c>
      <c r="L27" s="1">
        <v>6</v>
      </c>
      <c r="M27" s="1">
        <v>5</v>
      </c>
      <c r="N27" s="1">
        <v>8.3049999999999997</v>
      </c>
      <c r="O27" s="1">
        <v>16</v>
      </c>
    </row>
    <row r="28" spans="2:15" ht="18.600000000000001" thickBot="1" x14ac:dyDescent="0.3">
      <c r="B28" s="46">
        <v>8</v>
      </c>
      <c r="C28" s="8">
        <v>1.0291699999999999</v>
      </c>
      <c r="D28" s="2"/>
      <c r="E28" s="3"/>
    </row>
    <row r="29" spans="2:15" ht="18.600000000000001" thickBot="1" x14ac:dyDescent="0.3">
      <c r="B29" s="48" t="s">
        <v>1</v>
      </c>
      <c r="C29" s="49">
        <f>AVERAGE(C21:C28)</f>
        <v>0.99999999999999989</v>
      </c>
      <c r="D29" s="50">
        <f>AVERAGE(D21:D28)</f>
        <v>3.8034716666666668</v>
      </c>
      <c r="E29" s="51">
        <f>AVERAGE(E21:E28)</f>
        <v>1.191794</v>
      </c>
      <c r="G29" s="27" t="s">
        <v>15</v>
      </c>
      <c r="H29" s="1"/>
    </row>
    <row r="30" spans="2:15" x14ac:dyDescent="0.25">
      <c r="G30" s="27" t="s">
        <v>16</v>
      </c>
      <c r="H30" s="1">
        <v>8</v>
      </c>
    </row>
    <row r="31" spans="2:15" x14ac:dyDescent="0.25">
      <c r="G31" s="27" t="s">
        <v>21</v>
      </c>
      <c r="H31" s="1">
        <v>6</v>
      </c>
    </row>
    <row r="32" spans="2:15" x14ac:dyDescent="0.25">
      <c r="G32" s="27" t="s">
        <v>517</v>
      </c>
      <c r="H32" s="1">
        <v>5</v>
      </c>
    </row>
  </sheetData>
  <mergeCells count="2">
    <mergeCell ref="C3:E3"/>
    <mergeCell ref="C19:E19"/>
  </mergeCells>
  <phoneticPr fontId="2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6A8E-7BEB-4C2B-8F40-DDEE121BC48B}">
  <dimension ref="B2:G17"/>
  <sheetViews>
    <sheetView zoomScale="70" zoomScaleNormal="70" workbookViewId="0">
      <selection activeCell="K57" sqref="K57"/>
    </sheetView>
  </sheetViews>
  <sheetFormatPr defaultRowHeight="18" x14ac:dyDescent="0.45"/>
  <cols>
    <col min="2" max="2" width="14.8984375" bestFit="1" customWidth="1"/>
    <col min="3" max="3" width="22.3984375" bestFit="1" customWidth="1"/>
    <col min="4" max="4" width="31.8984375" bestFit="1" customWidth="1"/>
    <col min="6" max="6" width="33.69921875" bestFit="1" customWidth="1"/>
    <col min="7" max="7" width="18.19921875" bestFit="1" customWidth="1"/>
  </cols>
  <sheetData>
    <row r="2" spans="2:7" ht="18.600000000000001" thickBot="1" x14ac:dyDescent="0.5"/>
    <row r="3" spans="2:7" x14ac:dyDescent="0.25">
      <c r="B3" s="4"/>
      <c r="C3" s="146" t="s">
        <v>22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175</v>
      </c>
      <c r="D4" s="22" t="s">
        <v>180</v>
      </c>
      <c r="F4" s="27" t="s">
        <v>4</v>
      </c>
      <c r="G4" s="1" t="s">
        <v>23</v>
      </c>
    </row>
    <row r="5" spans="2:7" x14ac:dyDescent="0.25">
      <c r="B5" s="17">
        <v>1</v>
      </c>
      <c r="C5" s="18">
        <v>8420000</v>
      </c>
      <c r="D5" s="19">
        <v>1270000</v>
      </c>
      <c r="F5" s="27" t="s">
        <v>6</v>
      </c>
      <c r="G5" s="1" t="s">
        <v>24</v>
      </c>
    </row>
    <row r="6" spans="2:7" x14ac:dyDescent="0.25">
      <c r="B6" s="17">
        <v>2</v>
      </c>
      <c r="C6" s="18">
        <v>9160000</v>
      </c>
      <c r="D6" s="19">
        <v>1880000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7350000</v>
      </c>
      <c r="D7" s="19">
        <v>2420000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8880000</v>
      </c>
      <c r="D8" s="19">
        <v>2720000</v>
      </c>
      <c r="F8" s="27" t="s">
        <v>12</v>
      </c>
      <c r="G8" s="1" t="s">
        <v>181</v>
      </c>
    </row>
    <row r="9" spans="2:7" x14ac:dyDescent="0.25">
      <c r="B9" s="17">
        <v>5</v>
      </c>
      <c r="C9" s="18">
        <v>8550000</v>
      </c>
      <c r="D9" s="19">
        <v>770030</v>
      </c>
      <c r="F9" s="27"/>
      <c r="G9" s="1"/>
    </row>
    <row r="10" spans="2:7" x14ac:dyDescent="0.25">
      <c r="B10" s="17">
        <v>6</v>
      </c>
      <c r="C10" s="18">
        <v>9050000</v>
      </c>
      <c r="D10" s="19">
        <v>2080000</v>
      </c>
      <c r="F10" s="27"/>
      <c r="G10" s="1"/>
    </row>
    <row r="11" spans="2:7" x14ac:dyDescent="0.25">
      <c r="B11" s="17">
        <v>7</v>
      </c>
      <c r="C11" s="18">
        <v>4870000</v>
      </c>
      <c r="D11" s="19">
        <v>1220000</v>
      </c>
      <c r="F11" s="27" t="s">
        <v>15</v>
      </c>
      <c r="G11" s="1"/>
    </row>
    <row r="12" spans="2:7" x14ac:dyDescent="0.25">
      <c r="B12" s="17">
        <v>8</v>
      </c>
      <c r="C12" s="18">
        <v>7560000</v>
      </c>
      <c r="D12" s="19">
        <v>796824</v>
      </c>
      <c r="F12" s="27" t="s">
        <v>182</v>
      </c>
      <c r="G12" s="1">
        <v>8</v>
      </c>
    </row>
    <row r="13" spans="2:7" x14ac:dyDescent="0.25">
      <c r="B13" s="17"/>
      <c r="C13" s="18"/>
      <c r="D13" s="19"/>
      <c r="F13" s="27" t="s">
        <v>183</v>
      </c>
      <c r="G13" s="1">
        <v>8</v>
      </c>
    </row>
    <row r="14" spans="2:7" x14ac:dyDescent="0.25">
      <c r="B14" s="17"/>
      <c r="C14" s="18"/>
      <c r="D14" s="19"/>
    </row>
    <row r="15" spans="2:7" x14ac:dyDescent="0.25">
      <c r="B15" s="17"/>
      <c r="C15" s="18"/>
      <c r="D15" s="19"/>
    </row>
    <row r="16" spans="2:7" ht="18.600000000000001" thickBot="1" x14ac:dyDescent="0.3">
      <c r="B16" s="17"/>
      <c r="C16" s="18"/>
      <c r="D16" s="19"/>
    </row>
    <row r="17" spans="2:4" ht="18.600000000000001" thickBot="1" x14ac:dyDescent="0.5">
      <c r="B17" s="13" t="s">
        <v>1</v>
      </c>
      <c r="C17" s="14">
        <f>AVERAGE(C5:C16)</f>
        <v>7980000</v>
      </c>
      <c r="D17" s="15">
        <f>AVERAGE(D5:D16)</f>
        <v>1644606.75</v>
      </c>
    </row>
  </sheetData>
  <mergeCells count="1">
    <mergeCell ref="C3:D3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2FE0B-7B96-4A25-85ED-2541E113A855}">
  <dimension ref="B2:G12"/>
  <sheetViews>
    <sheetView zoomScale="85" zoomScaleNormal="85" workbookViewId="0">
      <selection activeCell="F17" sqref="F17"/>
    </sheetView>
  </sheetViews>
  <sheetFormatPr defaultRowHeight="18" x14ac:dyDescent="0.45"/>
  <cols>
    <col min="2" max="2" width="14.19921875" bestFit="1" customWidth="1"/>
    <col min="3" max="3" width="15.5" customWidth="1"/>
    <col min="4" max="4" width="15.3984375" customWidth="1"/>
    <col min="6" max="6" width="27.09765625" bestFit="1" customWidth="1"/>
    <col min="7" max="7" width="12.296875" bestFit="1" customWidth="1"/>
  </cols>
  <sheetData>
    <row r="2" spans="2:7" ht="18.600000000000001" thickBot="1" x14ac:dyDescent="0.5"/>
    <row r="3" spans="2:7" x14ac:dyDescent="0.25">
      <c r="B3" s="4"/>
      <c r="C3" s="146" t="s">
        <v>26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2</v>
      </c>
      <c r="D4" s="22" t="s">
        <v>3</v>
      </c>
      <c r="F4" s="27" t="s">
        <v>4</v>
      </c>
      <c r="G4" s="1" t="s">
        <v>23</v>
      </c>
    </row>
    <row r="5" spans="2:7" x14ac:dyDescent="0.25">
      <c r="B5" s="17">
        <v>1</v>
      </c>
      <c r="C5" s="18">
        <v>0.26363300000000001</v>
      </c>
      <c r="D5" s="19">
        <v>36.486499999999999</v>
      </c>
      <c r="F5" s="27" t="s">
        <v>6</v>
      </c>
      <c r="G5" s="1" t="s">
        <v>24</v>
      </c>
    </row>
    <row r="6" spans="2:7" x14ac:dyDescent="0.25">
      <c r="B6" s="5">
        <v>2</v>
      </c>
      <c r="C6" s="8">
        <v>0.29742600000000002</v>
      </c>
      <c r="D6" s="3">
        <v>36.518000000000001</v>
      </c>
      <c r="F6" s="27" t="s">
        <v>8</v>
      </c>
      <c r="G6" s="1" t="s">
        <v>9</v>
      </c>
    </row>
    <row r="7" spans="2:7" x14ac:dyDescent="0.25">
      <c r="B7" s="5">
        <v>3</v>
      </c>
      <c r="C7" s="8">
        <v>2.6689999999999998E-2</v>
      </c>
      <c r="D7" s="3">
        <v>45.384700000000002</v>
      </c>
      <c r="F7" s="27" t="s">
        <v>10</v>
      </c>
      <c r="G7" s="1" t="s">
        <v>11</v>
      </c>
    </row>
    <row r="8" spans="2:7" x14ac:dyDescent="0.25">
      <c r="B8" s="5">
        <v>4</v>
      </c>
      <c r="C8" s="8">
        <v>4.4842E-2</v>
      </c>
      <c r="D8" s="3">
        <v>44.506100000000004</v>
      </c>
      <c r="F8" s="27" t="s">
        <v>12</v>
      </c>
      <c r="G8" s="1" t="s">
        <v>25</v>
      </c>
    </row>
    <row r="9" spans="2:7" x14ac:dyDescent="0.25">
      <c r="B9" s="5">
        <v>5</v>
      </c>
      <c r="C9" s="8">
        <v>1.004464</v>
      </c>
      <c r="D9" s="3">
        <v>43.520099999999999</v>
      </c>
    </row>
    <row r="10" spans="2:7" ht="18.600000000000001" thickBot="1" x14ac:dyDescent="0.3">
      <c r="B10" s="5">
        <v>6</v>
      </c>
      <c r="C10" s="8">
        <v>0.35030800000000001</v>
      </c>
      <c r="D10" s="3">
        <v>40.019799999999996</v>
      </c>
      <c r="F10" s="27" t="s">
        <v>15</v>
      </c>
      <c r="G10" s="1"/>
    </row>
    <row r="11" spans="2:7" ht="18.600000000000001" thickBot="1" x14ac:dyDescent="0.3">
      <c r="B11" s="13" t="s">
        <v>1</v>
      </c>
      <c r="C11" s="14">
        <f>AVERAGE(C5:C10)</f>
        <v>0.33122716666666668</v>
      </c>
      <c r="D11" s="15">
        <f>AVERAGE(D5:D10)</f>
        <v>41.07253333333334</v>
      </c>
      <c r="F11" s="27" t="s">
        <v>16</v>
      </c>
      <c r="G11" s="1">
        <v>6</v>
      </c>
    </row>
    <row r="12" spans="2:7" x14ac:dyDescent="0.25">
      <c r="F12" s="27" t="s">
        <v>21</v>
      </c>
      <c r="G12" s="1">
        <v>6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FB6B3-FA9B-43DA-9A3D-9466ACA71573}">
  <dimension ref="B2:G17"/>
  <sheetViews>
    <sheetView zoomScale="70" zoomScaleNormal="70" workbookViewId="0">
      <selection activeCell="C3" sqref="C3:D3"/>
    </sheetView>
  </sheetViews>
  <sheetFormatPr defaultRowHeight="18" x14ac:dyDescent="0.45"/>
  <cols>
    <col min="2" max="2" width="14.19921875" bestFit="1" customWidth="1"/>
    <col min="3" max="3" width="22.3984375" bestFit="1" customWidth="1"/>
    <col min="4" max="4" width="31.8984375" bestFit="1" customWidth="1"/>
    <col min="6" max="6" width="33.69921875" bestFit="1" customWidth="1"/>
    <col min="7" max="7" width="15.296875" bestFit="1" customWidth="1"/>
  </cols>
  <sheetData>
    <row r="2" spans="2:7" ht="18.600000000000001" thickBot="1" x14ac:dyDescent="0.5"/>
    <row r="3" spans="2:7" x14ac:dyDescent="0.25">
      <c r="B3" s="4"/>
      <c r="C3" s="146" t="s">
        <v>577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175</v>
      </c>
      <c r="D4" s="22" t="s">
        <v>180</v>
      </c>
      <c r="F4" s="27" t="s">
        <v>4</v>
      </c>
      <c r="G4" s="1">
        <v>5.1000000000000004E-3</v>
      </c>
    </row>
    <row r="5" spans="2:7" x14ac:dyDescent="0.25">
      <c r="B5" s="17">
        <v>1</v>
      </c>
      <c r="C5" s="18">
        <v>0.72379393944979997</v>
      </c>
      <c r="D5" s="19">
        <v>0.63672318725169996</v>
      </c>
      <c r="F5" s="27" t="s">
        <v>6</v>
      </c>
      <c r="G5" s="1" t="s">
        <v>14</v>
      </c>
    </row>
    <row r="6" spans="2:7" x14ac:dyDescent="0.25">
      <c r="B6" s="17">
        <v>2</v>
      </c>
      <c r="C6" s="18">
        <v>0.83261467745429996</v>
      </c>
      <c r="D6" s="19">
        <v>0.68716527463059995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1.3299067450669999</v>
      </c>
      <c r="D7" s="19">
        <v>0.9399098069788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0.89532160288539997</v>
      </c>
      <c r="D8" s="19">
        <v>0.84037592809649997</v>
      </c>
      <c r="F8" s="27" t="s">
        <v>12</v>
      </c>
      <c r="G8" s="1" t="s">
        <v>184</v>
      </c>
    </row>
    <row r="9" spans="2:7" x14ac:dyDescent="0.25">
      <c r="B9" s="17">
        <v>5</v>
      </c>
      <c r="C9" s="18">
        <v>1.1112145401075999</v>
      </c>
      <c r="D9" s="19">
        <v>0.5631407340297</v>
      </c>
      <c r="F9" s="27"/>
      <c r="G9" s="1"/>
    </row>
    <row r="10" spans="2:7" x14ac:dyDescent="0.25">
      <c r="B10" s="17">
        <v>6</v>
      </c>
      <c r="C10" s="18">
        <v>0.88771681121589996</v>
      </c>
      <c r="D10" s="19">
        <v>0.65669021025579999</v>
      </c>
      <c r="F10" s="27" t="s">
        <v>15</v>
      </c>
      <c r="G10" s="1"/>
    </row>
    <row r="11" spans="2:7" x14ac:dyDescent="0.25">
      <c r="B11" s="17">
        <v>7</v>
      </c>
      <c r="C11" s="18">
        <v>1.2562693099005999</v>
      </c>
      <c r="D11" s="19">
        <v>0.70192087032399997</v>
      </c>
      <c r="F11" s="27" t="s">
        <v>182</v>
      </c>
      <c r="G11" s="1">
        <v>8</v>
      </c>
    </row>
    <row r="12" spans="2:7" x14ac:dyDescent="0.25">
      <c r="B12" s="17">
        <v>8</v>
      </c>
      <c r="C12" s="18">
        <v>0.96316237391949999</v>
      </c>
      <c r="D12" s="19">
        <v>0.68788317096630003</v>
      </c>
      <c r="F12" s="27" t="s">
        <v>185</v>
      </c>
      <c r="G12" s="1">
        <v>8</v>
      </c>
    </row>
    <row r="13" spans="2:7" x14ac:dyDescent="0.25">
      <c r="B13" s="17"/>
      <c r="C13" s="18"/>
      <c r="D13" s="19"/>
      <c r="F13" s="27"/>
      <c r="G13" s="1"/>
    </row>
    <row r="14" spans="2:7" x14ac:dyDescent="0.25">
      <c r="B14" s="17"/>
      <c r="C14" s="18"/>
      <c r="D14" s="19"/>
    </row>
    <row r="15" spans="2:7" x14ac:dyDescent="0.25">
      <c r="B15" s="17"/>
      <c r="C15" s="18"/>
      <c r="D15" s="19"/>
    </row>
    <row r="16" spans="2:7" ht="18.600000000000001" thickBot="1" x14ac:dyDescent="0.3">
      <c r="B16" s="17"/>
      <c r="C16" s="18"/>
      <c r="D16" s="19"/>
    </row>
    <row r="17" spans="2:4" ht="18.600000000000001" thickBot="1" x14ac:dyDescent="0.5">
      <c r="B17" s="13" t="s">
        <v>1</v>
      </c>
      <c r="C17" s="14">
        <f>AVERAGE(C5:C16)</f>
        <v>1.0000000000000124</v>
      </c>
      <c r="D17" s="15">
        <f>AVERAGE(D5:D16)</f>
        <v>0.71422614781667493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44689-8DC8-4E39-8E0F-968603BD2775}">
  <dimension ref="B2:P17"/>
  <sheetViews>
    <sheetView zoomScale="85" zoomScaleNormal="85" workbookViewId="0">
      <selection activeCell="I18" sqref="I18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23.296875" bestFit="1" customWidth="1"/>
    <col min="5" max="5" width="23.8984375" bestFit="1" customWidth="1"/>
    <col min="6" max="6" width="32.09765625" bestFit="1" customWidth="1"/>
    <col min="8" max="8" width="52.19921875" bestFit="1" customWidth="1"/>
    <col min="9" max="9" width="9" bestFit="1" customWidth="1"/>
    <col min="10" max="10" width="14.796875" bestFit="1" customWidth="1"/>
    <col min="11" max="11" width="14.5" bestFit="1" customWidth="1"/>
    <col min="13" max="13" width="15.5" bestFit="1" customWidth="1"/>
    <col min="14" max="14" width="4.796875" customWidth="1"/>
  </cols>
  <sheetData>
    <row r="2" spans="2:16" ht="18.600000000000001" thickBot="1" x14ac:dyDescent="0.5"/>
    <row r="3" spans="2:16" x14ac:dyDescent="0.25">
      <c r="B3" s="4"/>
      <c r="C3" s="157" t="s">
        <v>33</v>
      </c>
      <c r="D3" s="158"/>
      <c r="E3" s="158"/>
      <c r="F3" s="159"/>
      <c r="H3" s="27" t="s">
        <v>35</v>
      </c>
      <c r="I3" s="1" t="s">
        <v>36</v>
      </c>
      <c r="J3" s="1" t="s">
        <v>37</v>
      </c>
      <c r="K3" s="1" t="s">
        <v>38</v>
      </c>
      <c r="L3" s="1" t="s">
        <v>39</v>
      </c>
      <c r="M3" s="1" t="s">
        <v>40</v>
      </c>
      <c r="N3" s="1"/>
      <c r="O3" s="1"/>
      <c r="P3" s="1"/>
    </row>
    <row r="4" spans="2:16" ht="18.600000000000001" thickBot="1" x14ac:dyDescent="0.3">
      <c r="B4" s="6" t="s">
        <v>0</v>
      </c>
      <c r="C4" s="21" t="s">
        <v>3</v>
      </c>
      <c r="D4" s="29" t="s">
        <v>204</v>
      </c>
      <c r="E4" s="29" t="s">
        <v>175</v>
      </c>
      <c r="F4" s="22" t="s">
        <v>180</v>
      </c>
      <c r="H4" s="38" t="s">
        <v>186</v>
      </c>
      <c r="I4" s="1">
        <v>-42.4</v>
      </c>
      <c r="J4" s="1" t="s">
        <v>187</v>
      </c>
      <c r="K4" s="1" t="s">
        <v>9</v>
      </c>
      <c r="L4" s="1" t="s">
        <v>24</v>
      </c>
      <c r="M4" s="1" t="s">
        <v>23</v>
      </c>
      <c r="N4" s="1"/>
      <c r="O4" s="1"/>
      <c r="P4" s="1"/>
    </row>
    <row r="5" spans="2:16" x14ac:dyDescent="0.25">
      <c r="B5" s="17">
        <v>1</v>
      </c>
      <c r="C5" s="18">
        <v>8</v>
      </c>
      <c r="D5" s="54">
        <v>72</v>
      </c>
      <c r="E5" s="54">
        <v>0</v>
      </c>
      <c r="F5" s="19"/>
      <c r="H5" s="38" t="s">
        <v>188</v>
      </c>
      <c r="I5" s="1">
        <v>-74</v>
      </c>
      <c r="J5" s="1" t="s">
        <v>189</v>
      </c>
      <c r="K5" s="1" t="s">
        <v>9</v>
      </c>
      <c r="L5" s="1" t="s">
        <v>24</v>
      </c>
      <c r="M5" s="1" t="s">
        <v>23</v>
      </c>
      <c r="N5" s="1"/>
      <c r="O5" s="1"/>
      <c r="P5" s="1"/>
    </row>
    <row r="6" spans="2:16" x14ac:dyDescent="0.25">
      <c r="B6" s="17">
        <v>2</v>
      </c>
      <c r="C6" s="18">
        <v>0</v>
      </c>
      <c r="D6" s="54">
        <v>64</v>
      </c>
      <c r="E6" s="54">
        <v>0</v>
      </c>
      <c r="F6" s="19">
        <v>68</v>
      </c>
      <c r="H6" s="38" t="s">
        <v>190</v>
      </c>
      <c r="I6" s="1">
        <v>5.6</v>
      </c>
      <c r="J6" s="1" t="s">
        <v>191</v>
      </c>
      <c r="K6" s="1" t="s">
        <v>20</v>
      </c>
      <c r="L6" s="1" t="s">
        <v>19</v>
      </c>
      <c r="M6" s="1">
        <v>0.3306</v>
      </c>
      <c r="N6" s="1"/>
      <c r="O6" s="1"/>
      <c r="P6" s="1"/>
    </row>
    <row r="7" spans="2:16" x14ac:dyDescent="0.25">
      <c r="B7" s="17">
        <v>3</v>
      </c>
      <c r="C7" s="18">
        <v>0</v>
      </c>
      <c r="D7" s="54">
        <v>48</v>
      </c>
      <c r="E7" s="54">
        <v>0</v>
      </c>
      <c r="F7" s="19">
        <v>76</v>
      </c>
      <c r="H7" s="27"/>
      <c r="I7" s="1"/>
      <c r="J7" s="1"/>
      <c r="K7" s="1"/>
      <c r="L7" s="1"/>
      <c r="M7" s="1"/>
      <c r="N7" s="1"/>
      <c r="O7" s="1"/>
      <c r="P7" s="1"/>
    </row>
    <row r="8" spans="2:16" x14ac:dyDescent="0.25">
      <c r="B8" s="17">
        <v>4</v>
      </c>
      <c r="C8" s="18">
        <v>16</v>
      </c>
      <c r="D8" s="54">
        <v>48</v>
      </c>
      <c r="E8" s="54">
        <v>0</v>
      </c>
      <c r="F8" s="19">
        <v>80</v>
      </c>
      <c r="H8" s="27" t="s">
        <v>45</v>
      </c>
      <c r="I8" s="1" t="s">
        <v>46</v>
      </c>
      <c r="J8" s="1" t="s">
        <v>47</v>
      </c>
      <c r="K8" s="1" t="s">
        <v>36</v>
      </c>
      <c r="L8" s="1" t="s">
        <v>48</v>
      </c>
      <c r="M8" s="1" t="s">
        <v>49</v>
      </c>
      <c r="N8" s="1" t="s">
        <v>50</v>
      </c>
      <c r="O8" s="1" t="s">
        <v>51</v>
      </c>
      <c r="P8" s="1" t="s">
        <v>52</v>
      </c>
    </row>
    <row r="9" spans="2:16" x14ac:dyDescent="0.25">
      <c r="B9" s="17">
        <v>5</v>
      </c>
      <c r="C9" s="18">
        <v>0</v>
      </c>
      <c r="D9" s="54">
        <v>56</v>
      </c>
      <c r="E9" s="54">
        <v>0</v>
      </c>
      <c r="F9" s="19">
        <v>68</v>
      </c>
      <c r="H9" s="38" t="s">
        <v>186</v>
      </c>
      <c r="I9" s="1">
        <v>5.6</v>
      </c>
      <c r="J9" s="1">
        <v>48</v>
      </c>
      <c r="K9" s="1">
        <v>-42.4</v>
      </c>
      <c r="L9" s="1">
        <v>3.4590000000000001</v>
      </c>
      <c r="M9" s="1">
        <v>10</v>
      </c>
      <c r="N9" s="1">
        <v>10</v>
      </c>
      <c r="O9" s="1">
        <v>12.26</v>
      </c>
      <c r="P9" s="1">
        <v>31</v>
      </c>
    </row>
    <row r="10" spans="2:16" x14ac:dyDescent="0.25">
      <c r="B10" s="17">
        <v>6</v>
      </c>
      <c r="C10" s="18">
        <v>8</v>
      </c>
      <c r="D10" s="54">
        <v>40</v>
      </c>
      <c r="E10" s="54">
        <v>0</v>
      </c>
      <c r="F10" s="19">
        <v>80</v>
      </c>
      <c r="H10" s="38" t="s">
        <v>188</v>
      </c>
      <c r="I10" s="1">
        <v>0</v>
      </c>
      <c r="J10" s="1">
        <v>74</v>
      </c>
      <c r="K10" s="1">
        <v>-74</v>
      </c>
      <c r="L10" s="1">
        <v>4.0759999999999996</v>
      </c>
      <c r="M10" s="1">
        <v>9</v>
      </c>
      <c r="N10" s="1">
        <v>6</v>
      </c>
      <c r="O10" s="1">
        <v>18.149999999999999</v>
      </c>
      <c r="P10" s="1">
        <v>31</v>
      </c>
    </row>
    <row r="11" spans="2:16" x14ac:dyDescent="0.25">
      <c r="B11" s="17">
        <v>7</v>
      </c>
      <c r="C11" s="18">
        <v>8</v>
      </c>
      <c r="D11" s="54">
        <v>36</v>
      </c>
      <c r="E11" s="54">
        <v>0</v>
      </c>
      <c r="F11" s="19">
        <v>72</v>
      </c>
      <c r="H11" s="38" t="s">
        <v>190</v>
      </c>
      <c r="I11" s="1">
        <v>5.6</v>
      </c>
      <c r="J11" s="1">
        <v>0</v>
      </c>
      <c r="K11" s="1">
        <v>5.6</v>
      </c>
      <c r="L11" s="1">
        <v>3.5539999999999998</v>
      </c>
      <c r="M11" s="1">
        <v>10</v>
      </c>
      <c r="N11" s="1">
        <v>9</v>
      </c>
      <c r="O11" s="1">
        <v>1.5760000000000001</v>
      </c>
      <c r="P11" s="1">
        <v>31</v>
      </c>
    </row>
    <row r="12" spans="2:16" x14ac:dyDescent="0.25">
      <c r="B12" s="17">
        <v>8</v>
      </c>
      <c r="C12" s="18">
        <v>0</v>
      </c>
      <c r="D12" s="54">
        <v>32</v>
      </c>
      <c r="E12" s="54">
        <v>0</v>
      </c>
      <c r="F12" s="19"/>
    </row>
    <row r="13" spans="2:16" x14ac:dyDescent="0.25">
      <c r="B13" s="17">
        <v>9</v>
      </c>
      <c r="C13" s="18">
        <v>8</v>
      </c>
      <c r="D13" s="54">
        <v>44</v>
      </c>
      <c r="E13" s="54">
        <v>0</v>
      </c>
      <c r="F13" s="19"/>
      <c r="H13" s="27" t="s">
        <v>15</v>
      </c>
      <c r="I13" s="1"/>
    </row>
    <row r="14" spans="2:16" ht="18.600000000000001" thickBot="1" x14ac:dyDescent="0.3">
      <c r="B14" s="17">
        <v>10</v>
      </c>
      <c r="C14" s="18">
        <v>8</v>
      </c>
      <c r="D14" s="54">
        <v>40</v>
      </c>
      <c r="E14" s="54"/>
      <c r="F14" s="19"/>
      <c r="H14" s="27" t="s">
        <v>21</v>
      </c>
      <c r="I14" s="1">
        <v>10</v>
      </c>
    </row>
    <row r="15" spans="2:16" ht="18.600000000000001" thickBot="1" x14ac:dyDescent="0.3">
      <c r="B15" s="13" t="s">
        <v>1</v>
      </c>
      <c r="C15" s="64">
        <f>AVERAGE(C5:C14)</f>
        <v>5.6</v>
      </c>
      <c r="D15" s="37">
        <f>AVERAGE(D5:D14)</f>
        <v>48</v>
      </c>
      <c r="E15" s="37">
        <f>AVERAGE(E5:E14)</f>
        <v>0</v>
      </c>
      <c r="F15" s="15">
        <f>AVERAGE(F5:F14)</f>
        <v>74</v>
      </c>
      <c r="H15" s="27" t="s">
        <v>522</v>
      </c>
      <c r="I15" s="1">
        <v>10</v>
      </c>
    </row>
    <row r="16" spans="2:16" x14ac:dyDescent="0.25">
      <c r="H16" s="27" t="s">
        <v>182</v>
      </c>
      <c r="I16" s="1">
        <v>9</v>
      </c>
    </row>
    <row r="17" spans="8:9" x14ac:dyDescent="0.25">
      <c r="H17" s="27" t="s">
        <v>460</v>
      </c>
      <c r="I17" s="1">
        <v>7</v>
      </c>
    </row>
  </sheetData>
  <mergeCells count="1">
    <mergeCell ref="C3:F3"/>
  </mergeCells>
  <phoneticPr fontId="2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ABFDE-B3A1-4021-B995-334EAB04CCE9}">
  <dimension ref="B2:O35"/>
  <sheetViews>
    <sheetView topLeftCell="A4" zoomScale="70" zoomScaleNormal="70" workbookViewId="0">
      <selection activeCell="G13" sqref="G13:H16"/>
    </sheetView>
  </sheetViews>
  <sheetFormatPr defaultRowHeight="18" x14ac:dyDescent="0.45"/>
  <cols>
    <col min="2" max="2" width="13" bestFit="1" customWidth="1"/>
    <col min="3" max="3" width="13.8984375" bestFit="1" customWidth="1"/>
    <col min="4" max="4" width="13.09765625" bestFit="1" customWidth="1"/>
    <col min="5" max="5" width="22" bestFit="1" customWidth="1"/>
    <col min="7" max="7" width="38.69921875" bestFit="1" customWidth="1"/>
    <col min="8" max="8" width="9" bestFit="1" customWidth="1"/>
    <col min="10" max="10" width="14.5" bestFit="1" customWidth="1"/>
    <col min="12" max="12" width="14.5" bestFit="1" customWidth="1"/>
  </cols>
  <sheetData>
    <row r="2" spans="2:15" ht="18.600000000000001" thickBot="1" x14ac:dyDescent="0.5"/>
    <row r="3" spans="2:15" x14ac:dyDescent="0.25">
      <c r="B3" s="40"/>
      <c r="C3" s="149" t="s">
        <v>208</v>
      </c>
      <c r="D3" s="150"/>
      <c r="E3" s="151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41" t="s">
        <v>0</v>
      </c>
      <c r="C4" s="42" t="s">
        <v>2</v>
      </c>
      <c r="D4" s="43" t="s">
        <v>3</v>
      </c>
      <c r="E4" s="44" t="s">
        <v>34</v>
      </c>
      <c r="G4" s="38" t="s">
        <v>147</v>
      </c>
      <c r="H4" s="1">
        <v>-0.67300000000000004</v>
      </c>
      <c r="I4" s="1" t="s">
        <v>196</v>
      </c>
      <c r="J4" s="1" t="s">
        <v>9</v>
      </c>
      <c r="K4" s="1" t="s">
        <v>31</v>
      </c>
      <c r="L4" s="1">
        <v>1.2699999999999999E-2</v>
      </c>
      <c r="M4" s="1"/>
      <c r="N4" s="1"/>
      <c r="O4" s="1"/>
    </row>
    <row r="5" spans="2:15" x14ac:dyDescent="0.25">
      <c r="B5" s="45">
        <v>1</v>
      </c>
      <c r="C5" s="30">
        <v>0.86221000000000003</v>
      </c>
      <c r="D5" s="31">
        <v>2.26166</v>
      </c>
      <c r="E5" s="32">
        <v>1.7478499999999999</v>
      </c>
      <c r="G5" s="38" t="s">
        <v>149</v>
      </c>
      <c r="H5" s="1">
        <v>-0.24859999999999999</v>
      </c>
      <c r="I5" s="1" t="s">
        <v>197</v>
      </c>
      <c r="J5" s="1" t="s">
        <v>20</v>
      </c>
      <c r="K5" s="1" t="s">
        <v>19</v>
      </c>
      <c r="L5" s="1">
        <v>0.3216</v>
      </c>
      <c r="M5" s="1"/>
      <c r="N5" s="1"/>
      <c r="O5" s="1"/>
    </row>
    <row r="6" spans="2:15" x14ac:dyDescent="0.25">
      <c r="B6" s="46">
        <v>2</v>
      </c>
      <c r="C6" s="8">
        <v>0.91198000000000001</v>
      </c>
      <c r="D6" s="2">
        <v>1.3946499999999999</v>
      </c>
      <c r="E6" s="3">
        <v>1.2498</v>
      </c>
      <c r="G6" s="38" t="s">
        <v>150</v>
      </c>
      <c r="H6" s="1">
        <v>0.4244</v>
      </c>
      <c r="I6" s="1" t="s">
        <v>198</v>
      </c>
      <c r="J6" s="1" t="s">
        <v>9</v>
      </c>
      <c r="K6" s="1" t="s">
        <v>31</v>
      </c>
      <c r="L6" s="1">
        <v>1.1599999999999999E-2</v>
      </c>
      <c r="M6" s="1"/>
      <c r="N6" s="1"/>
      <c r="O6" s="1"/>
    </row>
    <row r="7" spans="2:15" x14ac:dyDescent="0.25">
      <c r="B7" s="47">
        <v>3</v>
      </c>
      <c r="C7" s="8">
        <v>0.85009999999999997</v>
      </c>
      <c r="D7" s="2">
        <v>1.46245</v>
      </c>
      <c r="E7" s="3">
        <v>1.4274</v>
      </c>
      <c r="G7" s="27"/>
      <c r="H7" s="1"/>
      <c r="I7" s="1"/>
      <c r="J7" s="1"/>
      <c r="K7" s="1"/>
      <c r="L7" s="1"/>
      <c r="M7" s="1"/>
      <c r="N7" s="1"/>
      <c r="O7" s="1"/>
    </row>
    <row r="8" spans="2:15" x14ac:dyDescent="0.25">
      <c r="B8" s="46">
        <v>4</v>
      </c>
      <c r="C8" s="8">
        <v>1.1031500000000001</v>
      </c>
      <c r="D8" s="2">
        <v>1.6871400000000001</v>
      </c>
      <c r="E8" s="3">
        <v>1.1364099999999999</v>
      </c>
      <c r="G8" s="27" t="s">
        <v>45</v>
      </c>
      <c r="H8" s="1" t="s">
        <v>46</v>
      </c>
      <c r="I8" s="1" t="s">
        <v>47</v>
      </c>
      <c r="J8" s="1" t="s">
        <v>36</v>
      </c>
      <c r="K8" s="1" t="s">
        <v>48</v>
      </c>
      <c r="L8" s="1" t="s">
        <v>49</v>
      </c>
      <c r="M8" s="1" t="s">
        <v>50</v>
      </c>
      <c r="N8" s="1" t="s">
        <v>51</v>
      </c>
      <c r="O8" s="1" t="s">
        <v>52</v>
      </c>
    </row>
    <row r="9" spans="2:15" x14ac:dyDescent="0.25">
      <c r="B9" s="47">
        <v>5</v>
      </c>
      <c r="C9" s="8">
        <v>1.06484</v>
      </c>
      <c r="D9" s="2">
        <v>1.50515</v>
      </c>
      <c r="E9" s="3">
        <v>1.5249200000000001</v>
      </c>
      <c r="G9" s="38" t="s">
        <v>147</v>
      </c>
      <c r="H9" s="1">
        <v>1</v>
      </c>
      <c r="I9" s="1">
        <v>1.673</v>
      </c>
      <c r="J9" s="1">
        <v>-0.67300000000000004</v>
      </c>
      <c r="K9" s="1">
        <v>0.1356</v>
      </c>
      <c r="L9" s="1">
        <v>6</v>
      </c>
      <c r="M9" s="1">
        <v>8</v>
      </c>
      <c r="N9" s="1">
        <v>4.9640000000000004</v>
      </c>
      <c r="O9" s="1">
        <v>5</v>
      </c>
    </row>
    <row r="10" spans="2:15" x14ac:dyDescent="0.25">
      <c r="B10" s="46">
        <v>6</v>
      </c>
      <c r="C10" s="8">
        <v>1.2077199999999999</v>
      </c>
      <c r="D10" s="2">
        <v>1.90387</v>
      </c>
      <c r="E10" s="3">
        <v>1.2237499999999999</v>
      </c>
      <c r="G10" s="38" t="s">
        <v>149</v>
      </c>
      <c r="H10" s="1">
        <v>1</v>
      </c>
      <c r="I10" s="1">
        <v>1.2490000000000001</v>
      </c>
      <c r="J10" s="1">
        <v>-0.24859999999999999</v>
      </c>
      <c r="K10" s="1">
        <v>0.13339999999999999</v>
      </c>
      <c r="L10" s="1">
        <v>6</v>
      </c>
      <c r="M10" s="1">
        <v>10</v>
      </c>
      <c r="N10" s="1">
        <v>1.8640000000000001</v>
      </c>
      <c r="O10" s="1">
        <v>5</v>
      </c>
    </row>
    <row r="11" spans="2:15" x14ac:dyDescent="0.25">
      <c r="B11" s="47">
        <v>7</v>
      </c>
      <c r="C11" s="8"/>
      <c r="D11" s="2">
        <v>1.38192</v>
      </c>
      <c r="E11" s="3">
        <v>0.78525999999999996</v>
      </c>
      <c r="G11" s="38" t="s">
        <v>150</v>
      </c>
      <c r="H11" s="1">
        <v>1.673</v>
      </c>
      <c r="I11" s="1">
        <v>1.2490000000000001</v>
      </c>
      <c r="J11" s="1">
        <v>0.4244</v>
      </c>
      <c r="K11" s="1">
        <v>0.1002</v>
      </c>
      <c r="L11" s="1">
        <v>8</v>
      </c>
      <c r="M11" s="1">
        <v>10</v>
      </c>
      <c r="N11" s="1">
        <v>4.234</v>
      </c>
      <c r="O11" s="1">
        <v>7</v>
      </c>
    </row>
    <row r="12" spans="2:15" x14ac:dyDescent="0.25">
      <c r="B12" s="46">
        <v>8</v>
      </c>
      <c r="C12" s="8"/>
      <c r="D12" s="2">
        <v>1.7869900000000001</v>
      </c>
      <c r="E12" s="3">
        <v>1.0816600000000001</v>
      </c>
    </row>
    <row r="13" spans="2:15" x14ac:dyDescent="0.25">
      <c r="B13" s="47">
        <v>9</v>
      </c>
      <c r="C13" s="8"/>
      <c r="D13" s="2"/>
      <c r="E13" s="3">
        <v>1.2049300000000001</v>
      </c>
      <c r="G13" s="27" t="s">
        <v>15</v>
      </c>
      <c r="H13" s="1"/>
    </row>
    <row r="14" spans="2:15" x14ac:dyDescent="0.25">
      <c r="B14" s="46">
        <v>10</v>
      </c>
      <c r="C14" s="8"/>
      <c r="D14" s="2"/>
      <c r="E14" s="3">
        <v>1.10426</v>
      </c>
      <c r="G14" s="27" t="s">
        <v>16</v>
      </c>
      <c r="H14" s="1">
        <v>6</v>
      </c>
    </row>
    <row r="15" spans="2:15" x14ac:dyDescent="0.25">
      <c r="B15" s="47">
        <v>11</v>
      </c>
      <c r="C15" s="8"/>
      <c r="D15" s="2"/>
      <c r="E15" s="3"/>
      <c r="G15" s="27" t="s">
        <v>21</v>
      </c>
      <c r="H15" s="1">
        <v>8</v>
      </c>
    </row>
    <row r="16" spans="2:15" ht="18.600000000000001" thickBot="1" x14ac:dyDescent="0.3">
      <c r="B16" s="46">
        <v>12</v>
      </c>
      <c r="C16" s="8"/>
      <c r="D16" s="2"/>
      <c r="E16" s="3"/>
      <c r="G16" s="27" t="s">
        <v>517</v>
      </c>
      <c r="H16" s="1">
        <v>10</v>
      </c>
    </row>
    <row r="17" spans="2:15" ht="18.600000000000001" thickBot="1" x14ac:dyDescent="0.5">
      <c r="B17" s="48" t="s">
        <v>1</v>
      </c>
      <c r="C17" s="49">
        <f>AVERAGE(C5:C16)</f>
        <v>1</v>
      </c>
      <c r="D17" s="50">
        <f>AVERAGE(D5:D16)</f>
        <v>1.67297875</v>
      </c>
      <c r="E17" s="51">
        <f>AVERAGE(E5:E16)</f>
        <v>1.248624</v>
      </c>
    </row>
    <row r="20" spans="2:15" ht="18.600000000000001" thickBot="1" x14ac:dyDescent="0.5"/>
    <row r="21" spans="2:15" x14ac:dyDescent="0.25">
      <c r="B21" s="40"/>
      <c r="C21" s="149" t="s">
        <v>209</v>
      </c>
      <c r="D21" s="150"/>
      <c r="E21" s="151"/>
      <c r="G21" s="27" t="s">
        <v>35</v>
      </c>
      <c r="H21" s="1" t="s">
        <v>36</v>
      </c>
      <c r="I21" s="1" t="s">
        <v>37</v>
      </c>
      <c r="J21" s="1" t="s">
        <v>38</v>
      </c>
      <c r="K21" s="1" t="s">
        <v>39</v>
      </c>
      <c r="L21" s="1" t="s">
        <v>40</v>
      </c>
      <c r="M21" s="1"/>
      <c r="N21" s="1"/>
      <c r="O21" s="1"/>
    </row>
    <row r="22" spans="2:15" ht="18.600000000000001" thickBot="1" x14ac:dyDescent="0.3">
      <c r="B22" s="41" t="s">
        <v>0</v>
      </c>
      <c r="C22" s="42" t="s">
        <v>2</v>
      </c>
      <c r="D22" s="43" t="s">
        <v>3</v>
      </c>
      <c r="E22" s="44" t="s">
        <v>34</v>
      </c>
      <c r="G22" s="38" t="s">
        <v>147</v>
      </c>
      <c r="H22" s="1">
        <v>-0.33550000000000002</v>
      </c>
      <c r="I22" s="1" t="s">
        <v>193</v>
      </c>
      <c r="J22" s="1" t="s">
        <v>9</v>
      </c>
      <c r="K22" s="1" t="s">
        <v>31</v>
      </c>
      <c r="L22" s="1">
        <v>2.93E-2</v>
      </c>
      <c r="M22" s="1"/>
      <c r="N22" s="1"/>
      <c r="O22" s="1"/>
    </row>
    <row r="23" spans="2:15" x14ac:dyDescent="0.25">
      <c r="B23" s="45">
        <v>1</v>
      </c>
      <c r="C23" s="30">
        <v>0.93188000000000004</v>
      </c>
      <c r="D23" s="31">
        <v>1.5733999999999999</v>
      </c>
      <c r="E23" s="32">
        <v>1.70048</v>
      </c>
      <c r="G23" s="38" t="s">
        <v>149</v>
      </c>
      <c r="H23" s="1">
        <v>-0.23599999999999999</v>
      </c>
      <c r="I23" s="1" t="s">
        <v>194</v>
      </c>
      <c r="J23" s="1" t="s">
        <v>20</v>
      </c>
      <c r="K23" s="1" t="s">
        <v>19</v>
      </c>
      <c r="L23" s="1">
        <v>0.14050000000000001</v>
      </c>
      <c r="M23" s="1"/>
      <c r="N23" s="1"/>
      <c r="O23" s="1"/>
    </row>
    <row r="24" spans="2:15" x14ac:dyDescent="0.25">
      <c r="B24" s="46">
        <v>2</v>
      </c>
      <c r="C24" s="8">
        <v>0.94116999999999995</v>
      </c>
      <c r="D24" s="2">
        <v>1.17377</v>
      </c>
      <c r="E24" s="3">
        <v>1.3488500000000001</v>
      </c>
      <c r="G24" s="38" t="s">
        <v>150</v>
      </c>
      <c r="H24" s="1">
        <v>9.9449999999999997E-2</v>
      </c>
      <c r="I24" s="1" t="s">
        <v>195</v>
      </c>
      <c r="J24" s="1" t="s">
        <v>20</v>
      </c>
      <c r="K24" s="1" t="s">
        <v>19</v>
      </c>
      <c r="L24" s="1">
        <v>0.72430000000000005</v>
      </c>
      <c r="M24" s="1"/>
      <c r="N24" s="1"/>
      <c r="O24" s="1"/>
    </row>
    <row r="25" spans="2:15" x14ac:dyDescent="0.25">
      <c r="B25" s="46">
        <v>3</v>
      </c>
      <c r="C25" s="8">
        <v>0.88804000000000005</v>
      </c>
      <c r="D25" s="2">
        <v>1.1710100000000001</v>
      </c>
      <c r="E25" s="3">
        <v>1.35684</v>
      </c>
      <c r="G25" s="27"/>
      <c r="H25" s="1"/>
      <c r="I25" s="1"/>
      <c r="J25" s="1"/>
      <c r="K25" s="1"/>
      <c r="L25" s="1"/>
      <c r="M25" s="1"/>
      <c r="N25" s="1"/>
      <c r="O25" s="1"/>
    </row>
    <row r="26" spans="2:15" x14ac:dyDescent="0.25">
      <c r="B26" s="46">
        <v>4</v>
      </c>
      <c r="C26" s="8">
        <v>0.77559999999999996</v>
      </c>
      <c r="D26" s="2">
        <v>1.3401000000000001</v>
      </c>
      <c r="E26" s="3">
        <v>1.15998</v>
      </c>
      <c r="G26" s="27" t="s">
        <v>45</v>
      </c>
      <c r="H26" s="1" t="s">
        <v>46</v>
      </c>
      <c r="I26" s="1" t="s">
        <v>47</v>
      </c>
      <c r="J26" s="1" t="s">
        <v>36</v>
      </c>
      <c r="K26" s="1" t="s">
        <v>48</v>
      </c>
      <c r="L26" s="1" t="s">
        <v>49</v>
      </c>
      <c r="M26" s="1" t="s">
        <v>50</v>
      </c>
      <c r="N26" s="1" t="s">
        <v>51</v>
      </c>
      <c r="O26" s="1" t="s">
        <v>52</v>
      </c>
    </row>
    <row r="27" spans="2:15" x14ac:dyDescent="0.25">
      <c r="B27" s="46">
        <v>5</v>
      </c>
      <c r="C27" s="8">
        <v>1.2298800000000001</v>
      </c>
      <c r="D27" s="2">
        <v>1.3068599999999999</v>
      </c>
      <c r="E27" s="3">
        <v>1.4483299999999999</v>
      </c>
      <c r="G27" s="38" t="s">
        <v>147</v>
      </c>
      <c r="H27" s="1">
        <v>1</v>
      </c>
      <c r="I27" s="1">
        <v>1.335</v>
      </c>
      <c r="J27" s="1">
        <v>-0.33550000000000002</v>
      </c>
      <c r="K27" s="1">
        <v>0.1182</v>
      </c>
      <c r="L27" s="1">
        <v>6</v>
      </c>
      <c r="M27" s="1">
        <v>8</v>
      </c>
      <c r="N27" s="1">
        <v>2.8370000000000002</v>
      </c>
      <c r="O27" s="1">
        <v>21</v>
      </c>
    </row>
    <row r="28" spans="2:15" x14ac:dyDescent="0.25">
      <c r="B28" s="46">
        <v>6</v>
      </c>
      <c r="C28" s="8">
        <v>1.23342</v>
      </c>
      <c r="D28" s="2">
        <v>1.5183800000000001</v>
      </c>
      <c r="E28" s="3">
        <v>1.2786299999999999</v>
      </c>
      <c r="G28" s="38" t="s">
        <v>149</v>
      </c>
      <c r="H28" s="1">
        <v>1</v>
      </c>
      <c r="I28" s="1">
        <v>1.236</v>
      </c>
      <c r="J28" s="1">
        <v>-0.23599999999999999</v>
      </c>
      <c r="K28" s="1">
        <v>0.11310000000000001</v>
      </c>
      <c r="L28" s="1">
        <v>6</v>
      </c>
      <c r="M28" s="1">
        <v>10</v>
      </c>
      <c r="N28" s="1">
        <v>2.0880000000000001</v>
      </c>
      <c r="O28" s="1">
        <v>21</v>
      </c>
    </row>
    <row r="29" spans="2:15" x14ac:dyDescent="0.25">
      <c r="B29" s="46">
        <v>7</v>
      </c>
      <c r="C29" s="8"/>
      <c r="D29" s="2">
        <v>1.15174</v>
      </c>
      <c r="E29" s="3">
        <v>0.76485000000000003</v>
      </c>
      <c r="G29" s="38" t="s">
        <v>150</v>
      </c>
      <c r="H29" s="1">
        <v>1.335</v>
      </c>
      <c r="I29" s="1">
        <v>1.236</v>
      </c>
      <c r="J29" s="1">
        <v>9.9449999999999997E-2</v>
      </c>
      <c r="K29" s="1">
        <v>0.10390000000000001</v>
      </c>
      <c r="L29" s="1">
        <v>8</v>
      </c>
      <c r="M29" s="1">
        <v>10</v>
      </c>
      <c r="N29" s="1">
        <v>0.95760000000000001</v>
      </c>
      <c r="O29" s="1">
        <v>21</v>
      </c>
    </row>
    <row r="30" spans="2:15" x14ac:dyDescent="0.25">
      <c r="B30" s="46">
        <v>8</v>
      </c>
      <c r="C30" s="8"/>
      <c r="D30" s="2">
        <v>1.44858</v>
      </c>
      <c r="E30" s="3">
        <v>0.91047</v>
      </c>
    </row>
    <row r="31" spans="2:15" x14ac:dyDescent="0.25">
      <c r="B31" s="46">
        <v>9</v>
      </c>
      <c r="C31" s="8"/>
      <c r="D31" s="2"/>
      <c r="E31" s="3">
        <v>1.2695000000000001</v>
      </c>
      <c r="G31" s="27" t="s">
        <v>15</v>
      </c>
      <c r="H31" s="1"/>
    </row>
    <row r="32" spans="2:15" x14ac:dyDescent="0.25">
      <c r="B32" s="46">
        <v>10</v>
      </c>
      <c r="C32" s="8"/>
      <c r="D32" s="2"/>
      <c r="E32" s="3">
        <v>1.1223799999999999</v>
      </c>
      <c r="G32" s="27" t="s">
        <v>16</v>
      </c>
      <c r="H32" s="1">
        <v>6</v>
      </c>
    </row>
    <row r="33" spans="2:8" x14ac:dyDescent="0.25">
      <c r="B33" s="46">
        <v>11</v>
      </c>
      <c r="C33" s="8"/>
      <c r="D33" s="2"/>
      <c r="E33" s="3"/>
      <c r="G33" s="27" t="s">
        <v>21</v>
      </c>
      <c r="H33" s="1">
        <v>8</v>
      </c>
    </row>
    <row r="34" spans="2:8" ht="18.600000000000001" thickBot="1" x14ac:dyDescent="0.3">
      <c r="B34" s="46">
        <v>12</v>
      </c>
      <c r="C34" s="8"/>
      <c r="D34" s="2"/>
      <c r="E34" s="3"/>
      <c r="G34" s="27" t="s">
        <v>517</v>
      </c>
      <c r="H34" s="1">
        <v>10</v>
      </c>
    </row>
    <row r="35" spans="2:8" ht="18.600000000000001" thickBot="1" x14ac:dyDescent="0.5">
      <c r="B35" s="48" t="s">
        <v>1</v>
      </c>
      <c r="C35" s="65">
        <f>AVERAGE(C23:C34)</f>
        <v>0.99999833333333321</v>
      </c>
      <c r="D35" s="50">
        <f>AVERAGE(D23:D34)</f>
        <v>1.33548</v>
      </c>
      <c r="E35" s="51">
        <f>AVERAGE(E23:E34)</f>
        <v>1.2360310000000001</v>
      </c>
    </row>
  </sheetData>
  <mergeCells count="2">
    <mergeCell ref="C3:E3"/>
    <mergeCell ref="C21:E21"/>
  </mergeCells>
  <phoneticPr fontId="2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001F0-B0FB-4986-A1DF-A7D56C770CD6}">
  <dimension ref="B2:O17"/>
  <sheetViews>
    <sheetView topLeftCell="B1" workbookViewId="0">
      <selection activeCell="J10" sqref="J10"/>
    </sheetView>
  </sheetViews>
  <sheetFormatPr defaultRowHeight="18" x14ac:dyDescent="0.45"/>
  <cols>
    <col min="3" max="3" width="12.69921875" customWidth="1"/>
    <col min="4" max="4" width="13.09765625" bestFit="1" customWidth="1"/>
    <col min="5" max="5" width="22" bestFit="1" customWidth="1"/>
    <col min="7" max="7" width="39.19921875" bestFit="1" customWidth="1"/>
  </cols>
  <sheetData>
    <row r="2" spans="2:15" ht="18.600000000000001" thickBot="1" x14ac:dyDescent="0.5"/>
    <row r="3" spans="2:15" x14ac:dyDescent="0.25">
      <c r="B3" s="40"/>
      <c r="C3" s="152" t="s">
        <v>578</v>
      </c>
      <c r="D3" s="153"/>
      <c r="E3" s="154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41" t="s">
        <v>0</v>
      </c>
      <c r="C4" s="42" t="s">
        <v>425</v>
      </c>
      <c r="D4" s="43" t="s">
        <v>474</v>
      </c>
      <c r="E4" s="44" t="s">
        <v>34</v>
      </c>
      <c r="G4" s="38" t="s">
        <v>147</v>
      </c>
      <c r="H4" s="1">
        <v>-0.34420000000000001</v>
      </c>
      <c r="I4" s="1" t="s">
        <v>477</v>
      </c>
      <c r="J4" s="1" t="s">
        <v>9</v>
      </c>
      <c r="K4" s="1" t="s">
        <v>24</v>
      </c>
      <c r="L4" s="1" t="s">
        <v>23</v>
      </c>
      <c r="M4" s="1"/>
      <c r="N4" s="1"/>
      <c r="O4" s="1"/>
    </row>
    <row r="5" spans="2:15" x14ac:dyDescent="0.25">
      <c r="B5" s="45">
        <v>1</v>
      </c>
      <c r="C5" s="30">
        <v>1.0653063192000001</v>
      </c>
      <c r="D5" s="31">
        <v>1.4118617495000001</v>
      </c>
      <c r="E5" s="32">
        <v>0.934705648</v>
      </c>
      <c r="G5" s="38" t="s">
        <v>150</v>
      </c>
      <c r="H5" s="1">
        <v>0.2606</v>
      </c>
      <c r="I5" s="1" t="s">
        <v>478</v>
      </c>
      <c r="J5" s="1" t="s">
        <v>9</v>
      </c>
      <c r="K5" s="1" t="s">
        <v>14</v>
      </c>
      <c r="L5" s="1">
        <v>1.6000000000000001E-3</v>
      </c>
      <c r="M5" s="1"/>
      <c r="N5" s="1"/>
      <c r="O5" s="1"/>
    </row>
    <row r="6" spans="2:15" x14ac:dyDescent="0.25">
      <c r="B6" s="46">
        <v>2</v>
      </c>
      <c r="C6" s="8">
        <v>0.85888230700000001</v>
      </c>
      <c r="D6" s="2">
        <v>1.4128107517999999</v>
      </c>
      <c r="E6" s="3">
        <v>1.0376084929</v>
      </c>
      <c r="G6" s="38" t="s">
        <v>149</v>
      </c>
      <c r="H6" s="1">
        <v>-8.362E-2</v>
      </c>
      <c r="I6" s="1" t="s">
        <v>479</v>
      </c>
      <c r="J6" s="1" t="s">
        <v>20</v>
      </c>
      <c r="K6" s="1" t="s">
        <v>19</v>
      </c>
      <c r="L6" s="1">
        <v>0.56330000000000002</v>
      </c>
      <c r="M6" s="1"/>
      <c r="N6" s="1"/>
      <c r="O6" s="1"/>
    </row>
    <row r="7" spans="2:15" x14ac:dyDescent="0.25">
      <c r="B7" s="47">
        <v>3</v>
      </c>
      <c r="C7" s="8">
        <v>0.92829830560000004</v>
      </c>
      <c r="D7" s="2">
        <v>1.273939752</v>
      </c>
      <c r="E7" s="3">
        <v>1.0709561075</v>
      </c>
      <c r="G7" s="27"/>
      <c r="H7" s="1"/>
      <c r="I7" s="1"/>
      <c r="J7" s="1"/>
      <c r="K7" s="1"/>
      <c r="L7" s="1"/>
      <c r="M7" s="1"/>
      <c r="N7" s="1"/>
      <c r="O7" s="1"/>
    </row>
    <row r="8" spans="2:15" x14ac:dyDescent="0.25">
      <c r="B8" s="46">
        <v>4</v>
      </c>
      <c r="C8" s="8">
        <v>1.2170933223</v>
      </c>
      <c r="D8" s="2">
        <v>1.3641117925999999</v>
      </c>
      <c r="E8" s="3">
        <v>1.1890214071</v>
      </c>
      <c r="G8" s="27" t="s">
        <v>45</v>
      </c>
      <c r="H8" s="1" t="s">
        <v>46</v>
      </c>
      <c r="I8" s="1" t="s">
        <v>47</v>
      </c>
      <c r="J8" s="1" t="s">
        <v>36</v>
      </c>
      <c r="K8" s="1" t="s">
        <v>48</v>
      </c>
      <c r="L8" s="1" t="s">
        <v>49</v>
      </c>
      <c r="M8" s="1" t="s">
        <v>50</v>
      </c>
      <c r="N8" s="1" t="s">
        <v>51</v>
      </c>
      <c r="O8" s="1" t="s">
        <v>52</v>
      </c>
    </row>
    <row r="9" spans="2:15" x14ac:dyDescent="0.25">
      <c r="B9" s="47">
        <v>5</v>
      </c>
      <c r="C9" s="8">
        <v>0.77451289000000001</v>
      </c>
      <c r="D9" s="2">
        <v>1.0691186257</v>
      </c>
      <c r="E9" s="3">
        <v>1.2213213396</v>
      </c>
      <c r="G9" s="38" t="s">
        <v>147</v>
      </c>
      <c r="H9" s="1">
        <v>1</v>
      </c>
      <c r="I9" s="1">
        <v>1.3440000000000001</v>
      </c>
      <c r="J9" s="1">
        <v>-0.34420000000000001</v>
      </c>
      <c r="K9" s="1">
        <v>6.6930000000000003E-2</v>
      </c>
      <c r="L9" s="1">
        <v>10</v>
      </c>
      <c r="M9" s="1">
        <v>12</v>
      </c>
      <c r="N9" s="1">
        <v>5.1420000000000003</v>
      </c>
      <c r="O9" s="1">
        <v>29</v>
      </c>
    </row>
    <row r="10" spans="2:15" x14ac:dyDescent="0.25">
      <c r="B10" s="46">
        <v>6</v>
      </c>
      <c r="C10" s="8">
        <v>1.0380949373999999</v>
      </c>
      <c r="D10" s="2">
        <v>1.3374758519000001</v>
      </c>
      <c r="E10" s="3">
        <v>1.0801285993</v>
      </c>
      <c r="G10" s="38" t="s">
        <v>150</v>
      </c>
      <c r="H10" s="1">
        <v>1.3440000000000001</v>
      </c>
      <c r="I10" s="1">
        <v>1.0840000000000001</v>
      </c>
      <c r="J10" s="1">
        <v>0.2606</v>
      </c>
      <c r="K10" s="1">
        <v>6.6930000000000003E-2</v>
      </c>
      <c r="L10" s="1">
        <v>12</v>
      </c>
      <c r="M10" s="1">
        <v>10</v>
      </c>
      <c r="N10" s="1">
        <v>3.8929999999999998</v>
      </c>
      <c r="O10" s="1">
        <v>29</v>
      </c>
    </row>
    <row r="11" spans="2:15" x14ac:dyDescent="0.25">
      <c r="B11" s="47">
        <v>7</v>
      </c>
      <c r="C11" s="8">
        <v>0.73578901689999998</v>
      </c>
      <c r="D11" s="2">
        <v>1.1129494059</v>
      </c>
      <c r="E11" s="3">
        <v>1.1294472712000001</v>
      </c>
      <c r="G11" s="38" t="s">
        <v>149</v>
      </c>
      <c r="H11" s="1">
        <v>1</v>
      </c>
      <c r="I11" s="1">
        <v>1.0840000000000001</v>
      </c>
      <c r="J11" s="1">
        <v>-8.362E-2</v>
      </c>
      <c r="K11" s="1">
        <v>6.991E-2</v>
      </c>
      <c r="L11" s="1">
        <v>10</v>
      </c>
      <c r="M11" s="1">
        <v>10</v>
      </c>
      <c r="N11" s="1">
        <v>1.196</v>
      </c>
      <c r="O11" s="1">
        <v>29</v>
      </c>
    </row>
    <row r="12" spans="2:15" x14ac:dyDescent="0.25">
      <c r="B12" s="46">
        <v>8</v>
      </c>
      <c r="C12" s="8">
        <v>0.92501541259999998</v>
      </c>
      <c r="D12" s="2">
        <v>1.4305940145</v>
      </c>
      <c r="E12" s="3">
        <v>1.1421954333</v>
      </c>
    </row>
    <row r="13" spans="2:15" x14ac:dyDescent="0.25">
      <c r="B13" s="47">
        <v>9</v>
      </c>
      <c r="C13" s="8">
        <v>1.2148994044000001</v>
      </c>
      <c r="D13" s="2">
        <v>1.1613441564</v>
      </c>
      <c r="E13" s="3">
        <v>1.0655833921</v>
      </c>
      <c r="G13" s="27" t="s">
        <v>15</v>
      </c>
      <c r="H13" s="1"/>
    </row>
    <row r="14" spans="2:15" x14ac:dyDescent="0.25">
      <c r="B14" s="46">
        <v>10</v>
      </c>
      <c r="C14" s="8">
        <v>1.2421080846000001</v>
      </c>
      <c r="D14" s="2">
        <v>1.5512346176</v>
      </c>
      <c r="E14" s="3">
        <v>0.9652208015</v>
      </c>
      <c r="G14" s="27" t="s">
        <v>16</v>
      </c>
      <c r="H14" s="1">
        <v>10</v>
      </c>
    </row>
    <row r="15" spans="2:15" x14ac:dyDescent="0.25">
      <c r="B15" s="47">
        <v>11</v>
      </c>
      <c r="C15" s="8"/>
      <c r="D15" s="2">
        <v>1.6566983661000001</v>
      </c>
      <c r="E15" s="3"/>
      <c r="G15" s="27" t="s">
        <v>21</v>
      </c>
      <c r="H15" s="1">
        <v>12</v>
      </c>
    </row>
    <row r="16" spans="2:15" ht="18.600000000000001" thickBot="1" x14ac:dyDescent="0.3">
      <c r="B16" s="46">
        <v>12</v>
      </c>
      <c r="C16" s="8"/>
      <c r="D16" s="2">
        <v>1.3479828036999999</v>
      </c>
      <c r="E16" s="3"/>
      <c r="G16" s="27" t="s">
        <v>517</v>
      </c>
      <c r="H16" s="1">
        <v>10</v>
      </c>
    </row>
    <row r="17" spans="2:5" ht="18.600000000000001" thickBot="1" x14ac:dyDescent="0.5">
      <c r="B17" s="48" t="s">
        <v>1</v>
      </c>
      <c r="C17" s="49">
        <f>AVERAGE(C5:C16)</f>
        <v>1</v>
      </c>
      <c r="D17" s="50">
        <f>AVERAGE(D5:D16)</f>
        <v>1.3441768239750003</v>
      </c>
      <c r="E17" s="51">
        <f>AVERAGE(E5:E16)</f>
        <v>1.0836188492500001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067F1-A245-4B88-A786-CFB607906C40}">
  <dimension ref="A1:O16"/>
  <sheetViews>
    <sheetView workbookViewId="0">
      <selection activeCell="K19" sqref="K19"/>
    </sheetView>
  </sheetViews>
  <sheetFormatPr defaultRowHeight="18" x14ac:dyDescent="0.45"/>
  <cols>
    <col min="3" max="3" width="11.3984375" bestFit="1" customWidth="1"/>
    <col min="4" max="4" width="13.09765625" bestFit="1" customWidth="1"/>
    <col min="5" max="5" width="22" bestFit="1" customWidth="1"/>
    <col min="7" max="7" width="38.296875" bestFit="1" customWidth="1"/>
  </cols>
  <sheetData>
    <row r="1" spans="1:15" x14ac:dyDescent="0.45">
      <c r="A1" s="117"/>
      <c r="B1" s="117"/>
      <c r="C1" s="117"/>
      <c r="D1" s="117"/>
      <c r="E1" s="117"/>
    </row>
    <row r="2" spans="1:15" ht="18.600000000000001" thickBot="1" x14ac:dyDescent="0.5">
      <c r="A2" s="117"/>
      <c r="B2" s="117"/>
      <c r="C2" s="117"/>
      <c r="D2" s="117"/>
      <c r="E2" s="117"/>
    </row>
    <row r="3" spans="1:15" x14ac:dyDescent="0.25">
      <c r="A3" s="117"/>
      <c r="B3" s="40"/>
      <c r="C3" s="149" t="s">
        <v>513</v>
      </c>
      <c r="D3" s="150"/>
      <c r="E3" s="151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1:15" ht="18.600000000000001" thickBot="1" x14ac:dyDescent="0.3">
      <c r="A4" s="117"/>
      <c r="B4" s="41" t="s">
        <v>0</v>
      </c>
      <c r="C4" s="42" t="s">
        <v>2</v>
      </c>
      <c r="D4" s="43" t="s">
        <v>3</v>
      </c>
      <c r="E4" s="44" t="s">
        <v>34</v>
      </c>
      <c r="G4" s="38" t="s">
        <v>41</v>
      </c>
      <c r="H4" s="1">
        <v>-5.32</v>
      </c>
      <c r="I4" s="1" t="s">
        <v>480</v>
      </c>
      <c r="J4" s="1" t="s">
        <v>9</v>
      </c>
      <c r="K4" s="1" t="s">
        <v>7</v>
      </c>
      <c r="L4" s="1">
        <v>5.9999999999999995E-4</v>
      </c>
      <c r="M4" s="1"/>
      <c r="N4" s="1"/>
      <c r="O4" s="1"/>
    </row>
    <row r="5" spans="1:15" x14ac:dyDescent="0.25">
      <c r="A5" s="117"/>
      <c r="B5" s="45">
        <v>1</v>
      </c>
      <c r="C5" s="30">
        <v>0.65155546900000005</v>
      </c>
      <c r="D5" s="31">
        <v>3.7508523720000002</v>
      </c>
      <c r="E5" s="32">
        <v>5.1415839999999999</v>
      </c>
      <c r="G5" s="38" t="s">
        <v>54</v>
      </c>
      <c r="H5" s="1">
        <v>-6.34</v>
      </c>
      <c r="I5" s="1" t="s">
        <v>481</v>
      </c>
      <c r="J5" s="1" t="s">
        <v>9</v>
      </c>
      <c r="K5" s="1" t="s">
        <v>7</v>
      </c>
      <c r="L5" s="1">
        <v>1E-4</v>
      </c>
      <c r="M5" s="1"/>
      <c r="N5" s="1"/>
      <c r="O5" s="1"/>
    </row>
    <row r="6" spans="1:15" x14ac:dyDescent="0.25">
      <c r="A6" s="117"/>
      <c r="B6" s="46">
        <v>2</v>
      </c>
      <c r="C6" s="8">
        <v>1.484676353</v>
      </c>
      <c r="D6" s="2">
        <v>7.6505897550000004</v>
      </c>
      <c r="E6" s="3">
        <v>7.9634919999999996</v>
      </c>
      <c r="G6" s="38" t="s">
        <v>56</v>
      </c>
      <c r="H6" s="1">
        <v>-1.0209999999999999</v>
      </c>
      <c r="I6" s="1" t="s">
        <v>482</v>
      </c>
      <c r="J6" s="1" t="s">
        <v>20</v>
      </c>
      <c r="K6" s="1" t="s">
        <v>19</v>
      </c>
      <c r="L6" s="1">
        <v>0.77370000000000005</v>
      </c>
      <c r="M6" s="1"/>
      <c r="N6" s="1"/>
      <c r="O6" s="1"/>
    </row>
    <row r="7" spans="1:15" x14ac:dyDescent="0.25">
      <c r="A7" s="117"/>
      <c r="B7" s="47">
        <v>3</v>
      </c>
      <c r="C7" s="8">
        <v>1.6251040779999999</v>
      </c>
      <c r="D7" s="2">
        <v>8.6324170850000002</v>
      </c>
      <c r="E7" s="3">
        <v>12.73542</v>
      </c>
      <c r="G7" s="27"/>
      <c r="H7" s="1"/>
      <c r="I7" s="1"/>
      <c r="J7" s="1"/>
      <c r="K7" s="1"/>
      <c r="L7" s="1"/>
      <c r="M7" s="1"/>
      <c r="N7" s="1"/>
      <c r="O7" s="1"/>
    </row>
    <row r="8" spans="1:15" x14ac:dyDescent="0.25">
      <c r="A8" s="117"/>
      <c r="B8" s="46">
        <v>4</v>
      </c>
      <c r="C8" s="8">
        <v>0.66075677899999996</v>
      </c>
      <c r="D8" s="2">
        <v>6.6043518639999998</v>
      </c>
      <c r="E8" s="3">
        <v>7.9664429999999999</v>
      </c>
      <c r="G8" s="27" t="s">
        <v>45</v>
      </c>
      <c r="H8" s="1" t="s">
        <v>46</v>
      </c>
      <c r="I8" s="1" t="s">
        <v>47</v>
      </c>
      <c r="J8" s="1" t="s">
        <v>36</v>
      </c>
      <c r="K8" s="1" t="s">
        <v>48</v>
      </c>
      <c r="L8" s="1" t="s">
        <v>49</v>
      </c>
      <c r="M8" s="1" t="s">
        <v>50</v>
      </c>
      <c r="N8" s="1" t="s">
        <v>51</v>
      </c>
      <c r="O8" s="1" t="s">
        <v>52</v>
      </c>
    </row>
    <row r="9" spans="1:15" x14ac:dyDescent="0.25">
      <c r="A9" s="117"/>
      <c r="B9" s="46">
        <v>5</v>
      </c>
      <c r="C9" s="8">
        <v>1.228230846</v>
      </c>
      <c r="D9" s="2">
        <v>4.4113805260000003</v>
      </c>
      <c r="E9" s="3">
        <v>5.7133399999999996</v>
      </c>
      <c r="G9" s="38" t="s">
        <v>41</v>
      </c>
      <c r="H9" s="1">
        <v>1</v>
      </c>
      <c r="I9" s="1">
        <v>6.32</v>
      </c>
      <c r="J9" s="1">
        <v>-5.32</v>
      </c>
      <c r="K9" s="1">
        <v>1.115</v>
      </c>
      <c r="L9" s="1">
        <v>7</v>
      </c>
      <c r="M9" s="1">
        <v>6</v>
      </c>
      <c r="N9" s="1">
        <v>4.7729999999999997</v>
      </c>
      <c r="O9" s="1">
        <v>16</v>
      </c>
    </row>
    <row r="10" spans="1:15" x14ac:dyDescent="0.25">
      <c r="A10" s="117"/>
      <c r="B10" s="46">
        <v>6</v>
      </c>
      <c r="C10" s="8">
        <v>0.52893722399999998</v>
      </c>
      <c r="D10" s="2">
        <v>6.868973403</v>
      </c>
      <c r="E10" s="3">
        <v>4.522411</v>
      </c>
      <c r="G10" s="38" t="s">
        <v>54</v>
      </c>
      <c r="H10" s="1">
        <v>1</v>
      </c>
      <c r="I10" s="1">
        <v>7.34</v>
      </c>
      <c r="J10" s="1">
        <v>-6.34</v>
      </c>
      <c r="K10" s="1">
        <v>1.115</v>
      </c>
      <c r="L10" s="1">
        <v>7</v>
      </c>
      <c r="M10" s="1">
        <v>6</v>
      </c>
      <c r="N10" s="1">
        <v>5.6879999999999997</v>
      </c>
      <c r="O10" s="1">
        <v>16</v>
      </c>
    </row>
    <row r="11" spans="1:15" ht="18.600000000000001" thickBot="1" x14ac:dyDescent="0.3">
      <c r="A11" s="117"/>
      <c r="B11" s="46">
        <v>7</v>
      </c>
      <c r="C11" s="8">
        <v>0.82073925199999997</v>
      </c>
      <c r="D11" s="2"/>
      <c r="E11" s="3"/>
      <c r="G11" s="38" t="s">
        <v>56</v>
      </c>
      <c r="H11" s="1">
        <v>6.32</v>
      </c>
      <c r="I11" s="1">
        <v>7.34</v>
      </c>
      <c r="J11" s="1">
        <v>-1.0209999999999999</v>
      </c>
      <c r="K11" s="1">
        <v>1.157</v>
      </c>
      <c r="L11" s="1">
        <v>6</v>
      </c>
      <c r="M11" s="1">
        <v>6</v>
      </c>
      <c r="N11" s="1">
        <v>0.88239999999999996</v>
      </c>
      <c r="O11" s="1">
        <v>16</v>
      </c>
    </row>
    <row r="12" spans="1:15" ht="18.600000000000001" thickBot="1" x14ac:dyDescent="0.5">
      <c r="A12" s="117"/>
      <c r="B12" s="48" t="s">
        <v>1</v>
      </c>
      <c r="C12" s="49">
        <f>AVERAGE(C5:C11)</f>
        <v>1.0000000001428571</v>
      </c>
      <c r="D12" s="50">
        <f>AVERAGE(D5:D11)</f>
        <v>6.3197608341666678</v>
      </c>
      <c r="E12" s="51">
        <f>AVERAGE(E5:E11)</f>
        <v>7.3404483333333337</v>
      </c>
    </row>
    <row r="13" spans="1:15" x14ac:dyDescent="0.25">
      <c r="G13" s="27" t="s">
        <v>15</v>
      </c>
      <c r="H13" s="1"/>
    </row>
    <row r="14" spans="1:15" x14ac:dyDescent="0.25">
      <c r="G14" s="27" t="s">
        <v>16</v>
      </c>
      <c r="H14" s="1">
        <v>7</v>
      </c>
    </row>
    <row r="15" spans="1:15" x14ac:dyDescent="0.25">
      <c r="G15" s="27" t="s">
        <v>21</v>
      </c>
      <c r="H15" s="1">
        <v>6</v>
      </c>
    </row>
    <row r="16" spans="1:15" x14ac:dyDescent="0.25">
      <c r="G16" s="27" t="s">
        <v>517</v>
      </c>
      <c r="H16" s="1">
        <v>6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07BBF-A81E-463C-AF5E-C62F83A1EE4F}">
  <dimension ref="B2:O14"/>
  <sheetViews>
    <sheetView zoomScale="85" zoomScaleNormal="85" workbookViewId="0">
      <selection activeCell="H15" sqref="H15"/>
    </sheetView>
  </sheetViews>
  <sheetFormatPr defaultRowHeight="18" x14ac:dyDescent="0.45"/>
  <cols>
    <col min="2" max="2" width="13.09765625" bestFit="1" customWidth="1"/>
    <col min="3" max="3" width="11.3984375" bestFit="1" customWidth="1"/>
    <col min="4" max="4" width="13.09765625" bestFit="1" customWidth="1"/>
    <col min="5" max="5" width="22" bestFit="1" customWidth="1"/>
    <col min="7" max="7" width="38.69921875" bestFit="1" customWidth="1"/>
    <col min="8" max="8" width="9" bestFit="1" customWidth="1"/>
  </cols>
  <sheetData>
    <row r="2" spans="2:15" ht="18.600000000000001" thickBot="1" x14ac:dyDescent="0.5"/>
    <row r="3" spans="2:15" x14ac:dyDescent="0.25">
      <c r="B3" s="40"/>
      <c r="C3" s="149" t="s">
        <v>27</v>
      </c>
      <c r="D3" s="150"/>
      <c r="E3" s="151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41" t="s">
        <v>0</v>
      </c>
      <c r="C4" s="42" t="s">
        <v>2</v>
      </c>
      <c r="D4" s="43" t="s">
        <v>3</v>
      </c>
      <c r="E4" s="44" t="s">
        <v>34</v>
      </c>
      <c r="G4" s="38" t="s">
        <v>178</v>
      </c>
      <c r="H4" s="1">
        <v>-14.27</v>
      </c>
      <c r="I4" s="1" t="s">
        <v>483</v>
      </c>
      <c r="J4" s="1" t="s">
        <v>9</v>
      </c>
      <c r="K4" s="1" t="s">
        <v>31</v>
      </c>
      <c r="L4" s="1">
        <v>4.24E-2</v>
      </c>
      <c r="M4" s="1"/>
      <c r="N4" s="1"/>
      <c r="O4" s="1"/>
    </row>
    <row r="5" spans="2:15" x14ac:dyDescent="0.25">
      <c r="B5" s="45">
        <v>1</v>
      </c>
      <c r="C5" s="30">
        <v>1.69013679642</v>
      </c>
      <c r="D5" s="31">
        <v>18.308176124060001</v>
      </c>
      <c r="E5" s="32">
        <v>27.06994037842</v>
      </c>
      <c r="G5" s="38" t="s">
        <v>179</v>
      </c>
      <c r="H5" s="1">
        <v>-9.7640000000000005E-2</v>
      </c>
      <c r="I5" s="1" t="s">
        <v>484</v>
      </c>
      <c r="J5" s="1" t="s">
        <v>20</v>
      </c>
      <c r="K5" s="1" t="s">
        <v>19</v>
      </c>
      <c r="L5" s="1">
        <v>0.99970000000000003</v>
      </c>
      <c r="M5" s="1"/>
      <c r="N5" s="1"/>
      <c r="O5" s="1"/>
    </row>
    <row r="6" spans="2:15" x14ac:dyDescent="0.25">
      <c r="B6" s="46">
        <v>2</v>
      </c>
      <c r="C6" s="8">
        <v>1.8325183993900001</v>
      </c>
      <c r="D6" s="2">
        <v>18.85169554202</v>
      </c>
      <c r="E6" s="3">
        <v>6.3972638708599998</v>
      </c>
      <c r="G6" s="27"/>
      <c r="H6" s="1"/>
      <c r="I6" s="1"/>
      <c r="J6" s="1"/>
      <c r="K6" s="1"/>
      <c r="L6" s="1"/>
      <c r="M6" s="1"/>
      <c r="N6" s="1"/>
      <c r="O6" s="1"/>
    </row>
    <row r="7" spans="2:15" x14ac:dyDescent="0.25">
      <c r="B7" s="47">
        <v>3</v>
      </c>
      <c r="C7" s="8">
        <v>0.98819979560000004</v>
      </c>
      <c r="D7" s="2">
        <v>23.019342402660001</v>
      </c>
      <c r="E7" s="3">
        <v>9.2188481510999996</v>
      </c>
      <c r="G7" s="27" t="s">
        <v>45</v>
      </c>
      <c r="H7" s="1" t="s">
        <v>46</v>
      </c>
      <c r="I7" s="1" t="s">
        <v>47</v>
      </c>
      <c r="J7" s="1" t="s">
        <v>36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</row>
    <row r="8" spans="2:15" x14ac:dyDescent="0.25">
      <c r="B8" s="46">
        <v>4</v>
      </c>
      <c r="C8" s="8"/>
      <c r="D8" s="2">
        <v>7.1375630251500004</v>
      </c>
      <c r="E8" s="3">
        <v>20.802334486180001</v>
      </c>
      <c r="G8" s="38" t="s">
        <v>178</v>
      </c>
      <c r="H8" s="1">
        <v>1.504</v>
      </c>
      <c r="I8" s="1">
        <v>15.77</v>
      </c>
      <c r="J8" s="1">
        <v>-14.27</v>
      </c>
      <c r="K8" s="1">
        <v>5.1349999999999998</v>
      </c>
      <c r="L8" s="1">
        <v>3</v>
      </c>
      <c r="M8" s="1">
        <v>5</v>
      </c>
      <c r="N8" s="1">
        <v>2.7789999999999999</v>
      </c>
      <c r="O8" s="1">
        <v>9</v>
      </c>
    </row>
    <row r="9" spans="2:15" ht="18.600000000000001" thickBot="1" x14ac:dyDescent="0.3">
      <c r="B9" s="46">
        <v>5</v>
      </c>
      <c r="C9" s="8"/>
      <c r="D9" s="2">
        <v>11.55551118608</v>
      </c>
      <c r="E9" s="3"/>
      <c r="G9" s="38" t="s">
        <v>179</v>
      </c>
      <c r="H9" s="1">
        <v>15.77</v>
      </c>
      <c r="I9" s="1">
        <v>15.87</v>
      </c>
      <c r="J9" s="1">
        <v>-9.7640000000000005E-2</v>
      </c>
      <c r="K9" s="1">
        <v>4.7169999999999996</v>
      </c>
      <c r="L9" s="1">
        <v>5</v>
      </c>
      <c r="M9" s="1">
        <v>4</v>
      </c>
      <c r="N9" s="1">
        <v>2.07E-2</v>
      </c>
      <c r="O9" s="1">
        <v>9</v>
      </c>
    </row>
    <row r="10" spans="2:15" ht="18.600000000000001" thickBot="1" x14ac:dyDescent="0.5">
      <c r="B10" s="48" t="s">
        <v>1</v>
      </c>
      <c r="C10" s="49">
        <f>AVERAGE(C5:C9)</f>
        <v>1.5036183304700002</v>
      </c>
      <c r="D10" s="50">
        <f>AVERAGE(D5:D9)</f>
        <v>15.774457655993999</v>
      </c>
      <c r="E10" s="51">
        <f>AVERAGE(E5:E9)</f>
        <v>15.87209672164</v>
      </c>
    </row>
    <row r="11" spans="2:15" x14ac:dyDescent="0.25">
      <c r="G11" s="27" t="s">
        <v>15</v>
      </c>
      <c r="H11" s="1"/>
    </row>
    <row r="12" spans="2:15" x14ac:dyDescent="0.25">
      <c r="G12" s="27" t="s">
        <v>16</v>
      </c>
      <c r="H12" s="1">
        <v>3</v>
      </c>
    </row>
    <row r="13" spans="2:15" x14ac:dyDescent="0.25">
      <c r="G13" s="27" t="s">
        <v>21</v>
      </c>
      <c r="H13" s="1">
        <v>5</v>
      </c>
    </row>
    <row r="14" spans="2:15" x14ac:dyDescent="0.25">
      <c r="G14" s="27" t="s">
        <v>517</v>
      </c>
      <c r="H14" s="1">
        <v>4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B114E-F411-4FAF-8486-380D715E1069}">
  <dimension ref="B1:G26"/>
  <sheetViews>
    <sheetView topLeftCell="A10" zoomScale="70" zoomScaleNormal="70" workbookViewId="0">
      <selection activeCell="M20" sqref="M20"/>
    </sheetView>
  </sheetViews>
  <sheetFormatPr defaultRowHeight="18" x14ac:dyDescent="0.45"/>
  <cols>
    <col min="3" max="3" width="14.19921875" bestFit="1" customWidth="1"/>
    <col min="4" max="4" width="26.69921875" bestFit="1" customWidth="1"/>
    <col min="6" max="6" width="39" bestFit="1" customWidth="1"/>
    <col min="7" max="7" width="12.296875" bestFit="1" customWidth="1"/>
  </cols>
  <sheetData>
    <row r="1" spans="2:7" ht="18.600000000000001" thickBot="1" x14ac:dyDescent="0.5"/>
    <row r="2" spans="2:7" x14ac:dyDescent="0.25">
      <c r="B2" s="4"/>
      <c r="C2" s="157" t="s">
        <v>33</v>
      </c>
      <c r="D2" s="159"/>
      <c r="F2" s="27" t="s">
        <v>5</v>
      </c>
      <c r="G2" s="1"/>
    </row>
    <row r="3" spans="2:7" ht="18.600000000000001" thickBot="1" x14ac:dyDescent="0.3">
      <c r="B3" s="6" t="s">
        <v>0</v>
      </c>
      <c r="C3" s="21" t="s">
        <v>3</v>
      </c>
      <c r="D3" s="22" t="s">
        <v>201</v>
      </c>
      <c r="F3" s="27" t="s">
        <v>4</v>
      </c>
      <c r="G3" s="1">
        <v>1.35E-2</v>
      </c>
    </row>
    <row r="4" spans="2:7" x14ac:dyDescent="0.25">
      <c r="B4" s="17">
        <v>1</v>
      </c>
      <c r="C4" s="18">
        <v>24</v>
      </c>
      <c r="D4" s="19">
        <v>0</v>
      </c>
      <c r="F4" s="27" t="s">
        <v>6</v>
      </c>
      <c r="G4" s="1" t="s">
        <v>31</v>
      </c>
    </row>
    <row r="5" spans="2:7" x14ac:dyDescent="0.25">
      <c r="B5" s="17">
        <v>2</v>
      </c>
      <c r="C5" s="18">
        <v>32</v>
      </c>
      <c r="D5" s="19">
        <v>0</v>
      </c>
      <c r="F5" s="27" t="s">
        <v>8</v>
      </c>
      <c r="G5" s="1" t="s">
        <v>9</v>
      </c>
    </row>
    <row r="6" spans="2:7" x14ac:dyDescent="0.25">
      <c r="B6" s="17">
        <v>3</v>
      </c>
      <c r="C6" s="18">
        <v>8</v>
      </c>
      <c r="D6" s="19">
        <v>0</v>
      </c>
      <c r="F6" s="27" t="s">
        <v>10</v>
      </c>
      <c r="G6" s="1" t="s">
        <v>11</v>
      </c>
    </row>
    <row r="7" spans="2:7" x14ac:dyDescent="0.25">
      <c r="B7" s="17">
        <v>4</v>
      </c>
      <c r="C7" s="18">
        <v>12</v>
      </c>
      <c r="D7" s="19">
        <v>8</v>
      </c>
      <c r="F7" s="27" t="s">
        <v>12</v>
      </c>
      <c r="G7" s="1" t="s">
        <v>199</v>
      </c>
    </row>
    <row r="8" spans="2:7" x14ac:dyDescent="0.25">
      <c r="B8" s="17">
        <v>5</v>
      </c>
      <c r="C8" s="18">
        <v>12</v>
      </c>
      <c r="D8" s="19"/>
      <c r="F8" s="27"/>
      <c r="G8" s="1"/>
    </row>
    <row r="9" spans="2:7" ht="18.600000000000001" thickBot="1" x14ac:dyDescent="0.3">
      <c r="B9" s="17">
        <v>6</v>
      </c>
      <c r="C9" s="18">
        <v>16</v>
      </c>
      <c r="D9" s="19"/>
      <c r="F9" s="27" t="s">
        <v>15</v>
      </c>
      <c r="G9" s="1"/>
    </row>
    <row r="10" spans="2:7" ht="18.600000000000001" thickBot="1" x14ac:dyDescent="0.3">
      <c r="B10" s="13" t="s">
        <v>1</v>
      </c>
      <c r="C10" s="64">
        <f>AVERAGE(C4:C9)</f>
        <v>17.333333333333332</v>
      </c>
      <c r="D10" s="15">
        <f>AVERAGE(D4:D9)</f>
        <v>2</v>
      </c>
      <c r="F10" s="27" t="s">
        <v>515</v>
      </c>
      <c r="G10" s="1">
        <v>6</v>
      </c>
    </row>
    <row r="11" spans="2:7" x14ac:dyDescent="0.25">
      <c r="F11" s="27" t="s">
        <v>523</v>
      </c>
      <c r="G11" s="1">
        <v>4</v>
      </c>
    </row>
    <row r="15" spans="2:7" ht="18.600000000000001" thickBot="1" x14ac:dyDescent="0.5"/>
    <row r="16" spans="2:7" x14ac:dyDescent="0.25">
      <c r="B16" s="4"/>
      <c r="C16" s="157" t="s">
        <v>33</v>
      </c>
      <c r="D16" s="159"/>
      <c r="F16" s="27" t="s">
        <v>5</v>
      </c>
      <c r="G16" s="1"/>
    </row>
    <row r="17" spans="2:7" ht="18.600000000000001" thickBot="1" x14ac:dyDescent="0.3">
      <c r="B17" s="6" t="s">
        <v>0</v>
      </c>
      <c r="C17" s="21" t="s">
        <v>3</v>
      </c>
      <c r="D17" s="22" t="s">
        <v>202</v>
      </c>
      <c r="F17" s="27" t="s">
        <v>4</v>
      </c>
      <c r="G17" s="1">
        <v>3.3E-3</v>
      </c>
    </row>
    <row r="18" spans="2:7" x14ac:dyDescent="0.25">
      <c r="B18" s="17">
        <v>1</v>
      </c>
      <c r="C18" s="18">
        <v>12</v>
      </c>
      <c r="D18" s="19">
        <v>4</v>
      </c>
      <c r="F18" s="27" t="s">
        <v>6</v>
      </c>
      <c r="G18" s="1" t="s">
        <v>14</v>
      </c>
    </row>
    <row r="19" spans="2:7" x14ac:dyDescent="0.25">
      <c r="B19" s="17">
        <v>2</v>
      </c>
      <c r="C19" s="18">
        <v>0</v>
      </c>
      <c r="D19" s="19">
        <v>0</v>
      </c>
      <c r="F19" s="27" t="s">
        <v>8</v>
      </c>
      <c r="G19" s="1" t="s">
        <v>9</v>
      </c>
    </row>
    <row r="20" spans="2:7" x14ac:dyDescent="0.25">
      <c r="B20" s="17">
        <v>3</v>
      </c>
      <c r="C20" s="18">
        <v>20</v>
      </c>
      <c r="D20" s="19">
        <v>0</v>
      </c>
      <c r="F20" s="27" t="s">
        <v>10</v>
      </c>
      <c r="G20" s="1" t="s">
        <v>11</v>
      </c>
    </row>
    <row r="21" spans="2:7" x14ac:dyDescent="0.25">
      <c r="B21" s="17">
        <v>4</v>
      </c>
      <c r="C21" s="18">
        <v>8</v>
      </c>
      <c r="D21" s="19">
        <v>0</v>
      </c>
      <c r="F21" s="27" t="s">
        <v>12</v>
      </c>
      <c r="G21" s="1" t="s">
        <v>200</v>
      </c>
    </row>
    <row r="22" spans="2:7" x14ac:dyDescent="0.25">
      <c r="B22" s="17">
        <v>5</v>
      </c>
      <c r="C22" s="18">
        <v>12</v>
      </c>
      <c r="D22" s="19">
        <v>0</v>
      </c>
    </row>
    <row r="23" spans="2:7" x14ac:dyDescent="0.25">
      <c r="B23" s="17">
        <v>6</v>
      </c>
      <c r="C23" s="18">
        <v>12</v>
      </c>
      <c r="D23" s="19">
        <v>0</v>
      </c>
      <c r="F23" s="27" t="s">
        <v>15</v>
      </c>
      <c r="G23" s="1"/>
    </row>
    <row r="24" spans="2:7" x14ac:dyDescent="0.25">
      <c r="B24" s="17">
        <v>7</v>
      </c>
      <c r="C24" s="18">
        <v>12</v>
      </c>
      <c r="D24" s="19"/>
      <c r="F24" s="27" t="s">
        <v>515</v>
      </c>
      <c r="G24" s="1">
        <v>8</v>
      </c>
    </row>
    <row r="25" spans="2:7" ht="18.600000000000001" thickBot="1" x14ac:dyDescent="0.3">
      <c r="B25" s="17">
        <v>8</v>
      </c>
      <c r="C25" s="18">
        <v>4</v>
      </c>
      <c r="D25" s="19"/>
      <c r="F25" s="27" t="s">
        <v>524</v>
      </c>
      <c r="G25" s="1">
        <v>6</v>
      </c>
    </row>
    <row r="26" spans="2:7" ht="18.600000000000001" thickBot="1" x14ac:dyDescent="0.5">
      <c r="B26" s="13" t="s">
        <v>1</v>
      </c>
      <c r="C26" s="64">
        <f>AVERAGE(C18:C25)</f>
        <v>10</v>
      </c>
      <c r="D26" s="15">
        <f>AVERAGE(D18:D25)</f>
        <v>0.66666666666666663</v>
      </c>
    </row>
  </sheetData>
  <mergeCells count="2">
    <mergeCell ref="C2:D2"/>
    <mergeCell ref="C16:D16"/>
  </mergeCells>
  <phoneticPr fontId="2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35EA0-9E44-4E68-A107-928E198AC0E2}">
  <dimension ref="B2:G17"/>
  <sheetViews>
    <sheetView zoomScale="70" zoomScaleNormal="70" workbookViewId="0">
      <selection activeCell="F13" sqref="F13"/>
    </sheetView>
  </sheetViews>
  <sheetFormatPr defaultRowHeight="18" x14ac:dyDescent="0.45"/>
  <cols>
    <col min="2" max="2" width="14.19921875" bestFit="1" customWidth="1"/>
    <col min="3" max="3" width="22.3984375" bestFit="1" customWidth="1"/>
    <col min="4" max="4" width="21.8984375" bestFit="1" customWidth="1"/>
    <col min="6" max="6" width="33.69921875" bestFit="1" customWidth="1"/>
    <col min="7" max="7" width="15.296875" bestFit="1" customWidth="1"/>
  </cols>
  <sheetData>
    <row r="2" spans="2:7" ht="18.600000000000001" thickBot="1" x14ac:dyDescent="0.5"/>
    <row r="3" spans="2:7" x14ac:dyDescent="0.25">
      <c r="B3" s="4"/>
      <c r="C3" s="146" t="s">
        <v>22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3</v>
      </c>
      <c r="D4" s="22" t="s">
        <v>204</v>
      </c>
      <c r="F4" s="27" t="s">
        <v>4</v>
      </c>
      <c r="G4" s="1">
        <v>1.9E-3</v>
      </c>
    </row>
    <row r="5" spans="2:7" x14ac:dyDescent="0.25">
      <c r="B5" s="17">
        <v>1</v>
      </c>
      <c r="C5" s="18">
        <v>1827629</v>
      </c>
      <c r="D5" s="19">
        <v>1320160</v>
      </c>
      <c r="F5" s="27" t="s">
        <v>6</v>
      </c>
      <c r="G5" s="1" t="s">
        <v>14</v>
      </c>
    </row>
    <row r="6" spans="2:7" x14ac:dyDescent="0.25">
      <c r="B6" s="17">
        <v>2</v>
      </c>
      <c r="C6" s="18">
        <v>1396860</v>
      </c>
      <c r="D6" s="19">
        <v>1333898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1407570</v>
      </c>
      <c r="D7" s="19">
        <v>1285377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1405929</v>
      </c>
      <c r="D8" s="19">
        <v>1441478</v>
      </c>
      <c r="F8" s="27" t="s">
        <v>12</v>
      </c>
      <c r="G8" s="1" t="s">
        <v>205</v>
      </c>
    </row>
    <row r="9" spans="2:7" x14ac:dyDescent="0.25">
      <c r="B9" s="17">
        <v>5</v>
      </c>
      <c r="C9" s="18">
        <v>1989550</v>
      </c>
      <c r="D9" s="19">
        <v>1170330</v>
      </c>
      <c r="F9" s="27"/>
      <c r="G9" s="1"/>
    </row>
    <row r="10" spans="2:7" x14ac:dyDescent="0.25">
      <c r="B10" s="17">
        <v>6</v>
      </c>
      <c r="C10" s="18">
        <v>1360825</v>
      </c>
      <c r="D10" s="19">
        <v>1224792</v>
      </c>
      <c r="F10" s="27" t="s">
        <v>15</v>
      </c>
      <c r="G10" s="1"/>
    </row>
    <row r="11" spans="2:7" x14ac:dyDescent="0.25">
      <c r="B11" s="17">
        <v>7</v>
      </c>
      <c r="C11" s="18">
        <v>1596957</v>
      </c>
      <c r="D11" s="19">
        <v>1447340</v>
      </c>
      <c r="F11" s="27" t="s">
        <v>515</v>
      </c>
      <c r="G11" s="1">
        <v>11</v>
      </c>
    </row>
    <row r="12" spans="2:7" x14ac:dyDescent="0.25">
      <c r="B12" s="17">
        <v>8</v>
      </c>
      <c r="C12" s="18">
        <v>1569020</v>
      </c>
      <c r="D12" s="19">
        <v>1325214</v>
      </c>
      <c r="F12" s="27" t="s">
        <v>516</v>
      </c>
      <c r="G12" s="1">
        <v>9</v>
      </c>
    </row>
    <row r="13" spans="2:7" x14ac:dyDescent="0.25">
      <c r="B13" s="17">
        <v>9</v>
      </c>
      <c r="C13" s="18">
        <v>2053640</v>
      </c>
      <c r="D13" s="19">
        <v>1204910</v>
      </c>
    </row>
    <row r="14" spans="2:7" x14ac:dyDescent="0.25">
      <c r="B14" s="17">
        <v>10</v>
      </c>
      <c r="C14" s="18">
        <v>1526181</v>
      </c>
      <c r="D14" s="19"/>
    </row>
    <row r="15" spans="2:7" x14ac:dyDescent="0.25">
      <c r="B15" s="17">
        <v>11</v>
      </c>
      <c r="C15" s="18">
        <v>1679481</v>
      </c>
      <c r="D15" s="19"/>
    </row>
    <row r="16" spans="2:7" ht="18.600000000000001" thickBot="1" x14ac:dyDescent="0.3">
      <c r="B16" s="17">
        <v>12</v>
      </c>
      <c r="C16" s="18"/>
      <c r="D16" s="19"/>
    </row>
    <row r="17" spans="2:4" ht="18.600000000000001" thickBot="1" x14ac:dyDescent="0.5">
      <c r="B17" s="13" t="s">
        <v>1</v>
      </c>
      <c r="C17" s="14">
        <f>AVERAGE(C5:C16)</f>
        <v>1619422</v>
      </c>
      <c r="D17" s="15">
        <f>AVERAGE(D5:D16)</f>
        <v>1305944.3333333333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38DED-5BDF-4D89-9850-6D48A095F431}">
  <dimension ref="A1:G19"/>
  <sheetViews>
    <sheetView workbookViewId="0">
      <selection activeCell="C4" sqref="C4:D4"/>
    </sheetView>
  </sheetViews>
  <sheetFormatPr defaultRowHeight="18" x14ac:dyDescent="0.45"/>
  <cols>
    <col min="2" max="2" width="14.19921875" bestFit="1" customWidth="1"/>
    <col min="3" max="3" width="14.8984375" bestFit="1" customWidth="1"/>
    <col min="4" max="4" width="22.8984375" bestFit="1" customWidth="1"/>
    <col min="6" max="6" width="36.8984375" bestFit="1" customWidth="1"/>
    <col min="7" max="7" width="12.296875" bestFit="1" customWidth="1"/>
  </cols>
  <sheetData>
    <row r="1" spans="1:7" x14ac:dyDescent="0.45">
      <c r="A1" s="117"/>
      <c r="B1" s="117"/>
      <c r="C1" s="117"/>
      <c r="D1" s="117"/>
      <c r="E1" s="117"/>
      <c r="F1" s="117"/>
      <c r="G1" s="117"/>
    </row>
    <row r="2" spans="1:7" x14ac:dyDescent="0.45">
      <c r="A2" s="117"/>
      <c r="B2" s="117"/>
      <c r="C2" s="117"/>
      <c r="D2" s="117"/>
      <c r="E2" s="117"/>
      <c r="F2" s="117"/>
      <c r="G2" s="117"/>
    </row>
    <row r="3" spans="1:7" ht="18.600000000000001" thickBot="1" x14ac:dyDescent="0.5">
      <c r="A3" s="117"/>
      <c r="B3" s="117"/>
      <c r="C3" s="117"/>
      <c r="D3" s="117"/>
      <c r="E3" s="117"/>
      <c r="F3" s="117"/>
      <c r="G3" s="117"/>
    </row>
    <row r="4" spans="1:7" x14ac:dyDescent="0.25">
      <c r="A4" s="117"/>
      <c r="B4" s="4"/>
      <c r="C4" s="146" t="s">
        <v>577</v>
      </c>
      <c r="D4" s="147"/>
      <c r="E4" s="117"/>
      <c r="F4" s="27" t="s">
        <v>5</v>
      </c>
      <c r="G4" s="1"/>
    </row>
    <row r="5" spans="1:7" ht="18.600000000000001" thickBot="1" x14ac:dyDescent="0.3">
      <c r="A5" s="117"/>
      <c r="B5" s="6" t="s">
        <v>0</v>
      </c>
      <c r="C5" s="21" t="s">
        <v>3</v>
      </c>
      <c r="D5" s="22" t="s">
        <v>204</v>
      </c>
      <c r="E5" s="117"/>
      <c r="F5" s="27" t="s">
        <v>4</v>
      </c>
      <c r="G5" s="1" t="s">
        <v>23</v>
      </c>
    </row>
    <row r="6" spans="1:7" x14ac:dyDescent="0.25">
      <c r="A6" s="117"/>
      <c r="B6" s="17">
        <v>1</v>
      </c>
      <c r="C6" s="18">
        <v>1.0400180000000001</v>
      </c>
      <c r="D6" s="19">
        <v>0.22559699999999999</v>
      </c>
      <c r="E6" s="117"/>
      <c r="F6" s="27" t="s">
        <v>6</v>
      </c>
      <c r="G6" s="1" t="s">
        <v>24</v>
      </c>
    </row>
    <row r="7" spans="1:7" x14ac:dyDescent="0.25">
      <c r="A7" s="117"/>
      <c r="B7" s="17">
        <v>2</v>
      </c>
      <c r="C7" s="18">
        <v>1.0407169999999999</v>
      </c>
      <c r="D7" s="19">
        <v>0.37937500000000002</v>
      </c>
      <c r="E7" s="117"/>
      <c r="F7" s="27" t="s">
        <v>8</v>
      </c>
      <c r="G7" s="1" t="s">
        <v>9</v>
      </c>
    </row>
    <row r="8" spans="1:7" x14ac:dyDescent="0.25">
      <c r="A8" s="117"/>
      <c r="B8" s="17">
        <v>3</v>
      </c>
      <c r="C8" s="18">
        <v>0.93842099999999995</v>
      </c>
      <c r="D8" s="19">
        <v>0.57431500000000002</v>
      </c>
      <c r="E8" s="117"/>
      <c r="F8" s="27" t="s">
        <v>10</v>
      </c>
      <c r="G8" s="1" t="s">
        <v>11</v>
      </c>
    </row>
    <row r="9" spans="1:7" x14ac:dyDescent="0.25">
      <c r="A9" s="117"/>
      <c r="B9" s="17">
        <v>4</v>
      </c>
      <c r="C9" s="18">
        <v>0.78754400000000002</v>
      </c>
      <c r="D9" s="19">
        <v>0.554033</v>
      </c>
      <c r="E9" s="117"/>
      <c r="F9" s="27" t="s">
        <v>12</v>
      </c>
      <c r="G9" s="1" t="s">
        <v>203</v>
      </c>
    </row>
    <row r="10" spans="1:7" x14ac:dyDescent="0.25">
      <c r="A10" s="117"/>
      <c r="B10" s="17">
        <v>5</v>
      </c>
      <c r="C10" s="18">
        <v>0.98522299999999996</v>
      </c>
      <c r="D10" s="19">
        <v>0.75412599999999996</v>
      </c>
      <c r="E10" s="117"/>
      <c r="F10" s="117"/>
      <c r="G10" s="117"/>
    </row>
    <row r="11" spans="1:7" x14ac:dyDescent="0.25">
      <c r="A11" s="117"/>
      <c r="B11" s="17">
        <v>6</v>
      </c>
      <c r="C11" s="18">
        <v>0.81983099999999998</v>
      </c>
      <c r="D11" s="19">
        <v>0.79935800000000001</v>
      </c>
      <c r="E11" s="117"/>
      <c r="F11" s="27" t="s">
        <v>15</v>
      </c>
      <c r="G11" s="1"/>
    </row>
    <row r="12" spans="1:7" x14ac:dyDescent="0.25">
      <c r="A12" s="117"/>
      <c r="B12" s="17">
        <v>7</v>
      </c>
      <c r="C12" s="18">
        <v>1.053817</v>
      </c>
      <c r="D12" s="19">
        <v>0.59639600000000004</v>
      </c>
      <c r="E12" s="117"/>
      <c r="F12" s="27" t="s">
        <v>21</v>
      </c>
      <c r="G12" s="1">
        <v>12</v>
      </c>
    </row>
    <row r="13" spans="1:7" x14ac:dyDescent="0.25">
      <c r="A13" s="117"/>
      <c r="B13" s="17">
        <v>8</v>
      </c>
      <c r="C13" s="18">
        <v>0.85548000000000002</v>
      </c>
      <c r="D13" s="19"/>
      <c r="E13" s="117"/>
      <c r="F13" s="27" t="s">
        <v>522</v>
      </c>
      <c r="G13" s="1">
        <v>7</v>
      </c>
    </row>
    <row r="14" spans="1:7" x14ac:dyDescent="0.25">
      <c r="A14" s="117"/>
      <c r="B14" s="17">
        <v>9</v>
      </c>
      <c r="C14" s="18">
        <v>1.142684</v>
      </c>
      <c r="D14" s="19"/>
      <c r="E14" s="117"/>
      <c r="F14" s="117"/>
      <c r="G14" s="117"/>
    </row>
    <row r="15" spans="1:7" x14ac:dyDescent="0.25">
      <c r="A15" s="117"/>
      <c r="B15" s="17">
        <v>10</v>
      </c>
      <c r="C15" s="18">
        <v>1.220372</v>
      </c>
      <c r="D15" s="19"/>
      <c r="E15" s="117"/>
      <c r="F15" s="117"/>
      <c r="G15" s="117"/>
    </row>
    <row r="16" spans="1:7" x14ac:dyDescent="0.25">
      <c r="A16" s="117"/>
      <c r="B16" s="17">
        <v>11</v>
      </c>
      <c r="C16" s="18">
        <v>0.99296300000000004</v>
      </c>
      <c r="D16" s="19"/>
      <c r="E16" s="117"/>
      <c r="F16" s="117"/>
      <c r="G16" s="117"/>
    </row>
    <row r="17" spans="1:7" ht="18.600000000000001" thickBot="1" x14ac:dyDescent="0.3">
      <c r="A17" s="117"/>
      <c r="B17" s="17">
        <v>12</v>
      </c>
      <c r="C17" s="18">
        <v>1.12293</v>
      </c>
      <c r="D17" s="19"/>
      <c r="E17" s="117"/>
      <c r="F17" s="117"/>
      <c r="G17" s="117"/>
    </row>
    <row r="18" spans="1:7" ht="18.600000000000001" thickBot="1" x14ac:dyDescent="0.5">
      <c r="A18" s="117"/>
      <c r="B18" s="13" t="s">
        <v>1</v>
      </c>
      <c r="C18" s="14">
        <f>AVERAGE(C6:C17)</f>
        <v>0.99999999999999989</v>
      </c>
      <c r="D18" s="15">
        <f>AVERAGE(D6:D17)</f>
        <v>0.55474285714285709</v>
      </c>
      <c r="E18" s="117"/>
      <c r="F18" s="117"/>
      <c r="G18" s="117"/>
    </row>
    <row r="19" spans="1:7" x14ac:dyDescent="0.45">
      <c r="A19" s="117"/>
      <c r="B19" s="117"/>
      <c r="C19" s="117"/>
      <c r="D19" s="117"/>
      <c r="E19" s="117"/>
      <c r="F19" s="117"/>
      <c r="G19" s="117"/>
    </row>
  </sheetData>
  <mergeCells count="1">
    <mergeCell ref="C4:D4"/>
  </mergeCells>
  <phoneticPr fontId="2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AC931-D548-45B3-9848-F89DE377C4B8}">
  <dimension ref="B2:G20"/>
  <sheetViews>
    <sheetView zoomScale="70" zoomScaleNormal="70" workbookViewId="0">
      <selection activeCell="J22" sqref="J22:K23"/>
    </sheetView>
  </sheetViews>
  <sheetFormatPr defaultRowHeight="18" x14ac:dyDescent="0.45"/>
  <cols>
    <col min="2" max="2" width="14.19921875" bestFit="1" customWidth="1"/>
    <col min="3" max="3" width="22.3984375" bestFit="1" customWidth="1"/>
    <col min="4" max="4" width="33.59765625" bestFit="1" customWidth="1"/>
    <col min="6" max="6" width="40.796875" bestFit="1" customWidth="1"/>
    <col min="7" max="7" width="15.5" bestFit="1" customWidth="1"/>
  </cols>
  <sheetData>
    <row r="2" spans="2:7" ht="18.600000000000001" thickBot="1" x14ac:dyDescent="0.5"/>
    <row r="3" spans="2:7" ht="18.600000000000001" thickBot="1" x14ac:dyDescent="0.3">
      <c r="B3" s="4"/>
      <c r="C3" s="146" t="s">
        <v>22</v>
      </c>
      <c r="D3" s="147"/>
      <c r="E3" s="117"/>
      <c r="F3" s="27" t="s">
        <v>5</v>
      </c>
      <c r="G3" s="1"/>
    </row>
    <row r="4" spans="2:7" ht="18.600000000000001" thickBot="1" x14ac:dyDescent="0.3">
      <c r="B4" s="6" t="s">
        <v>0</v>
      </c>
      <c r="C4" s="130" t="s">
        <v>175</v>
      </c>
      <c r="D4" s="131" t="s">
        <v>407</v>
      </c>
      <c r="E4" s="117"/>
      <c r="F4" s="27" t="s">
        <v>4</v>
      </c>
      <c r="G4" s="1">
        <v>6.4000000000000003E-3</v>
      </c>
    </row>
    <row r="5" spans="2:7" x14ac:dyDescent="0.25">
      <c r="B5" s="17">
        <v>1</v>
      </c>
      <c r="C5" s="18">
        <v>6540000</v>
      </c>
      <c r="D5" s="19">
        <v>4970000</v>
      </c>
      <c r="E5" s="117"/>
      <c r="F5" s="27" t="s">
        <v>6</v>
      </c>
      <c r="G5" s="1" t="s">
        <v>14</v>
      </c>
    </row>
    <row r="6" spans="2:7" x14ac:dyDescent="0.25">
      <c r="B6" s="17">
        <v>2</v>
      </c>
      <c r="C6" s="18">
        <v>8830000</v>
      </c>
      <c r="D6" s="19">
        <v>5840000</v>
      </c>
      <c r="E6" s="117"/>
      <c r="F6" s="27" t="s">
        <v>8</v>
      </c>
      <c r="G6" s="1" t="s">
        <v>9</v>
      </c>
    </row>
    <row r="7" spans="2:7" x14ac:dyDescent="0.25">
      <c r="B7" s="17">
        <v>3</v>
      </c>
      <c r="C7" s="18">
        <v>5600000</v>
      </c>
      <c r="D7" s="19">
        <v>5410000</v>
      </c>
      <c r="E7" s="117"/>
      <c r="F7" s="27" t="s">
        <v>10</v>
      </c>
      <c r="G7" s="1" t="s">
        <v>11</v>
      </c>
    </row>
    <row r="8" spans="2:7" x14ac:dyDescent="0.25">
      <c r="B8" s="17">
        <v>4</v>
      </c>
      <c r="C8" s="18">
        <v>6720000</v>
      </c>
      <c r="D8" s="19">
        <v>5510000</v>
      </c>
      <c r="E8" s="117"/>
      <c r="F8" s="27" t="s">
        <v>12</v>
      </c>
      <c r="G8" s="1" t="s">
        <v>408</v>
      </c>
    </row>
    <row r="9" spans="2:7" x14ac:dyDescent="0.25">
      <c r="B9" s="17">
        <v>5</v>
      </c>
      <c r="C9" s="18">
        <v>7890000</v>
      </c>
      <c r="D9" s="19">
        <v>5900000</v>
      </c>
      <c r="E9" s="117"/>
      <c r="F9" s="27"/>
      <c r="G9" s="1"/>
    </row>
    <row r="10" spans="2:7" x14ac:dyDescent="0.25">
      <c r="B10" s="17">
        <v>6</v>
      </c>
      <c r="C10" s="18">
        <v>6120000</v>
      </c>
      <c r="D10" s="19">
        <v>4380000</v>
      </c>
      <c r="E10" s="117"/>
      <c r="F10" s="27" t="s">
        <v>15</v>
      </c>
      <c r="G10" s="1"/>
    </row>
    <row r="11" spans="2:7" x14ac:dyDescent="0.25">
      <c r="B11" s="17">
        <v>7</v>
      </c>
      <c r="C11" s="18">
        <v>5780000</v>
      </c>
      <c r="D11" s="19">
        <v>5600000</v>
      </c>
      <c r="E11" s="117"/>
      <c r="F11" s="27" t="s">
        <v>182</v>
      </c>
      <c r="G11" s="1">
        <v>8</v>
      </c>
    </row>
    <row r="12" spans="2:7" x14ac:dyDescent="0.25">
      <c r="B12" s="17">
        <v>8</v>
      </c>
      <c r="C12" s="18">
        <v>4900000</v>
      </c>
      <c r="D12" s="19">
        <v>4690000</v>
      </c>
      <c r="E12" s="117"/>
      <c r="F12" s="27" t="s">
        <v>409</v>
      </c>
      <c r="G12" s="1">
        <v>10</v>
      </c>
    </row>
    <row r="13" spans="2:7" x14ac:dyDescent="0.25">
      <c r="B13" s="17">
        <v>9</v>
      </c>
      <c r="C13" s="18"/>
      <c r="D13" s="19">
        <v>3380000</v>
      </c>
      <c r="E13" s="117"/>
      <c r="F13" s="117"/>
      <c r="G13" s="117"/>
    </row>
    <row r="14" spans="2:7" x14ac:dyDescent="0.25">
      <c r="B14" s="17">
        <v>10</v>
      </c>
      <c r="C14" s="18"/>
      <c r="D14" s="19">
        <v>5550000</v>
      </c>
      <c r="E14" s="117"/>
      <c r="F14" s="117"/>
      <c r="G14" s="117"/>
    </row>
    <row r="15" spans="2:7" x14ac:dyDescent="0.25">
      <c r="B15" s="17">
        <v>11</v>
      </c>
      <c r="C15" s="18"/>
      <c r="D15" s="19"/>
      <c r="E15" s="117"/>
      <c r="F15" s="117"/>
      <c r="G15" s="117"/>
    </row>
    <row r="16" spans="2:7" ht="18.600000000000001" thickBot="1" x14ac:dyDescent="0.3">
      <c r="B16" s="17">
        <v>12</v>
      </c>
      <c r="C16" s="18"/>
      <c r="D16" s="19"/>
      <c r="E16" s="117"/>
      <c r="F16" s="117"/>
      <c r="G16" s="117"/>
    </row>
    <row r="17" spans="2:7" ht="18.600000000000001" thickBot="1" x14ac:dyDescent="0.5">
      <c r="B17" s="13" t="s">
        <v>1</v>
      </c>
      <c r="C17" s="14">
        <f>AVERAGE(C5:C16)</f>
        <v>6547500</v>
      </c>
      <c r="D17" s="15">
        <f>AVERAGE(D5:D16)</f>
        <v>5123000</v>
      </c>
      <c r="E17" s="117"/>
      <c r="F17" s="117"/>
      <c r="G17" s="117"/>
    </row>
    <row r="18" spans="2:7" x14ac:dyDescent="0.45">
      <c r="B18" s="117"/>
      <c r="C18" s="117"/>
      <c r="D18" s="117"/>
      <c r="E18" s="117"/>
      <c r="F18" s="117"/>
      <c r="G18" s="117"/>
    </row>
    <row r="19" spans="2:7" x14ac:dyDescent="0.45">
      <c r="B19" s="117"/>
      <c r="C19" s="117"/>
      <c r="D19" s="117"/>
      <c r="E19" s="117"/>
      <c r="F19" s="117"/>
      <c r="G19" s="117"/>
    </row>
    <row r="20" spans="2:7" x14ac:dyDescent="0.45">
      <c r="B20" s="117"/>
      <c r="C20" s="117"/>
      <c r="D20" s="117"/>
      <c r="E20" s="117"/>
      <c r="F20" s="117"/>
      <c r="G20" s="117"/>
    </row>
  </sheetData>
  <mergeCells count="1">
    <mergeCell ref="C3:D3"/>
  </mergeCells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44328-2FD5-4481-8D87-D715CE9D11DD}">
  <dimension ref="B2:G20"/>
  <sheetViews>
    <sheetView zoomScale="85" zoomScaleNormal="85" workbookViewId="0">
      <selection activeCell="F16" sqref="F16"/>
    </sheetView>
  </sheetViews>
  <sheetFormatPr defaultRowHeight="18" x14ac:dyDescent="0.45"/>
  <cols>
    <col min="2" max="2" width="14.19921875" bestFit="1" customWidth="1"/>
    <col min="3" max="3" width="12.59765625" bestFit="1" customWidth="1"/>
    <col min="4" max="4" width="14.19921875" bestFit="1" customWidth="1"/>
    <col min="6" max="6" width="33.69921875" bestFit="1" customWidth="1"/>
    <col min="7" max="7" width="14.8984375" bestFit="1" customWidth="1"/>
  </cols>
  <sheetData>
    <row r="2" spans="2:7" ht="18.600000000000001" thickBot="1" x14ac:dyDescent="0.5"/>
    <row r="3" spans="2:7" x14ac:dyDescent="0.25">
      <c r="B3" s="24"/>
      <c r="C3" s="148" t="s">
        <v>22</v>
      </c>
      <c r="D3" s="147"/>
      <c r="F3" s="27" t="s">
        <v>5</v>
      </c>
      <c r="G3" s="1"/>
    </row>
    <row r="4" spans="2:7" ht="18.600000000000001" thickBot="1" x14ac:dyDescent="0.3">
      <c r="B4" s="26" t="s">
        <v>0</v>
      </c>
      <c r="C4" s="23" t="s">
        <v>2</v>
      </c>
      <c r="D4" s="22" t="s">
        <v>3</v>
      </c>
      <c r="F4" s="27" t="s">
        <v>4</v>
      </c>
      <c r="G4" s="1">
        <v>5.9999999999999995E-4</v>
      </c>
    </row>
    <row r="5" spans="2:7" x14ac:dyDescent="0.25">
      <c r="B5" s="61">
        <v>1</v>
      </c>
      <c r="C5" s="20">
        <v>823671</v>
      </c>
      <c r="D5" s="19">
        <v>805890</v>
      </c>
      <c r="F5" s="27" t="s">
        <v>6</v>
      </c>
      <c r="G5" s="1" t="s">
        <v>7</v>
      </c>
    </row>
    <row r="6" spans="2:7" x14ac:dyDescent="0.25">
      <c r="B6" s="25">
        <v>2</v>
      </c>
      <c r="C6" s="7">
        <v>916074</v>
      </c>
      <c r="D6" s="3">
        <v>1020000</v>
      </c>
      <c r="F6" s="27" t="s">
        <v>8</v>
      </c>
      <c r="G6" s="1" t="s">
        <v>9</v>
      </c>
    </row>
    <row r="7" spans="2:7" x14ac:dyDescent="0.25">
      <c r="B7" s="25">
        <v>3</v>
      </c>
      <c r="C7" s="7">
        <v>843628</v>
      </c>
      <c r="D7" s="3">
        <v>635401</v>
      </c>
      <c r="F7" s="27" t="s">
        <v>10</v>
      </c>
      <c r="G7" s="1" t="s">
        <v>11</v>
      </c>
    </row>
    <row r="8" spans="2:7" x14ac:dyDescent="0.25">
      <c r="B8" s="25">
        <v>4</v>
      </c>
      <c r="C8" s="7">
        <v>697783</v>
      </c>
      <c r="D8" s="3">
        <v>1280000</v>
      </c>
      <c r="F8" s="27" t="s">
        <v>12</v>
      </c>
      <c r="G8" s="1" t="s">
        <v>13</v>
      </c>
    </row>
    <row r="9" spans="2:7" x14ac:dyDescent="0.25">
      <c r="B9" s="25">
        <v>5</v>
      </c>
      <c r="C9" s="7">
        <v>708625</v>
      </c>
      <c r="D9" s="3">
        <v>1480000</v>
      </c>
      <c r="F9" s="27"/>
      <c r="G9" s="1"/>
    </row>
    <row r="10" spans="2:7" x14ac:dyDescent="0.25">
      <c r="B10" s="25">
        <v>6</v>
      </c>
      <c r="C10" s="7">
        <v>879718</v>
      </c>
      <c r="D10" s="3">
        <v>1230000</v>
      </c>
      <c r="F10" s="27" t="s">
        <v>15</v>
      </c>
      <c r="G10" s="1"/>
    </row>
    <row r="11" spans="2:7" x14ac:dyDescent="0.25">
      <c r="B11" s="25">
        <v>7</v>
      </c>
      <c r="C11" s="7">
        <v>805998</v>
      </c>
      <c r="D11" s="3">
        <v>1130000</v>
      </c>
      <c r="F11" s="27" t="s">
        <v>16</v>
      </c>
      <c r="G11" s="1">
        <v>13</v>
      </c>
    </row>
    <row r="12" spans="2:7" x14ac:dyDescent="0.25">
      <c r="B12" s="25">
        <v>8</v>
      </c>
      <c r="C12" s="7">
        <v>958451</v>
      </c>
      <c r="D12" s="3">
        <v>858199</v>
      </c>
      <c r="F12" s="27" t="s">
        <v>17</v>
      </c>
      <c r="G12" s="1">
        <v>15</v>
      </c>
    </row>
    <row r="13" spans="2:7" x14ac:dyDescent="0.25">
      <c r="B13" s="25">
        <v>9</v>
      </c>
      <c r="C13" s="7">
        <v>692017</v>
      </c>
      <c r="D13" s="3">
        <v>1590000</v>
      </c>
    </row>
    <row r="14" spans="2:7" x14ac:dyDescent="0.25">
      <c r="B14" s="25">
        <v>10</v>
      </c>
      <c r="C14" s="7">
        <v>676119</v>
      </c>
      <c r="D14" s="3">
        <v>1430000</v>
      </c>
    </row>
    <row r="15" spans="2:7" x14ac:dyDescent="0.25">
      <c r="B15" s="25">
        <v>11</v>
      </c>
      <c r="C15" s="7">
        <v>852750</v>
      </c>
      <c r="D15" s="3">
        <v>1060000</v>
      </c>
    </row>
    <row r="16" spans="2:7" x14ac:dyDescent="0.25">
      <c r="B16" s="25">
        <v>12</v>
      </c>
      <c r="C16" s="7">
        <v>934615</v>
      </c>
      <c r="D16" s="3">
        <v>1410000</v>
      </c>
    </row>
    <row r="17" spans="2:4" x14ac:dyDescent="0.25">
      <c r="B17" s="25">
        <v>13</v>
      </c>
      <c r="C17" s="7">
        <v>712034</v>
      </c>
      <c r="D17" s="3">
        <v>985181</v>
      </c>
    </row>
    <row r="18" spans="2:4" x14ac:dyDescent="0.25">
      <c r="B18" s="25">
        <v>14</v>
      </c>
      <c r="C18" s="7"/>
      <c r="D18" s="3">
        <v>1160000</v>
      </c>
    </row>
    <row r="19" spans="2:4" ht="18.600000000000001" thickBot="1" x14ac:dyDescent="0.3">
      <c r="B19" s="62">
        <v>15</v>
      </c>
      <c r="C19" s="12"/>
      <c r="D19" s="11">
        <v>821091</v>
      </c>
    </row>
    <row r="20" spans="2:4" ht="18.600000000000001" thickBot="1" x14ac:dyDescent="0.5">
      <c r="B20" s="63" t="s">
        <v>1</v>
      </c>
      <c r="C20" s="16">
        <f>AVERAGE(C5:C19)</f>
        <v>807806.38461538462</v>
      </c>
      <c r="D20" s="15">
        <f>AVERAGE(D5:D19)</f>
        <v>1126384.1333333333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A36B8-6EF1-4A7E-B020-F1DB2CA128A4}">
  <dimension ref="A1:H20"/>
  <sheetViews>
    <sheetView workbookViewId="0">
      <selection activeCell="C4" sqref="C4:D4"/>
    </sheetView>
  </sheetViews>
  <sheetFormatPr defaultRowHeight="18" x14ac:dyDescent="0.45"/>
  <cols>
    <col min="3" max="3" width="23.5" bestFit="1" customWidth="1"/>
    <col min="4" max="4" width="32" bestFit="1" customWidth="1"/>
    <col min="6" max="6" width="38.5" bestFit="1" customWidth="1"/>
  </cols>
  <sheetData>
    <row r="1" spans="1:8" x14ac:dyDescent="0.45">
      <c r="A1" s="117"/>
      <c r="B1" s="117"/>
      <c r="C1" s="117"/>
      <c r="D1" s="117"/>
      <c r="E1" s="117"/>
      <c r="F1" s="117"/>
      <c r="G1" s="117"/>
      <c r="H1" s="117"/>
    </row>
    <row r="2" spans="1:8" x14ac:dyDescent="0.45">
      <c r="A2" s="117"/>
      <c r="B2" s="117"/>
      <c r="C2" s="117"/>
      <c r="D2" s="117"/>
      <c r="E2" s="117"/>
      <c r="F2" s="117"/>
      <c r="G2" s="117"/>
      <c r="H2" s="117"/>
    </row>
    <row r="3" spans="1:8" ht="18.600000000000001" thickBot="1" x14ac:dyDescent="0.5">
      <c r="A3" s="117"/>
      <c r="B3" s="117"/>
      <c r="C3" s="117"/>
      <c r="D3" s="117"/>
      <c r="E3" s="117"/>
      <c r="F3" s="117"/>
      <c r="G3" s="117"/>
      <c r="H3" s="117"/>
    </row>
    <row r="4" spans="1:8" x14ac:dyDescent="0.25">
      <c r="A4" s="117"/>
      <c r="B4" s="4"/>
      <c r="C4" s="146" t="s">
        <v>577</v>
      </c>
      <c r="D4" s="147"/>
      <c r="E4" s="117"/>
      <c r="F4" s="27" t="s">
        <v>5</v>
      </c>
      <c r="G4" s="1"/>
      <c r="H4" s="117"/>
    </row>
    <row r="5" spans="1:8" ht="18.600000000000001" thickBot="1" x14ac:dyDescent="0.3">
      <c r="A5" s="117"/>
      <c r="B5" s="6" t="s">
        <v>0</v>
      </c>
      <c r="C5" s="21" t="s">
        <v>154</v>
      </c>
      <c r="D5" s="22" t="s">
        <v>406</v>
      </c>
      <c r="E5" s="117"/>
      <c r="F5" s="27" t="s">
        <v>4</v>
      </c>
      <c r="G5" s="1">
        <v>1.01E-2</v>
      </c>
      <c r="H5" s="117"/>
    </row>
    <row r="6" spans="1:8" x14ac:dyDescent="0.25">
      <c r="A6" s="117"/>
      <c r="B6" s="17">
        <v>1</v>
      </c>
      <c r="C6" s="18">
        <v>0.89430900000000002</v>
      </c>
      <c r="D6" s="19">
        <v>0.82894199999999996</v>
      </c>
      <c r="E6" s="117"/>
      <c r="F6" s="27" t="s">
        <v>6</v>
      </c>
      <c r="G6" s="1" t="s">
        <v>31</v>
      </c>
      <c r="H6" s="117"/>
    </row>
    <row r="7" spans="1:8" x14ac:dyDescent="0.25">
      <c r="A7" s="117"/>
      <c r="B7" s="17">
        <v>2</v>
      </c>
      <c r="C7" s="18">
        <v>0.89356100000000005</v>
      </c>
      <c r="D7" s="19">
        <v>0.79077699999999995</v>
      </c>
      <c r="E7" s="117"/>
      <c r="F7" s="27" t="s">
        <v>8</v>
      </c>
      <c r="G7" s="1" t="s">
        <v>9</v>
      </c>
      <c r="H7" s="117"/>
    </row>
    <row r="8" spans="1:8" x14ac:dyDescent="0.25">
      <c r="A8" s="117"/>
      <c r="B8" s="17">
        <v>3</v>
      </c>
      <c r="C8" s="18">
        <v>1.090957</v>
      </c>
      <c r="D8" s="19">
        <v>0.67840100000000003</v>
      </c>
      <c r="E8" s="117"/>
      <c r="F8" s="27" t="s">
        <v>10</v>
      </c>
      <c r="G8" s="1" t="s">
        <v>11</v>
      </c>
      <c r="H8" s="117"/>
    </row>
    <row r="9" spans="1:8" x14ac:dyDescent="0.25">
      <c r="A9" s="117"/>
      <c r="B9" s="17">
        <v>4</v>
      </c>
      <c r="C9" s="18">
        <v>0.82254499999999997</v>
      </c>
      <c r="D9" s="19">
        <v>0.83378399999999997</v>
      </c>
      <c r="E9" s="117"/>
      <c r="F9" s="27" t="s">
        <v>12</v>
      </c>
      <c r="G9" s="1" t="s">
        <v>410</v>
      </c>
      <c r="H9" s="117"/>
    </row>
    <row r="10" spans="1:8" x14ac:dyDescent="0.25">
      <c r="A10" s="117"/>
      <c r="B10" s="17">
        <v>5</v>
      </c>
      <c r="C10" s="18">
        <v>0.90507599999999999</v>
      </c>
      <c r="D10" s="19">
        <v>0.90460799999999997</v>
      </c>
      <c r="E10" s="117"/>
      <c r="F10" s="27"/>
      <c r="G10" s="1"/>
      <c r="H10" s="117"/>
    </row>
    <row r="11" spans="1:8" x14ac:dyDescent="0.25">
      <c r="A11" s="117"/>
      <c r="B11" s="17">
        <v>6</v>
      </c>
      <c r="C11" s="18">
        <v>1.097661</v>
      </c>
      <c r="D11" s="19">
        <v>0.82732700000000003</v>
      </c>
      <c r="E11" s="117"/>
      <c r="F11" s="27" t="s">
        <v>15</v>
      </c>
      <c r="G11" s="1"/>
      <c r="H11" s="117"/>
    </row>
    <row r="12" spans="1:8" x14ac:dyDescent="0.25">
      <c r="A12" s="117"/>
      <c r="B12" s="17">
        <v>7</v>
      </c>
      <c r="C12" s="18">
        <v>1.1144780000000001</v>
      </c>
      <c r="D12" s="19">
        <v>0.76390800000000003</v>
      </c>
      <c r="E12" s="117"/>
      <c r="F12" s="27" t="s">
        <v>182</v>
      </c>
      <c r="G12" s="1">
        <v>8</v>
      </c>
      <c r="H12" s="117"/>
    </row>
    <row r="13" spans="1:8" x14ac:dyDescent="0.25">
      <c r="A13" s="117"/>
      <c r="B13" s="17">
        <v>8</v>
      </c>
      <c r="C13" s="18">
        <v>1.1814119999999999</v>
      </c>
      <c r="D13" s="19">
        <v>0.90704899999999999</v>
      </c>
      <c r="E13" s="117"/>
      <c r="F13" s="27" t="s">
        <v>409</v>
      </c>
      <c r="G13" s="1">
        <v>10</v>
      </c>
      <c r="H13" s="117"/>
    </row>
    <row r="14" spans="1:8" x14ac:dyDescent="0.25">
      <c r="A14" s="117"/>
      <c r="B14" s="17">
        <v>9</v>
      </c>
      <c r="C14" s="18"/>
      <c r="D14" s="19">
        <v>0.92616600000000004</v>
      </c>
      <c r="E14" s="117"/>
      <c r="F14" s="117"/>
      <c r="G14" s="117"/>
      <c r="H14" s="117"/>
    </row>
    <row r="15" spans="1:8" x14ac:dyDescent="0.25">
      <c r="A15" s="117"/>
      <c r="B15" s="17">
        <v>10</v>
      </c>
      <c r="C15" s="18"/>
      <c r="D15" s="19">
        <v>0.93351300000000004</v>
      </c>
      <c r="E15" s="117"/>
      <c r="F15" s="117"/>
      <c r="G15" s="117"/>
      <c r="H15" s="117"/>
    </row>
    <row r="16" spans="1:8" x14ac:dyDescent="0.25">
      <c r="A16" s="117"/>
      <c r="B16" s="17">
        <v>11</v>
      </c>
      <c r="C16" s="18"/>
      <c r="D16" s="19"/>
      <c r="E16" s="117"/>
      <c r="F16" s="117"/>
      <c r="G16" s="117"/>
      <c r="H16" s="117"/>
    </row>
    <row r="17" spans="1:8" ht="18.600000000000001" thickBot="1" x14ac:dyDescent="0.3">
      <c r="A17" s="117"/>
      <c r="B17" s="17">
        <v>12</v>
      </c>
      <c r="C17" s="18"/>
      <c r="D17" s="19"/>
      <c r="E17" s="117"/>
      <c r="F17" s="117"/>
      <c r="G17" s="117"/>
      <c r="H17" s="117"/>
    </row>
    <row r="18" spans="1:8" ht="18.600000000000001" thickBot="1" x14ac:dyDescent="0.5">
      <c r="A18" s="117"/>
      <c r="B18" s="13" t="s">
        <v>1</v>
      </c>
      <c r="C18" s="204">
        <f>AVERAGE(C6:C17)</f>
        <v>0.99999987500000009</v>
      </c>
      <c r="D18" s="15">
        <f>AVERAGE(D6:D17)</f>
        <v>0.83944750000000001</v>
      </c>
      <c r="E18" s="117"/>
      <c r="F18" s="117"/>
      <c r="G18" s="117"/>
      <c r="H18" s="117"/>
    </row>
    <row r="19" spans="1:8" x14ac:dyDescent="0.45">
      <c r="A19" s="117"/>
      <c r="B19" s="117"/>
      <c r="C19" s="117"/>
      <c r="D19" s="117"/>
      <c r="E19" s="117"/>
      <c r="F19" s="117"/>
      <c r="G19" s="117"/>
      <c r="H19" s="117"/>
    </row>
    <row r="20" spans="1:8" x14ac:dyDescent="0.45">
      <c r="A20" s="117"/>
      <c r="B20" s="117"/>
      <c r="C20" s="117"/>
      <c r="D20" s="117"/>
      <c r="E20" s="117"/>
      <c r="F20" s="117"/>
      <c r="G20" s="117"/>
      <c r="H20" s="117"/>
    </row>
  </sheetData>
  <mergeCells count="1">
    <mergeCell ref="C4:D4"/>
  </mergeCells>
  <phoneticPr fontId="2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0B925-8987-4C92-986E-DE5E071A2DD7}">
  <dimension ref="B3:G19"/>
  <sheetViews>
    <sheetView zoomScale="85" zoomScaleNormal="85" workbookViewId="0">
      <selection activeCell="F13" sqref="F13"/>
    </sheetView>
  </sheetViews>
  <sheetFormatPr defaultRowHeight="18" x14ac:dyDescent="0.45"/>
  <cols>
    <col min="2" max="2" width="14.19921875" bestFit="1" customWidth="1"/>
    <col min="3" max="3" width="22.3984375" bestFit="1" customWidth="1"/>
    <col min="4" max="4" width="21.8984375" customWidth="1"/>
    <col min="6" max="6" width="33.69921875" bestFit="1" customWidth="1"/>
    <col min="7" max="7" width="15.296875" bestFit="1" customWidth="1"/>
  </cols>
  <sheetData>
    <row r="3" spans="2:7" ht="18.600000000000001" thickBot="1" x14ac:dyDescent="0.5"/>
    <row r="4" spans="2:7" x14ac:dyDescent="0.25">
      <c r="B4" s="4"/>
      <c r="C4" s="146" t="s">
        <v>514</v>
      </c>
      <c r="D4" s="147"/>
      <c r="E4" s="117"/>
      <c r="F4" s="27" t="s">
        <v>5</v>
      </c>
      <c r="G4" s="1"/>
    </row>
    <row r="5" spans="2:7" ht="18.600000000000001" thickBot="1" x14ac:dyDescent="0.3">
      <c r="B5" s="6" t="s">
        <v>0</v>
      </c>
      <c r="C5" s="21" t="s">
        <v>3</v>
      </c>
      <c r="D5" s="22" t="s">
        <v>204</v>
      </c>
      <c r="E5" s="117"/>
      <c r="F5" s="27" t="s">
        <v>4</v>
      </c>
      <c r="G5" s="1">
        <v>0.88419999999999999</v>
      </c>
    </row>
    <row r="6" spans="2:7" x14ac:dyDescent="0.25">
      <c r="B6" s="17">
        <v>1</v>
      </c>
      <c r="C6" s="18">
        <v>1245765.996</v>
      </c>
      <c r="D6" s="19">
        <v>568892</v>
      </c>
      <c r="E6" s="117"/>
      <c r="F6" s="27" t="s">
        <v>6</v>
      </c>
      <c r="G6" s="1" t="s">
        <v>19</v>
      </c>
    </row>
    <row r="7" spans="2:7" x14ac:dyDescent="0.25">
      <c r="B7" s="17">
        <v>2</v>
      </c>
      <c r="C7" s="18">
        <v>898760.90500000003</v>
      </c>
      <c r="D7" s="19">
        <v>1025687</v>
      </c>
      <c r="E7" s="117"/>
      <c r="F7" s="27" t="s">
        <v>8</v>
      </c>
      <c r="G7" s="1" t="s">
        <v>20</v>
      </c>
    </row>
    <row r="8" spans="2:7" x14ac:dyDescent="0.25">
      <c r="B8" s="17">
        <v>3</v>
      </c>
      <c r="C8" s="18">
        <v>639351</v>
      </c>
      <c r="D8" s="19">
        <v>886816</v>
      </c>
      <c r="E8" s="117"/>
      <c r="F8" s="27" t="s">
        <v>10</v>
      </c>
      <c r="G8" s="1" t="s">
        <v>11</v>
      </c>
    </row>
    <row r="9" spans="2:7" x14ac:dyDescent="0.25">
      <c r="B9" s="17">
        <v>4</v>
      </c>
      <c r="C9" s="18">
        <v>759542</v>
      </c>
      <c r="D9" s="19">
        <v>1233968</v>
      </c>
      <c r="E9" s="117"/>
      <c r="F9" s="27" t="s">
        <v>12</v>
      </c>
      <c r="G9" s="1" t="s">
        <v>206</v>
      </c>
    </row>
    <row r="10" spans="2:7" x14ac:dyDescent="0.25">
      <c r="B10" s="17">
        <v>5</v>
      </c>
      <c r="C10" s="18">
        <v>1204184</v>
      </c>
      <c r="D10" s="19">
        <v>1112690</v>
      </c>
      <c r="E10" s="117"/>
      <c r="F10" s="27"/>
      <c r="G10" s="1"/>
    </row>
    <row r="11" spans="2:7" x14ac:dyDescent="0.25">
      <c r="B11" s="17">
        <v>6</v>
      </c>
      <c r="C11" s="18">
        <v>1025121</v>
      </c>
      <c r="D11" s="19">
        <v>1017342</v>
      </c>
      <c r="E11" s="117"/>
      <c r="F11" s="27" t="s">
        <v>15</v>
      </c>
      <c r="G11" s="1"/>
    </row>
    <row r="12" spans="2:7" x14ac:dyDescent="0.25">
      <c r="B12" s="17">
        <v>7</v>
      </c>
      <c r="C12" s="18">
        <v>1343263</v>
      </c>
      <c r="D12" s="19">
        <v>1204530</v>
      </c>
      <c r="E12" s="117"/>
      <c r="F12" s="27" t="s">
        <v>21</v>
      </c>
      <c r="G12" s="1">
        <v>11</v>
      </c>
    </row>
    <row r="13" spans="2:7" x14ac:dyDescent="0.25">
      <c r="B13" s="17">
        <v>8</v>
      </c>
      <c r="C13" s="18">
        <v>1167140</v>
      </c>
      <c r="D13" s="19">
        <v>1225622</v>
      </c>
      <c r="E13" s="117"/>
      <c r="F13" s="27" t="s">
        <v>522</v>
      </c>
      <c r="G13" s="1">
        <v>9</v>
      </c>
    </row>
    <row r="14" spans="2:7" x14ac:dyDescent="0.25">
      <c r="B14" s="17">
        <v>9</v>
      </c>
      <c r="C14" s="18">
        <v>1219090</v>
      </c>
      <c r="D14" s="19">
        <v>846968</v>
      </c>
      <c r="E14" s="117"/>
      <c r="F14" s="117"/>
      <c r="G14" s="117"/>
    </row>
    <row r="15" spans="2:7" x14ac:dyDescent="0.25">
      <c r="B15" s="17">
        <v>10</v>
      </c>
      <c r="C15" s="18">
        <v>848002</v>
      </c>
      <c r="D15" s="19"/>
      <c r="E15" s="117"/>
      <c r="F15" s="117"/>
      <c r="G15" s="117"/>
    </row>
    <row r="16" spans="2:7" x14ac:dyDescent="0.25">
      <c r="B16" s="17">
        <v>11</v>
      </c>
      <c r="C16" s="18">
        <v>962100</v>
      </c>
      <c r="D16" s="19"/>
      <c r="E16" s="117"/>
      <c r="F16" s="117"/>
      <c r="G16" s="117"/>
    </row>
    <row r="17" spans="2:7" ht="18.600000000000001" thickBot="1" x14ac:dyDescent="0.3">
      <c r="B17" s="17">
        <v>12</v>
      </c>
      <c r="C17" s="18"/>
      <c r="D17" s="19"/>
      <c r="E17" s="117"/>
      <c r="F17" s="117"/>
      <c r="G17" s="117"/>
    </row>
    <row r="18" spans="2:7" ht="18.600000000000001" thickBot="1" x14ac:dyDescent="0.5">
      <c r="B18" s="13" t="s">
        <v>1</v>
      </c>
      <c r="C18" s="14">
        <f>AVERAGE(C6:C17)</f>
        <v>1028392.7182727273</v>
      </c>
      <c r="D18" s="15">
        <f>AVERAGE(D6:D17)</f>
        <v>1013612.7777777778</v>
      </c>
      <c r="E18" s="117"/>
      <c r="F18" s="117"/>
      <c r="G18" s="117"/>
    </row>
    <row r="19" spans="2:7" x14ac:dyDescent="0.45">
      <c r="B19" s="117"/>
      <c r="C19" s="117"/>
      <c r="D19" s="117"/>
      <c r="E19" s="117"/>
      <c r="F19" s="117"/>
      <c r="G19" s="117"/>
    </row>
  </sheetData>
  <mergeCells count="1">
    <mergeCell ref="C4:D4"/>
  </mergeCells>
  <phoneticPr fontId="2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8C784-A7DC-4ECD-86C4-8515E2AB2E85}">
  <dimension ref="B2:G17"/>
  <sheetViews>
    <sheetView zoomScaleNormal="100" workbookViewId="0">
      <selection activeCell="M23" sqref="M23"/>
    </sheetView>
  </sheetViews>
  <sheetFormatPr defaultRowHeight="18" x14ac:dyDescent="0.45"/>
  <cols>
    <col min="2" max="2" width="14.19921875" bestFit="1" customWidth="1"/>
    <col min="3" max="3" width="22.3984375" bestFit="1" customWidth="1"/>
    <col min="4" max="4" width="21.8984375" bestFit="1" customWidth="1"/>
    <col min="6" max="6" width="33.69921875" bestFit="1" customWidth="1"/>
    <col min="7" max="7" width="12.296875" bestFit="1" customWidth="1"/>
  </cols>
  <sheetData>
    <row r="2" spans="2:7" ht="18.600000000000001" thickBot="1" x14ac:dyDescent="0.5"/>
    <row r="3" spans="2:7" x14ac:dyDescent="0.25">
      <c r="B3" s="4"/>
      <c r="C3" s="146" t="s">
        <v>26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3</v>
      </c>
      <c r="D4" s="22" t="s">
        <v>204</v>
      </c>
      <c r="F4" s="27" t="s">
        <v>4</v>
      </c>
      <c r="G4" s="1">
        <v>2.9499999999999998E-2</v>
      </c>
    </row>
    <row r="5" spans="2:7" x14ac:dyDescent="0.25">
      <c r="B5" s="17">
        <v>1</v>
      </c>
      <c r="C5" s="18">
        <v>68</v>
      </c>
      <c r="D5" s="19">
        <v>43</v>
      </c>
      <c r="F5" s="27" t="s">
        <v>6</v>
      </c>
      <c r="G5" s="1" t="s">
        <v>31</v>
      </c>
    </row>
    <row r="6" spans="2:7" x14ac:dyDescent="0.25">
      <c r="B6" s="17">
        <v>2</v>
      </c>
      <c r="C6" s="18">
        <v>64</v>
      </c>
      <c r="D6" s="19">
        <v>77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45</v>
      </c>
      <c r="D7" s="19">
        <v>69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54</v>
      </c>
      <c r="D8" s="19">
        <v>86</v>
      </c>
      <c r="F8" s="27" t="s">
        <v>12</v>
      </c>
      <c r="G8" s="1" t="s">
        <v>207</v>
      </c>
    </row>
    <row r="9" spans="2:7" x14ac:dyDescent="0.25">
      <c r="B9" s="17">
        <v>5</v>
      </c>
      <c r="C9" s="18">
        <v>61</v>
      </c>
      <c r="D9" s="19">
        <v>95</v>
      </c>
      <c r="F9" s="27"/>
      <c r="G9" s="1"/>
    </row>
    <row r="10" spans="2:7" x14ac:dyDescent="0.25">
      <c r="B10" s="17">
        <v>6</v>
      </c>
      <c r="C10" s="18">
        <v>75</v>
      </c>
      <c r="D10" s="19">
        <v>83</v>
      </c>
      <c r="F10" s="27" t="s">
        <v>15</v>
      </c>
      <c r="G10" s="1"/>
    </row>
    <row r="11" spans="2:7" x14ac:dyDescent="0.25">
      <c r="B11" s="17">
        <v>7</v>
      </c>
      <c r="C11" s="18">
        <v>84</v>
      </c>
      <c r="D11" s="19">
        <v>83</v>
      </c>
      <c r="F11" s="27" t="s">
        <v>515</v>
      </c>
      <c r="G11" s="1">
        <v>11</v>
      </c>
    </row>
    <row r="12" spans="2:7" x14ac:dyDescent="0.25">
      <c r="B12" s="17">
        <v>8</v>
      </c>
      <c r="C12" s="18">
        <v>74</v>
      </c>
      <c r="D12" s="19">
        <v>92</v>
      </c>
      <c r="F12" s="27" t="s">
        <v>516</v>
      </c>
      <c r="G12" s="1">
        <v>9</v>
      </c>
    </row>
    <row r="13" spans="2:7" x14ac:dyDescent="0.25">
      <c r="B13" s="17">
        <v>9</v>
      </c>
      <c r="C13" s="18">
        <v>59</v>
      </c>
      <c r="D13" s="19">
        <v>70</v>
      </c>
    </row>
    <row r="14" spans="2:7" x14ac:dyDescent="0.25">
      <c r="B14" s="17">
        <v>10</v>
      </c>
      <c r="C14" s="18">
        <v>56</v>
      </c>
      <c r="D14" s="19"/>
    </row>
    <row r="15" spans="2:7" x14ac:dyDescent="0.25">
      <c r="B15" s="17">
        <v>11</v>
      </c>
      <c r="C15" s="18">
        <v>57</v>
      </c>
      <c r="D15" s="19"/>
    </row>
    <row r="16" spans="2:7" ht="18.600000000000001" thickBot="1" x14ac:dyDescent="0.3">
      <c r="B16" s="17">
        <v>12</v>
      </c>
      <c r="C16" s="18"/>
      <c r="D16" s="19"/>
    </row>
    <row r="17" spans="2:4" ht="18.600000000000001" thickBot="1" x14ac:dyDescent="0.5">
      <c r="B17" s="13" t="s">
        <v>1</v>
      </c>
      <c r="C17" s="14">
        <f>AVERAGE(C5:C16)</f>
        <v>63.363636363636367</v>
      </c>
      <c r="D17" s="15">
        <f>AVERAGE(D5:D16)</f>
        <v>77.555555555555557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D60AC-00A4-4A18-BF53-0B3FE7E5C786}">
  <dimension ref="B2:P19"/>
  <sheetViews>
    <sheetView topLeftCell="B1" zoomScaleNormal="100" workbookViewId="0">
      <selection activeCell="F22" sqref="F22"/>
    </sheetView>
  </sheetViews>
  <sheetFormatPr defaultRowHeight="18" x14ac:dyDescent="0.45"/>
  <cols>
    <col min="1" max="1" width="14.8984375" bestFit="1" customWidth="1"/>
    <col min="2" max="2" width="13.5" bestFit="1" customWidth="1"/>
    <col min="3" max="3" width="15.19921875" bestFit="1" customWidth="1"/>
    <col min="4" max="4" width="23.8984375" bestFit="1" customWidth="1"/>
    <col min="5" max="5" width="25.19921875" bestFit="1" customWidth="1"/>
    <col min="6" max="6" width="30.09765625" bestFit="1" customWidth="1"/>
    <col min="8" max="8" width="50.3984375" bestFit="1" customWidth="1"/>
    <col min="13" max="13" width="15.5" bestFit="1" customWidth="1"/>
  </cols>
  <sheetData>
    <row r="2" spans="2:16" ht="18.600000000000001" thickBot="1" x14ac:dyDescent="0.5"/>
    <row r="3" spans="2:16" x14ac:dyDescent="0.25">
      <c r="B3" s="4"/>
      <c r="C3" s="146" t="s">
        <v>210</v>
      </c>
      <c r="D3" s="156"/>
      <c r="E3" s="156"/>
      <c r="F3" s="147"/>
      <c r="H3" s="27" t="s">
        <v>35</v>
      </c>
      <c r="I3" s="1" t="s">
        <v>36</v>
      </c>
      <c r="J3" s="1" t="s">
        <v>37</v>
      </c>
      <c r="K3" s="1" t="s">
        <v>38</v>
      </c>
      <c r="L3" s="1" t="s">
        <v>39</v>
      </c>
      <c r="M3" s="1" t="s">
        <v>40</v>
      </c>
      <c r="N3" s="1"/>
      <c r="O3" s="1"/>
      <c r="P3" s="1"/>
    </row>
    <row r="4" spans="2:16" ht="18.600000000000001" thickBot="1" x14ac:dyDescent="0.3">
      <c r="B4" s="9" t="s">
        <v>0</v>
      </c>
      <c r="C4" s="66" t="s">
        <v>2</v>
      </c>
      <c r="D4" s="67" t="s">
        <v>3</v>
      </c>
      <c r="E4" s="67" t="s">
        <v>175</v>
      </c>
      <c r="F4" s="68" t="s">
        <v>180</v>
      </c>
      <c r="H4" s="38" t="s">
        <v>41</v>
      </c>
      <c r="I4" s="1">
        <v>-0.83479999999999999</v>
      </c>
      <c r="J4" s="1" t="s">
        <v>211</v>
      </c>
      <c r="K4" s="1" t="s">
        <v>9</v>
      </c>
      <c r="L4" s="1" t="s">
        <v>7</v>
      </c>
      <c r="M4" s="1">
        <v>5.9999999999999995E-4</v>
      </c>
      <c r="N4" s="1"/>
      <c r="O4" s="1"/>
      <c r="P4" s="1"/>
    </row>
    <row r="5" spans="2:16" x14ac:dyDescent="0.25">
      <c r="B5" s="4">
        <v>1</v>
      </c>
      <c r="C5" s="76">
        <v>0.78782600000000003</v>
      </c>
      <c r="D5" s="70">
        <v>2.3713580809999999</v>
      </c>
      <c r="E5" s="70">
        <v>1.9341724229999999</v>
      </c>
      <c r="F5" s="71">
        <v>0.99216389999999999</v>
      </c>
      <c r="H5" s="38" t="s">
        <v>212</v>
      </c>
      <c r="I5" s="1">
        <v>0.16189999999999999</v>
      </c>
      <c r="J5" s="1" t="s">
        <v>213</v>
      </c>
      <c r="K5" s="1" t="s">
        <v>20</v>
      </c>
      <c r="L5" s="1" t="s">
        <v>19</v>
      </c>
      <c r="M5" s="1">
        <v>0.85899999999999999</v>
      </c>
      <c r="N5" s="1"/>
      <c r="O5" s="1"/>
      <c r="P5" s="1"/>
    </row>
    <row r="6" spans="2:16" x14ac:dyDescent="0.25">
      <c r="B6" s="17">
        <v>2</v>
      </c>
      <c r="C6" s="77">
        <v>1.132914</v>
      </c>
      <c r="D6" s="69">
        <v>1.512832298</v>
      </c>
      <c r="E6" s="69">
        <v>1.6571168519999999</v>
      </c>
      <c r="F6" s="72">
        <v>0.76043347400000005</v>
      </c>
      <c r="H6" s="38" t="s">
        <v>214</v>
      </c>
      <c r="I6" s="1">
        <v>0.88980000000000004</v>
      </c>
      <c r="J6" s="1" t="s">
        <v>215</v>
      </c>
      <c r="K6" s="1" t="s">
        <v>9</v>
      </c>
      <c r="L6" s="1" t="s">
        <v>7</v>
      </c>
      <c r="M6" s="1">
        <v>1E-4</v>
      </c>
      <c r="N6" s="1"/>
      <c r="O6" s="1"/>
      <c r="P6" s="1"/>
    </row>
    <row r="7" spans="2:16" x14ac:dyDescent="0.25">
      <c r="B7" s="17">
        <v>3</v>
      </c>
      <c r="C7" s="77">
        <v>0.98345099999999996</v>
      </c>
      <c r="D7" s="69">
        <v>1.8386866559999999</v>
      </c>
      <c r="E7" s="69">
        <v>3.071295675</v>
      </c>
      <c r="F7" s="72">
        <v>1.282771388</v>
      </c>
      <c r="H7" s="38" t="s">
        <v>216</v>
      </c>
      <c r="I7" s="1">
        <v>0.72789999999999999</v>
      </c>
      <c r="J7" s="1" t="s">
        <v>217</v>
      </c>
      <c r="K7" s="1" t="s">
        <v>9</v>
      </c>
      <c r="L7" s="1" t="s">
        <v>7</v>
      </c>
      <c r="M7" s="1">
        <v>8.9999999999999998E-4</v>
      </c>
      <c r="N7" s="1"/>
      <c r="O7" s="1"/>
      <c r="P7" s="1"/>
    </row>
    <row r="8" spans="2:16" x14ac:dyDescent="0.25">
      <c r="B8" s="17">
        <v>4</v>
      </c>
      <c r="C8" s="77">
        <v>0.93874999999999997</v>
      </c>
      <c r="D8" s="69">
        <v>1.3475608059999999</v>
      </c>
      <c r="E8" s="69">
        <v>2.5522425979999999</v>
      </c>
      <c r="F8" s="72">
        <v>1.141715729</v>
      </c>
      <c r="H8" s="27"/>
      <c r="I8" s="1"/>
      <c r="J8" s="1"/>
      <c r="K8" s="1"/>
      <c r="L8" s="1"/>
      <c r="M8" s="1"/>
      <c r="N8" s="1"/>
      <c r="O8" s="1"/>
      <c r="P8" s="1"/>
    </row>
    <row r="9" spans="2:16" x14ac:dyDescent="0.25">
      <c r="B9" s="17">
        <v>5</v>
      </c>
      <c r="C9" s="77">
        <v>0.97463</v>
      </c>
      <c r="D9" s="69">
        <v>1.161992906</v>
      </c>
      <c r="E9" s="69">
        <v>1.253851193</v>
      </c>
      <c r="F9" s="72">
        <v>0.79847918500000004</v>
      </c>
      <c r="H9" s="27" t="s">
        <v>45</v>
      </c>
      <c r="I9" s="1" t="s">
        <v>46</v>
      </c>
      <c r="J9" s="1" t="s">
        <v>47</v>
      </c>
      <c r="K9" s="1" t="s">
        <v>36</v>
      </c>
      <c r="L9" s="1" t="s">
        <v>48</v>
      </c>
      <c r="M9" s="1" t="s">
        <v>49</v>
      </c>
      <c r="N9" s="1" t="s">
        <v>50</v>
      </c>
      <c r="O9" s="1" t="s">
        <v>51</v>
      </c>
      <c r="P9" s="1" t="s">
        <v>52</v>
      </c>
    </row>
    <row r="10" spans="2:16" x14ac:dyDescent="0.25">
      <c r="B10" s="17">
        <v>6</v>
      </c>
      <c r="C10" s="77">
        <v>1.3968069999999999</v>
      </c>
      <c r="D10" s="69">
        <v>1.53125815</v>
      </c>
      <c r="E10" s="69">
        <v>1.132752794</v>
      </c>
      <c r="F10" s="72">
        <v>0.95238923499999995</v>
      </c>
      <c r="H10" s="38" t="s">
        <v>41</v>
      </c>
      <c r="I10" s="1">
        <v>1</v>
      </c>
      <c r="J10" s="1">
        <v>1.835</v>
      </c>
      <c r="K10" s="1">
        <v>-0.83479999999999999</v>
      </c>
      <c r="L10" s="1">
        <v>0.20100000000000001</v>
      </c>
      <c r="M10" s="1">
        <v>10</v>
      </c>
      <c r="N10" s="1">
        <v>11</v>
      </c>
      <c r="O10" s="1">
        <v>4.1539999999999999</v>
      </c>
      <c r="P10" s="1">
        <v>43</v>
      </c>
    </row>
    <row r="11" spans="2:16" x14ac:dyDescent="0.25">
      <c r="B11" s="17">
        <v>7</v>
      </c>
      <c r="C11" s="77">
        <v>0.82459899999999997</v>
      </c>
      <c r="D11" s="69">
        <v>3.10788515</v>
      </c>
      <c r="E11" s="69">
        <v>1.252769942</v>
      </c>
      <c r="F11" s="72">
        <v>0.921425414</v>
      </c>
      <c r="H11" s="38" t="s">
        <v>212</v>
      </c>
      <c r="I11" s="1">
        <v>1.835</v>
      </c>
      <c r="J11" s="1">
        <v>1.673</v>
      </c>
      <c r="K11" s="1">
        <v>0.16189999999999999</v>
      </c>
      <c r="L11" s="1">
        <v>0.18529999999999999</v>
      </c>
      <c r="M11" s="1">
        <v>11</v>
      </c>
      <c r="N11" s="1">
        <v>14</v>
      </c>
      <c r="O11" s="1">
        <v>0.87360000000000004</v>
      </c>
      <c r="P11" s="1">
        <v>43</v>
      </c>
    </row>
    <row r="12" spans="2:16" x14ac:dyDescent="0.25">
      <c r="B12" s="17">
        <v>8</v>
      </c>
      <c r="C12" s="77">
        <v>1.0304</v>
      </c>
      <c r="D12" s="69">
        <v>2.0134612729999999</v>
      </c>
      <c r="E12" s="69">
        <v>1.2594497499999999</v>
      </c>
      <c r="F12" s="72">
        <v>0.85788594699999998</v>
      </c>
      <c r="H12" s="38" t="s">
        <v>214</v>
      </c>
      <c r="I12" s="1">
        <v>1.835</v>
      </c>
      <c r="J12" s="1">
        <v>0.94499999999999995</v>
      </c>
      <c r="K12" s="1">
        <v>0.88980000000000004</v>
      </c>
      <c r="L12" s="1">
        <v>0.192</v>
      </c>
      <c r="M12" s="1">
        <v>11</v>
      </c>
      <c r="N12" s="1">
        <v>12</v>
      </c>
      <c r="O12" s="1">
        <v>4.6340000000000003</v>
      </c>
      <c r="P12" s="1">
        <v>43</v>
      </c>
    </row>
    <row r="13" spans="2:16" x14ac:dyDescent="0.25">
      <c r="B13" s="17">
        <v>9</v>
      </c>
      <c r="C13" s="77">
        <v>1.09487</v>
      </c>
      <c r="D13" s="69">
        <v>1.5476089070000001</v>
      </c>
      <c r="E13" s="69">
        <v>1.4429740230000001</v>
      </c>
      <c r="F13" s="72">
        <v>0.99317085299999996</v>
      </c>
      <c r="H13" s="38" t="s">
        <v>216</v>
      </c>
      <c r="I13" s="1">
        <v>1.673</v>
      </c>
      <c r="J13" s="1">
        <v>0.94499999999999995</v>
      </c>
      <c r="K13" s="1">
        <v>0.72789999999999999</v>
      </c>
      <c r="L13" s="1">
        <v>0.18090000000000001</v>
      </c>
      <c r="M13" s="1">
        <v>14</v>
      </c>
      <c r="N13" s="1">
        <v>12</v>
      </c>
      <c r="O13" s="1">
        <v>4.0229999999999997</v>
      </c>
      <c r="P13" s="1">
        <v>43</v>
      </c>
    </row>
    <row r="14" spans="2:16" x14ac:dyDescent="0.25">
      <c r="B14" s="17">
        <v>10</v>
      </c>
      <c r="C14" s="77">
        <v>0.835754</v>
      </c>
      <c r="D14" s="69">
        <v>1.1739329970000001</v>
      </c>
      <c r="E14" s="69">
        <v>1.796972383</v>
      </c>
      <c r="F14" s="72">
        <v>0.84269947999999995</v>
      </c>
    </row>
    <row r="15" spans="2:16" x14ac:dyDescent="0.25">
      <c r="B15" s="17">
        <v>11</v>
      </c>
      <c r="C15" s="77"/>
      <c r="D15" s="69">
        <v>2.5757599</v>
      </c>
      <c r="E15" s="69">
        <v>2.1834837189999998</v>
      </c>
      <c r="F15" s="72">
        <v>0.75146329000000001</v>
      </c>
      <c r="H15" s="27" t="s">
        <v>15</v>
      </c>
      <c r="I15" s="1"/>
    </row>
    <row r="16" spans="2:16" x14ac:dyDescent="0.25">
      <c r="B16" s="17">
        <v>12</v>
      </c>
      <c r="C16" s="77"/>
      <c r="D16" s="69"/>
      <c r="E16" s="69">
        <v>1.0850815570000001</v>
      </c>
      <c r="F16" s="72">
        <v>1.045397688</v>
      </c>
      <c r="H16" s="27" t="s">
        <v>16</v>
      </c>
      <c r="I16" s="1">
        <v>10</v>
      </c>
    </row>
    <row r="17" spans="2:9" x14ac:dyDescent="0.25">
      <c r="B17" s="17">
        <v>13</v>
      </c>
      <c r="C17" s="77"/>
      <c r="D17" s="69"/>
      <c r="E17" s="69">
        <v>1.0879514290000001</v>
      </c>
      <c r="F17" s="72"/>
      <c r="H17" s="27" t="s">
        <v>21</v>
      </c>
      <c r="I17" s="1">
        <v>11</v>
      </c>
    </row>
    <row r="18" spans="2:9" ht="18.600000000000001" thickBot="1" x14ac:dyDescent="0.3">
      <c r="B18" s="73">
        <v>14</v>
      </c>
      <c r="C18" s="78"/>
      <c r="D18" s="74"/>
      <c r="E18" s="74">
        <v>1.7099382510000001</v>
      </c>
      <c r="F18" s="75"/>
      <c r="H18" s="27" t="s">
        <v>182</v>
      </c>
      <c r="I18" s="1">
        <v>14</v>
      </c>
    </row>
    <row r="19" spans="2:9" ht="18.600000000000001" thickBot="1" x14ac:dyDescent="0.3">
      <c r="B19" s="13" t="s">
        <v>1</v>
      </c>
      <c r="C19" s="204">
        <f>AVERAGE(C5:C18)</f>
        <v>1.0000000999999998</v>
      </c>
      <c r="D19" s="37">
        <f>AVERAGE(D5:D18)</f>
        <v>1.8347579203636364</v>
      </c>
      <c r="E19" s="37">
        <f>AVERAGE(E5:E18)</f>
        <v>1.6728608992142857</v>
      </c>
      <c r="F19" s="15">
        <f>AVERAGE(F5:F18)</f>
        <v>0.94499963191666669</v>
      </c>
      <c r="H19" s="27" t="s">
        <v>460</v>
      </c>
      <c r="I19" s="1">
        <v>12</v>
      </c>
    </row>
  </sheetData>
  <mergeCells count="1">
    <mergeCell ref="C3:F3"/>
  </mergeCells>
  <phoneticPr fontId="2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6069A-CB33-4C9D-9E35-D16CF454A511}">
  <dimension ref="B2:Q22"/>
  <sheetViews>
    <sheetView topLeftCell="C1" zoomScale="70" zoomScaleNormal="70" workbookViewId="0">
      <selection activeCell="K15" sqref="K15:L15"/>
    </sheetView>
  </sheetViews>
  <sheetFormatPr defaultRowHeight="18" x14ac:dyDescent="0.45"/>
  <cols>
    <col min="2" max="2" width="13.5" bestFit="1" customWidth="1"/>
    <col min="3" max="3" width="15.19921875" bestFit="1" customWidth="1"/>
    <col min="4" max="4" width="23.8984375" bestFit="1" customWidth="1"/>
    <col min="5" max="5" width="25.19921875" bestFit="1" customWidth="1"/>
    <col min="6" max="6" width="32.09765625" bestFit="1" customWidth="1"/>
    <col min="7" max="7" width="34" bestFit="1" customWidth="1"/>
    <col min="9" max="9" width="51.69921875" bestFit="1" customWidth="1"/>
    <col min="10" max="10" width="9.3984375" bestFit="1" customWidth="1"/>
    <col min="11" max="11" width="15.5" bestFit="1" customWidth="1"/>
    <col min="14" max="14" width="15.5" bestFit="1" customWidth="1"/>
  </cols>
  <sheetData>
    <row r="2" spans="2:17" ht="18.600000000000001" thickBot="1" x14ac:dyDescent="0.5"/>
    <row r="3" spans="2:17" x14ac:dyDescent="0.25">
      <c r="B3" s="4"/>
      <c r="C3" s="146" t="s">
        <v>235</v>
      </c>
      <c r="D3" s="156"/>
      <c r="E3" s="156"/>
      <c r="F3" s="156"/>
      <c r="G3" s="147"/>
      <c r="I3" s="27" t="s">
        <v>35</v>
      </c>
      <c r="J3" s="1" t="s">
        <v>36</v>
      </c>
      <c r="K3" s="1" t="s">
        <v>37</v>
      </c>
      <c r="L3" s="1" t="s">
        <v>38</v>
      </c>
      <c r="M3" s="1" t="s">
        <v>39</v>
      </c>
      <c r="N3" s="1" t="s">
        <v>40</v>
      </c>
      <c r="O3" s="1"/>
      <c r="P3" s="1"/>
      <c r="Q3" s="1"/>
    </row>
    <row r="4" spans="2:17" ht="18.600000000000001" thickBot="1" x14ac:dyDescent="0.3">
      <c r="B4" s="9" t="s">
        <v>0</v>
      </c>
      <c r="C4" s="21" t="s">
        <v>2</v>
      </c>
      <c r="D4" s="29" t="s">
        <v>3</v>
      </c>
      <c r="E4" s="29" t="s">
        <v>175</v>
      </c>
      <c r="F4" s="29" t="s">
        <v>180</v>
      </c>
      <c r="G4" s="22" t="s">
        <v>173</v>
      </c>
      <c r="I4" s="38" t="s">
        <v>147</v>
      </c>
      <c r="J4" s="1">
        <v>-6.1950000000000003</v>
      </c>
      <c r="K4" s="1" t="s">
        <v>222</v>
      </c>
      <c r="L4" s="1" t="s">
        <v>9</v>
      </c>
      <c r="M4" s="1" t="s">
        <v>376</v>
      </c>
      <c r="N4" s="1" t="s">
        <v>23</v>
      </c>
      <c r="O4" s="1"/>
      <c r="P4" s="1"/>
      <c r="Q4" s="1"/>
    </row>
    <row r="5" spans="2:17" x14ac:dyDescent="0.25">
      <c r="B5" s="4">
        <v>1</v>
      </c>
      <c r="C5" s="207">
        <v>0.63935200000000003</v>
      </c>
      <c r="D5" s="208">
        <v>6.7656970000000003</v>
      </c>
      <c r="E5" s="208">
        <v>7.5677529999999997</v>
      </c>
      <c r="F5" s="209">
        <v>4.1863250000000001</v>
      </c>
      <c r="G5" s="210">
        <v>3.3674789999999999</v>
      </c>
      <c r="I5" s="38" t="s">
        <v>219</v>
      </c>
      <c r="J5" s="1">
        <v>-5.9939999999999998</v>
      </c>
      <c r="K5" s="1" t="s">
        <v>223</v>
      </c>
      <c r="L5" s="1" t="s">
        <v>9</v>
      </c>
      <c r="M5" s="1" t="s">
        <v>24</v>
      </c>
      <c r="N5" s="1" t="s">
        <v>23</v>
      </c>
      <c r="O5" s="1"/>
      <c r="P5" s="1"/>
      <c r="Q5" s="1"/>
    </row>
    <row r="6" spans="2:17" x14ac:dyDescent="0.25">
      <c r="B6" s="17">
        <v>2</v>
      </c>
      <c r="C6" s="77">
        <v>1.1486769999999999</v>
      </c>
      <c r="D6" s="69">
        <v>10.579129999999999</v>
      </c>
      <c r="E6" s="69">
        <v>3.8477489999999999</v>
      </c>
      <c r="F6" s="69">
        <v>5.7812010000000003</v>
      </c>
      <c r="G6" s="72">
        <v>2.4772989999999999</v>
      </c>
      <c r="I6" s="38" t="s">
        <v>218</v>
      </c>
      <c r="J6" s="1">
        <v>0.20069999999999999</v>
      </c>
      <c r="K6" s="1" t="s">
        <v>224</v>
      </c>
      <c r="L6" s="1" t="s">
        <v>20</v>
      </c>
      <c r="M6" s="1" t="s">
        <v>19</v>
      </c>
      <c r="N6" s="1">
        <v>0.99980000000000002</v>
      </c>
      <c r="O6" s="1"/>
      <c r="P6" s="1"/>
      <c r="Q6" s="1"/>
    </row>
    <row r="7" spans="2:17" x14ac:dyDescent="0.25">
      <c r="B7" s="17">
        <v>3</v>
      </c>
      <c r="C7" s="77">
        <v>0.64186699999999997</v>
      </c>
      <c r="D7" s="69">
        <v>5.9638270000000002</v>
      </c>
      <c r="E7" s="69">
        <v>7.7902129999999996</v>
      </c>
      <c r="F7" s="69">
        <v>4.4869770000000004</v>
      </c>
      <c r="G7" s="72">
        <v>2.3766859999999999</v>
      </c>
      <c r="I7" s="38" t="s">
        <v>220</v>
      </c>
      <c r="J7" s="1">
        <v>2.91</v>
      </c>
      <c r="K7" s="1" t="s">
        <v>225</v>
      </c>
      <c r="L7" s="1" t="s">
        <v>9</v>
      </c>
      <c r="M7" s="1" t="s">
        <v>14</v>
      </c>
      <c r="N7" s="1">
        <v>2.3E-3</v>
      </c>
      <c r="O7" s="1"/>
      <c r="P7" s="1"/>
      <c r="Q7" s="1"/>
    </row>
    <row r="8" spans="2:17" x14ac:dyDescent="0.25">
      <c r="B8" s="17">
        <v>4</v>
      </c>
      <c r="C8" s="77">
        <v>1.203916</v>
      </c>
      <c r="D8" s="69">
        <v>6.6174239999999998</v>
      </c>
      <c r="E8" s="69">
        <v>3.3599619999999999</v>
      </c>
      <c r="F8" s="69">
        <v>1.7056990000000001</v>
      </c>
      <c r="G8" s="72">
        <v>1.0512520000000001</v>
      </c>
      <c r="I8" s="38" t="s">
        <v>221</v>
      </c>
      <c r="J8" s="1">
        <v>4.59</v>
      </c>
      <c r="K8" s="1" t="s">
        <v>226</v>
      </c>
      <c r="L8" s="1" t="s">
        <v>9</v>
      </c>
      <c r="M8" s="1" t="s">
        <v>24</v>
      </c>
      <c r="N8" s="1" t="s">
        <v>23</v>
      </c>
      <c r="O8" s="1"/>
      <c r="P8" s="1"/>
      <c r="Q8" s="1"/>
    </row>
    <row r="9" spans="2:17" x14ac:dyDescent="0.25">
      <c r="B9" s="17">
        <v>5</v>
      </c>
      <c r="C9" s="77">
        <v>0.73721000000000003</v>
      </c>
      <c r="D9" s="69">
        <v>5.4306979999999996</v>
      </c>
      <c r="E9" s="69">
        <v>4.9545940000000002</v>
      </c>
      <c r="F9" s="69">
        <v>2.9083779999999999</v>
      </c>
      <c r="G9" s="72">
        <v>1.2699469999999999</v>
      </c>
      <c r="I9" s="27"/>
      <c r="J9" s="1"/>
      <c r="K9" s="1"/>
      <c r="L9" s="1"/>
      <c r="M9" s="1"/>
      <c r="N9" s="1"/>
      <c r="O9" s="1"/>
      <c r="P9" s="1"/>
      <c r="Q9" s="1"/>
    </row>
    <row r="10" spans="2:17" x14ac:dyDescent="0.25">
      <c r="B10" s="17">
        <v>6</v>
      </c>
      <c r="C10" s="77">
        <v>0.53161999999999998</v>
      </c>
      <c r="D10" s="69">
        <v>6.7441149999999999</v>
      </c>
      <c r="E10" s="69">
        <v>7.0967310000000001</v>
      </c>
      <c r="F10" s="69">
        <v>4.6591589999999998</v>
      </c>
      <c r="G10" s="72">
        <v>1.7924800000000001</v>
      </c>
      <c r="I10" s="27" t="s">
        <v>45</v>
      </c>
      <c r="J10" s="1" t="s">
        <v>46</v>
      </c>
      <c r="K10" s="1" t="s">
        <v>47</v>
      </c>
      <c r="L10" s="1" t="s">
        <v>36</v>
      </c>
      <c r="M10" s="1" t="s">
        <v>48</v>
      </c>
      <c r="N10" s="1" t="s">
        <v>49</v>
      </c>
      <c r="O10" s="1" t="s">
        <v>50</v>
      </c>
      <c r="P10" s="1" t="s">
        <v>51</v>
      </c>
      <c r="Q10" s="1" t="s">
        <v>52</v>
      </c>
    </row>
    <row r="11" spans="2:17" x14ac:dyDescent="0.25">
      <c r="B11" s="17">
        <v>7</v>
      </c>
      <c r="C11" s="77">
        <v>1.890827</v>
      </c>
      <c r="D11" s="69">
        <v>8.6553740000000001</v>
      </c>
      <c r="E11" s="69">
        <v>6.9309750000000001</v>
      </c>
      <c r="F11" s="69">
        <v>7.0399099999999999</v>
      </c>
      <c r="G11" s="72">
        <v>6.768548</v>
      </c>
      <c r="I11" s="38" t="s">
        <v>147</v>
      </c>
      <c r="J11" s="1">
        <v>1</v>
      </c>
      <c r="K11" s="1">
        <v>7.1950000000000003</v>
      </c>
      <c r="L11" s="1">
        <v>-6.1950000000000003</v>
      </c>
      <c r="M11" s="1">
        <v>0.85129999999999995</v>
      </c>
      <c r="N11" s="1">
        <v>11</v>
      </c>
      <c r="O11" s="1">
        <v>10</v>
      </c>
      <c r="P11" s="1">
        <v>7.2770000000000001</v>
      </c>
      <c r="Q11" s="1">
        <v>54</v>
      </c>
    </row>
    <row r="12" spans="2:17" x14ac:dyDescent="0.25">
      <c r="B12" s="17">
        <v>8</v>
      </c>
      <c r="C12" s="77">
        <v>1.1037319999999999</v>
      </c>
      <c r="D12" s="69">
        <v>7.3318450000000004</v>
      </c>
      <c r="E12" s="69">
        <v>8.4750490000000003</v>
      </c>
      <c r="F12" s="69">
        <v>6.9424029999999997</v>
      </c>
      <c r="G12" s="72">
        <v>0.55859199999999998</v>
      </c>
      <c r="I12" s="38" t="s">
        <v>219</v>
      </c>
      <c r="J12" s="1">
        <v>1</v>
      </c>
      <c r="K12" s="1">
        <v>6.9939999999999998</v>
      </c>
      <c r="L12" s="1">
        <v>-5.9939999999999998</v>
      </c>
      <c r="M12" s="1">
        <v>0.81330000000000002</v>
      </c>
      <c r="N12" s="1">
        <v>11</v>
      </c>
      <c r="O12" s="1">
        <v>12</v>
      </c>
      <c r="P12" s="1">
        <v>7.37</v>
      </c>
      <c r="Q12" s="1">
        <v>54</v>
      </c>
    </row>
    <row r="13" spans="2:17" x14ac:dyDescent="0.25">
      <c r="B13" s="17">
        <v>9</v>
      </c>
      <c r="C13" s="77">
        <v>0.93593700000000002</v>
      </c>
      <c r="D13" s="69">
        <v>4.7948950000000004</v>
      </c>
      <c r="E13" s="69">
        <v>6.5994859999999997</v>
      </c>
      <c r="F13" s="69">
        <v>1.9467699999999999</v>
      </c>
      <c r="G13" s="72">
        <v>3.1998989999999998</v>
      </c>
      <c r="I13" s="38" t="s">
        <v>218</v>
      </c>
      <c r="J13" s="1">
        <v>7.1950000000000003</v>
      </c>
      <c r="K13" s="1">
        <v>6.9939999999999998</v>
      </c>
      <c r="L13" s="1">
        <v>0.20069999999999999</v>
      </c>
      <c r="M13" s="1">
        <v>0.83420000000000005</v>
      </c>
      <c r="N13" s="1">
        <v>10</v>
      </c>
      <c r="O13" s="1">
        <v>12</v>
      </c>
      <c r="P13" s="1">
        <v>0.24060000000000001</v>
      </c>
      <c r="Q13" s="1">
        <v>54</v>
      </c>
    </row>
    <row r="14" spans="2:17" x14ac:dyDescent="0.25">
      <c r="B14" s="17">
        <v>10</v>
      </c>
      <c r="C14" s="77">
        <v>1.3230170000000001</v>
      </c>
      <c r="D14" s="69">
        <v>9.0669489999999993</v>
      </c>
      <c r="E14" s="69">
        <v>4.4428669999999997</v>
      </c>
      <c r="F14" s="69">
        <v>4.3945850000000002</v>
      </c>
      <c r="G14" s="72">
        <v>1.633008</v>
      </c>
      <c r="I14" s="38" t="s">
        <v>525</v>
      </c>
      <c r="J14" s="1">
        <v>6.9939999999999998</v>
      </c>
      <c r="K14" s="1">
        <v>4.085</v>
      </c>
      <c r="L14" s="1">
        <v>2.91</v>
      </c>
      <c r="M14" s="1">
        <v>0.78</v>
      </c>
      <c r="N14" s="1">
        <v>12</v>
      </c>
      <c r="O14" s="1">
        <v>13</v>
      </c>
      <c r="P14" s="1">
        <v>3.73</v>
      </c>
      <c r="Q14" s="1">
        <v>54</v>
      </c>
    </row>
    <row r="15" spans="2:17" x14ac:dyDescent="0.25">
      <c r="B15" s="17">
        <v>11</v>
      </c>
      <c r="C15" s="77">
        <v>0.84384400000000004</v>
      </c>
      <c r="D15" s="69"/>
      <c r="E15" s="69">
        <v>8.6591020000000007</v>
      </c>
      <c r="F15" s="69">
        <v>1.8592109999999999</v>
      </c>
      <c r="G15" s="72">
        <v>1.123289</v>
      </c>
      <c r="I15" s="38" t="s">
        <v>526</v>
      </c>
      <c r="J15" s="1">
        <v>6.9939999999999998</v>
      </c>
      <c r="K15" s="1">
        <v>2.4039999999999999</v>
      </c>
      <c r="L15" s="1">
        <v>4.59</v>
      </c>
      <c r="M15" s="1">
        <v>0.78</v>
      </c>
      <c r="N15" s="1">
        <v>12</v>
      </c>
      <c r="O15" s="1">
        <v>13</v>
      </c>
      <c r="P15" s="1">
        <v>5.8849999999999998</v>
      </c>
      <c r="Q15" s="1">
        <v>54</v>
      </c>
    </row>
    <row r="16" spans="2:17" x14ac:dyDescent="0.25">
      <c r="B16" s="17">
        <v>12</v>
      </c>
      <c r="C16" s="77"/>
      <c r="D16" s="69"/>
      <c r="E16" s="69">
        <v>14.20678</v>
      </c>
      <c r="F16" s="69">
        <v>1.201173</v>
      </c>
      <c r="G16" s="72">
        <v>1.3428340000000001</v>
      </c>
      <c r="I16" s="38"/>
      <c r="J16" s="1"/>
      <c r="K16" s="1"/>
      <c r="L16" s="1"/>
      <c r="M16" s="1"/>
      <c r="N16" s="1"/>
      <c r="O16" s="1"/>
      <c r="P16" s="1"/>
      <c r="Q16" s="1"/>
    </row>
    <row r="17" spans="2:17" x14ac:dyDescent="0.25">
      <c r="B17" s="17">
        <v>13</v>
      </c>
      <c r="C17" s="77"/>
      <c r="D17" s="69"/>
      <c r="E17" s="69"/>
      <c r="F17" s="69">
        <v>5.98977</v>
      </c>
      <c r="G17" s="72">
        <v>4.2934760000000001</v>
      </c>
      <c r="I17" s="27" t="s">
        <v>15</v>
      </c>
      <c r="J17" s="1"/>
      <c r="K17" s="1"/>
      <c r="L17" s="1"/>
      <c r="M17" s="1"/>
      <c r="N17" s="1"/>
      <c r="O17" s="1"/>
      <c r="P17" s="1"/>
      <c r="Q17" s="1"/>
    </row>
    <row r="18" spans="2:17" ht="18.600000000000001" thickBot="1" x14ac:dyDescent="0.3">
      <c r="B18" s="73">
        <v>14</v>
      </c>
      <c r="C18" s="78"/>
      <c r="D18" s="74"/>
      <c r="E18" s="74"/>
      <c r="F18" s="74"/>
      <c r="G18" s="75"/>
      <c r="I18" s="27" t="s">
        <v>16</v>
      </c>
      <c r="J18" s="1">
        <v>11</v>
      </c>
      <c r="K18" s="1"/>
      <c r="L18" s="1"/>
      <c r="M18" s="1"/>
      <c r="N18" s="1"/>
      <c r="O18" s="1"/>
      <c r="P18" s="1"/>
      <c r="Q18" s="1"/>
    </row>
    <row r="19" spans="2:17" ht="18.600000000000001" thickBot="1" x14ac:dyDescent="0.3">
      <c r="B19" s="13" t="s">
        <v>1</v>
      </c>
      <c r="C19" s="64">
        <f>AVERAGE(C5:C18)</f>
        <v>0.99999990909090919</v>
      </c>
      <c r="D19" s="37">
        <f>AVERAGE(D5:D18)</f>
        <v>7.1949953999999989</v>
      </c>
      <c r="E19" s="37">
        <f>AVERAGE(E5:E18)</f>
        <v>6.9942717499999993</v>
      </c>
      <c r="F19" s="37">
        <f>AVERAGE(F5:F18)</f>
        <v>4.084735461538461</v>
      </c>
      <c r="G19" s="15">
        <f>AVERAGE(G5:G18)</f>
        <v>2.4042145384615381</v>
      </c>
      <c r="I19" s="27" t="s">
        <v>21</v>
      </c>
      <c r="J19" s="1">
        <v>10</v>
      </c>
      <c r="K19" s="1"/>
      <c r="L19" s="1"/>
      <c r="M19" s="1"/>
      <c r="N19" s="1"/>
      <c r="O19" s="1"/>
      <c r="P19" s="1"/>
      <c r="Q19" s="1"/>
    </row>
    <row r="20" spans="2:17" x14ac:dyDescent="0.25">
      <c r="I20" s="27" t="s">
        <v>182</v>
      </c>
      <c r="J20" s="1">
        <v>12</v>
      </c>
    </row>
    <row r="21" spans="2:17" x14ac:dyDescent="0.25">
      <c r="I21" s="27" t="s">
        <v>460</v>
      </c>
      <c r="J21" s="1">
        <v>13</v>
      </c>
    </row>
    <row r="22" spans="2:17" x14ac:dyDescent="0.25">
      <c r="I22" s="27" t="s">
        <v>176</v>
      </c>
      <c r="J22" s="1">
        <v>13</v>
      </c>
    </row>
  </sheetData>
  <mergeCells count="1">
    <mergeCell ref="C3:G3"/>
  </mergeCells>
  <phoneticPr fontId="2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D320C-F4FC-433E-B87C-CF4A5E52201B}">
  <dimension ref="B1:G39"/>
  <sheetViews>
    <sheetView topLeftCell="A16" zoomScale="115" zoomScaleNormal="115" workbookViewId="0">
      <selection activeCell="J13" sqref="J13"/>
    </sheetView>
  </sheetViews>
  <sheetFormatPr defaultRowHeight="13.8" x14ac:dyDescent="0.45"/>
  <cols>
    <col min="1" max="1" width="8.796875" style="82"/>
    <col min="2" max="2" width="14.8984375" style="82" bestFit="1" customWidth="1"/>
    <col min="3" max="3" width="13.5" style="82" bestFit="1" customWidth="1"/>
    <col min="4" max="4" width="15.19921875" style="82" bestFit="1" customWidth="1"/>
    <col min="5" max="5" width="8.796875" style="82"/>
    <col min="6" max="6" width="33.8984375" style="82" bestFit="1" customWidth="1"/>
    <col min="7" max="7" width="12.59765625" style="82" bestFit="1" customWidth="1"/>
    <col min="8" max="16384" width="8.796875" style="82"/>
  </cols>
  <sheetData>
    <row r="1" spans="2:7" ht="14.4" thickBot="1" x14ac:dyDescent="0.5"/>
    <row r="2" spans="2:7" ht="15" thickBot="1" x14ac:dyDescent="0.5">
      <c r="C2" s="160" t="s">
        <v>2</v>
      </c>
      <c r="D2" s="161"/>
    </row>
    <row r="3" spans="2:7" x14ac:dyDescent="0.25">
      <c r="B3" s="83"/>
      <c r="C3" s="84" t="s">
        <v>22</v>
      </c>
      <c r="D3" s="85"/>
      <c r="F3" s="86" t="s">
        <v>5</v>
      </c>
      <c r="G3" s="87"/>
    </row>
    <row r="4" spans="2:7" ht="14.4" thickBot="1" x14ac:dyDescent="0.3">
      <c r="B4" s="88" t="s">
        <v>0</v>
      </c>
      <c r="C4" s="89" t="s">
        <v>233</v>
      </c>
      <c r="D4" s="81" t="s">
        <v>232</v>
      </c>
      <c r="F4" s="86" t="s">
        <v>4</v>
      </c>
      <c r="G4" s="87">
        <v>2.0000000000000001E-4</v>
      </c>
    </row>
    <row r="5" spans="2:7" x14ac:dyDescent="0.25">
      <c r="B5" s="90">
        <v>1</v>
      </c>
      <c r="C5" s="18">
        <v>1407010</v>
      </c>
      <c r="D5" s="19">
        <v>1187810</v>
      </c>
      <c r="F5" s="86" t="s">
        <v>6</v>
      </c>
      <c r="G5" s="87" t="s">
        <v>7</v>
      </c>
    </row>
    <row r="6" spans="2:7" x14ac:dyDescent="0.25">
      <c r="B6" s="90">
        <v>2</v>
      </c>
      <c r="C6" s="18">
        <v>1407678.2</v>
      </c>
      <c r="D6" s="19">
        <v>1190690</v>
      </c>
      <c r="F6" s="86" t="s">
        <v>8</v>
      </c>
      <c r="G6" s="87" t="s">
        <v>9</v>
      </c>
    </row>
    <row r="7" spans="2:7" x14ac:dyDescent="0.25">
      <c r="B7" s="90">
        <v>3</v>
      </c>
      <c r="C7" s="18">
        <v>1457040</v>
      </c>
      <c r="D7" s="19">
        <v>1127300</v>
      </c>
      <c r="F7" s="86" t="s">
        <v>10</v>
      </c>
      <c r="G7" s="87" t="s">
        <v>11</v>
      </c>
    </row>
    <row r="8" spans="2:7" x14ac:dyDescent="0.25">
      <c r="B8" s="90">
        <v>4</v>
      </c>
      <c r="C8" s="18">
        <v>1574730</v>
      </c>
      <c r="D8" s="19">
        <v>1034260</v>
      </c>
      <c r="F8" s="86" t="s">
        <v>12</v>
      </c>
      <c r="G8" s="87" t="s">
        <v>231</v>
      </c>
    </row>
    <row r="9" spans="2:7" x14ac:dyDescent="0.25">
      <c r="B9" s="90">
        <v>5</v>
      </c>
      <c r="C9" s="18">
        <v>1595230</v>
      </c>
      <c r="D9" s="19">
        <v>1173160</v>
      </c>
      <c r="F9" s="86"/>
      <c r="G9" s="87"/>
    </row>
    <row r="10" spans="2:7" x14ac:dyDescent="0.25">
      <c r="B10" s="90">
        <v>6</v>
      </c>
      <c r="C10" s="18">
        <v>1390137.4</v>
      </c>
      <c r="D10" s="19">
        <v>1003990</v>
      </c>
      <c r="F10" s="86" t="s">
        <v>15</v>
      </c>
      <c r="G10" s="87"/>
    </row>
    <row r="11" spans="2:7" x14ac:dyDescent="0.25">
      <c r="B11" s="90">
        <v>7</v>
      </c>
      <c r="C11" s="18">
        <v>1737970</v>
      </c>
      <c r="D11" s="19">
        <v>1189030</v>
      </c>
      <c r="F11" s="27" t="s">
        <v>251</v>
      </c>
      <c r="G11" s="87">
        <v>18</v>
      </c>
    </row>
    <row r="12" spans="2:7" x14ac:dyDescent="0.25">
      <c r="B12" s="90">
        <v>8</v>
      </c>
      <c r="C12" s="18">
        <v>1465160</v>
      </c>
      <c r="D12" s="19">
        <v>1152670</v>
      </c>
      <c r="F12" s="27" t="s">
        <v>252</v>
      </c>
      <c r="G12" s="87">
        <v>19</v>
      </c>
    </row>
    <row r="13" spans="2:7" ht="18" x14ac:dyDescent="0.25">
      <c r="B13" s="90">
        <v>9</v>
      </c>
      <c r="C13" s="18">
        <v>1406510</v>
      </c>
      <c r="D13" s="19">
        <v>1136940</v>
      </c>
      <c r="F13"/>
    </row>
    <row r="14" spans="2:7" x14ac:dyDescent="0.25">
      <c r="B14" s="90">
        <v>10</v>
      </c>
      <c r="C14" s="18">
        <v>1263700</v>
      </c>
      <c r="D14" s="19">
        <v>1187190</v>
      </c>
    </row>
    <row r="15" spans="2:7" x14ac:dyDescent="0.25">
      <c r="B15" s="90">
        <v>11</v>
      </c>
      <c r="C15" s="18">
        <v>1174420</v>
      </c>
      <c r="D15" s="19">
        <v>888685</v>
      </c>
    </row>
    <row r="16" spans="2:7" x14ac:dyDescent="0.25">
      <c r="B16" s="90">
        <v>12</v>
      </c>
      <c r="C16" s="18">
        <v>1325949</v>
      </c>
      <c r="D16" s="19">
        <v>948959</v>
      </c>
    </row>
    <row r="17" spans="2:7" x14ac:dyDescent="0.25">
      <c r="B17" s="90">
        <v>13</v>
      </c>
      <c r="C17" s="18">
        <v>1756170</v>
      </c>
      <c r="D17" s="19">
        <v>580862</v>
      </c>
    </row>
    <row r="18" spans="2:7" x14ac:dyDescent="0.25">
      <c r="B18" s="90">
        <v>14</v>
      </c>
      <c r="C18" s="18">
        <v>1331170</v>
      </c>
      <c r="D18" s="19">
        <v>1626248</v>
      </c>
    </row>
    <row r="19" spans="2:7" x14ac:dyDescent="0.25">
      <c r="B19" s="90">
        <v>15</v>
      </c>
      <c r="C19" s="8">
        <v>578482</v>
      </c>
      <c r="D19" s="3">
        <v>1018110</v>
      </c>
    </row>
    <row r="20" spans="2:7" x14ac:dyDescent="0.25">
      <c r="B20" s="90">
        <v>16</v>
      </c>
      <c r="C20" s="8">
        <v>1823285</v>
      </c>
      <c r="D20" s="3">
        <v>1041033</v>
      </c>
    </row>
    <row r="21" spans="2:7" x14ac:dyDescent="0.25">
      <c r="B21" s="90">
        <v>17</v>
      </c>
      <c r="C21" s="8">
        <v>1543718</v>
      </c>
      <c r="D21" s="3">
        <v>1132305</v>
      </c>
    </row>
    <row r="22" spans="2:7" x14ac:dyDescent="0.25">
      <c r="B22" s="90">
        <v>18</v>
      </c>
      <c r="C22" s="8">
        <v>1320130</v>
      </c>
      <c r="D22" s="3">
        <v>1133840</v>
      </c>
    </row>
    <row r="23" spans="2:7" ht="14.4" thickBot="1" x14ac:dyDescent="0.3">
      <c r="B23" s="90">
        <v>19</v>
      </c>
      <c r="C23" s="8"/>
      <c r="D23" s="3">
        <v>1022901</v>
      </c>
    </row>
    <row r="24" spans="2:7" ht="14.4" thickBot="1" x14ac:dyDescent="0.5">
      <c r="B24" s="91" t="s">
        <v>1</v>
      </c>
      <c r="C24" s="92">
        <f>AVERAGE(C5:C23)</f>
        <v>1419916.0888888889</v>
      </c>
      <c r="D24" s="93">
        <f>AVERAGE(D5:D23)</f>
        <v>1093472.7894736843</v>
      </c>
    </row>
    <row r="26" spans="2:7" ht="14.4" thickBot="1" x14ac:dyDescent="0.5"/>
    <row r="27" spans="2:7" ht="15" thickBot="1" x14ac:dyDescent="0.3">
      <c r="C27" s="162" t="s">
        <v>175</v>
      </c>
      <c r="D27" s="163"/>
      <c r="F27" s="27" t="s">
        <v>5</v>
      </c>
      <c r="G27" s="1"/>
    </row>
    <row r="28" spans="2:7" x14ac:dyDescent="0.25">
      <c r="B28" s="83"/>
      <c r="C28" s="84" t="s">
        <v>22</v>
      </c>
      <c r="D28" s="85"/>
      <c r="F28" s="27" t="s">
        <v>4</v>
      </c>
      <c r="G28" s="1">
        <v>1.2800000000000001E-2</v>
      </c>
    </row>
    <row r="29" spans="2:7" ht="14.4" thickBot="1" x14ac:dyDescent="0.3">
      <c r="B29" s="88" t="s">
        <v>0</v>
      </c>
      <c r="C29" s="89" t="s">
        <v>233</v>
      </c>
      <c r="D29" s="81" t="s">
        <v>232</v>
      </c>
      <c r="F29" s="27" t="s">
        <v>6</v>
      </c>
      <c r="G29" s="1" t="s">
        <v>31</v>
      </c>
    </row>
    <row r="30" spans="2:7" x14ac:dyDescent="0.25">
      <c r="B30" s="90">
        <v>1</v>
      </c>
      <c r="C30" s="18">
        <v>7857110</v>
      </c>
      <c r="D30" s="19">
        <v>4962680</v>
      </c>
      <c r="F30" s="27" t="s">
        <v>8</v>
      </c>
      <c r="G30" s="1" t="s">
        <v>9</v>
      </c>
    </row>
    <row r="31" spans="2:7" x14ac:dyDescent="0.25">
      <c r="B31" s="90">
        <v>2</v>
      </c>
      <c r="C31" s="18">
        <v>8708920</v>
      </c>
      <c r="D31" s="19">
        <v>4000320</v>
      </c>
      <c r="F31" s="27" t="s">
        <v>10</v>
      </c>
      <c r="G31" s="1" t="s">
        <v>11</v>
      </c>
    </row>
    <row r="32" spans="2:7" x14ac:dyDescent="0.25">
      <c r="B32" s="90">
        <v>3</v>
      </c>
      <c r="C32" s="18">
        <v>5419080</v>
      </c>
      <c r="D32" s="19">
        <v>7409380</v>
      </c>
      <c r="F32" s="27" t="s">
        <v>12</v>
      </c>
      <c r="G32" s="1" t="s">
        <v>234</v>
      </c>
    </row>
    <row r="33" spans="2:7" x14ac:dyDescent="0.25">
      <c r="B33" s="90">
        <v>4</v>
      </c>
      <c r="C33" s="18">
        <v>7112940</v>
      </c>
      <c r="D33" s="19">
        <v>4286740</v>
      </c>
      <c r="F33" s="27"/>
      <c r="G33" s="1"/>
    </row>
    <row r="34" spans="2:7" x14ac:dyDescent="0.25">
      <c r="B34" s="90">
        <v>5</v>
      </c>
      <c r="C34" s="18">
        <v>8237040</v>
      </c>
      <c r="D34" s="19">
        <v>8028860</v>
      </c>
      <c r="F34" s="27" t="s">
        <v>15</v>
      </c>
      <c r="G34" s="1"/>
    </row>
    <row r="35" spans="2:7" x14ac:dyDescent="0.25">
      <c r="B35" s="90">
        <v>6</v>
      </c>
      <c r="C35" s="18">
        <v>7034930</v>
      </c>
      <c r="D35" s="19">
        <v>5019300</v>
      </c>
      <c r="F35" s="27" t="s">
        <v>251</v>
      </c>
      <c r="G35" s="1">
        <v>6</v>
      </c>
    </row>
    <row r="36" spans="2:7" x14ac:dyDescent="0.25">
      <c r="B36" s="90">
        <v>7</v>
      </c>
      <c r="C36" s="18"/>
      <c r="D36" s="19">
        <v>4570740</v>
      </c>
      <c r="F36" s="27" t="s">
        <v>252</v>
      </c>
      <c r="G36" s="1">
        <v>9</v>
      </c>
    </row>
    <row r="37" spans="2:7" x14ac:dyDescent="0.25">
      <c r="B37" s="90">
        <v>8</v>
      </c>
      <c r="C37" s="18"/>
      <c r="D37" s="19">
        <v>3068460</v>
      </c>
    </row>
    <row r="38" spans="2:7" ht="14.4" thickBot="1" x14ac:dyDescent="0.3">
      <c r="B38" s="90">
        <v>9</v>
      </c>
      <c r="C38" s="18"/>
      <c r="D38" s="19">
        <v>1449200</v>
      </c>
    </row>
    <row r="39" spans="2:7" ht="14.4" thickBot="1" x14ac:dyDescent="0.5">
      <c r="B39" s="91" t="s">
        <v>1</v>
      </c>
      <c r="C39" s="92">
        <f>AVERAGE(C30:C38)</f>
        <v>7395003.333333333</v>
      </c>
      <c r="D39" s="93">
        <f>AVERAGE(D30:D38)</f>
        <v>4755075.555555556</v>
      </c>
    </row>
  </sheetData>
  <mergeCells count="2">
    <mergeCell ref="C2:D2"/>
    <mergeCell ref="C27:D27"/>
  </mergeCells>
  <phoneticPr fontId="2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589C-2A0C-4085-8E44-B76F1C4512FE}">
  <dimension ref="B2:G40"/>
  <sheetViews>
    <sheetView topLeftCell="A22" zoomScaleNormal="100" workbookViewId="0">
      <selection activeCell="F35" sqref="F35:G37"/>
    </sheetView>
  </sheetViews>
  <sheetFormatPr defaultRowHeight="18" x14ac:dyDescent="0.45"/>
  <cols>
    <col min="2" max="2" width="14.8984375" bestFit="1" customWidth="1"/>
    <col min="3" max="3" width="25" bestFit="1" customWidth="1"/>
    <col min="4" max="4" width="22.796875" customWidth="1"/>
    <col min="6" max="6" width="33.69921875" bestFit="1" customWidth="1"/>
    <col min="7" max="7" width="16.296875" bestFit="1" customWidth="1"/>
  </cols>
  <sheetData>
    <row r="2" spans="2:7" ht="18.600000000000001" thickBot="1" x14ac:dyDescent="0.5"/>
    <row r="3" spans="2:7" ht="18.600000000000001" thickBot="1" x14ac:dyDescent="0.3">
      <c r="B3" s="82"/>
      <c r="C3" s="162" t="s">
        <v>2</v>
      </c>
      <c r="D3" s="163"/>
      <c r="F3" s="27" t="s">
        <v>5</v>
      </c>
      <c r="G3" s="1"/>
    </row>
    <row r="4" spans="2:7" x14ac:dyDescent="0.25">
      <c r="B4" s="83"/>
      <c r="C4" s="164" t="s">
        <v>210</v>
      </c>
      <c r="D4" s="165"/>
      <c r="F4" s="27" t="s">
        <v>4</v>
      </c>
      <c r="G4" s="1" t="s">
        <v>23</v>
      </c>
    </row>
    <row r="5" spans="2:7" ht="18.600000000000001" thickBot="1" x14ac:dyDescent="0.3">
      <c r="B5" s="88" t="s">
        <v>0</v>
      </c>
      <c r="C5" s="89" t="s">
        <v>232</v>
      </c>
      <c r="D5" s="81" t="s">
        <v>237</v>
      </c>
      <c r="F5" s="27" t="s">
        <v>6</v>
      </c>
      <c r="G5" s="1" t="s">
        <v>24</v>
      </c>
    </row>
    <row r="6" spans="2:7" x14ac:dyDescent="0.25">
      <c r="B6" s="90">
        <v>1</v>
      </c>
      <c r="C6" s="18">
        <v>1.046578</v>
      </c>
      <c r="D6" s="19">
        <v>0.79277699999999995</v>
      </c>
      <c r="F6" s="27" t="s">
        <v>8</v>
      </c>
      <c r="G6" s="1" t="s">
        <v>9</v>
      </c>
    </row>
    <row r="7" spans="2:7" x14ac:dyDescent="0.25">
      <c r="B7" s="90">
        <v>2</v>
      </c>
      <c r="C7" s="18">
        <v>1.1659269999999999</v>
      </c>
      <c r="D7" s="19">
        <v>0.61334299999999997</v>
      </c>
      <c r="F7" s="27" t="s">
        <v>10</v>
      </c>
      <c r="G7" s="1" t="s">
        <v>11</v>
      </c>
    </row>
    <row r="8" spans="2:7" x14ac:dyDescent="0.25">
      <c r="B8" s="90">
        <v>3</v>
      </c>
      <c r="C8" s="18">
        <v>0.97023999999999999</v>
      </c>
      <c r="D8" s="19">
        <v>0.70306000000000002</v>
      </c>
      <c r="F8" s="27" t="s">
        <v>12</v>
      </c>
      <c r="G8" s="1" t="s">
        <v>236</v>
      </c>
    </row>
    <row r="9" spans="2:7" x14ac:dyDescent="0.25">
      <c r="B9" s="90">
        <v>4</v>
      </c>
      <c r="C9" s="18">
        <v>1.081019</v>
      </c>
      <c r="D9" s="19">
        <v>0.83853</v>
      </c>
      <c r="F9" s="27"/>
      <c r="G9" s="1"/>
    </row>
    <row r="10" spans="2:7" x14ac:dyDescent="0.25">
      <c r="B10" s="90">
        <v>5</v>
      </c>
      <c r="C10" s="18">
        <v>1.202105</v>
      </c>
      <c r="D10" s="19">
        <v>1.099337</v>
      </c>
      <c r="F10" s="27" t="s">
        <v>15</v>
      </c>
      <c r="G10" s="1"/>
    </row>
    <row r="11" spans="2:7" x14ac:dyDescent="0.25">
      <c r="B11" s="90">
        <v>6</v>
      </c>
      <c r="C11" s="18">
        <v>0.97924999999999995</v>
      </c>
      <c r="D11" s="19">
        <v>0.57847099999999996</v>
      </c>
      <c r="F11" s="27" t="s">
        <v>251</v>
      </c>
      <c r="G11" s="1">
        <v>18</v>
      </c>
    </row>
    <row r="12" spans="2:7" x14ac:dyDescent="0.25">
      <c r="B12" s="90">
        <v>7</v>
      </c>
      <c r="C12" s="18">
        <v>1.088932</v>
      </c>
      <c r="D12" s="19">
        <v>0.72265800000000002</v>
      </c>
      <c r="F12" s="27" t="s">
        <v>252</v>
      </c>
      <c r="G12" s="1">
        <v>19</v>
      </c>
    </row>
    <row r="13" spans="2:7" x14ac:dyDescent="0.25">
      <c r="B13" s="90">
        <v>8</v>
      </c>
      <c r="C13" s="18">
        <v>1.0529569999999999</v>
      </c>
      <c r="D13" s="19">
        <v>0.63345399999999996</v>
      </c>
    </row>
    <row r="14" spans="2:7" x14ac:dyDescent="0.25">
      <c r="B14" s="90">
        <v>9</v>
      </c>
      <c r="C14" s="18">
        <v>1.108619</v>
      </c>
      <c r="D14" s="19">
        <v>0.53615100000000004</v>
      </c>
    </row>
    <row r="15" spans="2:7" x14ac:dyDescent="0.25">
      <c r="B15" s="90">
        <v>10</v>
      </c>
      <c r="C15" s="18">
        <v>0.96859200000000001</v>
      </c>
      <c r="D15" s="19">
        <v>0.98472300000000001</v>
      </c>
    </row>
    <row r="16" spans="2:7" x14ac:dyDescent="0.25">
      <c r="B16" s="90">
        <v>11</v>
      </c>
      <c r="C16" s="18">
        <v>0.88882700000000003</v>
      </c>
      <c r="D16" s="19">
        <v>0.88265499999999997</v>
      </c>
    </row>
    <row r="17" spans="2:7" x14ac:dyDescent="0.25">
      <c r="B17" s="90">
        <v>12</v>
      </c>
      <c r="C17" s="18">
        <v>0.85028999999999999</v>
      </c>
      <c r="D17" s="19">
        <v>0.74171299999999996</v>
      </c>
    </row>
    <row r="18" spans="2:7" x14ac:dyDescent="0.25">
      <c r="B18" s="90">
        <v>13</v>
      </c>
      <c r="C18" s="18">
        <v>0.91460399999999997</v>
      </c>
      <c r="D18" s="19">
        <v>0.79544999999999999</v>
      </c>
    </row>
    <row r="19" spans="2:7" x14ac:dyDescent="0.25">
      <c r="B19" s="90">
        <v>14</v>
      </c>
      <c r="C19" s="18">
        <v>0.84215899999999999</v>
      </c>
      <c r="D19" s="19">
        <v>0.91048600000000002</v>
      </c>
    </row>
    <row r="20" spans="2:7" x14ac:dyDescent="0.25">
      <c r="B20" s="90">
        <v>15</v>
      </c>
      <c r="C20" s="8">
        <v>0.83118000000000003</v>
      </c>
      <c r="D20" s="3">
        <v>0.83296800000000004</v>
      </c>
    </row>
    <row r="21" spans="2:7" x14ac:dyDescent="0.25">
      <c r="B21" s="90">
        <v>16</v>
      </c>
      <c r="C21" s="8">
        <v>0.87674200000000002</v>
      </c>
      <c r="D21" s="3">
        <v>0.73559699999999995</v>
      </c>
    </row>
    <row r="22" spans="2:7" x14ac:dyDescent="0.25">
      <c r="B22" s="90">
        <v>17</v>
      </c>
      <c r="C22" s="8">
        <v>1.168806</v>
      </c>
      <c r="D22" s="3">
        <v>0.89421200000000001</v>
      </c>
    </row>
    <row r="23" spans="2:7" x14ac:dyDescent="0.25">
      <c r="B23" s="90">
        <v>18</v>
      </c>
      <c r="C23" s="8">
        <v>0.96317399999999997</v>
      </c>
      <c r="D23" s="3">
        <v>1.001336</v>
      </c>
    </row>
    <row r="24" spans="2:7" ht="18.600000000000001" thickBot="1" x14ac:dyDescent="0.3">
      <c r="B24" s="90">
        <v>19</v>
      </c>
      <c r="C24" s="8"/>
      <c r="D24" s="3">
        <v>0.79277699999999995</v>
      </c>
    </row>
    <row r="25" spans="2:7" ht="18.600000000000001" thickBot="1" x14ac:dyDescent="0.5">
      <c r="B25" s="91" t="s">
        <v>1</v>
      </c>
      <c r="C25" s="211">
        <f>AVERAGE(C6:C24)</f>
        <v>1.0000000555555555</v>
      </c>
      <c r="D25" s="93">
        <f>AVERAGE(D6:D24)</f>
        <v>0.79419463157894743</v>
      </c>
    </row>
    <row r="27" spans="2:7" ht="18.600000000000001" thickBot="1" x14ac:dyDescent="0.5"/>
    <row r="28" spans="2:7" ht="18.600000000000001" thickBot="1" x14ac:dyDescent="0.3">
      <c r="B28" s="82"/>
      <c r="C28" s="162" t="s">
        <v>175</v>
      </c>
      <c r="D28" s="163"/>
      <c r="F28" s="27" t="s">
        <v>5</v>
      </c>
      <c r="G28" s="1"/>
    </row>
    <row r="29" spans="2:7" x14ac:dyDescent="0.25">
      <c r="B29" s="83"/>
      <c r="C29" s="164" t="s">
        <v>210</v>
      </c>
      <c r="D29" s="165"/>
      <c r="F29" s="27" t="s">
        <v>4</v>
      </c>
      <c r="G29" s="1">
        <v>0.03</v>
      </c>
    </row>
    <row r="30" spans="2:7" ht="18.600000000000001" thickBot="1" x14ac:dyDescent="0.3">
      <c r="B30" s="88" t="s">
        <v>0</v>
      </c>
      <c r="C30" s="89" t="s">
        <v>232</v>
      </c>
      <c r="D30" s="81" t="s">
        <v>233</v>
      </c>
      <c r="F30" s="27" t="s">
        <v>6</v>
      </c>
      <c r="G30" s="1" t="s">
        <v>31</v>
      </c>
    </row>
    <row r="31" spans="2:7" x14ac:dyDescent="0.25">
      <c r="B31" s="90">
        <v>1</v>
      </c>
      <c r="C31" s="18">
        <v>1.1036578109999999</v>
      </c>
      <c r="D31" s="19">
        <v>0.97202946199999996</v>
      </c>
      <c r="F31" s="27" t="s">
        <v>8</v>
      </c>
      <c r="G31" s="1" t="s">
        <v>9</v>
      </c>
    </row>
    <row r="32" spans="2:7" x14ac:dyDescent="0.25">
      <c r="B32" s="90">
        <v>2</v>
      </c>
      <c r="C32" s="18">
        <v>0.96620310600000003</v>
      </c>
      <c r="D32" s="19">
        <v>0.72357059800000001</v>
      </c>
      <c r="F32" s="27" t="s">
        <v>10</v>
      </c>
      <c r="G32" s="1" t="s">
        <v>11</v>
      </c>
    </row>
    <row r="33" spans="2:7" x14ac:dyDescent="0.25">
      <c r="B33" s="90">
        <v>3</v>
      </c>
      <c r="C33" s="18">
        <v>0.89169072999999999</v>
      </c>
      <c r="D33" s="19">
        <v>0.27465790600000001</v>
      </c>
      <c r="F33" s="27" t="s">
        <v>12</v>
      </c>
      <c r="G33" s="1" t="s">
        <v>238</v>
      </c>
    </row>
    <row r="34" spans="2:7" x14ac:dyDescent="0.25">
      <c r="B34" s="90">
        <v>4</v>
      </c>
      <c r="C34" s="18">
        <v>1.0541826439999999</v>
      </c>
      <c r="D34" s="19">
        <v>0.70714149999999998</v>
      </c>
      <c r="F34" s="27"/>
      <c r="G34" s="1"/>
    </row>
    <row r="35" spans="2:7" x14ac:dyDescent="0.25">
      <c r="B35" s="90">
        <v>5</v>
      </c>
      <c r="C35" s="18">
        <v>0.932234071</v>
      </c>
      <c r="D35" s="19">
        <v>0.69613928899999999</v>
      </c>
      <c r="F35" s="27" t="s">
        <v>15</v>
      </c>
      <c r="G35" s="1"/>
    </row>
    <row r="36" spans="2:7" x14ac:dyDescent="0.25">
      <c r="B36" s="90">
        <v>6</v>
      </c>
      <c r="C36" s="18">
        <v>1.052031637</v>
      </c>
      <c r="D36" s="19">
        <v>0.95769331099999999</v>
      </c>
      <c r="F36" s="27" t="s">
        <v>251</v>
      </c>
      <c r="G36" s="1">
        <v>6</v>
      </c>
    </row>
    <row r="37" spans="2:7" x14ac:dyDescent="0.25">
      <c r="B37" s="90">
        <v>7</v>
      </c>
      <c r="C37" s="18"/>
      <c r="D37" s="19">
        <v>0.71329232300000001</v>
      </c>
      <c r="F37" s="27" t="s">
        <v>252</v>
      </c>
      <c r="G37" s="1">
        <v>9</v>
      </c>
    </row>
    <row r="38" spans="2:7" x14ac:dyDescent="0.25">
      <c r="B38" s="90">
        <v>8</v>
      </c>
      <c r="C38" s="18"/>
      <c r="D38" s="19">
        <v>0.13890427399999999</v>
      </c>
    </row>
    <row r="39" spans="2:7" ht="18.600000000000001" thickBot="1" x14ac:dyDescent="0.3">
      <c r="B39" s="90">
        <v>9</v>
      </c>
      <c r="C39" s="18"/>
      <c r="D39" s="19">
        <v>1.01084551</v>
      </c>
    </row>
    <row r="40" spans="2:7" ht="18.600000000000001" thickBot="1" x14ac:dyDescent="0.5">
      <c r="B40" s="91" t="s">
        <v>1</v>
      </c>
      <c r="C40" s="92">
        <f>AVERAGE(C31:C39)</f>
        <v>0.99999999983333321</v>
      </c>
      <c r="D40" s="93">
        <f>AVERAGE(D31:D39)</f>
        <v>0.68825268588888888</v>
      </c>
    </row>
  </sheetData>
  <mergeCells count="4">
    <mergeCell ref="C3:D3"/>
    <mergeCell ref="C28:D28"/>
    <mergeCell ref="C4:D4"/>
    <mergeCell ref="C29:D29"/>
  </mergeCells>
  <phoneticPr fontId="2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D910A-57EE-43A6-8F2D-1F7635EA2C49}">
  <dimension ref="B1:P18"/>
  <sheetViews>
    <sheetView zoomScale="70" zoomScaleNormal="70" workbookViewId="0">
      <selection activeCell="I18" sqref="I18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15.19921875" bestFit="1" customWidth="1"/>
    <col min="5" max="5" width="23.8984375" bestFit="1" customWidth="1"/>
    <col min="6" max="6" width="32.09765625" bestFit="1" customWidth="1"/>
    <col min="8" max="8" width="28.296875" bestFit="1" customWidth="1"/>
    <col min="9" max="9" width="9" bestFit="1" customWidth="1"/>
    <col min="10" max="10" width="9.69921875" customWidth="1"/>
    <col min="11" max="11" width="14.5" bestFit="1" customWidth="1"/>
    <col min="13" max="13" width="14.5" bestFit="1" customWidth="1"/>
    <col min="14" max="14" width="4" bestFit="1" customWidth="1"/>
  </cols>
  <sheetData>
    <row r="1" spans="2:16" ht="18.600000000000001" thickBot="1" x14ac:dyDescent="0.5"/>
    <row r="2" spans="2:16" ht="18.600000000000001" thickBot="1" x14ac:dyDescent="0.5">
      <c r="C2" s="162" t="s">
        <v>3</v>
      </c>
      <c r="D2" s="166"/>
      <c r="E2" s="166"/>
      <c r="F2" s="167"/>
    </row>
    <row r="3" spans="2:16" x14ac:dyDescent="0.25">
      <c r="B3" s="4"/>
      <c r="C3" s="157" t="s">
        <v>33</v>
      </c>
      <c r="D3" s="158"/>
      <c r="E3" s="158"/>
      <c r="F3" s="159"/>
      <c r="H3" s="27" t="s">
        <v>89</v>
      </c>
      <c r="I3" s="1" t="s">
        <v>36</v>
      </c>
      <c r="J3" s="1" t="s">
        <v>37</v>
      </c>
      <c r="K3" s="1" t="s">
        <v>38</v>
      </c>
      <c r="L3" s="1" t="s">
        <v>39</v>
      </c>
      <c r="M3" s="1" t="s">
        <v>40</v>
      </c>
      <c r="N3" s="1"/>
    </row>
    <row r="4" spans="2:16" ht="18.600000000000001" thickBot="1" x14ac:dyDescent="0.3">
      <c r="B4" s="6" t="s">
        <v>0</v>
      </c>
      <c r="C4" s="80" t="s">
        <v>239</v>
      </c>
      <c r="D4" s="96" t="s">
        <v>240</v>
      </c>
      <c r="E4" s="96" t="s">
        <v>241</v>
      </c>
      <c r="F4" s="81" t="s">
        <v>242</v>
      </c>
      <c r="H4" s="27" t="s">
        <v>243</v>
      </c>
      <c r="I4" s="1">
        <v>-3.3849999999999998</v>
      </c>
      <c r="J4" s="1" t="s">
        <v>244</v>
      </c>
      <c r="K4" s="1" t="s">
        <v>20</v>
      </c>
      <c r="L4" s="1" t="s">
        <v>19</v>
      </c>
      <c r="M4" s="1">
        <v>0.71550000000000002</v>
      </c>
      <c r="N4" s="1"/>
    </row>
    <row r="5" spans="2:16" x14ac:dyDescent="0.25">
      <c r="B5" s="17">
        <v>1</v>
      </c>
      <c r="C5" s="18">
        <v>8</v>
      </c>
      <c r="D5" s="54">
        <v>8</v>
      </c>
      <c r="E5" s="54">
        <v>4</v>
      </c>
      <c r="F5" s="19">
        <v>16</v>
      </c>
      <c r="H5" s="27" t="s">
        <v>245</v>
      </c>
      <c r="I5" s="1">
        <v>-9.2309999999999999</v>
      </c>
      <c r="J5" s="1" t="s">
        <v>246</v>
      </c>
      <c r="K5" s="1" t="s">
        <v>20</v>
      </c>
      <c r="L5" s="1" t="s">
        <v>19</v>
      </c>
      <c r="M5" s="1">
        <v>5.5800000000000002E-2</v>
      </c>
      <c r="N5" s="1"/>
    </row>
    <row r="6" spans="2:16" x14ac:dyDescent="0.25">
      <c r="B6" s="17">
        <v>2</v>
      </c>
      <c r="C6" s="18">
        <v>16</v>
      </c>
      <c r="D6" s="54">
        <v>24</v>
      </c>
      <c r="E6" s="54">
        <v>16</v>
      </c>
      <c r="F6" s="19">
        <v>12</v>
      </c>
      <c r="H6" s="27" t="s">
        <v>247</v>
      </c>
      <c r="I6" s="1">
        <v>-12.92</v>
      </c>
      <c r="J6" s="1" t="s">
        <v>248</v>
      </c>
      <c r="K6" s="1" t="s">
        <v>9</v>
      </c>
      <c r="L6" s="1" t="s">
        <v>14</v>
      </c>
      <c r="M6" s="1">
        <v>4.7000000000000002E-3</v>
      </c>
      <c r="N6" s="1"/>
    </row>
    <row r="7" spans="2:16" x14ac:dyDescent="0.25">
      <c r="B7" s="17">
        <v>3</v>
      </c>
      <c r="C7" s="18">
        <v>24</v>
      </c>
      <c r="D7" s="54">
        <v>28</v>
      </c>
      <c r="E7" s="54">
        <v>24</v>
      </c>
      <c r="F7" s="19">
        <v>24</v>
      </c>
      <c r="H7" s="27"/>
      <c r="I7" s="1"/>
      <c r="J7" s="1"/>
      <c r="K7" s="1"/>
      <c r="L7" s="1"/>
      <c r="M7" s="1"/>
      <c r="N7" s="1"/>
      <c r="O7" s="1"/>
      <c r="P7" s="1"/>
    </row>
    <row r="8" spans="2:16" x14ac:dyDescent="0.25">
      <c r="B8" s="17">
        <v>4</v>
      </c>
      <c r="C8" s="18">
        <v>20</v>
      </c>
      <c r="D8" s="54">
        <v>16</v>
      </c>
      <c r="E8" s="54">
        <v>16</v>
      </c>
      <c r="F8" s="19">
        <v>40</v>
      </c>
      <c r="H8" s="27" t="s">
        <v>45</v>
      </c>
      <c r="I8" s="1" t="s">
        <v>46</v>
      </c>
      <c r="J8" s="1" t="s">
        <v>47</v>
      </c>
      <c r="K8" s="1" t="s">
        <v>36</v>
      </c>
      <c r="L8" s="1" t="s">
        <v>48</v>
      </c>
      <c r="M8" s="1" t="s">
        <v>49</v>
      </c>
      <c r="N8" s="1" t="s">
        <v>50</v>
      </c>
      <c r="O8" s="1" t="s">
        <v>138</v>
      </c>
      <c r="P8" s="1" t="s">
        <v>52</v>
      </c>
    </row>
    <row r="9" spans="2:16" x14ac:dyDescent="0.25">
      <c r="B9" s="17">
        <v>5</v>
      </c>
      <c r="C9" s="18">
        <v>12</v>
      </c>
      <c r="D9" s="54">
        <v>28</v>
      </c>
      <c r="E9" s="54">
        <v>20</v>
      </c>
      <c r="F9" s="19">
        <v>20</v>
      </c>
      <c r="H9" s="27" t="s">
        <v>243</v>
      </c>
      <c r="I9" s="1">
        <v>12.92</v>
      </c>
      <c r="J9" s="1">
        <v>16.309999999999999</v>
      </c>
      <c r="K9" s="1">
        <v>-3.3849999999999998</v>
      </c>
      <c r="L9" s="1">
        <v>3.8809999999999998</v>
      </c>
      <c r="M9" s="1">
        <v>13</v>
      </c>
      <c r="N9" s="1">
        <v>13</v>
      </c>
      <c r="O9" s="1">
        <v>0.87209999999999999</v>
      </c>
      <c r="P9" s="1">
        <v>48</v>
      </c>
    </row>
    <row r="10" spans="2:16" x14ac:dyDescent="0.25">
      <c r="B10" s="17">
        <v>6</v>
      </c>
      <c r="C10" s="18">
        <v>28</v>
      </c>
      <c r="D10" s="54">
        <v>28</v>
      </c>
      <c r="E10" s="54">
        <v>44</v>
      </c>
      <c r="F10" s="19">
        <v>32</v>
      </c>
      <c r="H10" s="27" t="s">
        <v>245</v>
      </c>
      <c r="I10" s="1">
        <v>12.92</v>
      </c>
      <c r="J10" s="1">
        <v>22.15</v>
      </c>
      <c r="K10" s="1">
        <v>-9.2309999999999999</v>
      </c>
      <c r="L10" s="1">
        <v>3.8809999999999998</v>
      </c>
      <c r="M10" s="1">
        <v>13</v>
      </c>
      <c r="N10" s="1">
        <v>13</v>
      </c>
      <c r="O10" s="1">
        <v>2.379</v>
      </c>
      <c r="P10" s="1">
        <v>48</v>
      </c>
    </row>
    <row r="11" spans="2:16" x14ac:dyDescent="0.25">
      <c r="B11" s="17">
        <v>7</v>
      </c>
      <c r="C11" s="18">
        <v>32</v>
      </c>
      <c r="D11" s="54">
        <v>28</v>
      </c>
      <c r="E11" s="54">
        <v>24</v>
      </c>
      <c r="F11" s="19">
        <v>32</v>
      </c>
      <c r="H11" s="27" t="s">
        <v>247</v>
      </c>
      <c r="I11" s="1">
        <v>12.92</v>
      </c>
      <c r="J11" s="1">
        <v>25.85</v>
      </c>
      <c r="K11" s="1">
        <v>-12.92</v>
      </c>
      <c r="L11" s="1">
        <v>3.8809999999999998</v>
      </c>
      <c r="M11" s="1">
        <v>13</v>
      </c>
      <c r="N11" s="1">
        <v>13</v>
      </c>
      <c r="O11" s="1">
        <v>3.33</v>
      </c>
      <c r="P11" s="1">
        <v>48</v>
      </c>
    </row>
    <row r="12" spans="2:16" x14ac:dyDescent="0.25">
      <c r="B12" s="17">
        <v>8</v>
      </c>
      <c r="C12" s="18">
        <v>0</v>
      </c>
      <c r="D12" s="54">
        <v>4</v>
      </c>
      <c r="E12" s="54">
        <v>12</v>
      </c>
      <c r="F12" s="19">
        <v>16</v>
      </c>
    </row>
    <row r="13" spans="2:16" x14ac:dyDescent="0.25">
      <c r="B13" s="17">
        <v>9</v>
      </c>
      <c r="C13" s="18">
        <v>0</v>
      </c>
      <c r="D13" s="54">
        <v>4</v>
      </c>
      <c r="E13" s="54">
        <v>24</v>
      </c>
      <c r="F13" s="19">
        <v>28</v>
      </c>
      <c r="H13" s="27" t="s">
        <v>15</v>
      </c>
      <c r="I13" s="1"/>
    </row>
    <row r="14" spans="2:16" x14ac:dyDescent="0.25">
      <c r="B14" s="17">
        <v>10</v>
      </c>
      <c r="C14" s="18">
        <v>0</v>
      </c>
      <c r="D14" s="54">
        <v>4</v>
      </c>
      <c r="E14" s="54">
        <v>16</v>
      </c>
      <c r="F14" s="19">
        <v>28</v>
      </c>
      <c r="H14" s="27" t="s">
        <v>527</v>
      </c>
      <c r="I14" s="1">
        <v>13</v>
      </c>
    </row>
    <row r="15" spans="2:16" x14ac:dyDescent="0.25">
      <c r="B15" s="17">
        <v>11</v>
      </c>
      <c r="C15" s="18">
        <v>4</v>
      </c>
      <c r="D15" s="54">
        <v>8</v>
      </c>
      <c r="E15" s="54">
        <v>28</v>
      </c>
      <c r="F15" s="19">
        <v>32</v>
      </c>
      <c r="H15" s="27" t="s">
        <v>529</v>
      </c>
      <c r="I15" s="1">
        <v>13</v>
      </c>
    </row>
    <row r="16" spans="2:16" x14ac:dyDescent="0.25">
      <c r="B16" s="17">
        <v>12</v>
      </c>
      <c r="C16" s="18">
        <v>16</v>
      </c>
      <c r="D16" s="54">
        <v>20</v>
      </c>
      <c r="E16" s="54">
        <v>24</v>
      </c>
      <c r="F16" s="19">
        <v>24</v>
      </c>
      <c r="H16" s="27" t="s">
        <v>530</v>
      </c>
      <c r="I16" s="1">
        <v>13</v>
      </c>
    </row>
    <row r="17" spans="2:9" ht="18.600000000000001" thickBot="1" x14ac:dyDescent="0.3">
      <c r="B17" s="17">
        <v>13</v>
      </c>
      <c r="C17" s="18">
        <v>8</v>
      </c>
      <c r="D17" s="54">
        <v>12</v>
      </c>
      <c r="E17" s="54">
        <v>36</v>
      </c>
      <c r="F17" s="19">
        <v>32</v>
      </c>
      <c r="H17" s="27" t="s">
        <v>528</v>
      </c>
      <c r="I17" s="1">
        <v>13</v>
      </c>
    </row>
    <row r="18" spans="2:9" ht="18.600000000000001" thickBot="1" x14ac:dyDescent="0.5">
      <c r="B18" s="13" t="s">
        <v>1</v>
      </c>
      <c r="C18" s="64">
        <f>AVERAGE(C5:C17)</f>
        <v>12.923076923076923</v>
      </c>
      <c r="D18" s="37">
        <f>AVERAGE(D5:D17)</f>
        <v>16.307692307692307</v>
      </c>
      <c r="E18" s="37">
        <f>AVERAGE(E5:E17)</f>
        <v>22.153846153846153</v>
      </c>
      <c r="F18" s="15">
        <f>AVERAGE(F5:F17)</f>
        <v>25.846153846153847</v>
      </c>
    </row>
  </sheetData>
  <mergeCells count="2">
    <mergeCell ref="C3:F3"/>
    <mergeCell ref="C2:F2"/>
  </mergeCells>
  <phoneticPr fontId="2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B002F-A3A7-4B95-A90B-4383BD966556}">
  <dimension ref="B1:G35"/>
  <sheetViews>
    <sheetView topLeftCell="A13" zoomScale="85" zoomScaleNormal="85" workbookViewId="0">
      <selection activeCell="F27" sqref="F27:G29"/>
    </sheetView>
  </sheetViews>
  <sheetFormatPr defaultRowHeight="18" x14ac:dyDescent="0.45"/>
  <cols>
    <col min="2" max="2" width="13" bestFit="1" customWidth="1"/>
    <col min="3" max="3" width="14.796875" customWidth="1"/>
    <col min="4" max="4" width="24.8984375" customWidth="1"/>
    <col min="6" max="6" width="33.8984375" bestFit="1" customWidth="1"/>
    <col min="7" max="7" width="15" bestFit="1" customWidth="1"/>
  </cols>
  <sheetData>
    <row r="1" spans="2:7" ht="18.600000000000001" thickBot="1" x14ac:dyDescent="0.5"/>
    <row r="2" spans="2:7" ht="18.600000000000001" thickBot="1" x14ac:dyDescent="0.3">
      <c r="C2" s="162" t="s">
        <v>3</v>
      </c>
      <c r="D2" s="163"/>
      <c r="F2" s="27" t="s">
        <v>5</v>
      </c>
      <c r="G2" s="1"/>
    </row>
    <row r="3" spans="2:7" x14ac:dyDescent="0.25">
      <c r="B3" s="40"/>
      <c r="C3" s="149" t="s">
        <v>168</v>
      </c>
      <c r="D3" s="151"/>
      <c r="F3" s="27" t="s">
        <v>4</v>
      </c>
      <c r="G3" s="1">
        <v>0.97529999999999994</v>
      </c>
    </row>
    <row r="4" spans="2:7" ht="18.600000000000001" thickBot="1" x14ac:dyDescent="0.3">
      <c r="B4" s="41" t="s">
        <v>0</v>
      </c>
      <c r="C4" s="89" t="s">
        <v>531</v>
      </c>
      <c r="D4" s="81" t="s">
        <v>331</v>
      </c>
      <c r="F4" s="27" t="s">
        <v>6</v>
      </c>
      <c r="G4" s="1" t="s">
        <v>19</v>
      </c>
    </row>
    <row r="5" spans="2:7" x14ac:dyDescent="0.25">
      <c r="B5" s="45">
        <v>1</v>
      </c>
      <c r="C5" s="30">
        <v>1.2376226299999999</v>
      </c>
      <c r="D5" s="32">
        <v>1.4018524619999999</v>
      </c>
      <c r="F5" s="27" t="s">
        <v>8</v>
      </c>
      <c r="G5" s="1" t="s">
        <v>20</v>
      </c>
    </row>
    <row r="6" spans="2:7" x14ac:dyDescent="0.25">
      <c r="B6" s="46">
        <v>2</v>
      </c>
      <c r="C6" s="8">
        <v>1.076160512</v>
      </c>
      <c r="D6" s="3">
        <v>1.1013127119999999</v>
      </c>
      <c r="F6" s="27" t="s">
        <v>10</v>
      </c>
      <c r="G6" s="1" t="s">
        <v>11</v>
      </c>
    </row>
    <row r="7" spans="2:7" x14ac:dyDescent="0.25">
      <c r="B7" s="47">
        <v>3</v>
      </c>
      <c r="C7" s="8">
        <v>1.0684282300000001</v>
      </c>
      <c r="D7" s="3">
        <v>0.79900030200000005</v>
      </c>
      <c r="F7" s="27" t="s">
        <v>12</v>
      </c>
      <c r="G7" s="1" t="s">
        <v>250</v>
      </c>
    </row>
    <row r="8" spans="2:7" x14ac:dyDescent="0.25">
      <c r="B8" s="45">
        <v>4</v>
      </c>
      <c r="C8" s="8">
        <v>1.3292104499999999</v>
      </c>
      <c r="D8" s="3">
        <v>1.051011811</v>
      </c>
      <c r="F8" s="27"/>
      <c r="G8" s="1"/>
    </row>
    <row r="9" spans="2:7" x14ac:dyDescent="0.25">
      <c r="B9" s="45">
        <v>5</v>
      </c>
      <c r="C9" s="8">
        <v>1.123887286</v>
      </c>
      <c r="D9" s="3">
        <v>1.132057028</v>
      </c>
      <c r="F9" s="27" t="s">
        <v>15</v>
      </c>
      <c r="G9" s="1"/>
    </row>
    <row r="10" spans="2:7" x14ac:dyDescent="0.25">
      <c r="B10" s="46">
        <v>6</v>
      </c>
      <c r="C10" s="8">
        <v>0.78264534399999997</v>
      </c>
      <c r="D10" s="3">
        <v>0.48573430099999998</v>
      </c>
      <c r="F10" s="27" t="s">
        <v>251</v>
      </c>
      <c r="G10" s="1">
        <v>12</v>
      </c>
    </row>
    <row r="11" spans="2:7" x14ac:dyDescent="0.25">
      <c r="B11" s="47">
        <v>7</v>
      </c>
      <c r="C11" s="8">
        <v>0.31020483199999999</v>
      </c>
      <c r="D11" s="3">
        <v>1.25600058</v>
      </c>
      <c r="F11" s="27" t="s">
        <v>252</v>
      </c>
      <c r="G11" s="1">
        <v>11</v>
      </c>
    </row>
    <row r="12" spans="2:7" x14ac:dyDescent="0.25">
      <c r="B12" s="45">
        <v>8</v>
      </c>
      <c r="C12" s="8">
        <v>0.74410824799999997</v>
      </c>
      <c r="D12" s="3">
        <v>1.066643837</v>
      </c>
      <c r="F12" s="27"/>
      <c r="G12" s="1"/>
    </row>
    <row r="13" spans="2:7" x14ac:dyDescent="0.25">
      <c r="B13" s="45">
        <v>9</v>
      </c>
      <c r="C13" s="8">
        <v>0.91210111100000002</v>
      </c>
      <c r="D13" s="3">
        <v>0.63392694000000005</v>
      </c>
      <c r="F13" s="27"/>
      <c r="G13" s="1"/>
    </row>
    <row r="14" spans="2:7" x14ac:dyDescent="0.25">
      <c r="B14" s="46">
        <v>10</v>
      </c>
      <c r="C14" s="8">
        <v>0.90640907199999998</v>
      </c>
      <c r="D14" s="3">
        <v>1.4477750469999999</v>
      </c>
      <c r="F14" s="27"/>
      <c r="G14" s="1"/>
    </row>
    <row r="15" spans="2:7" x14ac:dyDescent="0.25">
      <c r="B15" s="47">
        <v>11</v>
      </c>
      <c r="C15" s="8">
        <v>1.2862136099999999</v>
      </c>
      <c r="D15" s="3">
        <v>0.58020765299999999</v>
      </c>
      <c r="F15" s="27"/>
      <c r="G15" s="1"/>
    </row>
    <row r="16" spans="2:7" ht="18.600000000000001" thickBot="1" x14ac:dyDescent="0.3">
      <c r="B16" s="45">
        <v>12</v>
      </c>
      <c r="C16" s="8">
        <v>1.223008675</v>
      </c>
      <c r="D16" s="3"/>
      <c r="F16" s="27"/>
      <c r="G16" s="1"/>
    </row>
    <row r="17" spans="2:7" ht="18.600000000000001" thickBot="1" x14ac:dyDescent="0.3">
      <c r="B17" s="48" t="s">
        <v>1</v>
      </c>
      <c r="C17" s="49">
        <f>AVERAGE(C5:C16)</f>
        <v>1</v>
      </c>
      <c r="D17" s="51">
        <f>AVERAGE(D5:D16)</f>
        <v>0.99595660663636376</v>
      </c>
      <c r="F17" s="27"/>
      <c r="G17" s="1"/>
    </row>
    <row r="18" spans="2:7" x14ac:dyDescent="0.25">
      <c r="F18" s="27"/>
      <c r="G18" s="1"/>
    </row>
    <row r="19" spans="2:7" ht="18.600000000000001" thickBot="1" x14ac:dyDescent="0.3">
      <c r="F19" s="27"/>
      <c r="G19" s="1"/>
    </row>
    <row r="20" spans="2:7" ht="18.600000000000001" thickBot="1" x14ac:dyDescent="0.3">
      <c r="C20" s="162" t="s">
        <v>3</v>
      </c>
      <c r="D20" s="163"/>
      <c r="F20" s="27" t="s">
        <v>5</v>
      </c>
      <c r="G20" s="1"/>
    </row>
    <row r="21" spans="2:7" x14ac:dyDescent="0.25">
      <c r="B21" s="40"/>
      <c r="C21" s="149" t="s">
        <v>169</v>
      </c>
      <c r="D21" s="151"/>
      <c r="F21" s="27" t="s">
        <v>4</v>
      </c>
      <c r="G21" s="1">
        <v>0.4849</v>
      </c>
    </row>
    <row r="22" spans="2:7" ht="18.600000000000001" thickBot="1" x14ac:dyDescent="0.3">
      <c r="B22" s="41" t="s">
        <v>0</v>
      </c>
      <c r="C22" s="89" t="s">
        <v>531</v>
      </c>
      <c r="D22" s="81" t="s">
        <v>331</v>
      </c>
      <c r="F22" s="27" t="s">
        <v>6</v>
      </c>
      <c r="G22" s="1" t="s">
        <v>19</v>
      </c>
    </row>
    <row r="23" spans="2:7" x14ac:dyDescent="0.25">
      <c r="B23" s="45">
        <v>1</v>
      </c>
      <c r="C23" s="30">
        <v>1.605298747</v>
      </c>
      <c r="D23" s="32">
        <v>1.111897929</v>
      </c>
      <c r="F23" s="27" t="s">
        <v>8</v>
      </c>
      <c r="G23" s="1" t="s">
        <v>20</v>
      </c>
    </row>
    <row r="24" spans="2:7" x14ac:dyDescent="0.25">
      <c r="B24" s="46">
        <v>2</v>
      </c>
      <c r="C24" s="8">
        <v>0.923955003</v>
      </c>
      <c r="D24" s="3">
        <v>1.115843675</v>
      </c>
      <c r="F24" s="27" t="s">
        <v>10</v>
      </c>
      <c r="G24" s="1" t="s">
        <v>11</v>
      </c>
    </row>
    <row r="25" spans="2:7" x14ac:dyDescent="0.25">
      <c r="B25" s="47">
        <v>3</v>
      </c>
      <c r="C25" s="8">
        <v>0.95064718100000001</v>
      </c>
      <c r="D25" s="3">
        <v>0.86728783200000004</v>
      </c>
      <c r="F25" s="27" t="s">
        <v>12</v>
      </c>
      <c r="G25" s="1" t="s">
        <v>249</v>
      </c>
    </row>
    <row r="26" spans="2:7" x14ac:dyDescent="0.25">
      <c r="B26" s="45">
        <v>4</v>
      </c>
      <c r="C26" s="8">
        <v>1.318344932</v>
      </c>
      <c r="D26" s="3">
        <v>1.207317161</v>
      </c>
      <c r="F26" s="27"/>
    </row>
    <row r="27" spans="2:7" x14ac:dyDescent="0.25">
      <c r="B27" s="45">
        <v>5</v>
      </c>
      <c r="C27" s="8">
        <v>0.95377494500000004</v>
      </c>
      <c r="D27" s="3">
        <v>1.1699740510000001</v>
      </c>
      <c r="F27" s="27" t="s">
        <v>15</v>
      </c>
      <c r="G27" s="1"/>
    </row>
    <row r="28" spans="2:7" x14ac:dyDescent="0.25">
      <c r="B28" s="46">
        <v>6</v>
      </c>
      <c r="C28" s="8">
        <v>0.69617176999999997</v>
      </c>
      <c r="D28" s="3">
        <v>0.61110162099999998</v>
      </c>
      <c r="F28" s="27" t="s">
        <v>251</v>
      </c>
      <c r="G28" s="1">
        <v>12</v>
      </c>
    </row>
    <row r="29" spans="2:7" x14ac:dyDescent="0.25">
      <c r="B29" s="47">
        <v>7</v>
      </c>
      <c r="C29" s="8">
        <v>0.35425984900000002</v>
      </c>
      <c r="D29" s="3">
        <v>1.6658331159999999</v>
      </c>
      <c r="F29" s="27" t="s">
        <v>252</v>
      </c>
      <c r="G29" s="1">
        <v>11</v>
      </c>
    </row>
    <row r="30" spans="2:7" x14ac:dyDescent="0.25">
      <c r="B30" s="45">
        <v>8</v>
      </c>
      <c r="C30" s="8">
        <v>0.76440927299999994</v>
      </c>
      <c r="D30" s="3">
        <v>1.16576455</v>
      </c>
    </row>
    <row r="31" spans="2:7" x14ac:dyDescent="0.25">
      <c r="B31" s="45">
        <v>9</v>
      </c>
      <c r="C31" s="8">
        <v>0.96732317400000001</v>
      </c>
      <c r="D31" s="3">
        <v>1.0333590669999999</v>
      </c>
    </row>
    <row r="32" spans="2:7" x14ac:dyDescent="0.25">
      <c r="B32" s="46">
        <v>10</v>
      </c>
      <c r="C32" s="8">
        <v>0.85331862700000005</v>
      </c>
      <c r="D32" s="3">
        <v>1.4863100300000001</v>
      </c>
    </row>
    <row r="33" spans="2:4" x14ac:dyDescent="0.25">
      <c r="B33" s="47">
        <v>11</v>
      </c>
      <c r="C33" s="8">
        <v>1.48303308</v>
      </c>
      <c r="D33" s="3">
        <v>0.64762912699999997</v>
      </c>
    </row>
    <row r="34" spans="2:4" ht="18.600000000000001" thickBot="1" x14ac:dyDescent="0.3">
      <c r="B34" s="45">
        <v>12</v>
      </c>
      <c r="C34" s="8">
        <v>1.12946342</v>
      </c>
      <c r="D34" s="3"/>
    </row>
    <row r="35" spans="2:4" ht="18.600000000000001" thickBot="1" x14ac:dyDescent="0.5">
      <c r="B35" s="48" t="s">
        <v>1</v>
      </c>
      <c r="C35" s="49">
        <f>AVERAGE(C23:C34)</f>
        <v>1.0000000000833336</v>
      </c>
      <c r="D35" s="51">
        <f>AVERAGE(D23:D34)</f>
        <v>1.0983925599090909</v>
      </c>
    </row>
  </sheetData>
  <mergeCells count="4">
    <mergeCell ref="C3:D3"/>
    <mergeCell ref="C2:D2"/>
    <mergeCell ref="C20:D20"/>
    <mergeCell ref="C21:D21"/>
  </mergeCells>
  <phoneticPr fontId="2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F4761-7F63-4877-A52A-5B50A9603E5E}">
  <dimension ref="B2:N14"/>
  <sheetViews>
    <sheetView zoomScale="85" zoomScaleNormal="85" workbookViewId="0">
      <selection activeCell="G11" sqref="G11:H14"/>
    </sheetView>
  </sheetViews>
  <sheetFormatPr defaultRowHeight="18" x14ac:dyDescent="0.45"/>
  <cols>
    <col min="3" max="3" width="11.3984375" bestFit="1" customWidth="1"/>
    <col min="4" max="4" width="12.8984375" bestFit="1" customWidth="1"/>
    <col min="5" max="5" width="22" bestFit="1" customWidth="1"/>
    <col min="7" max="7" width="26.796875" bestFit="1" customWidth="1"/>
    <col min="8" max="8" width="9" bestFit="1" customWidth="1"/>
    <col min="9" max="9" width="14.796875" bestFit="1" customWidth="1"/>
    <col min="10" max="10" width="14" bestFit="1" customWidth="1"/>
    <col min="11" max="13" width="14.09765625" bestFit="1" customWidth="1"/>
  </cols>
  <sheetData>
    <row r="2" spans="2:14" ht="18.600000000000001" thickBot="1" x14ac:dyDescent="0.5"/>
    <row r="3" spans="2:14" x14ac:dyDescent="0.25">
      <c r="B3" s="40"/>
      <c r="C3" s="168" t="s">
        <v>3</v>
      </c>
      <c r="D3" s="169"/>
      <c r="E3" s="170"/>
      <c r="G3" s="27" t="s">
        <v>258</v>
      </c>
      <c r="H3" s="1" t="s">
        <v>259</v>
      </c>
      <c r="I3" s="1" t="s">
        <v>260</v>
      </c>
      <c r="J3" s="1" t="s">
        <v>39</v>
      </c>
      <c r="K3" s="1" t="s">
        <v>40</v>
      </c>
      <c r="L3" s="1"/>
      <c r="M3" s="1"/>
    </row>
    <row r="4" spans="2:14" ht="18.600000000000001" thickBot="1" x14ac:dyDescent="0.3">
      <c r="B4" s="41" t="s">
        <v>0</v>
      </c>
      <c r="C4" s="97" t="s">
        <v>253</v>
      </c>
      <c r="D4" s="98" t="s">
        <v>254</v>
      </c>
      <c r="E4" s="99" t="s">
        <v>255</v>
      </c>
      <c r="G4" s="27" t="s">
        <v>532</v>
      </c>
      <c r="H4" s="1">
        <v>8.8000000000000007</v>
      </c>
      <c r="I4" s="1" t="s">
        <v>9</v>
      </c>
      <c r="J4" s="1" t="s">
        <v>14</v>
      </c>
      <c r="K4" s="1">
        <v>2.5999999999999999E-3</v>
      </c>
      <c r="L4" s="1" t="s">
        <v>254</v>
      </c>
      <c r="M4" s="1"/>
    </row>
    <row r="5" spans="2:14" x14ac:dyDescent="0.25">
      <c r="B5" s="45">
        <v>1</v>
      </c>
      <c r="C5" s="30">
        <v>20</v>
      </c>
      <c r="D5" s="31">
        <v>0</v>
      </c>
      <c r="E5" s="32">
        <v>16</v>
      </c>
      <c r="G5" s="27" t="s">
        <v>534</v>
      </c>
      <c r="H5" s="1">
        <v>4.0999999999999996</v>
      </c>
      <c r="I5" s="1" t="s">
        <v>20</v>
      </c>
      <c r="J5" s="1" t="s">
        <v>19</v>
      </c>
      <c r="K5" s="1">
        <v>0.26719999999999999</v>
      </c>
      <c r="L5" s="1" t="s">
        <v>255</v>
      </c>
      <c r="M5" s="1"/>
    </row>
    <row r="6" spans="2:14" x14ac:dyDescent="0.25">
      <c r="B6" s="46">
        <v>2</v>
      </c>
      <c r="C6" s="8">
        <v>28</v>
      </c>
      <c r="D6" s="2">
        <v>0</v>
      </c>
      <c r="E6" s="3">
        <v>12</v>
      </c>
      <c r="G6" s="27"/>
      <c r="H6" s="1"/>
      <c r="I6" s="1"/>
      <c r="J6" s="1"/>
      <c r="K6" s="1"/>
      <c r="L6" s="1"/>
      <c r="M6" s="1"/>
      <c r="N6" s="1"/>
    </row>
    <row r="7" spans="2:14" x14ac:dyDescent="0.25">
      <c r="B7" s="47">
        <v>3</v>
      </c>
      <c r="C7" s="8">
        <v>20</v>
      </c>
      <c r="D7" s="2">
        <v>0</v>
      </c>
      <c r="E7" s="3">
        <v>0</v>
      </c>
      <c r="G7" s="27" t="s">
        <v>45</v>
      </c>
      <c r="H7" s="1" t="s">
        <v>261</v>
      </c>
      <c r="I7" s="1" t="s">
        <v>262</v>
      </c>
      <c r="J7" s="1" t="s">
        <v>259</v>
      </c>
      <c r="K7" s="1" t="s">
        <v>49</v>
      </c>
      <c r="L7" s="1" t="s">
        <v>50</v>
      </c>
      <c r="M7" s="1" t="s">
        <v>263</v>
      </c>
    </row>
    <row r="8" spans="2:14" x14ac:dyDescent="0.25">
      <c r="B8" s="46">
        <v>4</v>
      </c>
      <c r="C8" s="8">
        <v>40</v>
      </c>
      <c r="D8" s="2">
        <v>0</v>
      </c>
      <c r="E8" s="3">
        <v>8</v>
      </c>
      <c r="G8" s="27" t="s">
        <v>256</v>
      </c>
      <c r="H8" s="1">
        <v>12.3</v>
      </c>
      <c r="I8" s="1">
        <v>3.5</v>
      </c>
      <c r="J8" s="1">
        <v>8.8000000000000007</v>
      </c>
      <c r="K8" s="1">
        <v>5</v>
      </c>
      <c r="L8" s="1">
        <v>5</v>
      </c>
      <c r="M8" s="1">
        <v>3.2189999999999999</v>
      </c>
    </row>
    <row r="9" spans="2:14" ht="18.600000000000001" thickBot="1" x14ac:dyDescent="0.3">
      <c r="B9" s="46">
        <v>5</v>
      </c>
      <c r="C9" s="8">
        <v>24</v>
      </c>
      <c r="D9" s="2">
        <v>0</v>
      </c>
      <c r="E9" s="3">
        <v>28</v>
      </c>
      <c r="G9" s="27" t="s">
        <v>257</v>
      </c>
      <c r="H9" s="1">
        <v>12.3</v>
      </c>
      <c r="I9" s="1">
        <v>8.1999999999999993</v>
      </c>
      <c r="J9" s="1">
        <v>4.0999999999999996</v>
      </c>
      <c r="K9" s="1">
        <v>5</v>
      </c>
      <c r="L9" s="1">
        <v>5</v>
      </c>
      <c r="M9" s="1">
        <v>1.5</v>
      </c>
    </row>
    <row r="10" spans="2:14" ht="18.600000000000001" thickBot="1" x14ac:dyDescent="0.5">
      <c r="B10" s="48" t="s">
        <v>1</v>
      </c>
      <c r="C10" s="49">
        <f>AVERAGE(C5:C9)</f>
        <v>26.4</v>
      </c>
      <c r="D10" s="50">
        <f>AVERAGE(D5:D9)</f>
        <v>0</v>
      </c>
      <c r="E10" s="51">
        <f>AVERAGE(E5:E9)</f>
        <v>12.8</v>
      </c>
    </row>
    <row r="11" spans="2:14" x14ac:dyDescent="0.25">
      <c r="G11" s="27" t="s">
        <v>15</v>
      </c>
      <c r="H11" s="1"/>
    </row>
    <row r="12" spans="2:14" x14ac:dyDescent="0.25">
      <c r="G12" s="27" t="s">
        <v>251</v>
      </c>
      <c r="H12" s="1">
        <v>5</v>
      </c>
    </row>
    <row r="13" spans="2:14" x14ac:dyDescent="0.25">
      <c r="G13" s="27" t="s">
        <v>533</v>
      </c>
      <c r="H13" s="1">
        <v>5</v>
      </c>
    </row>
    <row r="14" spans="2:14" x14ac:dyDescent="0.25">
      <c r="G14" s="27" t="s">
        <v>535</v>
      </c>
      <c r="H14" s="1">
        <v>5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86FB0-ED6E-4D05-B70E-05A17B2B72A6}">
  <dimension ref="B2:O14"/>
  <sheetViews>
    <sheetView zoomScale="85" zoomScaleNormal="85" workbookViewId="0">
      <selection activeCell="G11" sqref="G11:H11"/>
    </sheetView>
  </sheetViews>
  <sheetFormatPr defaultRowHeight="16.2" x14ac:dyDescent="0.45"/>
  <cols>
    <col min="1" max="3" width="8.796875" style="39"/>
    <col min="4" max="4" width="14.19921875" style="39" bestFit="1" customWidth="1"/>
    <col min="5" max="5" width="23.796875" style="39" bestFit="1" customWidth="1"/>
    <col min="6" max="6" width="8.796875" style="39"/>
    <col min="7" max="7" width="37.796875" style="39" bestFit="1" customWidth="1"/>
    <col min="8" max="8" width="8.796875" style="39"/>
    <col min="9" max="9" width="14.796875" style="39" bestFit="1" customWidth="1"/>
    <col min="10" max="10" width="14.19921875" style="39" bestFit="1" customWidth="1"/>
    <col min="11" max="16384" width="8.796875" style="39"/>
  </cols>
  <sheetData>
    <row r="2" spans="2:15" ht="16.8" thickBot="1" x14ac:dyDescent="0.5"/>
    <row r="3" spans="2:15" x14ac:dyDescent="0.25">
      <c r="B3" s="40"/>
      <c r="C3" s="149" t="s">
        <v>33</v>
      </c>
      <c r="D3" s="150"/>
      <c r="E3" s="151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</row>
    <row r="4" spans="2:15" ht="16.8" thickBot="1" x14ac:dyDescent="0.3">
      <c r="B4" s="41" t="s">
        <v>0</v>
      </c>
      <c r="C4" s="42" t="s">
        <v>2</v>
      </c>
      <c r="D4" s="43" t="s">
        <v>3</v>
      </c>
      <c r="E4" s="44" t="s">
        <v>34</v>
      </c>
      <c r="G4" s="38" t="s">
        <v>41</v>
      </c>
      <c r="H4" s="1">
        <v>82.29</v>
      </c>
      <c r="I4" s="1" t="s">
        <v>42</v>
      </c>
      <c r="J4" s="1" t="s">
        <v>9</v>
      </c>
      <c r="K4" s="1" t="s">
        <v>376</v>
      </c>
      <c r="L4" s="1" t="s">
        <v>23</v>
      </c>
    </row>
    <row r="5" spans="2:15" x14ac:dyDescent="0.25">
      <c r="B5" s="45">
        <v>1</v>
      </c>
      <c r="C5" s="30">
        <v>92</v>
      </c>
      <c r="D5" s="31">
        <v>12</v>
      </c>
      <c r="E5" s="32">
        <v>60</v>
      </c>
      <c r="G5" s="38" t="s">
        <v>43</v>
      </c>
      <c r="H5" s="1">
        <v>-49.43</v>
      </c>
      <c r="I5" s="1" t="s">
        <v>44</v>
      </c>
      <c r="J5" s="1" t="s">
        <v>9</v>
      </c>
      <c r="K5" s="1" t="s">
        <v>24</v>
      </c>
      <c r="L5" s="1" t="s">
        <v>23</v>
      </c>
    </row>
    <row r="6" spans="2:15" x14ac:dyDescent="0.25">
      <c r="B6" s="46">
        <v>2</v>
      </c>
      <c r="C6" s="8">
        <v>100</v>
      </c>
      <c r="D6" s="2">
        <v>0</v>
      </c>
      <c r="E6" s="3">
        <v>84</v>
      </c>
    </row>
    <row r="7" spans="2:15" x14ac:dyDescent="0.25">
      <c r="B7" s="47">
        <v>3</v>
      </c>
      <c r="C7" s="8">
        <v>94</v>
      </c>
      <c r="D7" s="2">
        <v>20</v>
      </c>
      <c r="E7" s="3">
        <v>68</v>
      </c>
      <c r="G7" s="27" t="s">
        <v>45</v>
      </c>
      <c r="H7" s="1" t="s">
        <v>46</v>
      </c>
      <c r="I7" s="1" t="s">
        <v>47</v>
      </c>
      <c r="J7" s="1" t="s">
        <v>36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</row>
    <row r="8" spans="2:15" x14ac:dyDescent="0.25">
      <c r="B8" s="46">
        <v>4</v>
      </c>
      <c r="C8" s="8">
        <v>96</v>
      </c>
      <c r="D8" s="2">
        <v>8</v>
      </c>
      <c r="E8" s="3">
        <v>60</v>
      </c>
      <c r="G8" s="38" t="s">
        <v>41</v>
      </c>
      <c r="H8" s="1">
        <v>92.29</v>
      </c>
      <c r="I8" s="1">
        <v>10</v>
      </c>
      <c r="J8" s="1">
        <v>82.29</v>
      </c>
      <c r="K8" s="1">
        <v>4.6669999999999998</v>
      </c>
      <c r="L8" s="1">
        <v>7</v>
      </c>
      <c r="M8" s="1">
        <v>8</v>
      </c>
      <c r="N8" s="1">
        <v>17.63</v>
      </c>
      <c r="O8" s="1">
        <v>19</v>
      </c>
    </row>
    <row r="9" spans="2:15" x14ac:dyDescent="0.25">
      <c r="B9" s="46">
        <v>5</v>
      </c>
      <c r="C9" s="8">
        <v>86</v>
      </c>
      <c r="D9" s="2">
        <v>12</v>
      </c>
      <c r="E9" s="3">
        <v>44</v>
      </c>
      <c r="G9" s="38" t="s">
        <v>43</v>
      </c>
      <c r="H9" s="1">
        <v>10</v>
      </c>
      <c r="I9" s="1">
        <v>59.43</v>
      </c>
      <c r="J9" s="1">
        <v>-49.43</v>
      </c>
      <c r="K9" s="1">
        <v>4.6669999999999998</v>
      </c>
      <c r="L9" s="1">
        <v>8</v>
      </c>
      <c r="M9" s="1">
        <v>7</v>
      </c>
      <c r="N9" s="1">
        <v>10.59</v>
      </c>
      <c r="O9" s="1">
        <v>19</v>
      </c>
    </row>
    <row r="10" spans="2:15" x14ac:dyDescent="0.25">
      <c r="B10" s="46">
        <v>6</v>
      </c>
      <c r="C10" s="8">
        <v>84</v>
      </c>
      <c r="D10" s="2">
        <v>12</v>
      </c>
      <c r="E10" s="3">
        <v>48</v>
      </c>
      <c r="G10" s="27"/>
      <c r="H10" s="27"/>
    </row>
    <row r="11" spans="2:15" x14ac:dyDescent="0.25">
      <c r="B11" s="46">
        <v>7</v>
      </c>
      <c r="C11" s="8">
        <v>94</v>
      </c>
      <c r="D11" s="2">
        <v>12</v>
      </c>
      <c r="E11" s="3">
        <v>52</v>
      </c>
      <c r="G11" s="27" t="s">
        <v>15</v>
      </c>
    </row>
    <row r="12" spans="2:15" ht="16.8" thickBot="1" x14ac:dyDescent="0.3">
      <c r="B12" s="46">
        <v>8</v>
      </c>
      <c r="C12" s="10"/>
      <c r="D12" s="36">
        <v>4</v>
      </c>
      <c r="E12" s="11"/>
      <c r="G12" s="27" t="s">
        <v>16</v>
      </c>
      <c r="H12" s="39">
        <v>7</v>
      </c>
    </row>
    <row r="13" spans="2:15" ht="16.8" thickBot="1" x14ac:dyDescent="0.3">
      <c r="B13" s="48" t="s">
        <v>1</v>
      </c>
      <c r="C13" s="49">
        <f>AVERAGE(C5:C12)</f>
        <v>92.285714285714292</v>
      </c>
      <c r="D13" s="50">
        <f>AVERAGE(D5:D12)</f>
        <v>10</v>
      </c>
      <c r="E13" s="51">
        <f>AVERAGE(E5:E12)</f>
        <v>59.428571428571431</v>
      </c>
      <c r="G13" s="27" t="s">
        <v>21</v>
      </c>
      <c r="H13" s="39">
        <v>8</v>
      </c>
    </row>
    <row r="14" spans="2:15" x14ac:dyDescent="0.25">
      <c r="G14" s="27" t="s">
        <v>517</v>
      </c>
      <c r="H14" s="39">
        <v>7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34637-FAB5-4FE3-BF6F-38FD4BFE920C}">
  <dimension ref="B2:AF49"/>
  <sheetViews>
    <sheetView topLeftCell="C1" zoomScale="70" zoomScaleNormal="70" workbookViewId="0">
      <selection activeCell="P34" sqref="P34"/>
    </sheetView>
  </sheetViews>
  <sheetFormatPr defaultRowHeight="18" x14ac:dyDescent="0.45"/>
  <cols>
    <col min="3" max="3" width="13.296875" customWidth="1"/>
    <col min="4" max="4" width="13.3984375" bestFit="1" customWidth="1"/>
    <col min="5" max="5" width="15.8984375" bestFit="1" customWidth="1"/>
    <col min="6" max="6" width="16.296875" bestFit="1" customWidth="1"/>
    <col min="7" max="8" width="16.5" bestFit="1" customWidth="1"/>
    <col min="9" max="9" width="16.69921875" bestFit="1" customWidth="1"/>
    <col min="10" max="11" width="16.5" bestFit="1" customWidth="1"/>
    <col min="12" max="12" width="16.69921875" bestFit="1" customWidth="1"/>
    <col min="13" max="13" width="16.5" bestFit="1" customWidth="1"/>
    <col min="14" max="14" width="17.19921875" bestFit="1" customWidth="1"/>
    <col min="15" max="15" width="12" bestFit="1" customWidth="1"/>
    <col min="16" max="16" width="33.19921875" bestFit="1" customWidth="1"/>
    <col min="17" max="17" width="9" bestFit="1" customWidth="1"/>
    <col min="18" max="18" width="15.3984375" bestFit="1" customWidth="1"/>
    <col min="19" max="19" width="16.09765625" bestFit="1" customWidth="1"/>
    <col min="21" max="21" width="15.5" bestFit="1" customWidth="1"/>
  </cols>
  <sheetData>
    <row r="2" spans="2:24" ht="18.600000000000001" thickBot="1" x14ac:dyDescent="0.5"/>
    <row r="3" spans="2:24" x14ac:dyDescent="0.25">
      <c r="B3" s="40"/>
      <c r="C3" s="171" t="s">
        <v>3</v>
      </c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3"/>
      <c r="P3" s="27" t="s">
        <v>89</v>
      </c>
      <c r="Q3" s="1" t="s">
        <v>36</v>
      </c>
      <c r="R3" s="1" t="s">
        <v>37</v>
      </c>
      <c r="S3" s="1" t="s">
        <v>38</v>
      </c>
      <c r="T3" s="1" t="s">
        <v>39</v>
      </c>
      <c r="U3" s="1" t="s">
        <v>40</v>
      </c>
      <c r="V3" s="1"/>
      <c r="W3" s="1"/>
    </row>
    <row r="4" spans="2:24" ht="18.600000000000001" thickBot="1" x14ac:dyDescent="0.3">
      <c r="B4" s="41" t="s">
        <v>0</v>
      </c>
      <c r="C4" s="97" t="s">
        <v>253</v>
      </c>
      <c r="D4" s="98" t="s">
        <v>264</v>
      </c>
      <c r="E4" s="98" t="s">
        <v>265</v>
      </c>
      <c r="F4" s="98" t="s">
        <v>266</v>
      </c>
      <c r="G4" s="98" t="s">
        <v>267</v>
      </c>
      <c r="H4" s="98" t="s">
        <v>268</v>
      </c>
      <c r="I4" s="98" t="s">
        <v>269</v>
      </c>
      <c r="J4" s="98" t="s">
        <v>270</v>
      </c>
      <c r="K4" s="98" t="s">
        <v>271</v>
      </c>
      <c r="L4" s="98" t="s">
        <v>272</v>
      </c>
      <c r="M4" s="98" t="s">
        <v>273</v>
      </c>
      <c r="N4" s="99" t="s">
        <v>274</v>
      </c>
      <c r="P4" s="27" t="s">
        <v>293</v>
      </c>
      <c r="Q4" s="1">
        <v>-6.4</v>
      </c>
      <c r="R4" s="1" t="s">
        <v>275</v>
      </c>
      <c r="S4" s="1" t="s">
        <v>20</v>
      </c>
      <c r="T4" s="1" t="s">
        <v>19</v>
      </c>
      <c r="U4" s="1">
        <v>0.38109999999999999</v>
      </c>
      <c r="V4" s="1" t="s">
        <v>276</v>
      </c>
      <c r="W4" s="1"/>
    </row>
    <row r="5" spans="2:24" x14ac:dyDescent="0.25">
      <c r="B5" s="45">
        <v>1</v>
      </c>
      <c r="C5" s="30">
        <v>44</v>
      </c>
      <c r="D5" s="31">
        <v>0</v>
      </c>
      <c r="E5" s="31">
        <v>12</v>
      </c>
      <c r="F5" s="31">
        <v>0</v>
      </c>
      <c r="G5" s="31">
        <v>0</v>
      </c>
      <c r="H5" s="31">
        <v>0</v>
      </c>
      <c r="I5" s="31">
        <v>4</v>
      </c>
      <c r="J5" s="31">
        <v>0</v>
      </c>
      <c r="K5" s="31">
        <v>8</v>
      </c>
      <c r="L5" s="31">
        <v>8</v>
      </c>
      <c r="M5" s="31">
        <v>4</v>
      </c>
      <c r="N5" s="32">
        <v>8</v>
      </c>
      <c r="P5" s="27" t="s">
        <v>294</v>
      </c>
      <c r="Q5" s="1">
        <v>4</v>
      </c>
      <c r="R5" s="1" t="s">
        <v>277</v>
      </c>
      <c r="S5" s="1" t="s">
        <v>20</v>
      </c>
      <c r="T5" s="1" t="s">
        <v>19</v>
      </c>
      <c r="U5" s="1">
        <v>0.73750000000000004</v>
      </c>
      <c r="V5" s="1" t="s">
        <v>278</v>
      </c>
      <c r="W5" s="1"/>
    </row>
    <row r="6" spans="2:24" x14ac:dyDescent="0.25">
      <c r="B6" s="46">
        <v>2</v>
      </c>
      <c r="C6" s="8">
        <v>28</v>
      </c>
      <c r="D6" s="2">
        <v>0</v>
      </c>
      <c r="E6" s="2">
        <v>8</v>
      </c>
      <c r="F6" s="2">
        <v>0</v>
      </c>
      <c r="G6" s="2">
        <v>0</v>
      </c>
      <c r="H6" s="2">
        <v>4</v>
      </c>
      <c r="I6" s="2">
        <v>16</v>
      </c>
      <c r="J6" s="2">
        <v>0</v>
      </c>
      <c r="K6" s="2">
        <v>0</v>
      </c>
      <c r="L6" s="2">
        <v>4</v>
      </c>
      <c r="M6" s="2">
        <v>0</v>
      </c>
      <c r="N6" s="3">
        <v>8</v>
      </c>
      <c r="P6" s="27" t="s">
        <v>295</v>
      </c>
      <c r="Q6" s="1">
        <v>3.2</v>
      </c>
      <c r="R6" s="1" t="s">
        <v>279</v>
      </c>
      <c r="S6" s="1" t="s">
        <v>20</v>
      </c>
      <c r="T6" s="1" t="s">
        <v>19</v>
      </c>
      <c r="U6" s="1">
        <v>0.89739999999999998</v>
      </c>
      <c r="V6" s="1" t="s">
        <v>280</v>
      </c>
      <c r="W6" s="1"/>
    </row>
    <row r="7" spans="2:24" x14ac:dyDescent="0.25">
      <c r="B7" s="47">
        <v>3</v>
      </c>
      <c r="C7" s="8">
        <v>48</v>
      </c>
      <c r="D7" s="2">
        <v>8</v>
      </c>
      <c r="E7" s="2">
        <v>16</v>
      </c>
      <c r="F7" s="2">
        <v>0</v>
      </c>
      <c r="G7" s="2">
        <v>4</v>
      </c>
      <c r="H7" s="2">
        <v>8</v>
      </c>
      <c r="I7" s="2">
        <v>12</v>
      </c>
      <c r="J7" s="2">
        <v>12</v>
      </c>
      <c r="K7" s="2">
        <v>4</v>
      </c>
      <c r="L7" s="2">
        <v>8</v>
      </c>
      <c r="M7" s="2">
        <v>0</v>
      </c>
      <c r="N7" s="3">
        <v>12</v>
      </c>
      <c r="P7" s="27" t="s">
        <v>296</v>
      </c>
      <c r="Q7" s="1">
        <v>0</v>
      </c>
      <c r="R7" s="1" t="s">
        <v>281</v>
      </c>
      <c r="S7" s="1" t="s">
        <v>20</v>
      </c>
      <c r="T7" s="1" t="s">
        <v>19</v>
      </c>
      <c r="U7" s="1" t="s">
        <v>96</v>
      </c>
      <c r="V7" s="1" t="s">
        <v>282</v>
      </c>
      <c r="W7" s="1"/>
    </row>
    <row r="8" spans="2:24" x14ac:dyDescent="0.25">
      <c r="B8" s="46">
        <v>4</v>
      </c>
      <c r="C8" s="8">
        <v>28</v>
      </c>
      <c r="D8" s="2">
        <v>8</v>
      </c>
      <c r="E8" s="2"/>
      <c r="F8" s="2">
        <v>4</v>
      </c>
      <c r="G8" s="2">
        <v>4</v>
      </c>
      <c r="H8" s="2">
        <v>4</v>
      </c>
      <c r="I8" s="2">
        <v>16</v>
      </c>
      <c r="J8" s="2">
        <v>0</v>
      </c>
      <c r="K8" s="2">
        <v>12</v>
      </c>
      <c r="L8" s="2">
        <v>16</v>
      </c>
      <c r="M8" s="2">
        <v>0</v>
      </c>
      <c r="N8" s="3">
        <v>8</v>
      </c>
      <c r="P8" s="27" t="s">
        <v>297</v>
      </c>
      <c r="Q8" s="1">
        <v>-9.6</v>
      </c>
      <c r="R8" s="1" t="s">
        <v>283</v>
      </c>
      <c r="S8" s="1" t="s">
        <v>9</v>
      </c>
      <c r="T8" s="1" t="s">
        <v>31</v>
      </c>
      <c r="U8" s="1">
        <v>2.1299999999999999E-2</v>
      </c>
      <c r="V8" s="1" t="s">
        <v>284</v>
      </c>
      <c r="W8" s="1"/>
    </row>
    <row r="9" spans="2:24" ht="18.600000000000001" thickBot="1" x14ac:dyDescent="0.3">
      <c r="B9" s="46">
        <v>5</v>
      </c>
      <c r="C9" s="8">
        <v>24</v>
      </c>
      <c r="D9" s="2">
        <v>12</v>
      </c>
      <c r="E9" s="2"/>
      <c r="F9" s="2">
        <v>4</v>
      </c>
      <c r="G9" s="2">
        <v>4</v>
      </c>
      <c r="H9" s="2">
        <v>12</v>
      </c>
      <c r="I9" s="2">
        <v>28</v>
      </c>
      <c r="J9" s="2">
        <v>0</v>
      </c>
      <c r="K9" s="2">
        <v>4</v>
      </c>
      <c r="L9" s="2">
        <v>4</v>
      </c>
      <c r="M9" s="2">
        <v>0</v>
      </c>
      <c r="N9" s="3">
        <v>0</v>
      </c>
      <c r="P9" s="27" t="s">
        <v>298</v>
      </c>
      <c r="Q9" s="1">
        <v>3.2</v>
      </c>
      <c r="R9" s="1" t="s">
        <v>279</v>
      </c>
      <c r="S9" s="1" t="s">
        <v>20</v>
      </c>
      <c r="T9" s="1" t="s">
        <v>19</v>
      </c>
      <c r="U9" s="1">
        <v>0.89739999999999998</v>
      </c>
      <c r="V9" s="1" t="s">
        <v>285</v>
      </c>
      <c r="W9" s="1"/>
    </row>
    <row r="10" spans="2:24" ht="18.600000000000001" thickBot="1" x14ac:dyDescent="0.3">
      <c r="B10" s="48" t="s">
        <v>1</v>
      </c>
      <c r="C10" s="49">
        <f>AVERAGE(C5:C9)</f>
        <v>34.4</v>
      </c>
      <c r="D10" s="50">
        <f>AVERAGE(D5:D9)</f>
        <v>5.6</v>
      </c>
      <c r="E10" s="50">
        <f t="shared" ref="E10:N10" si="0">AVERAGE(E5:E9)</f>
        <v>12</v>
      </c>
      <c r="F10" s="50">
        <f t="shared" si="0"/>
        <v>1.6</v>
      </c>
      <c r="G10" s="50">
        <f t="shared" si="0"/>
        <v>2.4</v>
      </c>
      <c r="H10" s="50">
        <f t="shared" si="0"/>
        <v>5.6</v>
      </c>
      <c r="I10" s="50">
        <f t="shared" si="0"/>
        <v>15.2</v>
      </c>
      <c r="J10" s="50">
        <f t="shared" si="0"/>
        <v>2.4</v>
      </c>
      <c r="K10" s="50">
        <f t="shared" ref="K10" si="1">AVERAGE(K5:K9)</f>
        <v>5.6</v>
      </c>
      <c r="L10" s="50">
        <f t="shared" ref="L10" si="2">AVERAGE(L5:L9)</f>
        <v>8</v>
      </c>
      <c r="M10" s="50">
        <f t="shared" ref="M10" si="3">AVERAGE(M5:M9)</f>
        <v>0.8</v>
      </c>
      <c r="N10" s="51">
        <f t="shared" si="0"/>
        <v>7.2</v>
      </c>
      <c r="P10" s="27" t="s">
        <v>299</v>
      </c>
      <c r="Q10" s="1">
        <v>0</v>
      </c>
      <c r="R10" s="1" t="s">
        <v>281</v>
      </c>
      <c r="S10" s="1" t="s">
        <v>20</v>
      </c>
      <c r="T10" s="1" t="s">
        <v>19</v>
      </c>
      <c r="U10" s="1" t="s">
        <v>96</v>
      </c>
      <c r="V10" s="1" t="s">
        <v>286</v>
      </c>
      <c r="W10" s="1"/>
    </row>
    <row r="11" spans="2:24" x14ac:dyDescent="0.25">
      <c r="P11" s="27" t="s">
        <v>300</v>
      </c>
      <c r="Q11" s="1">
        <v>-2.4</v>
      </c>
      <c r="R11" s="1" t="s">
        <v>287</v>
      </c>
      <c r="S11" s="1" t="s">
        <v>20</v>
      </c>
      <c r="T11" s="1" t="s">
        <v>19</v>
      </c>
      <c r="U11" s="1">
        <v>0.98060000000000003</v>
      </c>
      <c r="V11" s="1" t="s">
        <v>288</v>
      </c>
      <c r="W11" s="1"/>
    </row>
    <row r="12" spans="2:24" x14ac:dyDescent="0.25">
      <c r="P12" s="27" t="s">
        <v>301</v>
      </c>
      <c r="Q12" s="1">
        <v>4.8</v>
      </c>
      <c r="R12" s="1" t="s">
        <v>289</v>
      </c>
      <c r="S12" s="1" t="s">
        <v>20</v>
      </c>
      <c r="T12" s="1" t="s">
        <v>19</v>
      </c>
      <c r="U12" s="1">
        <v>0.54530000000000001</v>
      </c>
      <c r="V12" s="1" t="s">
        <v>290</v>
      </c>
      <c r="W12" s="1"/>
    </row>
    <row r="13" spans="2:24" x14ac:dyDescent="0.25">
      <c r="P13" s="27" t="s">
        <v>302</v>
      </c>
      <c r="Q13" s="1">
        <v>-1.6</v>
      </c>
      <c r="R13" s="1" t="s">
        <v>291</v>
      </c>
      <c r="S13" s="1" t="s">
        <v>20</v>
      </c>
      <c r="T13" s="1" t="s">
        <v>19</v>
      </c>
      <c r="U13" s="1">
        <v>0.99709999999999999</v>
      </c>
      <c r="V13" s="1" t="s">
        <v>292</v>
      </c>
      <c r="W13" s="1"/>
    </row>
    <row r="14" spans="2:24" x14ac:dyDescent="0.25">
      <c r="P14" s="27"/>
      <c r="Q14" s="1"/>
      <c r="R14" s="1"/>
      <c r="S14" s="1"/>
      <c r="T14" s="1"/>
      <c r="U14" s="1"/>
      <c r="V14" s="1"/>
      <c r="W14" s="1"/>
      <c r="X14" s="1"/>
    </row>
    <row r="15" spans="2:24" x14ac:dyDescent="0.25">
      <c r="P15" s="27" t="s">
        <v>45</v>
      </c>
      <c r="Q15" s="1" t="s">
        <v>46</v>
      </c>
      <c r="R15" s="1" t="s">
        <v>47</v>
      </c>
      <c r="S15" s="1" t="s">
        <v>36</v>
      </c>
      <c r="T15" s="1" t="s">
        <v>48</v>
      </c>
      <c r="U15" s="1" t="s">
        <v>49</v>
      </c>
      <c r="V15" s="1" t="s">
        <v>50</v>
      </c>
      <c r="W15" s="1" t="s">
        <v>138</v>
      </c>
      <c r="X15" s="1" t="s">
        <v>52</v>
      </c>
    </row>
    <row r="16" spans="2:24" x14ac:dyDescent="0.25">
      <c r="P16" s="27" t="s">
        <v>293</v>
      </c>
      <c r="Q16" s="1">
        <v>5.6</v>
      </c>
      <c r="R16" s="1">
        <v>12</v>
      </c>
      <c r="S16" s="1">
        <v>-6.4</v>
      </c>
      <c r="T16" s="1">
        <v>3.48</v>
      </c>
      <c r="U16" s="1">
        <v>5</v>
      </c>
      <c r="V16" s="1">
        <v>3</v>
      </c>
      <c r="W16" s="1">
        <v>1.839</v>
      </c>
      <c r="X16" s="1">
        <v>42</v>
      </c>
    </row>
    <row r="17" spans="15:32" x14ac:dyDescent="0.25">
      <c r="P17" s="27" t="s">
        <v>294</v>
      </c>
      <c r="Q17" s="1">
        <v>5.6</v>
      </c>
      <c r="R17" s="1">
        <v>1.6</v>
      </c>
      <c r="S17" s="1">
        <v>4</v>
      </c>
      <c r="T17" s="1">
        <v>3.0139999999999998</v>
      </c>
      <c r="U17" s="1">
        <v>5</v>
      </c>
      <c r="V17" s="1">
        <v>5</v>
      </c>
      <c r="W17" s="1">
        <v>1.327</v>
      </c>
      <c r="X17" s="1">
        <v>42</v>
      </c>
    </row>
    <row r="18" spans="15:32" x14ac:dyDescent="0.25">
      <c r="P18" s="27" t="s">
        <v>295</v>
      </c>
      <c r="Q18" s="1">
        <v>5.6</v>
      </c>
      <c r="R18" s="1">
        <v>2.4</v>
      </c>
      <c r="S18" s="1">
        <v>3.2</v>
      </c>
      <c r="T18" s="1">
        <v>3.0139999999999998</v>
      </c>
      <c r="U18" s="1">
        <v>5</v>
      </c>
      <c r="V18" s="1">
        <v>5</v>
      </c>
      <c r="W18" s="1">
        <v>1.0620000000000001</v>
      </c>
      <c r="X18" s="1">
        <v>42</v>
      </c>
    </row>
    <row r="19" spans="15:32" x14ac:dyDescent="0.25">
      <c r="P19" s="27" t="s">
        <v>296</v>
      </c>
      <c r="Q19" s="1">
        <v>5.6</v>
      </c>
      <c r="R19" s="1">
        <v>5.6</v>
      </c>
      <c r="S19" s="1">
        <v>0</v>
      </c>
      <c r="T19" s="1">
        <v>3.0139999999999998</v>
      </c>
      <c r="U19" s="1">
        <v>5</v>
      </c>
      <c r="V19" s="1">
        <v>5</v>
      </c>
      <c r="W19" s="1">
        <v>0</v>
      </c>
      <c r="X19" s="1">
        <v>42</v>
      </c>
    </row>
    <row r="20" spans="15:32" x14ac:dyDescent="0.25">
      <c r="P20" s="27" t="s">
        <v>297</v>
      </c>
      <c r="Q20" s="1">
        <v>5.6</v>
      </c>
      <c r="R20" s="1">
        <v>15.2</v>
      </c>
      <c r="S20" s="1">
        <v>-9.6</v>
      </c>
      <c r="T20" s="1">
        <v>3.0139999999999998</v>
      </c>
      <c r="U20" s="1">
        <v>5</v>
      </c>
      <c r="V20" s="1">
        <v>5</v>
      </c>
      <c r="W20" s="1">
        <v>3.1859999999999999</v>
      </c>
      <c r="X20" s="1">
        <v>42</v>
      </c>
    </row>
    <row r="21" spans="15:32" x14ac:dyDescent="0.25">
      <c r="P21" s="27" t="s">
        <v>298</v>
      </c>
      <c r="Q21" s="1">
        <v>5.6</v>
      </c>
      <c r="R21" s="1">
        <v>2.4</v>
      </c>
      <c r="S21" s="1">
        <v>3.2</v>
      </c>
      <c r="T21" s="1">
        <v>3.0139999999999998</v>
      </c>
      <c r="U21" s="1">
        <v>5</v>
      </c>
      <c r="V21" s="1">
        <v>5</v>
      </c>
      <c r="W21" s="1">
        <v>1.0620000000000001</v>
      </c>
      <c r="X21" s="1">
        <v>42</v>
      </c>
    </row>
    <row r="22" spans="15:32" x14ac:dyDescent="0.25">
      <c r="P22" s="27" t="s">
        <v>299</v>
      </c>
      <c r="Q22" s="1">
        <v>5.6</v>
      </c>
      <c r="R22" s="1">
        <v>5.6</v>
      </c>
      <c r="S22" s="1">
        <v>0</v>
      </c>
      <c r="T22" s="1">
        <v>3.0139999999999998</v>
      </c>
      <c r="U22" s="1">
        <v>5</v>
      </c>
      <c r="V22" s="1">
        <v>5</v>
      </c>
      <c r="W22" s="1">
        <v>0</v>
      </c>
      <c r="X22" s="1">
        <v>42</v>
      </c>
    </row>
    <row r="23" spans="15:32" x14ac:dyDescent="0.25">
      <c r="P23" s="27" t="s">
        <v>300</v>
      </c>
      <c r="Q23" s="1">
        <v>5.6</v>
      </c>
      <c r="R23" s="1">
        <v>8</v>
      </c>
      <c r="S23" s="1">
        <v>-2.4</v>
      </c>
      <c r="T23" s="1">
        <v>3.0139999999999998</v>
      </c>
      <c r="U23" s="1">
        <v>5</v>
      </c>
      <c r="V23" s="1">
        <v>5</v>
      </c>
      <c r="W23" s="1">
        <v>0.7964</v>
      </c>
      <c r="X23" s="1">
        <v>42</v>
      </c>
    </row>
    <row r="24" spans="15:32" x14ac:dyDescent="0.25">
      <c r="P24" s="27" t="s">
        <v>301</v>
      </c>
      <c r="Q24" s="1">
        <v>5.6</v>
      </c>
      <c r="R24" s="1">
        <v>0.8</v>
      </c>
      <c r="S24" s="1">
        <v>4.8</v>
      </c>
      <c r="T24" s="1">
        <v>3.0139999999999998</v>
      </c>
      <c r="U24" s="1">
        <v>5</v>
      </c>
      <c r="V24" s="1">
        <v>5</v>
      </c>
      <c r="W24" s="1">
        <v>1.593</v>
      </c>
      <c r="X24" s="1">
        <v>42</v>
      </c>
    </row>
    <row r="25" spans="15:32" x14ac:dyDescent="0.25">
      <c r="P25" s="27" t="s">
        <v>302</v>
      </c>
      <c r="Q25" s="1">
        <v>5.6</v>
      </c>
      <c r="R25" s="1">
        <v>7.2</v>
      </c>
      <c r="S25" s="1">
        <v>-1.6</v>
      </c>
      <c r="T25" s="1">
        <v>3.0139999999999998</v>
      </c>
      <c r="U25" s="1">
        <v>5</v>
      </c>
      <c r="V25" s="1">
        <v>5</v>
      </c>
      <c r="W25" s="1">
        <v>0.53090000000000004</v>
      </c>
      <c r="X25" s="1">
        <v>42</v>
      </c>
    </row>
    <row r="27" spans="15:32" x14ac:dyDescent="0.25">
      <c r="P27" s="27" t="s">
        <v>15</v>
      </c>
      <c r="Q27" s="1"/>
    </row>
    <row r="28" spans="15:32" x14ac:dyDescent="0.25">
      <c r="O28" s="205" t="s">
        <v>542</v>
      </c>
      <c r="P28" s="117" t="s">
        <v>253</v>
      </c>
      <c r="Q28" s="1">
        <v>5</v>
      </c>
    </row>
    <row r="29" spans="15:32" x14ac:dyDescent="0.25">
      <c r="O29" s="205"/>
      <c r="P29" s="117" t="s">
        <v>264</v>
      </c>
      <c r="Q29" s="1">
        <v>5</v>
      </c>
    </row>
    <row r="30" spans="15:32" x14ac:dyDescent="0.25">
      <c r="O30" s="205"/>
      <c r="P30" s="117" t="s">
        <v>536</v>
      </c>
      <c r="Q30" s="1">
        <v>3</v>
      </c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</row>
    <row r="31" spans="15:32" x14ac:dyDescent="0.25">
      <c r="O31" s="205"/>
      <c r="P31" s="117" t="s">
        <v>537</v>
      </c>
      <c r="Q31" s="1">
        <v>5</v>
      </c>
    </row>
    <row r="32" spans="15:32" x14ac:dyDescent="0.25">
      <c r="O32" s="205"/>
      <c r="P32" s="117" t="s">
        <v>267</v>
      </c>
      <c r="Q32" s="1">
        <v>5</v>
      </c>
    </row>
    <row r="33" spans="15:17" x14ac:dyDescent="0.25">
      <c r="O33" s="205"/>
      <c r="P33" s="117" t="s">
        <v>268</v>
      </c>
      <c r="Q33" s="1">
        <v>5</v>
      </c>
    </row>
    <row r="34" spans="15:17" x14ac:dyDescent="0.25">
      <c r="O34" s="205"/>
      <c r="P34" s="117" t="s">
        <v>269</v>
      </c>
      <c r="Q34" s="1">
        <v>5</v>
      </c>
    </row>
    <row r="35" spans="15:17" x14ac:dyDescent="0.25">
      <c r="O35" s="205"/>
      <c r="P35" s="117" t="s">
        <v>270</v>
      </c>
      <c r="Q35" s="1">
        <v>5</v>
      </c>
    </row>
    <row r="36" spans="15:17" x14ac:dyDescent="0.25">
      <c r="O36" s="205"/>
      <c r="P36" s="117" t="s">
        <v>538</v>
      </c>
      <c r="Q36" s="1">
        <v>5</v>
      </c>
    </row>
    <row r="37" spans="15:17" x14ac:dyDescent="0.25">
      <c r="O37" s="205"/>
      <c r="P37" s="117" t="s">
        <v>539</v>
      </c>
      <c r="Q37" s="1">
        <v>5</v>
      </c>
    </row>
    <row r="38" spans="15:17" x14ac:dyDescent="0.25">
      <c r="O38" s="205"/>
      <c r="P38" s="117" t="s">
        <v>540</v>
      </c>
      <c r="Q38" s="1">
        <v>5</v>
      </c>
    </row>
    <row r="39" spans="15:17" x14ac:dyDescent="0.25">
      <c r="O39" s="205"/>
      <c r="P39" s="117" t="s">
        <v>541</v>
      </c>
      <c r="Q39" s="1">
        <v>5</v>
      </c>
    </row>
    <row r="40" spans="15:17" x14ac:dyDescent="0.25">
      <c r="P40" s="117"/>
      <c r="Q40" s="1"/>
    </row>
    <row r="41" spans="15:17" x14ac:dyDescent="0.25">
      <c r="P41" s="117"/>
      <c r="Q41" s="1"/>
    </row>
    <row r="42" spans="15:17" x14ac:dyDescent="0.25">
      <c r="Q42" s="1"/>
    </row>
    <row r="44" spans="15:17" x14ac:dyDescent="0.25">
      <c r="Q44" s="1"/>
    </row>
    <row r="45" spans="15:17" x14ac:dyDescent="0.25">
      <c r="Q45" s="1"/>
    </row>
    <row r="46" spans="15:17" x14ac:dyDescent="0.25">
      <c r="Q46" s="1"/>
    </row>
    <row r="47" spans="15:17" x14ac:dyDescent="0.25">
      <c r="Q47" s="1"/>
    </row>
    <row r="48" spans="15:17" x14ac:dyDescent="0.25">
      <c r="Q48" s="1"/>
    </row>
    <row r="49" spans="17:17" x14ac:dyDescent="0.25">
      <c r="Q49" s="1"/>
    </row>
  </sheetData>
  <mergeCells count="2">
    <mergeCell ref="C3:N3"/>
    <mergeCell ref="O28:O39"/>
  </mergeCells>
  <phoneticPr fontId="2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D56FE-172E-4B99-9846-222F3F9C8549}">
  <dimension ref="B2:N20"/>
  <sheetViews>
    <sheetView workbookViewId="0">
      <selection activeCell="I15" sqref="I15:J19"/>
    </sheetView>
  </sheetViews>
  <sheetFormatPr defaultRowHeight="18" x14ac:dyDescent="0.45"/>
  <cols>
    <col min="3" max="3" width="13.296875" customWidth="1"/>
    <col min="4" max="7" width="12.3984375" bestFit="1" customWidth="1"/>
    <col min="9" max="9" width="26.796875" bestFit="1" customWidth="1"/>
    <col min="10" max="10" width="9" bestFit="1" customWidth="1"/>
    <col min="11" max="11" width="14.796875" bestFit="1" customWidth="1"/>
    <col min="14" max="14" width="14.09765625" bestFit="1" customWidth="1"/>
  </cols>
  <sheetData>
    <row r="2" spans="2:14" ht="18.600000000000001" thickBot="1" x14ac:dyDescent="0.5"/>
    <row r="3" spans="2:14" x14ac:dyDescent="0.25">
      <c r="B3" s="40"/>
      <c r="C3" s="171" t="s">
        <v>3</v>
      </c>
      <c r="D3" s="172"/>
      <c r="E3" s="172"/>
      <c r="F3" s="172"/>
      <c r="G3" s="173"/>
      <c r="I3" s="27" t="s">
        <v>35</v>
      </c>
      <c r="J3" s="1" t="s">
        <v>36</v>
      </c>
      <c r="K3" s="1" t="s">
        <v>37</v>
      </c>
      <c r="L3" s="1" t="s">
        <v>38</v>
      </c>
      <c r="M3" s="1" t="s">
        <v>39</v>
      </c>
      <c r="N3" s="1" t="s">
        <v>40</v>
      </c>
    </row>
    <row r="4" spans="2:14" ht="18.600000000000001" thickBot="1" x14ac:dyDescent="0.3">
      <c r="B4" s="41" t="s">
        <v>0</v>
      </c>
      <c r="C4" s="97" t="s">
        <v>253</v>
      </c>
      <c r="D4" s="98" t="s">
        <v>311</v>
      </c>
      <c r="E4" s="98" t="s">
        <v>312</v>
      </c>
      <c r="F4" s="98" t="s">
        <v>313</v>
      </c>
      <c r="G4" s="99" t="s">
        <v>314</v>
      </c>
      <c r="I4" s="27" t="s">
        <v>303</v>
      </c>
      <c r="J4" s="1">
        <v>11</v>
      </c>
      <c r="K4" s="1" t="s">
        <v>304</v>
      </c>
      <c r="L4" s="1" t="s">
        <v>20</v>
      </c>
      <c r="M4" s="1" t="s">
        <v>19</v>
      </c>
      <c r="N4" s="1">
        <v>8.2500000000000004E-2</v>
      </c>
    </row>
    <row r="5" spans="2:14" x14ac:dyDescent="0.25">
      <c r="B5" s="45">
        <v>1</v>
      </c>
      <c r="C5" s="30">
        <v>36</v>
      </c>
      <c r="D5" s="31">
        <v>28</v>
      </c>
      <c r="E5" s="31">
        <v>8</v>
      </c>
      <c r="F5" s="31">
        <v>4</v>
      </c>
      <c r="G5" s="32">
        <v>0</v>
      </c>
      <c r="I5" s="27" t="s">
        <v>305</v>
      </c>
      <c r="J5" s="1">
        <v>22</v>
      </c>
      <c r="K5" s="1" t="s">
        <v>306</v>
      </c>
      <c r="L5" s="1" t="s">
        <v>9</v>
      </c>
      <c r="M5" s="1" t="s">
        <v>7</v>
      </c>
      <c r="N5" s="1">
        <v>8.0000000000000004E-4</v>
      </c>
    </row>
    <row r="6" spans="2:14" x14ac:dyDescent="0.25">
      <c r="B6" s="46">
        <v>2</v>
      </c>
      <c r="C6" s="8">
        <v>36</v>
      </c>
      <c r="D6" s="2">
        <v>28</v>
      </c>
      <c r="E6" s="2">
        <v>24</v>
      </c>
      <c r="F6" s="2">
        <v>8</v>
      </c>
      <c r="G6" s="3">
        <v>4</v>
      </c>
      <c r="I6" s="27" t="s">
        <v>307</v>
      </c>
      <c r="J6" s="1">
        <v>31</v>
      </c>
      <c r="K6" s="1" t="s">
        <v>308</v>
      </c>
      <c r="L6" s="1" t="s">
        <v>9</v>
      </c>
      <c r="M6" s="1" t="s">
        <v>24</v>
      </c>
      <c r="N6" s="1" t="s">
        <v>23</v>
      </c>
    </row>
    <row r="7" spans="2:14" x14ac:dyDescent="0.25">
      <c r="B7" s="47">
        <v>3</v>
      </c>
      <c r="C7" s="8">
        <v>28</v>
      </c>
      <c r="D7" s="2">
        <v>28</v>
      </c>
      <c r="E7" s="2">
        <v>4</v>
      </c>
      <c r="F7" s="2">
        <v>4</v>
      </c>
      <c r="G7" s="3">
        <v>4</v>
      </c>
      <c r="I7" s="27" t="s">
        <v>309</v>
      </c>
      <c r="J7" s="1">
        <v>33</v>
      </c>
      <c r="K7" s="1" t="s">
        <v>310</v>
      </c>
      <c r="L7" s="1" t="s">
        <v>9</v>
      </c>
      <c r="M7" s="1" t="s">
        <v>24</v>
      </c>
      <c r="N7" s="1" t="s">
        <v>23</v>
      </c>
    </row>
    <row r="8" spans="2:14" ht="18.600000000000001" thickBot="1" x14ac:dyDescent="0.3">
      <c r="B8" s="46">
        <v>4</v>
      </c>
      <c r="C8" s="8">
        <v>40</v>
      </c>
      <c r="D8" s="2">
        <v>12</v>
      </c>
      <c r="E8" s="2">
        <v>16</v>
      </c>
      <c r="F8" s="2">
        <v>0</v>
      </c>
      <c r="G8" s="3">
        <v>0</v>
      </c>
      <c r="I8" s="27"/>
      <c r="J8" s="1"/>
      <c r="K8" s="1"/>
      <c r="L8" s="1"/>
      <c r="M8" s="1"/>
      <c r="N8" s="1"/>
    </row>
    <row r="9" spans="2:14" ht="18.600000000000001" thickBot="1" x14ac:dyDescent="0.3">
      <c r="B9" s="48" t="s">
        <v>1</v>
      </c>
      <c r="C9" s="49">
        <f>AVERAGE(C5:C8)</f>
        <v>35</v>
      </c>
      <c r="D9" s="50">
        <f>AVERAGE(D5:D8)</f>
        <v>24</v>
      </c>
      <c r="E9" s="50">
        <f>AVERAGE(E5:E8)</f>
        <v>13</v>
      </c>
      <c r="F9" s="50">
        <f>AVERAGE(F5:F8)</f>
        <v>4</v>
      </c>
      <c r="G9" s="51">
        <f>AVERAGE(G5:G8)</f>
        <v>2</v>
      </c>
      <c r="I9" s="27" t="s">
        <v>45</v>
      </c>
      <c r="J9" s="1" t="s">
        <v>46</v>
      </c>
      <c r="K9" s="1" t="s">
        <v>47</v>
      </c>
      <c r="L9" s="1" t="s">
        <v>36</v>
      </c>
      <c r="M9" s="1" t="s">
        <v>48</v>
      </c>
      <c r="N9" s="1" t="s">
        <v>49</v>
      </c>
    </row>
    <row r="10" spans="2:14" x14ac:dyDescent="0.25">
      <c r="I10" s="27" t="s">
        <v>303</v>
      </c>
      <c r="J10" s="1">
        <v>35</v>
      </c>
      <c r="K10" s="1">
        <v>24</v>
      </c>
      <c r="L10" s="1">
        <v>11</v>
      </c>
      <c r="M10" s="1">
        <v>4.1550000000000002</v>
      </c>
      <c r="N10" s="1">
        <v>4</v>
      </c>
    </row>
    <row r="11" spans="2:14" x14ac:dyDescent="0.25">
      <c r="I11" s="27" t="s">
        <v>305</v>
      </c>
      <c r="J11" s="1">
        <v>35</v>
      </c>
      <c r="K11" s="1">
        <v>13</v>
      </c>
      <c r="L11" s="1">
        <v>22</v>
      </c>
      <c r="M11" s="1">
        <v>4.1550000000000002</v>
      </c>
      <c r="N11" s="1">
        <v>4</v>
      </c>
    </row>
    <row r="12" spans="2:14" x14ac:dyDescent="0.25">
      <c r="I12" s="27" t="s">
        <v>307</v>
      </c>
      <c r="J12" s="1">
        <v>35</v>
      </c>
      <c r="K12" s="1">
        <v>4</v>
      </c>
      <c r="L12" s="1">
        <v>31</v>
      </c>
      <c r="M12" s="1">
        <v>4.1550000000000002</v>
      </c>
      <c r="N12" s="1">
        <v>4</v>
      </c>
    </row>
    <row r="13" spans="2:14" x14ac:dyDescent="0.25">
      <c r="I13" s="27" t="s">
        <v>309</v>
      </c>
      <c r="J13" s="1">
        <v>35</v>
      </c>
      <c r="K13" s="1">
        <v>2</v>
      </c>
      <c r="L13" s="1">
        <v>33</v>
      </c>
      <c r="M13" s="1">
        <v>4.1550000000000002</v>
      </c>
      <c r="N13" s="1">
        <v>4</v>
      </c>
    </row>
    <row r="15" spans="2:14" x14ac:dyDescent="0.25">
      <c r="I15" s="27" t="s">
        <v>15</v>
      </c>
      <c r="J15" s="1"/>
    </row>
    <row r="16" spans="2:14" x14ac:dyDescent="0.25">
      <c r="I16" s="27" t="s">
        <v>251</v>
      </c>
      <c r="J16" s="1">
        <v>4</v>
      </c>
    </row>
    <row r="17" spans="9:10" x14ac:dyDescent="0.25">
      <c r="I17" s="27" t="s">
        <v>543</v>
      </c>
      <c r="J17" s="1">
        <v>4</v>
      </c>
    </row>
    <row r="18" spans="9:10" x14ac:dyDescent="0.25">
      <c r="I18" s="27" t="s">
        <v>544</v>
      </c>
      <c r="J18" s="1">
        <v>4</v>
      </c>
    </row>
    <row r="19" spans="9:10" x14ac:dyDescent="0.25">
      <c r="I19" s="27" t="s">
        <v>545</v>
      </c>
      <c r="J19" s="1">
        <v>4</v>
      </c>
    </row>
    <row r="20" spans="9:10" x14ac:dyDescent="0.25">
      <c r="J20" s="1"/>
    </row>
  </sheetData>
  <mergeCells count="1">
    <mergeCell ref="C3:G3"/>
  </mergeCells>
  <phoneticPr fontId="2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27259-B312-42DF-96BD-99B9659CFC91}">
  <dimension ref="B3:G19"/>
  <sheetViews>
    <sheetView workbookViewId="0">
      <selection activeCell="F23" sqref="F23"/>
    </sheetView>
  </sheetViews>
  <sheetFormatPr defaultRowHeight="18" x14ac:dyDescent="0.45"/>
  <cols>
    <col min="2" max="2" width="14.19921875" bestFit="1" customWidth="1"/>
    <col min="3" max="3" width="14.796875" customWidth="1"/>
    <col min="4" max="4" width="19.3984375" customWidth="1"/>
    <col min="6" max="6" width="27.09765625" bestFit="1" customWidth="1"/>
  </cols>
  <sheetData>
    <row r="3" spans="2:7" ht="18.600000000000001" thickBot="1" x14ac:dyDescent="0.5"/>
    <row r="4" spans="2:7" x14ac:dyDescent="0.25">
      <c r="B4" s="83"/>
      <c r="C4" s="164" t="s">
        <v>345</v>
      </c>
      <c r="D4" s="165"/>
      <c r="F4" s="27" t="s">
        <v>5</v>
      </c>
      <c r="G4" s="1"/>
    </row>
    <row r="5" spans="2:7" ht="18.600000000000001" thickBot="1" x14ac:dyDescent="0.3">
      <c r="B5" s="88" t="s">
        <v>0</v>
      </c>
      <c r="C5" s="116" t="s">
        <v>2</v>
      </c>
      <c r="D5" s="95" t="s">
        <v>3</v>
      </c>
      <c r="F5" s="27" t="s">
        <v>4</v>
      </c>
      <c r="G5" s="1" t="s">
        <v>23</v>
      </c>
    </row>
    <row r="6" spans="2:7" x14ac:dyDescent="0.25">
      <c r="B6" s="90">
        <v>1</v>
      </c>
      <c r="C6" s="18">
        <v>216.78</v>
      </c>
      <c r="D6" s="19">
        <v>119.65</v>
      </c>
      <c r="F6" s="27" t="s">
        <v>6</v>
      </c>
      <c r="G6" s="1" t="s">
        <v>24</v>
      </c>
    </row>
    <row r="7" spans="2:7" x14ac:dyDescent="0.25">
      <c r="B7" s="90">
        <v>2</v>
      </c>
      <c r="C7" s="18">
        <v>244.23</v>
      </c>
      <c r="D7" s="19">
        <v>112.14</v>
      </c>
      <c r="F7" s="27" t="s">
        <v>8</v>
      </c>
      <c r="G7" s="1" t="s">
        <v>9</v>
      </c>
    </row>
    <row r="8" spans="2:7" x14ac:dyDescent="0.25">
      <c r="B8" s="90">
        <v>3</v>
      </c>
      <c r="C8" s="18">
        <v>248.51</v>
      </c>
      <c r="D8" s="19">
        <v>125.55</v>
      </c>
      <c r="F8" s="27" t="s">
        <v>10</v>
      </c>
      <c r="G8" s="1" t="s">
        <v>11</v>
      </c>
    </row>
    <row r="9" spans="2:7" x14ac:dyDescent="0.25">
      <c r="B9" s="90">
        <v>4</v>
      </c>
      <c r="C9" s="18">
        <v>246.61</v>
      </c>
      <c r="D9" s="19">
        <v>102.16</v>
      </c>
      <c r="F9" s="27" t="s">
        <v>12</v>
      </c>
      <c r="G9" s="1" t="s">
        <v>346</v>
      </c>
    </row>
    <row r="10" spans="2:7" x14ac:dyDescent="0.25">
      <c r="B10" s="90">
        <v>5</v>
      </c>
      <c r="C10" s="18">
        <v>280.76</v>
      </c>
      <c r="D10" s="19">
        <v>94.85</v>
      </c>
      <c r="F10" s="27"/>
      <c r="G10" s="1"/>
    </row>
    <row r="11" spans="2:7" x14ac:dyDescent="0.25">
      <c r="B11" s="90">
        <v>6</v>
      </c>
      <c r="C11" s="18">
        <v>336.79</v>
      </c>
      <c r="D11" s="19">
        <v>106.06</v>
      </c>
      <c r="F11" s="27"/>
      <c r="G11" s="1"/>
    </row>
    <row r="12" spans="2:7" x14ac:dyDescent="0.25">
      <c r="B12" s="90">
        <v>7</v>
      </c>
      <c r="C12" s="18">
        <v>184.09</v>
      </c>
      <c r="D12" s="19">
        <v>85.71</v>
      </c>
      <c r="F12" s="27" t="s">
        <v>15</v>
      </c>
      <c r="G12" s="1"/>
    </row>
    <row r="13" spans="2:7" x14ac:dyDescent="0.25">
      <c r="B13" s="90">
        <v>8</v>
      </c>
      <c r="C13" s="18">
        <v>187.73</v>
      </c>
      <c r="D13" s="19">
        <v>118.92</v>
      </c>
      <c r="F13" s="27" t="s">
        <v>16</v>
      </c>
      <c r="G13" s="1">
        <v>12</v>
      </c>
    </row>
    <row r="14" spans="2:7" x14ac:dyDescent="0.25">
      <c r="B14" s="90">
        <v>9</v>
      </c>
      <c r="C14" s="18">
        <v>186.59</v>
      </c>
      <c r="D14" s="19">
        <v>113.13</v>
      </c>
      <c r="F14" s="27" t="s">
        <v>21</v>
      </c>
      <c r="G14" s="1">
        <v>13</v>
      </c>
    </row>
    <row r="15" spans="2:7" x14ac:dyDescent="0.25">
      <c r="B15" s="90">
        <v>10</v>
      </c>
      <c r="C15" s="18">
        <v>201.87</v>
      </c>
      <c r="D15" s="19">
        <v>119.44</v>
      </c>
      <c r="F15" s="27"/>
      <c r="G15" s="1"/>
    </row>
    <row r="16" spans="2:7" x14ac:dyDescent="0.25">
      <c r="B16" s="90">
        <v>11</v>
      </c>
      <c r="C16" s="18">
        <v>188.56</v>
      </c>
      <c r="D16" s="19">
        <v>107.44</v>
      </c>
    </row>
    <row r="17" spans="2:4" x14ac:dyDescent="0.25">
      <c r="B17" s="90">
        <v>12</v>
      </c>
      <c r="C17" s="18">
        <v>219.7</v>
      </c>
      <c r="D17" s="19">
        <v>102.05</v>
      </c>
    </row>
    <row r="18" spans="2:4" ht="18.600000000000001" thickBot="1" x14ac:dyDescent="0.3">
      <c r="B18" s="90">
        <v>13</v>
      </c>
      <c r="C18" s="18"/>
      <c r="D18" s="19">
        <v>85.55</v>
      </c>
    </row>
    <row r="19" spans="2:4" ht="18.600000000000001" thickBot="1" x14ac:dyDescent="0.5">
      <c r="B19" s="91" t="s">
        <v>1</v>
      </c>
      <c r="C19" s="94">
        <f>AVERAGE(C6:C18)</f>
        <v>228.51833333333329</v>
      </c>
      <c r="D19" s="93">
        <f>AVERAGE(D6:D18)</f>
        <v>107.12692307692308</v>
      </c>
    </row>
  </sheetData>
  <mergeCells count="1">
    <mergeCell ref="C4:D4"/>
  </mergeCells>
  <phoneticPr fontId="2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0E07C-01CF-4D84-9CAD-59299F275C8B}">
  <dimension ref="B2:G49"/>
  <sheetViews>
    <sheetView topLeftCell="A28" workbookViewId="0">
      <selection activeCell="F43" sqref="F43:G45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15.19921875" bestFit="1" customWidth="1"/>
    <col min="6" max="6" width="27.09765625" bestFit="1" customWidth="1"/>
    <col min="7" max="7" width="12.59765625" bestFit="1" customWidth="1"/>
  </cols>
  <sheetData>
    <row r="2" spans="2:7" ht="18.600000000000001" thickBot="1" x14ac:dyDescent="0.5"/>
    <row r="3" spans="2:7" ht="18.600000000000001" thickBot="1" x14ac:dyDescent="0.3">
      <c r="B3" s="82"/>
      <c r="C3" s="160" t="s">
        <v>2</v>
      </c>
      <c r="D3" s="161"/>
      <c r="F3" s="27" t="s">
        <v>28</v>
      </c>
      <c r="G3" s="1"/>
    </row>
    <row r="4" spans="2:7" x14ac:dyDescent="0.25">
      <c r="B4" s="83"/>
      <c r="C4" s="84" t="s">
        <v>22</v>
      </c>
      <c r="D4" s="85"/>
      <c r="F4" s="27" t="s">
        <v>4</v>
      </c>
      <c r="G4" s="1">
        <v>0.7601</v>
      </c>
    </row>
    <row r="5" spans="2:7" ht="18.600000000000001" thickBot="1" x14ac:dyDescent="0.3">
      <c r="B5" s="88" t="s">
        <v>0</v>
      </c>
      <c r="C5" s="89" t="s">
        <v>331</v>
      </c>
      <c r="D5" s="81" t="s">
        <v>548</v>
      </c>
      <c r="F5" s="27" t="s">
        <v>29</v>
      </c>
      <c r="G5" s="1" t="s">
        <v>30</v>
      </c>
    </row>
    <row r="6" spans="2:7" x14ac:dyDescent="0.25">
      <c r="B6" s="90">
        <v>1</v>
      </c>
      <c r="C6" s="18">
        <v>1187810</v>
      </c>
      <c r="D6" s="19">
        <v>1012050</v>
      </c>
      <c r="F6" s="27" t="s">
        <v>6</v>
      </c>
      <c r="G6" s="1" t="s">
        <v>19</v>
      </c>
    </row>
    <row r="7" spans="2:7" x14ac:dyDescent="0.25">
      <c r="B7" s="90">
        <v>2</v>
      </c>
      <c r="C7" s="18">
        <v>1190690</v>
      </c>
      <c r="D7" s="19">
        <v>1082890</v>
      </c>
      <c r="F7" s="27" t="s">
        <v>8</v>
      </c>
      <c r="G7" s="1" t="s">
        <v>20</v>
      </c>
    </row>
    <row r="8" spans="2:7" x14ac:dyDescent="0.25">
      <c r="B8" s="90">
        <v>3</v>
      </c>
      <c r="C8" s="18">
        <v>1127300</v>
      </c>
      <c r="D8" s="19">
        <v>1447790</v>
      </c>
      <c r="F8" s="27" t="s">
        <v>10</v>
      </c>
      <c r="G8" s="1" t="s">
        <v>11</v>
      </c>
    </row>
    <row r="9" spans="2:7" x14ac:dyDescent="0.25">
      <c r="B9" s="90">
        <v>4</v>
      </c>
      <c r="C9" s="18">
        <v>1034260</v>
      </c>
      <c r="D9" s="19">
        <v>1166830</v>
      </c>
      <c r="F9" s="27" t="s">
        <v>32</v>
      </c>
      <c r="G9" s="1">
        <v>124</v>
      </c>
    </row>
    <row r="10" spans="2:7" x14ac:dyDescent="0.25">
      <c r="B10" s="90">
        <v>5</v>
      </c>
      <c r="C10" s="18">
        <v>1173160</v>
      </c>
      <c r="D10" s="19">
        <v>1030680</v>
      </c>
      <c r="F10" s="27"/>
      <c r="G10" s="1"/>
    </row>
    <row r="11" spans="2:7" x14ac:dyDescent="0.25">
      <c r="B11" s="90">
        <v>6</v>
      </c>
      <c r="C11" s="18">
        <v>1003990</v>
      </c>
      <c r="D11" s="19">
        <v>961154</v>
      </c>
      <c r="F11" s="27" t="s">
        <v>227</v>
      </c>
      <c r="G11" s="1"/>
    </row>
    <row r="12" spans="2:7" x14ac:dyDescent="0.25">
      <c r="B12" s="90">
        <v>7</v>
      </c>
      <c r="C12" s="18">
        <v>1189030</v>
      </c>
      <c r="D12" s="19">
        <v>1417850</v>
      </c>
      <c r="F12" s="27" t="s">
        <v>549</v>
      </c>
      <c r="G12" s="1" t="s">
        <v>228</v>
      </c>
    </row>
    <row r="13" spans="2:7" x14ac:dyDescent="0.25">
      <c r="B13" s="90">
        <v>8</v>
      </c>
      <c r="C13" s="18">
        <v>1152670</v>
      </c>
      <c r="D13" s="19">
        <v>1370180</v>
      </c>
      <c r="F13" s="27" t="s">
        <v>550</v>
      </c>
      <c r="G13" s="1" t="s">
        <v>315</v>
      </c>
    </row>
    <row r="14" spans="2:7" x14ac:dyDescent="0.25">
      <c r="B14" s="90">
        <v>9</v>
      </c>
      <c r="C14" s="18">
        <v>1136940</v>
      </c>
      <c r="D14" s="19">
        <v>1285560</v>
      </c>
      <c r="F14" s="27" t="s">
        <v>229</v>
      </c>
      <c r="G14" s="1">
        <v>-15400</v>
      </c>
    </row>
    <row r="15" spans="2:7" x14ac:dyDescent="0.25">
      <c r="B15" s="90">
        <v>10</v>
      </c>
      <c r="C15" s="18">
        <v>1187190</v>
      </c>
      <c r="D15" s="19">
        <v>1117720</v>
      </c>
      <c r="F15" s="27" t="s">
        <v>230</v>
      </c>
      <c r="G15" s="1">
        <v>24724</v>
      </c>
    </row>
    <row r="16" spans="2:7" x14ac:dyDescent="0.25">
      <c r="B16" s="90">
        <v>11</v>
      </c>
      <c r="C16" s="18">
        <v>888685</v>
      </c>
      <c r="D16" s="19">
        <v>1116090</v>
      </c>
    </row>
    <row r="17" spans="2:7" x14ac:dyDescent="0.25">
      <c r="B17" s="90">
        <v>12</v>
      </c>
      <c r="C17" s="18">
        <v>948959</v>
      </c>
      <c r="D17" s="19">
        <v>1063790</v>
      </c>
      <c r="F17" s="27" t="s">
        <v>15</v>
      </c>
    </row>
    <row r="18" spans="2:7" x14ac:dyDescent="0.25">
      <c r="B18" s="90">
        <v>13</v>
      </c>
      <c r="C18" s="18">
        <v>580862</v>
      </c>
      <c r="D18" s="19">
        <v>828048</v>
      </c>
      <c r="F18" s="27" t="s">
        <v>546</v>
      </c>
      <c r="G18" s="117">
        <v>19</v>
      </c>
    </row>
    <row r="19" spans="2:7" x14ac:dyDescent="0.25">
      <c r="B19" s="90">
        <v>14</v>
      </c>
      <c r="C19" s="18">
        <v>1626248</v>
      </c>
      <c r="D19" s="19">
        <v>1135740</v>
      </c>
      <c r="F19" s="27" t="s">
        <v>547</v>
      </c>
      <c r="G19" s="1">
        <v>14</v>
      </c>
    </row>
    <row r="20" spans="2:7" x14ac:dyDescent="0.25">
      <c r="B20" s="90">
        <v>15</v>
      </c>
      <c r="C20" s="8">
        <v>1018110</v>
      </c>
      <c r="D20" s="3"/>
    </row>
    <row r="21" spans="2:7" x14ac:dyDescent="0.25">
      <c r="B21" s="90">
        <v>16</v>
      </c>
      <c r="C21" s="8">
        <v>1041033</v>
      </c>
      <c r="D21" s="3"/>
    </row>
    <row r="22" spans="2:7" x14ac:dyDescent="0.25">
      <c r="B22" s="90">
        <v>17</v>
      </c>
      <c r="C22" s="8">
        <v>1132305</v>
      </c>
      <c r="D22" s="3"/>
    </row>
    <row r="23" spans="2:7" x14ac:dyDescent="0.25">
      <c r="B23" s="90">
        <v>18</v>
      </c>
      <c r="C23" s="8">
        <v>1133840</v>
      </c>
      <c r="D23" s="3"/>
    </row>
    <row r="24" spans="2:7" ht="18.600000000000001" thickBot="1" x14ac:dyDescent="0.3">
      <c r="B24" s="90">
        <v>19</v>
      </c>
      <c r="C24" s="8">
        <v>1022901</v>
      </c>
      <c r="D24" s="3"/>
    </row>
    <row r="25" spans="2:7" ht="18.600000000000001" thickBot="1" x14ac:dyDescent="0.5">
      <c r="B25" s="91" t="s">
        <v>1</v>
      </c>
      <c r="C25" s="92">
        <f>AVERAGE(C6:C24)</f>
        <v>1093472.7894736843</v>
      </c>
      <c r="D25" s="93">
        <f>AVERAGE(D6:D24)</f>
        <v>1145455.142857143</v>
      </c>
    </row>
    <row r="26" spans="2:7" x14ac:dyDescent="0.45">
      <c r="B26" s="82"/>
      <c r="C26" s="82"/>
      <c r="D26" s="82"/>
    </row>
    <row r="27" spans="2:7" ht="18.600000000000001" thickBot="1" x14ac:dyDescent="0.5">
      <c r="B27" s="82"/>
      <c r="C27" s="82"/>
      <c r="D27" s="82"/>
    </row>
    <row r="28" spans="2:7" ht="18.600000000000001" thickBot="1" x14ac:dyDescent="0.3">
      <c r="B28" s="82"/>
      <c r="C28" s="162" t="s">
        <v>175</v>
      </c>
      <c r="D28" s="163"/>
      <c r="F28" s="27" t="s">
        <v>28</v>
      </c>
      <c r="G28" s="1"/>
    </row>
    <row r="29" spans="2:7" x14ac:dyDescent="0.25">
      <c r="B29" s="83"/>
      <c r="C29" s="84" t="s">
        <v>22</v>
      </c>
      <c r="D29" s="85"/>
      <c r="F29" s="27" t="s">
        <v>4</v>
      </c>
      <c r="G29" s="1">
        <v>3.8899999999999997E-2</v>
      </c>
    </row>
    <row r="30" spans="2:7" ht="18.600000000000001" thickBot="1" x14ac:dyDescent="0.3">
      <c r="B30" s="88" t="s">
        <v>0</v>
      </c>
      <c r="C30" s="89" t="s">
        <v>331</v>
      </c>
      <c r="D30" s="81" t="s">
        <v>485</v>
      </c>
      <c r="F30" s="27" t="s">
        <v>29</v>
      </c>
      <c r="G30" s="1" t="s">
        <v>30</v>
      </c>
    </row>
    <row r="31" spans="2:7" x14ac:dyDescent="0.25">
      <c r="B31" s="90">
        <v>1</v>
      </c>
      <c r="C31" s="18">
        <v>7752470</v>
      </c>
      <c r="D31" s="19">
        <v>3681270</v>
      </c>
      <c r="F31" s="27" t="s">
        <v>6</v>
      </c>
      <c r="G31" s="1" t="s">
        <v>31</v>
      </c>
    </row>
    <row r="32" spans="2:7" x14ac:dyDescent="0.25">
      <c r="B32" s="90">
        <v>2</v>
      </c>
      <c r="C32" s="18">
        <v>4504890</v>
      </c>
      <c r="D32" s="19">
        <v>5270770</v>
      </c>
      <c r="F32" s="27" t="s">
        <v>8</v>
      </c>
      <c r="G32" s="1" t="s">
        <v>9</v>
      </c>
    </row>
    <row r="33" spans="2:7" x14ac:dyDescent="0.25">
      <c r="B33" s="90">
        <v>3</v>
      </c>
      <c r="C33" s="18">
        <v>8389420</v>
      </c>
      <c r="D33" s="19">
        <v>5347760</v>
      </c>
      <c r="F33" s="27" t="s">
        <v>10</v>
      </c>
      <c r="G33" s="1" t="s">
        <v>11</v>
      </c>
    </row>
    <row r="34" spans="2:7" x14ac:dyDescent="0.25">
      <c r="B34" s="90">
        <v>4</v>
      </c>
      <c r="C34" s="18">
        <v>4069270</v>
      </c>
      <c r="D34" s="19">
        <v>8245220</v>
      </c>
      <c r="F34" s="27" t="s">
        <v>316</v>
      </c>
      <c r="G34" s="1" t="s">
        <v>317</v>
      </c>
    </row>
    <row r="35" spans="2:7" x14ac:dyDescent="0.25">
      <c r="B35" s="90">
        <v>5</v>
      </c>
      <c r="C35" s="18">
        <v>3962020</v>
      </c>
      <c r="D35" s="19">
        <v>6500530</v>
      </c>
      <c r="F35" s="27" t="s">
        <v>32</v>
      </c>
      <c r="G35" s="1">
        <v>84</v>
      </c>
    </row>
    <row r="36" spans="2:7" x14ac:dyDescent="0.25">
      <c r="B36" s="90">
        <v>6</v>
      </c>
      <c r="C36" s="18">
        <v>5165710</v>
      </c>
      <c r="D36" s="19">
        <v>5579010</v>
      </c>
      <c r="F36" s="27"/>
      <c r="G36" s="1"/>
    </row>
    <row r="37" spans="2:7" x14ac:dyDescent="0.25">
      <c r="B37" s="90">
        <v>7</v>
      </c>
      <c r="C37" s="18">
        <v>4427070</v>
      </c>
      <c r="D37" s="19">
        <v>6720590</v>
      </c>
      <c r="F37" s="27" t="s">
        <v>227</v>
      </c>
      <c r="G37" s="1"/>
    </row>
    <row r="38" spans="2:7" x14ac:dyDescent="0.25">
      <c r="B38" s="90">
        <v>8</v>
      </c>
      <c r="C38" s="18">
        <v>3539070</v>
      </c>
      <c r="D38" s="19">
        <v>4665650</v>
      </c>
      <c r="F38" s="27" t="s">
        <v>320</v>
      </c>
      <c r="G38" s="1" t="s">
        <v>318</v>
      </c>
    </row>
    <row r="39" spans="2:7" x14ac:dyDescent="0.25">
      <c r="B39" s="90">
        <v>9</v>
      </c>
      <c r="C39" s="18">
        <v>4114380</v>
      </c>
      <c r="D39" s="19">
        <v>5064960</v>
      </c>
      <c r="F39" s="27" t="s">
        <v>321</v>
      </c>
      <c r="G39" s="1" t="s">
        <v>319</v>
      </c>
    </row>
    <row r="40" spans="2:7" x14ac:dyDescent="0.25">
      <c r="B40" s="90">
        <v>10</v>
      </c>
      <c r="C40" s="18">
        <v>4262720</v>
      </c>
      <c r="D40" s="19">
        <v>5982350</v>
      </c>
      <c r="F40" s="27" t="s">
        <v>229</v>
      </c>
      <c r="G40" s="1">
        <v>1484115</v>
      </c>
    </row>
    <row r="41" spans="2:7" x14ac:dyDescent="0.25">
      <c r="B41" s="90">
        <v>11</v>
      </c>
      <c r="C41" s="18">
        <v>3605200</v>
      </c>
      <c r="D41" s="19">
        <v>6070570</v>
      </c>
      <c r="F41" s="27" t="s">
        <v>230</v>
      </c>
      <c r="G41" s="1">
        <v>1173175</v>
      </c>
    </row>
    <row r="42" spans="2:7" x14ac:dyDescent="0.25">
      <c r="B42" s="90">
        <v>12</v>
      </c>
      <c r="C42" s="18">
        <v>4052090</v>
      </c>
      <c r="D42" s="19">
        <v>4737340</v>
      </c>
    </row>
    <row r="43" spans="2:7" x14ac:dyDescent="0.25">
      <c r="B43" s="90">
        <v>13</v>
      </c>
      <c r="C43" s="18">
        <v>4447350</v>
      </c>
      <c r="D43" s="19">
        <v>3746460</v>
      </c>
      <c r="F43" s="27" t="s">
        <v>15</v>
      </c>
      <c r="G43" s="117"/>
    </row>
    <row r="44" spans="2:7" x14ac:dyDescent="0.25">
      <c r="B44" s="90">
        <v>14</v>
      </c>
      <c r="C44" s="18">
        <v>7262370</v>
      </c>
      <c r="D44" s="19">
        <v>5967370</v>
      </c>
      <c r="F44" s="27" t="s">
        <v>546</v>
      </c>
      <c r="G44" s="117">
        <v>18</v>
      </c>
    </row>
    <row r="45" spans="2:7" x14ac:dyDescent="0.25">
      <c r="B45" s="90">
        <v>15</v>
      </c>
      <c r="C45" s="8">
        <v>3475690</v>
      </c>
      <c r="D45" s="3">
        <v>6949740</v>
      </c>
      <c r="F45" s="27" t="s">
        <v>547</v>
      </c>
      <c r="G45" s="1">
        <v>16</v>
      </c>
    </row>
    <row r="46" spans="2:7" x14ac:dyDescent="0.25">
      <c r="B46" s="90">
        <v>16</v>
      </c>
      <c r="C46" s="8">
        <v>7347820</v>
      </c>
      <c r="D46" s="3">
        <v>6061360</v>
      </c>
    </row>
    <row r="47" spans="2:7" x14ac:dyDescent="0.25">
      <c r="B47" s="90">
        <v>17</v>
      </c>
      <c r="C47" s="8">
        <v>4315430</v>
      </c>
      <c r="D47" s="3"/>
    </row>
    <row r="48" spans="2:7" ht="18.600000000000001" thickBot="1" x14ac:dyDescent="0.3">
      <c r="B48" s="90">
        <v>18</v>
      </c>
      <c r="C48" s="8">
        <v>2416420</v>
      </c>
      <c r="D48" s="3"/>
    </row>
    <row r="49" spans="2:4" ht="18.600000000000001" thickBot="1" x14ac:dyDescent="0.5">
      <c r="B49" s="91" t="s">
        <v>1</v>
      </c>
      <c r="C49" s="92">
        <f>AVERAGE(C31:C48)</f>
        <v>4839410.555555556</v>
      </c>
      <c r="D49" s="93">
        <f>AVERAGE(D31:D48)</f>
        <v>5661934.375</v>
      </c>
    </row>
  </sheetData>
  <mergeCells count="2">
    <mergeCell ref="C3:D3"/>
    <mergeCell ref="C28:D28"/>
  </mergeCells>
  <phoneticPr fontId="2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1864E-FD66-413A-A7D3-F8030FAD23F8}">
  <dimension ref="B2:G50"/>
  <sheetViews>
    <sheetView zoomScale="85" zoomScaleNormal="85" workbookViewId="0">
      <selection activeCell="F17" sqref="F17:G19"/>
    </sheetView>
  </sheetViews>
  <sheetFormatPr defaultRowHeight="18" x14ac:dyDescent="0.45"/>
  <cols>
    <col min="2" max="2" width="14.19921875" bestFit="1" customWidth="1"/>
    <col min="3" max="3" width="21.69921875" customWidth="1"/>
    <col min="4" max="4" width="25.59765625" customWidth="1"/>
    <col min="6" max="6" width="27.09765625" bestFit="1" customWidth="1"/>
    <col min="7" max="7" width="11.19921875" bestFit="1" customWidth="1"/>
  </cols>
  <sheetData>
    <row r="2" spans="2:7" ht="18.600000000000001" thickBot="1" x14ac:dyDescent="0.5"/>
    <row r="3" spans="2:7" ht="18.600000000000001" thickBot="1" x14ac:dyDescent="0.3">
      <c r="B3" s="82"/>
      <c r="C3" s="160" t="s">
        <v>2</v>
      </c>
      <c r="D3" s="161"/>
      <c r="F3" s="27" t="s">
        <v>28</v>
      </c>
      <c r="G3" s="1"/>
    </row>
    <row r="4" spans="2:7" x14ac:dyDescent="0.25">
      <c r="B4" s="83"/>
      <c r="C4" s="174" t="s">
        <v>210</v>
      </c>
      <c r="D4" s="175"/>
      <c r="F4" s="27" t="s">
        <v>4</v>
      </c>
      <c r="G4" s="1">
        <v>0.1832</v>
      </c>
    </row>
    <row r="5" spans="2:7" ht="18.600000000000001" thickBot="1" x14ac:dyDescent="0.3">
      <c r="B5" s="88" t="s">
        <v>0</v>
      </c>
      <c r="C5" s="89" t="s">
        <v>331</v>
      </c>
      <c r="D5" s="81" t="s">
        <v>485</v>
      </c>
      <c r="F5" s="27" t="s">
        <v>29</v>
      </c>
      <c r="G5" s="1" t="s">
        <v>30</v>
      </c>
    </row>
    <row r="6" spans="2:7" x14ac:dyDescent="0.25">
      <c r="B6" s="90">
        <v>1</v>
      </c>
      <c r="C6" s="18">
        <v>1.046578</v>
      </c>
      <c r="D6" s="19">
        <v>0.79277699999999995</v>
      </c>
      <c r="F6" s="27" t="s">
        <v>6</v>
      </c>
      <c r="G6" s="1" t="s">
        <v>19</v>
      </c>
    </row>
    <row r="7" spans="2:7" x14ac:dyDescent="0.25">
      <c r="B7" s="90">
        <v>2</v>
      </c>
      <c r="C7" s="18">
        <v>1.1659269999999999</v>
      </c>
      <c r="D7" s="19">
        <v>0.61334299999999997</v>
      </c>
      <c r="F7" s="27" t="s">
        <v>8</v>
      </c>
      <c r="G7" s="1" t="s">
        <v>20</v>
      </c>
    </row>
    <row r="8" spans="2:7" x14ac:dyDescent="0.25">
      <c r="B8" s="90">
        <v>3</v>
      </c>
      <c r="C8" s="18">
        <v>0.97023999999999999</v>
      </c>
      <c r="D8" s="19">
        <v>0.70306000000000002</v>
      </c>
      <c r="F8" s="27" t="s">
        <v>10</v>
      </c>
      <c r="G8" s="1" t="s">
        <v>11</v>
      </c>
    </row>
    <row r="9" spans="2:7" x14ac:dyDescent="0.25">
      <c r="B9" s="90">
        <v>4</v>
      </c>
      <c r="C9" s="18">
        <v>1.081019</v>
      </c>
      <c r="D9" s="19">
        <v>0.83853</v>
      </c>
      <c r="F9" s="27" t="s">
        <v>32</v>
      </c>
      <c r="G9" s="1">
        <v>96</v>
      </c>
    </row>
    <row r="10" spans="2:7" x14ac:dyDescent="0.25">
      <c r="B10" s="90">
        <v>5</v>
      </c>
      <c r="C10" s="18">
        <v>1.202105</v>
      </c>
      <c r="D10" s="19">
        <v>1.099337</v>
      </c>
      <c r="F10" s="27"/>
      <c r="G10" s="1"/>
    </row>
    <row r="11" spans="2:7" x14ac:dyDescent="0.25">
      <c r="B11" s="90">
        <v>6</v>
      </c>
      <c r="C11" s="18">
        <v>0.97924999999999995</v>
      </c>
      <c r="D11" s="19">
        <v>0.57847099999999996</v>
      </c>
      <c r="F11" s="27" t="s">
        <v>227</v>
      </c>
      <c r="G11" s="1"/>
    </row>
    <row r="12" spans="2:7" x14ac:dyDescent="0.25">
      <c r="B12" s="90">
        <v>7</v>
      </c>
      <c r="C12" s="18">
        <v>1.088932</v>
      </c>
      <c r="D12" s="19">
        <v>0.72265800000000002</v>
      </c>
      <c r="F12" s="27" t="s">
        <v>320</v>
      </c>
      <c r="G12" s="1" t="s">
        <v>322</v>
      </c>
    </row>
    <row r="13" spans="2:7" x14ac:dyDescent="0.25">
      <c r="B13" s="90">
        <v>8</v>
      </c>
      <c r="C13" s="18">
        <v>1.0529569999999999</v>
      </c>
      <c r="D13" s="19">
        <v>0.63345399999999996</v>
      </c>
      <c r="F13" s="27" t="s">
        <v>321</v>
      </c>
      <c r="G13" s="1" t="s">
        <v>323</v>
      </c>
    </row>
    <row r="14" spans="2:7" x14ac:dyDescent="0.25">
      <c r="B14" s="90">
        <v>9</v>
      </c>
      <c r="C14" s="18">
        <v>1.108619</v>
      </c>
      <c r="D14" s="19">
        <v>0.53615100000000004</v>
      </c>
      <c r="F14" s="27" t="s">
        <v>229</v>
      </c>
      <c r="G14" s="1">
        <v>4.761E-2</v>
      </c>
    </row>
    <row r="15" spans="2:7" x14ac:dyDescent="0.25">
      <c r="B15" s="90">
        <v>10</v>
      </c>
      <c r="C15" s="18">
        <v>0.96859200000000001</v>
      </c>
      <c r="D15" s="19">
        <v>0.98472300000000001</v>
      </c>
      <c r="F15" s="27" t="s">
        <v>230</v>
      </c>
      <c r="G15" s="1">
        <v>9.8140000000000005E-2</v>
      </c>
    </row>
    <row r="16" spans="2:7" x14ac:dyDescent="0.25">
      <c r="B16" s="90">
        <v>11</v>
      </c>
      <c r="C16" s="18">
        <v>0.88882700000000003</v>
      </c>
      <c r="D16" s="19">
        <v>0.88265499999999997</v>
      </c>
    </row>
    <row r="17" spans="2:7" x14ac:dyDescent="0.25">
      <c r="B17" s="90">
        <v>12</v>
      </c>
      <c r="C17" s="18">
        <v>0.85028999999999999</v>
      </c>
      <c r="D17" s="19">
        <v>0.74171299999999996</v>
      </c>
      <c r="F17" s="27" t="s">
        <v>15</v>
      </c>
      <c r="G17" s="117"/>
    </row>
    <row r="18" spans="2:7" x14ac:dyDescent="0.25">
      <c r="B18" s="90">
        <v>13</v>
      </c>
      <c r="C18" s="18">
        <v>0.91460399999999997</v>
      </c>
      <c r="D18" s="19">
        <v>0.79544999999999999</v>
      </c>
      <c r="F18" s="27" t="s">
        <v>546</v>
      </c>
      <c r="G18" s="117">
        <v>18</v>
      </c>
    </row>
    <row r="19" spans="2:7" x14ac:dyDescent="0.25">
      <c r="B19" s="90">
        <v>14</v>
      </c>
      <c r="C19" s="18">
        <v>0.84215899999999999</v>
      </c>
      <c r="D19" s="19">
        <v>0.91048600000000002</v>
      </c>
      <c r="F19" s="27" t="s">
        <v>547</v>
      </c>
      <c r="G19" s="1">
        <v>19</v>
      </c>
    </row>
    <row r="20" spans="2:7" x14ac:dyDescent="0.25">
      <c r="B20" s="90">
        <v>15</v>
      </c>
      <c r="C20" s="8">
        <v>0.83118000000000003</v>
      </c>
      <c r="D20" s="3">
        <v>0.83296800000000004</v>
      </c>
      <c r="F20" s="117"/>
      <c r="G20" s="117"/>
    </row>
    <row r="21" spans="2:7" x14ac:dyDescent="0.25">
      <c r="B21" s="90">
        <v>16</v>
      </c>
      <c r="C21" s="8">
        <v>0.87674200000000002</v>
      </c>
      <c r="D21" s="3">
        <v>0.73559699999999995</v>
      </c>
    </row>
    <row r="22" spans="2:7" x14ac:dyDescent="0.25">
      <c r="B22" s="90">
        <v>17</v>
      </c>
      <c r="C22" s="8">
        <v>1.168806</v>
      </c>
      <c r="D22" s="3">
        <v>0.89421200000000001</v>
      </c>
    </row>
    <row r="23" spans="2:7" x14ac:dyDescent="0.25">
      <c r="B23" s="90">
        <v>18</v>
      </c>
      <c r="C23" s="8">
        <v>0.96317399999999997</v>
      </c>
      <c r="D23" s="3">
        <v>1.001336</v>
      </c>
    </row>
    <row r="24" spans="2:7" ht="18.600000000000001" thickBot="1" x14ac:dyDescent="0.3">
      <c r="B24" s="90">
        <v>19</v>
      </c>
      <c r="C24" s="8"/>
      <c r="D24" s="3">
        <v>0.79277699999999995</v>
      </c>
    </row>
    <row r="25" spans="2:7" ht="18.600000000000001" thickBot="1" x14ac:dyDescent="0.5">
      <c r="B25" s="91" t="s">
        <v>1</v>
      </c>
      <c r="C25" s="94">
        <f>AVERAGE(C6:C24)</f>
        <v>1.0000000555555555</v>
      </c>
      <c r="D25" s="93">
        <f>AVERAGE(D6:D24)</f>
        <v>0.79419463157894743</v>
      </c>
    </row>
    <row r="27" spans="2:7" ht="18.600000000000001" thickBot="1" x14ac:dyDescent="0.5"/>
    <row r="28" spans="2:7" ht="18.600000000000001" thickBot="1" x14ac:dyDescent="0.3">
      <c r="B28" s="82"/>
      <c r="C28" s="162" t="s">
        <v>175</v>
      </c>
      <c r="D28" s="163"/>
      <c r="F28" s="27" t="s">
        <v>28</v>
      </c>
      <c r="G28" s="1"/>
    </row>
    <row r="29" spans="2:7" x14ac:dyDescent="0.25">
      <c r="B29" s="83"/>
      <c r="C29" s="164" t="s">
        <v>210</v>
      </c>
      <c r="D29" s="165"/>
      <c r="F29" s="27" t="s">
        <v>4</v>
      </c>
      <c r="G29" s="1">
        <v>7.9000000000000008E-3</v>
      </c>
    </row>
    <row r="30" spans="2:7" ht="18.600000000000001" thickBot="1" x14ac:dyDescent="0.3">
      <c r="B30" s="88" t="s">
        <v>0</v>
      </c>
      <c r="C30" s="89" t="s">
        <v>331</v>
      </c>
      <c r="D30" s="81" t="s">
        <v>485</v>
      </c>
      <c r="F30" s="27" t="s">
        <v>29</v>
      </c>
      <c r="G30" s="1" t="s">
        <v>30</v>
      </c>
    </row>
    <row r="31" spans="2:7" x14ac:dyDescent="0.25">
      <c r="B31" s="90">
        <v>1</v>
      </c>
      <c r="C31" s="18">
        <v>1.046578</v>
      </c>
      <c r="D31" s="19">
        <v>0.79277699999999995</v>
      </c>
      <c r="F31" s="27" t="s">
        <v>6</v>
      </c>
      <c r="G31" s="1" t="s">
        <v>389</v>
      </c>
    </row>
    <row r="32" spans="2:7" x14ac:dyDescent="0.25">
      <c r="B32" s="90">
        <v>2</v>
      </c>
      <c r="C32" s="18">
        <v>1.1659269999999999</v>
      </c>
      <c r="D32" s="19">
        <v>0.61334299999999997</v>
      </c>
      <c r="F32" s="27" t="s">
        <v>8</v>
      </c>
      <c r="G32" s="1" t="s">
        <v>9</v>
      </c>
    </row>
    <row r="33" spans="2:7" x14ac:dyDescent="0.25">
      <c r="B33" s="90">
        <v>3</v>
      </c>
      <c r="C33" s="18">
        <v>0.97023999999999999</v>
      </c>
      <c r="D33" s="19">
        <v>0.70306000000000002</v>
      </c>
      <c r="F33" s="27" t="s">
        <v>10</v>
      </c>
      <c r="G33" s="1" t="s">
        <v>11</v>
      </c>
    </row>
    <row r="34" spans="2:7" x14ac:dyDescent="0.25">
      <c r="B34" s="90">
        <v>4</v>
      </c>
      <c r="C34" s="18">
        <v>1.081019</v>
      </c>
      <c r="D34" s="19">
        <v>0.83853</v>
      </c>
      <c r="F34" s="27" t="s">
        <v>32</v>
      </c>
      <c r="G34" s="1">
        <v>68</v>
      </c>
    </row>
    <row r="35" spans="2:7" x14ac:dyDescent="0.25">
      <c r="B35" s="90">
        <v>5</v>
      </c>
      <c r="C35" s="18">
        <v>1.202105</v>
      </c>
      <c r="D35" s="19">
        <v>1.099337</v>
      </c>
      <c r="F35" s="27"/>
      <c r="G35" s="1"/>
    </row>
    <row r="36" spans="2:7" x14ac:dyDescent="0.25">
      <c r="B36" s="90">
        <v>6</v>
      </c>
      <c r="C36" s="18">
        <v>0.97924999999999995</v>
      </c>
      <c r="D36" s="19">
        <v>0.57847099999999996</v>
      </c>
      <c r="F36" s="27" t="s">
        <v>227</v>
      </c>
      <c r="G36" s="1"/>
    </row>
    <row r="37" spans="2:7" x14ac:dyDescent="0.25">
      <c r="B37" s="90">
        <v>7</v>
      </c>
      <c r="C37" s="18">
        <v>1.088932</v>
      </c>
      <c r="D37" s="19">
        <v>0.72265800000000002</v>
      </c>
      <c r="F37" s="27" t="s">
        <v>320</v>
      </c>
      <c r="G37" s="1" t="s">
        <v>324</v>
      </c>
    </row>
    <row r="38" spans="2:7" x14ac:dyDescent="0.25">
      <c r="B38" s="90">
        <v>8</v>
      </c>
      <c r="C38" s="18">
        <v>1.0529569999999999</v>
      </c>
      <c r="D38" s="19">
        <v>0.63345399999999996</v>
      </c>
      <c r="F38" s="27" t="s">
        <v>321</v>
      </c>
      <c r="G38" s="1" t="s">
        <v>325</v>
      </c>
    </row>
    <row r="39" spans="2:7" x14ac:dyDescent="0.25">
      <c r="B39" s="90">
        <v>9</v>
      </c>
      <c r="C39" s="18">
        <v>1.108619</v>
      </c>
      <c r="D39" s="19">
        <v>0.53615100000000004</v>
      </c>
      <c r="F39" s="27" t="s">
        <v>229</v>
      </c>
      <c r="G39" s="1">
        <v>0.29370000000000002</v>
      </c>
    </row>
    <row r="40" spans="2:7" x14ac:dyDescent="0.25">
      <c r="B40" s="90">
        <v>10</v>
      </c>
      <c r="C40" s="18">
        <v>0.96859200000000001</v>
      </c>
      <c r="D40" s="19">
        <v>0.98472300000000001</v>
      </c>
      <c r="F40" s="27" t="s">
        <v>230</v>
      </c>
      <c r="G40" s="1">
        <v>0.34920000000000001</v>
      </c>
    </row>
    <row r="41" spans="2:7" x14ac:dyDescent="0.25">
      <c r="B41" s="90">
        <v>11</v>
      </c>
      <c r="C41" s="18">
        <v>0.88882700000000003</v>
      </c>
      <c r="D41" s="19">
        <v>0.88265499999999997</v>
      </c>
    </row>
    <row r="42" spans="2:7" x14ac:dyDescent="0.25">
      <c r="B42" s="90">
        <v>12</v>
      </c>
      <c r="C42" s="18">
        <v>0.85028999999999999</v>
      </c>
      <c r="D42" s="19">
        <v>0.74171299999999996</v>
      </c>
    </row>
    <row r="43" spans="2:7" x14ac:dyDescent="0.25">
      <c r="B43" s="90">
        <v>13</v>
      </c>
      <c r="C43" s="18">
        <v>0.91460399999999997</v>
      </c>
      <c r="D43" s="19">
        <v>0.79544999999999999</v>
      </c>
    </row>
    <row r="44" spans="2:7" x14ac:dyDescent="0.25">
      <c r="B44" s="90">
        <v>14</v>
      </c>
      <c r="C44" s="18">
        <v>0.84215899999999999</v>
      </c>
      <c r="D44" s="19">
        <v>0.91048600000000002</v>
      </c>
    </row>
    <row r="45" spans="2:7" x14ac:dyDescent="0.25">
      <c r="B45" s="90">
        <v>15</v>
      </c>
      <c r="C45" s="8">
        <v>0.83118000000000003</v>
      </c>
      <c r="D45" s="3">
        <v>0.83296800000000004</v>
      </c>
    </row>
    <row r="46" spans="2:7" x14ac:dyDescent="0.25">
      <c r="B46" s="90">
        <v>16</v>
      </c>
      <c r="C46" s="8">
        <v>0.87674200000000002</v>
      </c>
      <c r="D46" s="3">
        <v>0.73559699999999995</v>
      </c>
    </row>
    <row r="47" spans="2:7" x14ac:dyDescent="0.25">
      <c r="B47" s="90">
        <v>17</v>
      </c>
      <c r="C47" s="8">
        <v>1.168806</v>
      </c>
      <c r="D47" s="3">
        <v>0.89421200000000001</v>
      </c>
    </row>
    <row r="48" spans="2:7" x14ac:dyDescent="0.25">
      <c r="B48" s="90">
        <v>18</v>
      </c>
      <c r="C48" s="8">
        <v>0.96317399999999997</v>
      </c>
      <c r="D48" s="3">
        <v>1.001336</v>
      </c>
    </row>
    <row r="49" spans="2:4" ht="18.600000000000001" thickBot="1" x14ac:dyDescent="0.3">
      <c r="B49" s="90">
        <v>19</v>
      </c>
      <c r="C49" s="8"/>
      <c r="D49" s="3">
        <v>0.79277699999999995</v>
      </c>
    </row>
    <row r="50" spans="2:4" ht="18.600000000000001" thickBot="1" x14ac:dyDescent="0.5">
      <c r="B50" s="91" t="s">
        <v>1</v>
      </c>
      <c r="C50" s="94">
        <f>AVERAGE(C31:C49)</f>
        <v>1.0000000555555555</v>
      </c>
      <c r="D50" s="93">
        <f>AVERAGE(D31:D49)</f>
        <v>0.79419463157894743</v>
      </c>
    </row>
  </sheetData>
  <mergeCells count="4">
    <mergeCell ref="C3:D3"/>
    <mergeCell ref="C4:D4"/>
    <mergeCell ref="C28:D28"/>
    <mergeCell ref="C29:D29"/>
  </mergeCells>
  <phoneticPr fontId="2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F14F-9AE4-47B4-8E20-825AB46ED21C}">
  <dimension ref="B2:O22"/>
  <sheetViews>
    <sheetView zoomScale="70" zoomScaleNormal="70" workbookViewId="0">
      <selection activeCell="M3" sqref="M3:M5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37.5" bestFit="1" customWidth="1"/>
    <col min="5" max="5" width="37.19921875" bestFit="1" customWidth="1"/>
    <col min="7" max="7" width="56.296875" bestFit="1" customWidth="1"/>
    <col min="12" max="12" width="15.5" bestFit="1" customWidth="1"/>
  </cols>
  <sheetData>
    <row r="2" spans="2:15" ht="18.600000000000001" thickBot="1" x14ac:dyDescent="0.5"/>
    <row r="3" spans="2:15" x14ac:dyDescent="0.25">
      <c r="B3" s="4"/>
      <c r="C3" s="146" t="s">
        <v>22</v>
      </c>
      <c r="D3" s="156"/>
      <c r="E3" s="147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6" t="s">
        <v>0</v>
      </c>
      <c r="C4" s="21" t="s">
        <v>551</v>
      </c>
      <c r="D4" s="29" t="s">
        <v>554</v>
      </c>
      <c r="E4" s="22" t="s">
        <v>555</v>
      </c>
      <c r="G4" s="38" t="s">
        <v>392</v>
      </c>
      <c r="H4" s="1">
        <v>2935355</v>
      </c>
      <c r="I4" s="1" t="s">
        <v>394</v>
      </c>
      <c r="J4" s="1" t="s">
        <v>9</v>
      </c>
      <c r="K4" s="1" t="s">
        <v>24</v>
      </c>
      <c r="L4" s="1" t="s">
        <v>23</v>
      </c>
      <c r="M4" s="1"/>
      <c r="N4" s="1"/>
      <c r="O4" s="1"/>
    </row>
    <row r="5" spans="2:15" x14ac:dyDescent="0.25">
      <c r="B5" s="17">
        <v>1</v>
      </c>
      <c r="C5" s="18">
        <v>7142060</v>
      </c>
      <c r="D5" s="54">
        <v>2914520</v>
      </c>
      <c r="E5" s="19">
        <v>2387730</v>
      </c>
      <c r="G5" s="38" t="s">
        <v>393</v>
      </c>
      <c r="H5" s="1">
        <v>2866627</v>
      </c>
      <c r="I5" s="1" t="s">
        <v>395</v>
      </c>
      <c r="J5" s="1" t="s">
        <v>9</v>
      </c>
      <c r="K5" s="1" t="s">
        <v>24</v>
      </c>
      <c r="L5" s="1" t="s">
        <v>23</v>
      </c>
      <c r="M5" s="1"/>
      <c r="N5" s="1"/>
      <c r="O5" s="1"/>
    </row>
    <row r="6" spans="2:15" x14ac:dyDescent="0.25">
      <c r="B6" s="17">
        <v>2</v>
      </c>
      <c r="C6" s="18">
        <v>5107000</v>
      </c>
      <c r="D6" s="54">
        <v>3058700</v>
      </c>
      <c r="E6" s="19">
        <v>3511730</v>
      </c>
      <c r="G6" s="27"/>
      <c r="H6" s="1"/>
      <c r="I6" s="1"/>
      <c r="J6" s="1"/>
      <c r="K6" s="1"/>
      <c r="L6" s="1"/>
      <c r="M6" s="1"/>
      <c r="N6" s="1"/>
      <c r="O6" s="1"/>
    </row>
    <row r="7" spans="2:15" x14ac:dyDescent="0.25">
      <c r="B7" s="17">
        <v>3</v>
      </c>
      <c r="C7" s="18">
        <v>4674390</v>
      </c>
      <c r="D7" s="54">
        <v>2756770</v>
      </c>
      <c r="E7" s="19">
        <v>3357180</v>
      </c>
      <c r="G7" s="27" t="s">
        <v>45</v>
      </c>
      <c r="H7" s="1" t="s">
        <v>46</v>
      </c>
      <c r="I7" s="1" t="s">
        <v>47</v>
      </c>
      <c r="J7" s="1" t="s">
        <v>36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</row>
    <row r="8" spans="2:15" x14ac:dyDescent="0.25">
      <c r="B8" s="17">
        <v>4</v>
      </c>
      <c r="C8" s="18">
        <v>4222310</v>
      </c>
      <c r="D8" s="54">
        <v>3572250</v>
      </c>
      <c r="E8" s="19">
        <v>3340490</v>
      </c>
      <c r="G8" s="38" t="s">
        <v>392</v>
      </c>
      <c r="H8" s="1">
        <v>5851396</v>
      </c>
      <c r="I8" s="1">
        <v>2916041</v>
      </c>
      <c r="J8" s="1">
        <v>2935355</v>
      </c>
      <c r="K8" s="1">
        <v>387033</v>
      </c>
      <c r="L8" s="1">
        <v>17</v>
      </c>
      <c r="M8" s="1">
        <v>13</v>
      </c>
      <c r="N8" s="1">
        <v>7.5839999999999996</v>
      </c>
      <c r="O8" s="1">
        <v>37</v>
      </c>
    </row>
    <row r="9" spans="2:15" x14ac:dyDescent="0.25">
      <c r="B9" s="17">
        <v>5</v>
      </c>
      <c r="C9" s="18">
        <v>3780250</v>
      </c>
      <c r="D9" s="54">
        <v>2652380</v>
      </c>
      <c r="E9" s="19">
        <v>2913130</v>
      </c>
      <c r="G9" s="38" t="s">
        <v>393</v>
      </c>
      <c r="H9" s="1">
        <v>5851396</v>
      </c>
      <c r="I9" s="1">
        <v>2984769</v>
      </c>
      <c r="J9" s="1">
        <v>2866627</v>
      </c>
      <c r="K9" s="1">
        <v>418640</v>
      </c>
      <c r="L9" s="1">
        <v>17</v>
      </c>
      <c r="M9" s="1">
        <v>10</v>
      </c>
      <c r="N9" s="1">
        <v>6.8470000000000004</v>
      </c>
      <c r="O9" s="1">
        <v>37</v>
      </c>
    </row>
    <row r="10" spans="2:15" x14ac:dyDescent="0.25">
      <c r="B10" s="17">
        <v>6</v>
      </c>
      <c r="C10" s="18">
        <v>6856440</v>
      </c>
      <c r="D10" s="54">
        <v>1936090</v>
      </c>
      <c r="E10" s="19">
        <v>2862160</v>
      </c>
    </row>
    <row r="11" spans="2:15" x14ac:dyDescent="0.25">
      <c r="B11" s="17">
        <v>7</v>
      </c>
      <c r="C11" s="18">
        <v>4990530</v>
      </c>
      <c r="D11" s="54">
        <v>3071100</v>
      </c>
      <c r="E11" s="19">
        <v>3623540</v>
      </c>
      <c r="G11" s="27" t="s">
        <v>15</v>
      </c>
      <c r="H11" s="117"/>
    </row>
    <row r="12" spans="2:15" x14ac:dyDescent="0.25">
      <c r="B12" s="17">
        <v>8</v>
      </c>
      <c r="C12" s="18">
        <v>7941170</v>
      </c>
      <c r="D12" s="54">
        <v>2431250</v>
      </c>
      <c r="E12" s="19">
        <v>2691890</v>
      </c>
      <c r="G12" s="27" t="s">
        <v>182</v>
      </c>
      <c r="H12" s="117">
        <v>17</v>
      </c>
    </row>
    <row r="13" spans="2:15" x14ac:dyDescent="0.25">
      <c r="B13" s="17">
        <v>9</v>
      </c>
      <c r="C13" s="18">
        <v>5544930</v>
      </c>
      <c r="D13" s="54">
        <v>3019360</v>
      </c>
      <c r="E13" s="19">
        <v>2989660</v>
      </c>
      <c r="G13" s="27" t="s">
        <v>552</v>
      </c>
      <c r="H13" s="1">
        <v>13</v>
      </c>
    </row>
    <row r="14" spans="2:15" x14ac:dyDescent="0.25">
      <c r="B14" s="17">
        <v>10</v>
      </c>
      <c r="C14" s="18">
        <v>8226650</v>
      </c>
      <c r="D14" s="54">
        <v>2841770</v>
      </c>
      <c r="E14" s="19">
        <v>2170180</v>
      </c>
      <c r="G14" s="27" t="s">
        <v>553</v>
      </c>
      <c r="H14" s="212">
        <v>10</v>
      </c>
    </row>
    <row r="15" spans="2:15" x14ac:dyDescent="0.25">
      <c r="B15" s="17">
        <v>11</v>
      </c>
      <c r="C15" s="18">
        <v>6228580</v>
      </c>
      <c r="D15" s="54">
        <v>2812360</v>
      </c>
      <c r="E15" s="19"/>
    </row>
    <row r="16" spans="2:15" x14ac:dyDescent="0.25">
      <c r="B16" s="17">
        <v>12</v>
      </c>
      <c r="C16" s="18">
        <v>5797070</v>
      </c>
      <c r="D16" s="54">
        <v>3624090</v>
      </c>
      <c r="E16" s="19"/>
    </row>
    <row r="17" spans="2:5" x14ac:dyDescent="0.25">
      <c r="B17" s="17">
        <v>13</v>
      </c>
      <c r="C17" s="18">
        <v>7915910</v>
      </c>
      <c r="D17" s="54">
        <v>3217890</v>
      </c>
      <c r="E17" s="19"/>
    </row>
    <row r="18" spans="2:5" x14ac:dyDescent="0.25">
      <c r="B18" s="17">
        <v>14</v>
      </c>
      <c r="C18" s="18">
        <v>4064230</v>
      </c>
      <c r="D18" s="54"/>
      <c r="E18" s="19"/>
    </row>
    <row r="19" spans="2:5" x14ac:dyDescent="0.25">
      <c r="B19" s="17">
        <v>15</v>
      </c>
      <c r="C19" s="8">
        <v>3702150</v>
      </c>
      <c r="D19" s="2"/>
      <c r="E19" s="3"/>
    </row>
    <row r="20" spans="2:5" x14ac:dyDescent="0.25">
      <c r="B20" s="17">
        <v>16</v>
      </c>
      <c r="C20" s="8">
        <v>6140060</v>
      </c>
      <c r="D20" s="2"/>
      <c r="E20" s="3"/>
    </row>
    <row r="21" spans="2:5" ht="18.600000000000001" thickBot="1" x14ac:dyDescent="0.3">
      <c r="B21" s="17">
        <v>17</v>
      </c>
      <c r="C21" s="8">
        <v>7140000</v>
      </c>
      <c r="D21" s="2"/>
      <c r="E21" s="3"/>
    </row>
    <row r="22" spans="2:5" ht="18.600000000000001" thickBot="1" x14ac:dyDescent="0.5">
      <c r="B22" s="13" t="s">
        <v>1</v>
      </c>
      <c r="C22" s="14">
        <f>AVERAGE(C5:C21)</f>
        <v>5851395.8823529407</v>
      </c>
      <c r="D22" s="37">
        <f>AVERAGE(D5:D21)</f>
        <v>2916040.769230769</v>
      </c>
      <c r="E22" s="15">
        <f>AVERAGE(E5:E21)</f>
        <v>2984769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1CD22-5114-4BB7-8775-19D99B97B484}">
  <dimension ref="B2:O22"/>
  <sheetViews>
    <sheetView zoomScale="70" zoomScaleNormal="70" workbookViewId="0">
      <selection activeCell="I23" sqref="I23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37.5" bestFit="1" customWidth="1"/>
    <col min="5" max="5" width="37.19921875" bestFit="1" customWidth="1"/>
    <col min="7" max="7" width="62" bestFit="1" customWidth="1"/>
  </cols>
  <sheetData>
    <row r="2" spans="2:15" ht="18.600000000000001" thickBot="1" x14ac:dyDescent="0.5"/>
    <row r="3" spans="2:15" x14ac:dyDescent="0.25">
      <c r="B3" s="4"/>
      <c r="C3" s="146" t="s">
        <v>210</v>
      </c>
      <c r="D3" s="156"/>
      <c r="E3" s="147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6" t="s">
        <v>0</v>
      </c>
      <c r="C4" s="21" t="s">
        <v>154</v>
      </c>
      <c r="D4" s="29" t="s">
        <v>390</v>
      </c>
      <c r="E4" s="22" t="s">
        <v>391</v>
      </c>
      <c r="G4" s="38" t="s">
        <v>392</v>
      </c>
      <c r="H4" s="1">
        <v>0.23719999999999999</v>
      </c>
      <c r="I4" s="1" t="s">
        <v>396</v>
      </c>
      <c r="J4" s="1" t="s">
        <v>9</v>
      </c>
      <c r="K4" s="1" t="s">
        <v>24</v>
      </c>
      <c r="L4" s="1" t="s">
        <v>23</v>
      </c>
      <c r="M4" s="1"/>
      <c r="N4" s="1"/>
      <c r="O4" s="1"/>
    </row>
    <row r="5" spans="2:15" x14ac:dyDescent="0.25">
      <c r="B5" s="17">
        <v>1</v>
      </c>
      <c r="C5" s="18">
        <v>1.0909500000000001</v>
      </c>
      <c r="D5" s="54">
        <v>0.67339000000000004</v>
      </c>
      <c r="E5" s="19">
        <v>0.73738000000000004</v>
      </c>
      <c r="G5" s="38" t="s">
        <v>393</v>
      </c>
      <c r="H5" s="1">
        <v>0.23319999999999999</v>
      </c>
      <c r="I5" s="1" t="s">
        <v>397</v>
      </c>
      <c r="J5" s="1" t="s">
        <v>9</v>
      </c>
      <c r="K5" s="1" t="s">
        <v>7</v>
      </c>
      <c r="L5" s="1">
        <v>2.0000000000000001E-4</v>
      </c>
      <c r="M5" s="1"/>
      <c r="N5" s="1"/>
      <c r="O5" s="1"/>
    </row>
    <row r="6" spans="2:15" x14ac:dyDescent="0.25">
      <c r="B6" s="17">
        <v>2</v>
      </c>
      <c r="C6" s="18">
        <v>1.1004100000000001</v>
      </c>
      <c r="D6" s="54">
        <v>0.72777000000000003</v>
      </c>
      <c r="E6" s="19">
        <v>0.72406999999999999</v>
      </c>
      <c r="G6" s="27"/>
      <c r="H6" s="1"/>
      <c r="I6" s="1"/>
      <c r="J6" s="1"/>
      <c r="K6" s="1"/>
      <c r="L6" s="1"/>
      <c r="M6" s="1"/>
      <c r="N6" s="1"/>
      <c r="O6" s="1"/>
    </row>
    <row r="7" spans="2:15" x14ac:dyDescent="0.25">
      <c r="B7" s="17">
        <v>3</v>
      </c>
      <c r="C7" s="18">
        <v>0.96255999999999997</v>
      </c>
      <c r="D7" s="54">
        <v>0.76732</v>
      </c>
      <c r="E7" s="19">
        <v>0.74082999999999999</v>
      </c>
      <c r="G7" s="27" t="s">
        <v>45</v>
      </c>
      <c r="H7" s="1" t="s">
        <v>46</v>
      </c>
      <c r="I7" s="1" t="s">
        <v>47</v>
      </c>
      <c r="J7" s="1" t="s">
        <v>36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</row>
    <row r="8" spans="2:15" x14ac:dyDescent="0.25">
      <c r="B8" s="17">
        <v>4</v>
      </c>
      <c r="C8" s="18">
        <v>1.0054099999999999</v>
      </c>
      <c r="D8" s="54">
        <v>0.72082999999999997</v>
      </c>
      <c r="E8" s="19">
        <v>0.90022999999999997</v>
      </c>
      <c r="G8" s="38" t="s">
        <v>392</v>
      </c>
      <c r="H8" s="1">
        <v>1</v>
      </c>
      <c r="I8" s="1">
        <v>0.7631</v>
      </c>
      <c r="J8" s="1">
        <v>0.23719999999999999</v>
      </c>
      <c r="K8" s="1">
        <v>4.9770000000000002E-2</v>
      </c>
      <c r="L8" s="1">
        <v>17</v>
      </c>
      <c r="M8" s="1">
        <v>13</v>
      </c>
      <c r="N8" s="1">
        <v>4.766</v>
      </c>
      <c r="O8" s="1">
        <v>37</v>
      </c>
    </row>
    <row r="9" spans="2:15" x14ac:dyDescent="0.25">
      <c r="B9" s="17">
        <v>5</v>
      </c>
      <c r="C9" s="18">
        <v>1.0007900000000001</v>
      </c>
      <c r="D9" s="54">
        <v>0.80823999999999996</v>
      </c>
      <c r="E9" s="19">
        <v>0.68011999999999995</v>
      </c>
      <c r="G9" s="38" t="s">
        <v>393</v>
      </c>
      <c r="H9" s="1">
        <v>1</v>
      </c>
      <c r="I9" s="1">
        <v>0.7671</v>
      </c>
      <c r="J9" s="1">
        <v>0.23319999999999999</v>
      </c>
      <c r="K9" s="1">
        <v>5.3830000000000003E-2</v>
      </c>
      <c r="L9" s="1">
        <v>17</v>
      </c>
      <c r="M9" s="1">
        <v>10</v>
      </c>
      <c r="N9" s="1">
        <v>4.3319999999999999</v>
      </c>
      <c r="O9" s="1">
        <v>37</v>
      </c>
    </row>
    <row r="10" spans="2:15" x14ac:dyDescent="0.25">
      <c r="B10" s="17">
        <v>6</v>
      </c>
      <c r="C10" s="18">
        <v>1.4413899999999999</v>
      </c>
      <c r="D10" s="54">
        <v>0.71702999999999995</v>
      </c>
      <c r="E10" s="19">
        <v>0.67606999999999995</v>
      </c>
      <c r="G10" s="27"/>
      <c r="H10" s="1"/>
      <c r="I10" s="1"/>
      <c r="J10" s="1"/>
      <c r="K10" s="1"/>
      <c r="L10" s="1"/>
      <c r="M10" s="1"/>
      <c r="N10" s="1"/>
      <c r="O10" s="1"/>
    </row>
    <row r="11" spans="2:15" x14ac:dyDescent="0.25">
      <c r="B11" s="17">
        <v>7</v>
      </c>
      <c r="C11" s="18">
        <v>0.88258999999999999</v>
      </c>
      <c r="D11" s="54">
        <v>0.73494999999999999</v>
      </c>
      <c r="E11" s="19">
        <v>0.75638000000000005</v>
      </c>
      <c r="G11" s="27" t="s">
        <v>15</v>
      </c>
      <c r="H11" s="117"/>
    </row>
    <row r="12" spans="2:15" x14ac:dyDescent="0.25">
      <c r="B12" s="17">
        <v>8</v>
      </c>
      <c r="C12" s="18">
        <v>1.0058800000000001</v>
      </c>
      <c r="D12" s="54">
        <v>0.50443000000000005</v>
      </c>
      <c r="E12" s="19">
        <v>1.0025599999999999</v>
      </c>
      <c r="G12" s="27" t="s">
        <v>182</v>
      </c>
      <c r="H12" s="117">
        <v>17</v>
      </c>
    </row>
    <row r="13" spans="2:15" x14ac:dyDescent="0.25">
      <c r="B13" s="17">
        <v>9</v>
      </c>
      <c r="C13" s="18">
        <v>0.93367</v>
      </c>
      <c r="D13" s="54">
        <v>0.85248000000000002</v>
      </c>
      <c r="E13" s="19">
        <v>0.68254000000000004</v>
      </c>
      <c r="G13" s="27" t="s">
        <v>552</v>
      </c>
      <c r="H13" s="1">
        <v>13</v>
      </c>
    </row>
    <row r="14" spans="2:15" x14ac:dyDescent="0.25">
      <c r="B14" s="17">
        <v>10</v>
      </c>
      <c r="C14" s="18">
        <v>0.90444000000000002</v>
      </c>
      <c r="D14" s="54">
        <v>0.94125999999999999</v>
      </c>
      <c r="E14" s="19">
        <v>0.77059</v>
      </c>
      <c r="G14" s="27" t="s">
        <v>553</v>
      </c>
      <c r="H14" s="212">
        <v>10</v>
      </c>
    </row>
    <row r="15" spans="2:15" x14ac:dyDescent="0.25">
      <c r="B15" s="17">
        <v>11</v>
      </c>
      <c r="C15" s="18">
        <v>0.78332000000000002</v>
      </c>
      <c r="D15" s="54">
        <v>0.66685000000000005</v>
      </c>
      <c r="E15" s="19"/>
    </row>
    <row r="16" spans="2:15" x14ac:dyDescent="0.25">
      <c r="B16" s="17">
        <v>12</v>
      </c>
      <c r="C16" s="18">
        <v>0.73477999999999999</v>
      </c>
      <c r="D16" s="54">
        <v>0.86153999999999997</v>
      </c>
      <c r="E16" s="19"/>
    </row>
    <row r="17" spans="2:5" x14ac:dyDescent="0.25">
      <c r="B17" s="17">
        <v>13</v>
      </c>
      <c r="C17" s="18">
        <v>0.99833000000000005</v>
      </c>
      <c r="D17" s="54">
        <v>0.94442999999999999</v>
      </c>
      <c r="E17" s="19"/>
    </row>
    <row r="18" spans="2:5" x14ac:dyDescent="0.25">
      <c r="B18" s="17">
        <v>14</v>
      </c>
      <c r="C18" s="18">
        <v>1.16635</v>
      </c>
      <c r="D18" s="54"/>
      <c r="E18" s="19"/>
    </row>
    <row r="19" spans="2:5" x14ac:dyDescent="0.25">
      <c r="B19" s="17">
        <v>15</v>
      </c>
      <c r="C19" s="8">
        <v>0.92935999999999996</v>
      </c>
      <c r="D19" s="2"/>
      <c r="E19" s="3"/>
    </row>
    <row r="20" spans="2:5" x14ac:dyDescent="0.25">
      <c r="B20" s="17">
        <v>16</v>
      </c>
      <c r="C20" s="8">
        <v>0.97382000000000002</v>
      </c>
      <c r="D20" s="2"/>
      <c r="E20" s="3"/>
    </row>
    <row r="21" spans="2:5" ht="18.600000000000001" thickBot="1" x14ac:dyDescent="0.3">
      <c r="B21" s="17">
        <v>17</v>
      </c>
      <c r="C21" s="8">
        <v>1.0909899999999999</v>
      </c>
      <c r="D21" s="2"/>
      <c r="E21" s="3"/>
    </row>
    <row r="22" spans="2:5" ht="18.600000000000001" thickBot="1" x14ac:dyDescent="0.5">
      <c r="B22" s="13" t="s">
        <v>1</v>
      </c>
      <c r="C22" s="14">
        <f>AVERAGE(C5:C21)</f>
        <v>1.0002964705882353</v>
      </c>
      <c r="D22" s="37">
        <f>AVERAGE(D5:D21)</f>
        <v>0.76311692307692303</v>
      </c>
      <c r="E22" s="15">
        <f>AVERAGE(E5:E21)</f>
        <v>0.76707700000000012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B07F2-B504-4716-B1B4-F26AAD570F70}">
  <dimension ref="B2:Q20"/>
  <sheetViews>
    <sheetView zoomScale="70" zoomScaleNormal="70" workbookViewId="0">
      <selection activeCell="M24" sqref="M24"/>
    </sheetView>
  </sheetViews>
  <sheetFormatPr defaultRowHeight="18" x14ac:dyDescent="0.45"/>
  <cols>
    <col min="4" max="7" width="12.3984375" bestFit="1" customWidth="1"/>
    <col min="9" max="9" width="28.296875" bestFit="1" customWidth="1"/>
  </cols>
  <sheetData>
    <row r="2" spans="2:17" ht="18.600000000000001" thickBot="1" x14ac:dyDescent="0.5"/>
    <row r="3" spans="2:17" x14ac:dyDescent="0.25">
      <c r="B3" s="40"/>
      <c r="C3" s="152" t="s">
        <v>420</v>
      </c>
      <c r="D3" s="176"/>
      <c r="E3" s="176"/>
      <c r="F3" s="176"/>
      <c r="G3" s="177"/>
      <c r="I3" s="27" t="s">
        <v>89</v>
      </c>
      <c r="J3" s="1" t="s">
        <v>36</v>
      </c>
      <c r="K3" s="1" t="s">
        <v>37</v>
      </c>
      <c r="L3" s="1" t="s">
        <v>38</v>
      </c>
      <c r="M3" s="1" t="s">
        <v>39</v>
      </c>
      <c r="N3" s="1" t="s">
        <v>40</v>
      </c>
      <c r="O3" s="1"/>
      <c r="P3" s="1"/>
    </row>
    <row r="4" spans="2:17" ht="18.600000000000001" thickBot="1" x14ac:dyDescent="0.3">
      <c r="B4" s="41" t="s">
        <v>0</v>
      </c>
      <c r="C4" s="97" t="s">
        <v>253</v>
      </c>
      <c r="D4" s="98" t="s">
        <v>311</v>
      </c>
      <c r="E4" s="98" t="s">
        <v>312</v>
      </c>
      <c r="F4" s="98" t="s">
        <v>313</v>
      </c>
      <c r="G4" s="99" t="s">
        <v>314</v>
      </c>
      <c r="I4" s="27" t="s">
        <v>303</v>
      </c>
      <c r="J4" s="1">
        <v>2.4</v>
      </c>
      <c r="K4" s="1" t="s">
        <v>416</v>
      </c>
      <c r="L4" s="1" t="s">
        <v>20</v>
      </c>
      <c r="M4" s="1" t="s">
        <v>19</v>
      </c>
      <c r="N4" s="1">
        <v>0.99880000000000002</v>
      </c>
      <c r="O4" s="1" t="s">
        <v>412</v>
      </c>
      <c r="P4" s="1"/>
    </row>
    <row r="5" spans="2:17" x14ac:dyDescent="0.25">
      <c r="B5" s="45">
        <v>1</v>
      </c>
      <c r="C5" s="30">
        <v>52</v>
      </c>
      <c r="D5" s="31">
        <v>64</v>
      </c>
      <c r="E5" s="31">
        <v>104</v>
      </c>
      <c r="F5" s="31">
        <v>108</v>
      </c>
      <c r="G5" s="32">
        <v>68</v>
      </c>
      <c r="I5" s="27" t="s">
        <v>305</v>
      </c>
      <c r="J5" s="1">
        <v>-7.2</v>
      </c>
      <c r="K5" s="1" t="s">
        <v>417</v>
      </c>
      <c r="L5" s="1" t="s">
        <v>20</v>
      </c>
      <c r="M5" s="1" t="s">
        <v>19</v>
      </c>
      <c r="N5" s="1">
        <v>0.93149999999999999</v>
      </c>
      <c r="O5" s="1" t="s">
        <v>413</v>
      </c>
      <c r="P5" s="1"/>
    </row>
    <row r="6" spans="2:17" x14ac:dyDescent="0.25">
      <c r="B6" s="46">
        <v>2</v>
      </c>
      <c r="C6" s="8">
        <v>56</v>
      </c>
      <c r="D6" s="2">
        <v>64</v>
      </c>
      <c r="E6" s="2">
        <v>48</v>
      </c>
      <c r="F6" s="2">
        <v>56</v>
      </c>
      <c r="G6" s="3">
        <v>48</v>
      </c>
      <c r="I6" s="27" t="s">
        <v>307</v>
      </c>
      <c r="J6" s="1">
        <v>-9.6</v>
      </c>
      <c r="K6" s="1" t="s">
        <v>418</v>
      </c>
      <c r="L6" s="1" t="s">
        <v>20</v>
      </c>
      <c r="M6" s="1" t="s">
        <v>19</v>
      </c>
      <c r="N6" s="1">
        <v>0.83730000000000004</v>
      </c>
      <c r="O6" s="1" t="s">
        <v>414</v>
      </c>
      <c r="P6" s="1"/>
    </row>
    <row r="7" spans="2:17" x14ac:dyDescent="0.25">
      <c r="B7" s="47">
        <v>3</v>
      </c>
      <c r="C7" s="8">
        <v>84</v>
      </c>
      <c r="D7" s="2">
        <v>52</v>
      </c>
      <c r="E7" s="2">
        <v>64</v>
      </c>
      <c r="F7" s="2">
        <v>96</v>
      </c>
      <c r="G7" s="3">
        <v>44</v>
      </c>
      <c r="I7" s="27" t="s">
        <v>309</v>
      </c>
      <c r="J7" s="1">
        <v>8.8000000000000007</v>
      </c>
      <c r="K7" s="1" t="s">
        <v>419</v>
      </c>
      <c r="L7" s="1" t="s">
        <v>20</v>
      </c>
      <c r="M7" s="1" t="s">
        <v>19</v>
      </c>
      <c r="N7" s="1">
        <v>0.873</v>
      </c>
      <c r="O7" s="1" t="s">
        <v>415</v>
      </c>
      <c r="P7" s="1"/>
    </row>
    <row r="8" spans="2:17" s="117" customFormat="1" x14ac:dyDescent="0.25">
      <c r="B8" s="47">
        <v>4</v>
      </c>
      <c r="C8" s="8">
        <v>72</v>
      </c>
      <c r="D8" s="2">
        <v>68</v>
      </c>
      <c r="E8" s="2">
        <v>80</v>
      </c>
      <c r="F8" s="2">
        <v>72</v>
      </c>
      <c r="G8" s="3">
        <v>48</v>
      </c>
      <c r="I8" s="27"/>
      <c r="J8" s="1"/>
      <c r="K8" s="1"/>
      <c r="L8" s="1"/>
      <c r="M8" s="1"/>
      <c r="N8" s="1"/>
      <c r="O8" s="1"/>
      <c r="P8" s="1"/>
      <c r="Q8" s="1"/>
    </row>
    <row r="9" spans="2:17" ht="18.600000000000001" thickBot="1" x14ac:dyDescent="0.3">
      <c r="B9" s="46">
        <v>5</v>
      </c>
      <c r="C9" s="8">
        <v>52</v>
      </c>
      <c r="D9" s="2">
        <v>56</v>
      </c>
      <c r="E9" s="2">
        <v>56</v>
      </c>
      <c r="F9" s="2">
        <v>32</v>
      </c>
      <c r="G9" s="3">
        <v>64</v>
      </c>
      <c r="I9" s="27" t="s">
        <v>45</v>
      </c>
      <c r="J9" s="1" t="s">
        <v>46</v>
      </c>
      <c r="K9" s="1" t="s">
        <v>47</v>
      </c>
      <c r="L9" s="1" t="s">
        <v>36</v>
      </c>
      <c r="M9" s="1" t="s">
        <v>48</v>
      </c>
      <c r="N9" s="1" t="s">
        <v>49</v>
      </c>
      <c r="O9" s="1" t="s">
        <v>50</v>
      </c>
      <c r="P9" s="1" t="s">
        <v>138</v>
      </c>
      <c r="Q9" s="1" t="s">
        <v>52</v>
      </c>
    </row>
    <row r="10" spans="2:17" ht="18.600000000000001" thickBot="1" x14ac:dyDescent="0.3">
      <c r="B10" s="48" t="s">
        <v>1</v>
      </c>
      <c r="C10" s="49">
        <f>AVERAGE(C5:C9)</f>
        <v>63.2</v>
      </c>
      <c r="D10" s="50">
        <f>AVERAGE(D5:D9)</f>
        <v>60.8</v>
      </c>
      <c r="E10" s="50">
        <f>AVERAGE(E5:E9)</f>
        <v>70.400000000000006</v>
      </c>
      <c r="F10" s="50">
        <f>AVERAGE(F5:F9)</f>
        <v>72.8</v>
      </c>
      <c r="G10" s="51">
        <f>AVERAGE(G5:G9)</f>
        <v>54.4</v>
      </c>
      <c r="I10" s="27" t="s">
        <v>303</v>
      </c>
      <c r="J10" s="1">
        <v>63.2</v>
      </c>
      <c r="K10" s="1">
        <v>60.8</v>
      </c>
      <c r="L10" s="1">
        <v>2.4</v>
      </c>
      <c r="M10" s="1">
        <v>11.96</v>
      </c>
      <c r="N10" s="1">
        <v>5</v>
      </c>
      <c r="O10" s="1">
        <v>5</v>
      </c>
      <c r="P10" s="1">
        <v>0.20069999999999999</v>
      </c>
      <c r="Q10" s="1">
        <v>20</v>
      </c>
    </row>
    <row r="11" spans="2:17" x14ac:dyDescent="0.25">
      <c r="I11" s="27" t="s">
        <v>305</v>
      </c>
      <c r="J11" s="1">
        <v>63.2</v>
      </c>
      <c r="K11" s="1">
        <v>70.400000000000006</v>
      </c>
      <c r="L11" s="1">
        <v>-7.2</v>
      </c>
      <c r="M11" s="1">
        <v>11.96</v>
      </c>
      <c r="N11" s="1">
        <v>5</v>
      </c>
      <c r="O11" s="1">
        <v>5</v>
      </c>
      <c r="P11" s="1">
        <v>0.60209999999999997</v>
      </c>
      <c r="Q11" s="1">
        <v>20</v>
      </c>
    </row>
    <row r="12" spans="2:17" x14ac:dyDescent="0.25">
      <c r="I12" s="27" t="s">
        <v>307</v>
      </c>
      <c r="J12" s="1">
        <v>63.2</v>
      </c>
      <c r="K12" s="1">
        <v>72.8</v>
      </c>
      <c r="L12" s="1">
        <v>-9.6</v>
      </c>
      <c r="M12" s="1">
        <v>11.96</v>
      </c>
      <c r="N12" s="1">
        <v>5</v>
      </c>
      <c r="O12" s="1">
        <v>5</v>
      </c>
      <c r="P12" s="1">
        <v>0.80289999999999995</v>
      </c>
      <c r="Q12" s="1">
        <v>20</v>
      </c>
    </row>
    <row r="13" spans="2:17" x14ac:dyDescent="0.25">
      <c r="I13" s="27" t="s">
        <v>309</v>
      </c>
      <c r="J13" s="1">
        <v>63.2</v>
      </c>
      <c r="K13" s="1">
        <v>54.4</v>
      </c>
      <c r="L13" s="1">
        <v>8.8000000000000007</v>
      </c>
      <c r="M13" s="1">
        <v>11.96</v>
      </c>
      <c r="N13" s="1">
        <v>5</v>
      </c>
      <c r="O13" s="1">
        <v>5</v>
      </c>
      <c r="P13" s="1">
        <v>0.73599999999999999</v>
      </c>
      <c r="Q13" s="1">
        <v>20</v>
      </c>
    </row>
    <row r="15" spans="2:17" x14ac:dyDescent="0.25">
      <c r="I15" s="27" t="s">
        <v>15</v>
      </c>
      <c r="J15" s="1"/>
    </row>
    <row r="16" spans="2:17" x14ac:dyDescent="0.25">
      <c r="I16" s="27" t="s">
        <v>251</v>
      </c>
      <c r="J16" s="1">
        <v>5</v>
      </c>
    </row>
    <row r="17" spans="9:10" x14ac:dyDescent="0.25">
      <c r="I17" s="27" t="s">
        <v>556</v>
      </c>
      <c r="J17" s="1">
        <v>5</v>
      </c>
    </row>
    <row r="18" spans="9:10" x14ac:dyDescent="0.25">
      <c r="I18" s="27" t="s">
        <v>543</v>
      </c>
      <c r="J18" s="1">
        <v>5</v>
      </c>
    </row>
    <row r="19" spans="9:10" x14ac:dyDescent="0.25">
      <c r="I19" s="27" t="s">
        <v>544</v>
      </c>
      <c r="J19" s="1">
        <v>5</v>
      </c>
    </row>
    <row r="20" spans="9:10" x14ac:dyDescent="0.25">
      <c r="I20" s="27" t="s">
        <v>545</v>
      </c>
      <c r="J20" s="1">
        <v>5</v>
      </c>
    </row>
  </sheetData>
  <mergeCells count="1">
    <mergeCell ref="C3:G3"/>
  </mergeCells>
  <phoneticPr fontId="2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60BE5-67BF-48F0-A204-B89160315BAE}">
  <dimension ref="B2:AN10"/>
  <sheetViews>
    <sheetView topLeftCell="C1" zoomScale="70" zoomScaleNormal="70" workbookViewId="0">
      <selection activeCell="H11" sqref="H11"/>
    </sheetView>
  </sheetViews>
  <sheetFormatPr defaultRowHeight="13.8" x14ac:dyDescent="0.45"/>
  <cols>
    <col min="1" max="1" width="8.796875" style="82"/>
    <col min="2" max="2" width="19.09765625" style="82" bestFit="1" customWidth="1"/>
    <col min="3" max="3" width="14.796875" style="82" customWidth="1"/>
    <col min="4" max="4" width="27.09765625" style="82" customWidth="1"/>
    <col min="5" max="16384" width="8.796875" style="82"/>
  </cols>
  <sheetData>
    <row r="2" spans="2:40" ht="14.4" thickBot="1" x14ac:dyDescent="0.5"/>
    <row r="3" spans="2:40" ht="14.4" thickBot="1" x14ac:dyDescent="0.3">
      <c r="E3" s="178" t="s">
        <v>326</v>
      </c>
      <c r="F3" s="179"/>
      <c r="G3" s="179"/>
      <c r="H3" s="179"/>
      <c r="I3" s="179"/>
      <c r="J3" s="179"/>
      <c r="K3" s="179"/>
      <c r="L3" s="178" t="s">
        <v>327</v>
      </c>
      <c r="M3" s="179"/>
      <c r="N3" s="179"/>
      <c r="O3" s="179"/>
      <c r="P3" s="179"/>
      <c r="Q3" s="179"/>
      <c r="R3" s="179"/>
      <c r="S3" s="178" t="s">
        <v>328</v>
      </c>
      <c r="T3" s="179"/>
      <c r="U3" s="179"/>
      <c r="V3" s="179"/>
      <c r="W3" s="179"/>
      <c r="X3" s="179"/>
      <c r="Y3" s="180"/>
      <c r="Z3" s="179" t="s">
        <v>329</v>
      </c>
      <c r="AA3" s="179"/>
      <c r="AB3" s="179"/>
      <c r="AC3" s="179"/>
      <c r="AD3" s="179"/>
      <c r="AE3" s="179"/>
      <c r="AF3" s="180"/>
      <c r="AG3" s="87"/>
      <c r="AH3" s="87"/>
      <c r="AI3" s="87"/>
      <c r="AJ3" s="87"/>
      <c r="AK3" s="87"/>
      <c r="AL3" s="87"/>
      <c r="AM3" s="87"/>
      <c r="AN3" s="87"/>
    </row>
    <row r="4" spans="2:40" ht="14.4" thickBot="1" x14ac:dyDescent="0.3">
      <c r="E4" s="100">
        <v>1</v>
      </c>
      <c r="F4" s="101">
        <v>2</v>
      </c>
      <c r="G4" s="101">
        <v>3</v>
      </c>
      <c r="H4" s="101">
        <v>4</v>
      </c>
      <c r="I4" s="101">
        <v>5</v>
      </c>
      <c r="J4" s="101">
        <v>6</v>
      </c>
      <c r="K4" s="101">
        <v>7</v>
      </c>
      <c r="L4" s="100">
        <v>1</v>
      </c>
      <c r="M4" s="101">
        <v>2</v>
      </c>
      <c r="N4" s="101">
        <v>3</v>
      </c>
      <c r="O4" s="101">
        <v>4</v>
      </c>
      <c r="P4" s="101">
        <v>5</v>
      </c>
      <c r="Q4" s="101">
        <v>6</v>
      </c>
      <c r="R4" s="101">
        <v>7</v>
      </c>
      <c r="S4" s="100">
        <v>1</v>
      </c>
      <c r="T4" s="101">
        <v>2</v>
      </c>
      <c r="U4" s="101">
        <v>3</v>
      </c>
      <c r="V4" s="101">
        <v>4</v>
      </c>
      <c r="W4" s="101">
        <v>5</v>
      </c>
      <c r="X4" s="101">
        <v>6</v>
      </c>
      <c r="Y4" s="101">
        <v>7</v>
      </c>
      <c r="Z4" s="100">
        <v>1</v>
      </c>
      <c r="AA4" s="101">
        <v>2</v>
      </c>
      <c r="AB4" s="101">
        <v>3</v>
      </c>
      <c r="AC4" s="101">
        <v>4</v>
      </c>
      <c r="AD4" s="101">
        <v>5</v>
      </c>
      <c r="AE4" s="101">
        <v>6</v>
      </c>
      <c r="AF4" s="102">
        <v>7</v>
      </c>
      <c r="AG4" s="87"/>
      <c r="AH4" s="87"/>
      <c r="AI4" s="87"/>
      <c r="AJ4" s="87"/>
      <c r="AK4" s="87"/>
      <c r="AL4" s="87"/>
      <c r="AM4" s="87"/>
      <c r="AN4" s="87"/>
    </row>
    <row r="5" spans="2:40" x14ac:dyDescent="0.25">
      <c r="B5" s="181" t="s">
        <v>2</v>
      </c>
      <c r="C5" s="108" t="s">
        <v>330</v>
      </c>
      <c r="D5" s="185" t="s">
        <v>334</v>
      </c>
      <c r="E5" s="112">
        <v>0</v>
      </c>
      <c r="F5" s="31">
        <v>0</v>
      </c>
      <c r="G5" s="31">
        <v>0</v>
      </c>
      <c r="H5" s="31">
        <v>0</v>
      </c>
      <c r="I5" s="31"/>
      <c r="J5" s="31"/>
      <c r="K5" s="113"/>
      <c r="L5" s="30">
        <v>0</v>
      </c>
      <c r="M5" s="31">
        <v>0</v>
      </c>
      <c r="N5" s="31">
        <v>0</v>
      </c>
      <c r="O5" s="31">
        <v>0</v>
      </c>
      <c r="P5" s="31"/>
      <c r="Q5" s="31"/>
      <c r="R5" s="113"/>
      <c r="S5" s="30">
        <v>6</v>
      </c>
      <c r="T5" s="31">
        <v>4</v>
      </c>
      <c r="U5" s="31">
        <v>2</v>
      </c>
      <c r="V5" s="31">
        <v>0</v>
      </c>
      <c r="W5" s="31"/>
      <c r="X5" s="31"/>
      <c r="Y5" s="32"/>
      <c r="Z5" s="112">
        <v>94</v>
      </c>
      <c r="AA5" s="31">
        <v>96</v>
      </c>
      <c r="AB5" s="31">
        <v>98</v>
      </c>
      <c r="AC5" s="31">
        <v>100</v>
      </c>
      <c r="AD5" s="31"/>
      <c r="AE5" s="31"/>
      <c r="AF5" s="32"/>
      <c r="AG5" s="87"/>
      <c r="AH5" s="87"/>
      <c r="AI5" s="87"/>
      <c r="AJ5" s="87"/>
      <c r="AK5" s="87"/>
      <c r="AL5" s="87"/>
      <c r="AM5" s="87"/>
      <c r="AN5" s="87"/>
    </row>
    <row r="6" spans="2:40" ht="18" customHeight="1" x14ac:dyDescent="0.25">
      <c r="B6" s="182"/>
      <c r="C6" s="109" t="s">
        <v>331</v>
      </c>
      <c r="D6" s="186"/>
      <c r="E6" s="7">
        <v>14</v>
      </c>
      <c r="F6" s="2">
        <v>14</v>
      </c>
      <c r="G6" s="2">
        <v>4</v>
      </c>
      <c r="H6" s="2">
        <v>6</v>
      </c>
      <c r="I6" s="2"/>
      <c r="J6" s="2"/>
      <c r="K6" s="104"/>
      <c r="L6" s="8">
        <v>0</v>
      </c>
      <c r="M6" s="2">
        <v>2</v>
      </c>
      <c r="N6" s="2">
        <v>4</v>
      </c>
      <c r="O6" s="2">
        <v>10</v>
      </c>
      <c r="P6" s="2"/>
      <c r="Q6" s="2"/>
      <c r="R6" s="104"/>
      <c r="S6" s="8">
        <v>4</v>
      </c>
      <c r="T6" s="2">
        <v>4</v>
      </c>
      <c r="U6" s="2">
        <v>6</v>
      </c>
      <c r="V6" s="2">
        <v>2</v>
      </c>
      <c r="W6" s="2"/>
      <c r="X6" s="2"/>
      <c r="Y6" s="3"/>
      <c r="Z6" s="7">
        <v>82</v>
      </c>
      <c r="AA6" s="2">
        <v>80</v>
      </c>
      <c r="AB6" s="2">
        <v>86</v>
      </c>
      <c r="AC6" s="2">
        <v>82</v>
      </c>
      <c r="AD6" s="2"/>
      <c r="AE6" s="2"/>
      <c r="AF6" s="3"/>
      <c r="AG6" s="87"/>
      <c r="AH6" s="87"/>
      <c r="AI6" s="87"/>
      <c r="AJ6" s="87"/>
      <c r="AK6" s="87"/>
      <c r="AL6" s="87"/>
      <c r="AM6" s="87"/>
      <c r="AN6" s="87"/>
    </row>
    <row r="7" spans="2:40" ht="18.600000000000001" customHeight="1" thickBot="1" x14ac:dyDescent="0.3">
      <c r="B7" s="183"/>
      <c r="C7" s="110" t="s">
        <v>333</v>
      </c>
      <c r="D7" s="186"/>
      <c r="E7" s="106">
        <v>14</v>
      </c>
      <c r="F7" s="34">
        <v>18</v>
      </c>
      <c r="G7" s="34">
        <v>2</v>
      </c>
      <c r="H7" s="34">
        <v>10</v>
      </c>
      <c r="I7" s="34"/>
      <c r="J7" s="34"/>
      <c r="K7" s="105"/>
      <c r="L7" s="33">
        <v>0</v>
      </c>
      <c r="M7" s="34">
        <v>6</v>
      </c>
      <c r="N7" s="34">
        <v>0</v>
      </c>
      <c r="O7" s="34">
        <v>0</v>
      </c>
      <c r="P7" s="34"/>
      <c r="Q7" s="34"/>
      <c r="R7" s="105"/>
      <c r="S7" s="33">
        <v>2</v>
      </c>
      <c r="T7" s="34">
        <v>6</v>
      </c>
      <c r="U7" s="34">
        <v>2</v>
      </c>
      <c r="V7" s="34">
        <v>6</v>
      </c>
      <c r="W7" s="34"/>
      <c r="X7" s="34"/>
      <c r="Y7" s="35"/>
      <c r="Z7" s="106">
        <v>84</v>
      </c>
      <c r="AA7" s="34">
        <v>70</v>
      </c>
      <c r="AB7" s="34">
        <v>96</v>
      </c>
      <c r="AC7" s="34">
        <v>84</v>
      </c>
      <c r="AD7" s="34"/>
      <c r="AE7" s="34"/>
      <c r="AF7" s="35"/>
      <c r="AG7" s="87"/>
      <c r="AH7" s="87"/>
      <c r="AI7" s="87"/>
      <c r="AJ7" s="87"/>
      <c r="AK7" s="87"/>
      <c r="AL7" s="87"/>
      <c r="AM7" s="87"/>
      <c r="AN7" s="87"/>
    </row>
    <row r="8" spans="2:40" ht="18" customHeight="1" x14ac:dyDescent="0.25">
      <c r="B8" s="184" t="s">
        <v>332</v>
      </c>
      <c r="C8" s="111" t="s">
        <v>330</v>
      </c>
      <c r="D8" s="186"/>
      <c r="E8" s="20">
        <v>32</v>
      </c>
      <c r="F8" s="54">
        <v>8</v>
      </c>
      <c r="G8" s="54">
        <v>4</v>
      </c>
      <c r="H8" s="54">
        <v>56</v>
      </c>
      <c r="I8" s="54">
        <v>16</v>
      </c>
      <c r="J8" s="54">
        <v>24</v>
      </c>
      <c r="K8" s="103">
        <v>12</v>
      </c>
      <c r="L8" s="18">
        <v>64</v>
      </c>
      <c r="M8" s="54">
        <v>76</v>
      </c>
      <c r="N8" s="54">
        <v>72</v>
      </c>
      <c r="O8" s="54">
        <v>36</v>
      </c>
      <c r="P8" s="54">
        <v>76</v>
      </c>
      <c r="Q8" s="54">
        <v>56</v>
      </c>
      <c r="R8" s="103">
        <v>72</v>
      </c>
      <c r="S8" s="18">
        <v>4</v>
      </c>
      <c r="T8" s="54">
        <v>16</v>
      </c>
      <c r="U8" s="54">
        <v>24</v>
      </c>
      <c r="V8" s="54">
        <v>8</v>
      </c>
      <c r="W8" s="54">
        <v>8</v>
      </c>
      <c r="X8" s="54">
        <v>20</v>
      </c>
      <c r="Y8" s="19">
        <v>16</v>
      </c>
      <c r="Z8" s="20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19">
        <v>0</v>
      </c>
      <c r="AG8" s="87"/>
      <c r="AH8" s="87"/>
      <c r="AI8" s="87"/>
      <c r="AJ8" s="87"/>
      <c r="AK8" s="87"/>
      <c r="AL8" s="87"/>
      <c r="AM8" s="87"/>
      <c r="AN8" s="87"/>
    </row>
    <row r="9" spans="2:40" ht="18" customHeight="1" x14ac:dyDescent="0.25">
      <c r="B9" s="182"/>
      <c r="C9" s="109" t="s">
        <v>331</v>
      </c>
      <c r="D9" s="186"/>
      <c r="E9" s="7">
        <v>48</v>
      </c>
      <c r="F9" s="2">
        <v>4</v>
      </c>
      <c r="G9" s="2">
        <v>12</v>
      </c>
      <c r="H9" s="2">
        <v>24</v>
      </c>
      <c r="I9" s="2">
        <v>36</v>
      </c>
      <c r="J9" s="2">
        <v>28</v>
      </c>
      <c r="K9" s="104">
        <v>44</v>
      </c>
      <c r="L9" s="8">
        <v>12</v>
      </c>
      <c r="M9" s="2">
        <v>56</v>
      </c>
      <c r="N9" s="2">
        <v>64</v>
      </c>
      <c r="O9" s="2">
        <v>52</v>
      </c>
      <c r="P9" s="2">
        <v>44</v>
      </c>
      <c r="Q9" s="2">
        <v>60</v>
      </c>
      <c r="R9" s="104">
        <v>28</v>
      </c>
      <c r="S9" s="8">
        <v>36</v>
      </c>
      <c r="T9" s="2">
        <v>20</v>
      </c>
      <c r="U9" s="2">
        <v>16</v>
      </c>
      <c r="V9" s="2">
        <v>16</v>
      </c>
      <c r="W9" s="2">
        <v>16</v>
      </c>
      <c r="X9" s="2">
        <v>12</v>
      </c>
      <c r="Y9" s="3">
        <v>16</v>
      </c>
      <c r="Z9" s="7">
        <v>4</v>
      </c>
      <c r="AA9" s="2">
        <v>20</v>
      </c>
      <c r="AB9" s="2">
        <v>8</v>
      </c>
      <c r="AC9" s="2">
        <v>8</v>
      </c>
      <c r="AD9" s="2">
        <v>4</v>
      </c>
      <c r="AE9" s="2">
        <v>0</v>
      </c>
      <c r="AF9" s="3">
        <v>12</v>
      </c>
      <c r="AG9" s="87"/>
      <c r="AH9" s="87"/>
      <c r="AI9" s="87"/>
      <c r="AJ9" s="87"/>
      <c r="AK9" s="87"/>
      <c r="AL9" s="87"/>
      <c r="AM9" s="87"/>
      <c r="AN9" s="87"/>
    </row>
    <row r="10" spans="2:40" ht="18.600000000000001" customHeight="1" thickBot="1" x14ac:dyDescent="0.3">
      <c r="B10" s="183"/>
      <c r="C10" s="110" t="s">
        <v>333</v>
      </c>
      <c r="D10" s="187"/>
      <c r="E10" s="106">
        <v>16</v>
      </c>
      <c r="F10" s="34">
        <v>40</v>
      </c>
      <c r="G10" s="34">
        <v>36</v>
      </c>
      <c r="H10" s="34">
        <v>16</v>
      </c>
      <c r="I10" s="34">
        <v>20</v>
      </c>
      <c r="J10" s="34"/>
      <c r="K10" s="105"/>
      <c r="L10" s="33">
        <v>68</v>
      </c>
      <c r="M10" s="34">
        <v>56</v>
      </c>
      <c r="N10" s="34">
        <v>56</v>
      </c>
      <c r="O10" s="34">
        <v>80</v>
      </c>
      <c r="P10" s="34">
        <v>72</v>
      </c>
      <c r="Q10" s="34"/>
      <c r="R10" s="105"/>
      <c r="S10" s="33">
        <v>16</v>
      </c>
      <c r="T10" s="34">
        <v>4</v>
      </c>
      <c r="U10" s="34">
        <v>8</v>
      </c>
      <c r="V10" s="34">
        <v>4</v>
      </c>
      <c r="W10" s="34">
        <v>8</v>
      </c>
      <c r="X10" s="34"/>
      <c r="Y10" s="35"/>
      <c r="Z10" s="106">
        <v>0</v>
      </c>
      <c r="AA10" s="34">
        <v>0</v>
      </c>
      <c r="AB10" s="34">
        <v>0</v>
      </c>
      <c r="AC10" s="34">
        <v>0</v>
      </c>
      <c r="AD10" s="34">
        <v>0</v>
      </c>
      <c r="AE10" s="34"/>
      <c r="AF10" s="35"/>
      <c r="AG10" s="87"/>
      <c r="AH10" s="87"/>
      <c r="AI10" s="87"/>
      <c r="AJ10" s="87"/>
      <c r="AK10" s="87"/>
      <c r="AL10" s="87"/>
      <c r="AM10" s="87"/>
      <c r="AN10" s="87"/>
    </row>
  </sheetData>
  <mergeCells count="7">
    <mergeCell ref="S3:Y3"/>
    <mergeCell ref="Z3:AF3"/>
    <mergeCell ref="B5:B7"/>
    <mergeCell ref="B8:B10"/>
    <mergeCell ref="D5:D10"/>
    <mergeCell ref="E3:K3"/>
    <mergeCell ref="L3:R3"/>
  </mergeCells>
  <phoneticPr fontId="2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D4577-5FF5-492F-9A96-4987F76A1E94}">
  <dimension ref="B2:Q23"/>
  <sheetViews>
    <sheetView zoomScale="85" zoomScaleNormal="85" workbookViewId="0">
      <selection activeCell="E39" sqref="E39:F39"/>
    </sheetView>
  </sheetViews>
  <sheetFormatPr defaultRowHeight="18" x14ac:dyDescent="0.45"/>
  <cols>
    <col min="2" max="2" width="18.796875" bestFit="1" customWidth="1"/>
  </cols>
  <sheetData>
    <row r="2" spans="2:17" ht="18.600000000000001" thickBot="1" x14ac:dyDescent="0.5"/>
    <row r="3" spans="2:17" ht="18.600000000000001" thickBot="1" x14ac:dyDescent="0.5">
      <c r="B3" s="117"/>
      <c r="C3" s="188" t="s">
        <v>373</v>
      </c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90"/>
    </row>
    <row r="4" spans="2:17" s="117" customFormat="1" ht="18.600000000000001" thickBot="1" x14ac:dyDescent="0.5">
      <c r="B4" s="63" t="s">
        <v>372</v>
      </c>
      <c r="C4" s="188" t="s">
        <v>370</v>
      </c>
      <c r="D4" s="189"/>
      <c r="E4" s="189"/>
      <c r="F4" s="189"/>
      <c r="G4" s="189"/>
      <c r="H4" s="188" t="s">
        <v>350</v>
      </c>
      <c r="I4" s="189"/>
      <c r="J4" s="189"/>
      <c r="K4" s="189"/>
      <c r="L4" s="190"/>
      <c r="M4" s="189" t="s">
        <v>351</v>
      </c>
      <c r="N4" s="189"/>
      <c r="O4" s="189"/>
      <c r="P4" s="189"/>
      <c r="Q4" s="190"/>
    </row>
    <row r="5" spans="2:17" x14ac:dyDescent="0.45">
      <c r="B5" s="61" t="s">
        <v>371</v>
      </c>
      <c r="C5" s="122">
        <v>494.8</v>
      </c>
      <c r="D5" s="123">
        <v>558.79999999999995</v>
      </c>
      <c r="E5" s="123">
        <v>506</v>
      </c>
      <c r="F5" s="123">
        <v>475.2</v>
      </c>
      <c r="G5" s="125">
        <v>535.20000000000005</v>
      </c>
      <c r="H5" s="128">
        <v>341.4</v>
      </c>
      <c r="I5" s="123">
        <v>433.2</v>
      </c>
      <c r="J5" s="123">
        <v>426.5</v>
      </c>
      <c r="K5" s="123">
        <v>398.8</v>
      </c>
      <c r="L5" s="124">
        <v>366</v>
      </c>
      <c r="M5" s="122">
        <v>445.6</v>
      </c>
      <c r="N5" s="123">
        <v>359</v>
      </c>
      <c r="O5" s="123">
        <v>409.2</v>
      </c>
      <c r="P5" s="123">
        <v>436.4</v>
      </c>
      <c r="Q5" s="124">
        <v>356</v>
      </c>
    </row>
    <row r="6" spans="2:17" x14ac:dyDescent="0.45">
      <c r="B6" s="25" t="s">
        <v>352</v>
      </c>
      <c r="C6" s="119">
        <v>753.5</v>
      </c>
      <c r="D6" s="118">
        <v>892.3</v>
      </c>
      <c r="E6" s="118">
        <v>769.3</v>
      </c>
      <c r="F6" s="118">
        <v>718</v>
      </c>
      <c r="G6" s="126">
        <v>774.2</v>
      </c>
      <c r="H6" s="129">
        <v>666.3</v>
      </c>
      <c r="I6" s="118">
        <v>791.5</v>
      </c>
      <c r="J6" s="118">
        <v>697.8</v>
      </c>
      <c r="K6" s="118">
        <v>744.7</v>
      </c>
      <c r="L6" s="120">
        <v>624.4</v>
      </c>
      <c r="M6" s="119">
        <v>642.1</v>
      </c>
      <c r="N6" s="118">
        <v>561.70000000000005</v>
      </c>
      <c r="O6" s="118">
        <v>632.4</v>
      </c>
      <c r="P6" s="118">
        <v>654</v>
      </c>
      <c r="Q6" s="120">
        <v>552.5</v>
      </c>
    </row>
    <row r="7" spans="2:17" x14ac:dyDescent="0.45">
      <c r="B7" s="25" t="s">
        <v>353</v>
      </c>
      <c r="C7" s="119">
        <v>5891</v>
      </c>
      <c r="D7" s="118">
        <v>6839</v>
      </c>
      <c r="E7" s="118">
        <v>9666</v>
      </c>
      <c r="F7" s="118">
        <v>6939</v>
      </c>
      <c r="G7" s="126">
        <v>6769</v>
      </c>
      <c r="H7" s="129">
        <v>5670</v>
      </c>
      <c r="I7" s="118">
        <v>5327</v>
      </c>
      <c r="J7" s="118">
        <v>6967</v>
      </c>
      <c r="K7" s="118">
        <v>5926</v>
      </c>
      <c r="L7" s="120">
        <v>5864</v>
      </c>
      <c r="M7" s="119">
        <v>9301</v>
      </c>
      <c r="N7" s="118">
        <v>6025</v>
      </c>
      <c r="O7" s="118">
        <v>6422</v>
      </c>
      <c r="P7" s="118">
        <v>6342</v>
      </c>
      <c r="Q7" s="120">
        <v>6575</v>
      </c>
    </row>
    <row r="8" spans="2:17" x14ac:dyDescent="0.45">
      <c r="B8" s="25" t="s">
        <v>354</v>
      </c>
      <c r="C8" s="119">
        <v>1291</v>
      </c>
      <c r="D8" s="118">
        <v>1969</v>
      </c>
      <c r="E8" s="118">
        <v>2058</v>
      </c>
      <c r="F8" s="118">
        <v>1683</v>
      </c>
      <c r="G8" s="126">
        <v>1791</v>
      </c>
      <c r="H8" s="129">
        <v>1169</v>
      </c>
      <c r="I8" s="118">
        <v>1581</v>
      </c>
      <c r="J8" s="118">
        <v>2276</v>
      </c>
      <c r="K8" s="118">
        <v>1796</v>
      </c>
      <c r="L8" s="120">
        <v>1946</v>
      </c>
      <c r="M8" s="119">
        <v>1920</v>
      </c>
      <c r="N8" s="118">
        <v>1706</v>
      </c>
      <c r="O8" s="118">
        <v>2031</v>
      </c>
      <c r="P8" s="118">
        <v>1731</v>
      </c>
      <c r="Q8" s="120">
        <v>1541</v>
      </c>
    </row>
    <row r="9" spans="2:17" x14ac:dyDescent="0.45">
      <c r="B9" s="25" t="s">
        <v>355</v>
      </c>
      <c r="C9" s="119">
        <v>258.2</v>
      </c>
      <c r="D9" s="118">
        <v>466</v>
      </c>
      <c r="E9" s="118">
        <v>658.2</v>
      </c>
      <c r="F9" s="118">
        <v>472.4</v>
      </c>
      <c r="G9" s="126">
        <v>538.70000000000005</v>
      </c>
      <c r="H9" s="129">
        <v>290.10000000000002</v>
      </c>
      <c r="I9" s="118">
        <v>378.9</v>
      </c>
      <c r="J9" s="118">
        <v>249.7</v>
      </c>
      <c r="K9" s="118">
        <v>437.1</v>
      </c>
      <c r="L9" s="120">
        <v>326.7</v>
      </c>
      <c r="M9" s="119">
        <v>145.19999999999999</v>
      </c>
      <c r="N9" s="118">
        <v>163.4</v>
      </c>
      <c r="O9" s="118">
        <v>169.8</v>
      </c>
      <c r="P9" s="118">
        <v>148.80000000000001</v>
      </c>
      <c r="Q9" s="120">
        <v>148.5</v>
      </c>
    </row>
    <row r="10" spans="2:17" x14ac:dyDescent="0.45">
      <c r="B10" s="25" t="s">
        <v>356</v>
      </c>
      <c r="C10" s="119">
        <v>5850</v>
      </c>
      <c r="D10" s="118">
        <v>4582</v>
      </c>
      <c r="E10" s="118">
        <v>5828</v>
      </c>
      <c r="F10" s="118">
        <v>5429</v>
      </c>
      <c r="G10" s="126">
        <v>5467</v>
      </c>
      <c r="H10" s="129">
        <v>4497</v>
      </c>
      <c r="I10" s="118">
        <v>5799</v>
      </c>
      <c r="J10" s="118">
        <v>4170</v>
      </c>
      <c r="K10" s="118">
        <v>6109</v>
      </c>
      <c r="L10" s="120">
        <v>6457</v>
      </c>
      <c r="M10" s="119">
        <v>4040</v>
      </c>
      <c r="N10" s="118">
        <v>2697</v>
      </c>
      <c r="O10" s="118">
        <v>2655</v>
      </c>
      <c r="P10" s="118">
        <v>3080</v>
      </c>
      <c r="Q10" s="120">
        <v>3102</v>
      </c>
    </row>
    <row r="11" spans="2:17" x14ac:dyDescent="0.45">
      <c r="B11" s="25" t="s">
        <v>357</v>
      </c>
      <c r="C11" s="119">
        <v>1688</v>
      </c>
      <c r="D11" s="118">
        <v>2044</v>
      </c>
      <c r="E11" s="118">
        <v>2229</v>
      </c>
      <c r="F11" s="118">
        <v>2044</v>
      </c>
      <c r="G11" s="126">
        <v>2375</v>
      </c>
      <c r="H11" s="129">
        <v>146.69999999999999</v>
      </c>
      <c r="I11" s="118">
        <v>202.3</v>
      </c>
      <c r="J11" s="118">
        <v>287.8</v>
      </c>
      <c r="K11" s="118">
        <v>214.6</v>
      </c>
      <c r="L11" s="120">
        <v>216.7</v>
      </c>
      <c r="M11" s="119">
        <v>3922</v>
      </c>
      <c r="N11" s="118">
        <v>1943</v>
      </c>
      <c r="O11" s="118">
        <v>2695</v>
      </c>
      <c r="P11" s="118">
        <v>2699</v>
      </c>
      <c r="Q11" s="120">
        <v>3371</v>
      </c>
    </row>
    <row r="12" spans="2:17" x14ac:dyDescent="0.45">
      <c r="B12" s="25" t="s">
        <v>358</v>
      </c>
      <c r="C12" s="119">
        <v>279.5</v>
      </c>
      <c r="D12" s="118">
        <v>398.9</v>
      </c>
      <c r="E12" s="118">
        <v>394.5</v>
      </c>
      <c r="F12" s="118">
        <v>232.6</v>
      </c>
      <c r="G12" s="126">
        <v>381.8</v>
      </c>
      <c r="H12" s="129">
        <v>197.4</v>
      </c>
      <c r="I12" s="118">
        <v>232.4</v>
      </c>
      <c r="J12" s="118">
        <v>268.89999999999998</v>
      </c>
      <c r="K12" s="118">
        <v>220.4</v>
      </c>
      <c r="L12" s="120">
        <v>188.5</v>
      </c>
      <c r="M12" s="119">
        <v>347.9</v>
      </c>
      <c r="N12" s="118">
        <v>242.4</v>
      </c>
      <c r="O12" s="118">
        <v>258.8</v>
      </c>
      <c r="P12" s="118">
        <v>250.8</v>
      </c>
      <c r="Q12" s="120">
        <v>255.1</v>
      </c>
    </row>
    <row r="13" spans="2:17" x14ac:dyDescent="0.45">
      <c r="B13" s="25" t="s">
        <v>359</v>
      </c>
      <c r="C13" s="119">
        <v>912.5</v>
      </c>
      <c r="D13" s="118">
        <v>1153</v>
      </c>
      <c r="E13" s="118">
        <v>1193</v>
      </c>
      <c r="F13" s="118">
        <v>938.3</v>
      </c>
      <c r="G13" s="126">
        <v>1083</v>
      </c>
      <c r="H13" s="129">
        <v>474.8</v>
      </c>
      <c r="I13" s="118">
        <v>642.9</v>
      </c>
      <c r="J13" s="118">
        <v>705.6</v>
      </c>
      <c r="K13" s="118">
        <v>611.20000000000005</v>
      </c>
      <c r="L13" s="120">
        <v>648.70000000000005</v>
      </c>
      <c r="M13" s="119">
        <v>1098</v>
      </c>
      <c r="N13" s="118">
        <v>458.6</v>
      </c>
      <c r="O13" s="118">
        <v>722.6</v>
      </c>
      <c r="P13" s="118">
        <v>785.2</v>
      </c>
      <c r="Q13" s="120">
        <v>861.8</v>
      </c>
    </row>
    <row r="14" spans="2:17" x14ac:dyDescent="0.45">
      <c r="B14" s="25" t="s">
        <v>360</v>
      </c>
      <c r="C14" s="119">
        <v>133.5</v>
      </c>
      <c r="D14" s="118">
        <v>152.5</v>
      </c>
      <c r="E14" s="118">
        <v>170.1</v>
      </c>
      <c r="F14" s="118">
        <v>103.9</v>
      </c>
      <c r="G14" s="126">
        <v>139.19999999999999</v>
      </c>
      <c r="H14" s="129">
        <v>106.9</v>
      </c>
      <c r="I14" s="118">
        <v>120.5</v>
      </c>
      <c r="J14" s="118">
        <v>154.4</v>
      </c>
      <c r="K14" s="118">
        <v>112.6</v>
      </c>
      <c r="L14" s="120">
        <v>135.4</v>
      </c>
      <c r="M14" s="119">
        <v>233.4</v>
      </c>
      <c r="N14" s="118">
        <v>148.19999999999999</v>
      </c>
      <c r="O14" s="118">
        <v>186.2</v>
      </c>
      <c r="P14" s="118">
        <v>192.7</v>
      </c>
      <c r="Q14" s="120">
        <v>196</v>
      </c>
    </row>
    <row r="15" spans="2:17" x14ac:dyDescent="0.45">
      <c r="B15" s="25" t="s">
        <v>361</v>
      </c>
      <c r="C15" s="119">
        <v>2998</v>
      </c>
      <c r="D15" s="118">
        <v>2763</v>
      </c>
      <c r="E15" s="118">
        <v>3081</v>
      </c>
      <c r="F15" s="118">
        <v>3088</v>
      </c>
      <c r="G15" s="126">
        <v>3356</v>
      </c>
      <c r="H15" s="129">
        <v>2378</v>
      </c>
      <c r="I15" s="118">
        <v>2299</v>
      </c>
      <c r="J15" s="118">
        <v>2659</v>
      </c>
      <c r="K15" s="118">
        <v>2877</v>
      </c>
      <c r="L15" s="120">
        <v>2900</v>
      </c>
      <c r="M15" s="119">
        <v>5253</v>
      </c>
      <c r="N15" s="118">
        <v>3391</v>
      </c>
      <c r="O15" s="118">
        <v>4458</v>
      </c>
      <c r="P15" s="118">
        <v>4353</v>
      </c>
      <c r="Q15" s="120">
        <v>4422</v>
      </c>
    </row>
    <row r="16" spans="2:17" x14ac:dyDescent="0.45">
      <c r="B16" s="25" t="s">
        <v>362</v>
      </c>
      <c r="C16" s="119">
        <v>6226</v>
      </c>
      <c r="D16" s="118">
        <v>5129</v>
      </c>
      <c r="E16" s="118">
        <v>7805</v>
      </c>
      <c r="F16" s="118">
        <v>6565</v>
      </c>
      <c r="G16" s="126">
        <v>6052</v>
      </c>
      <c r="H16" s="129">
        <v>5751</v>
      </c>
      <c r="I16" s="118">
        <v>7281</v>
      </c>
      <c r="J16" s="118">
        <v>6964</v>
      </c>
      <c r="K16" s="118">
        <v>7450</v>
      </c>
      <c r="L16" s="120" t="s">
        <v>374</v>
      </c>
      <c r="M16" s="119">
        <v>8175</v>
      </c>
      <c r="N16" s="118">
        <v>7835</v>
      </c>
      <c r="O16" s="118">
        <v>9633</v>
      </c>
      <c r="P16" s="118">
        <v>7386</v>
      </c>
      <c r="Q16" s="120">
        <v>7786</v>
      </c>
    </row>
    <row r="17" spans="2:17" x14ac:dyDescent="0.45">
      <c r="B17" s="25" t="s">
        <v>363</v>
      </c>
      <c r="C17" s="119">
        <v>1636</v>
      </c>
      <c r="D17" s="118">
        <v>1888</v>
      </c>
      <c r="E17" s="118">
        <v>1749</v>
      </c>
      <c r="F17" s="118">
        <v>1566</v>
      </c>
      <c r="G17" s="126">
        <v>1608</v>
      </c>
      <c r="H17" s="129">
        <v>1542</v>
      </c>
      <c r="I17" s="118">
        <v>1879</v>
      </c>
      <c r="J17" s="118">
        <v>2114</v>
      </c>
      <c r="K17" s="118">
        <v>2564</v>
      </c>
      <c r="L17" s="120">
        <v>2446</v>
      </c>
      <c r="M17" s="119">
        <v>2856</v>
      </c>
      <c r="N17" s="118">
        <v>2149</v>
      </c>
      <c r="O17" s="118">
        <v>2155</v>
      </c>
      <c r="P17" s="118">
        <v>2287</v>
      </c>
      <c r="Q17" s="120">
        <v>2334</v>
      </c>
    </row>
    <row r="18" spans="2:17" x14ac:dyDescent="0.45">
      <c r="B18" s="25" t="s">
        <v>364</v>
      </c>
      <c r="C18" s="119">
        <v>205.6</v>
      </c>
      <c r="D18" s="118">
        <v>17.2</v>
      </c>
      <c r="E18" s="118">
        <v>21.29</v>
      </c>
      <c r="F18" s="118">
        <v>546.9</v>
      </c>
      <c r="G18" s="126">
        <v>34.409999999999997</v>
      </c>
      <c r="H18" s="129">
        <v>141.9</v>
      </c>
      <c r="I18" s="118">
        <v>225.6</v>
      </c>
      <c r="J18" s="118">
        <v>147.30000000000001</v>
      </c>
      <c r="K18" s="118">
        <v>52.3</v>
      </c>
      <c r="L18" s="120">
        <v>7.7089999999999996</v>
      </c>
      <c r="M18" s="119">
        <v>1040</v>
      </c>
      <c r="N18" s="118">
        <v>973.7</v>
      </c>
      <c r="O18" s="118">
        <v>307.8</v>
      </c>
      <c r="P18" s="118">
        <v>432.1</v>
      </c>
      <c r="Q18" s="120">
        <v>506.7</v>
      </c>
    </row>
    <row r="19" spans="2:17" x14ac:dyDescent="0.45">
      <c r="B19" s="25" t="s">
        <v>365</v>
      </c>
      <c r="C19" s="119">
        <v>2310</v>
      </c>
      <c r="D19" s="118">
        <v>2630</v>
      </c>
      <c r="E19" s="118">
        <v>3193</v>
      </c>
      <c r="F19" s="118">
        <v>3091</v>
      </c>
      <c r="G19" s="126">
        <v>2781</v>
      </c>
      <c r="H19" s="129">
        <v>3451</v>
      </c>
      <c r="I19" s="118">
        <v>3904</v>
      </c>
      <c r="J19" s="118">
        <v>3323</v>
      </c>
      <c r="K19" s="118">
        <v>5272</v>
      </c>
      <c r="L19" s="120">
        <v>4647</v>
      </c>
      <c r="M19" s="119">
        <v>3314</v>
      </c>
      <c r="N19" s="118">
        <v>2003</v>
      </c>
      <c r="O19" s="118">
        <v>2573</v>
      </c>
      <c r="P19" s="118">
        <v>2940</v>
      </c>
      <c r="Q19" s="120">
        <v>2389</v>
      </c>
    </row>
    <row r="20" spans="2:17" x14ac:dyDescent="0.45">
      <c r="B20" s="25" t="s">
        <v>366</v>
      </c>
      <c r="C20" s="119">
        <v>32</v>
      </c>
      <c r="D20" s="118">
        <v>44.67</v>
      </c>
      <c r="E20" s="118">
        <v>28.75</v>
      </c>
      <c r="F20" s="118">
        <v>26.1</v>
      </c>
      <c r="G20" s="126">
        <v>37.21</v>
      </c>
      <c r="H20" s="129">
        <v>58.14</v>
      </c>
      <c r="I20" s="118">
        <v>73.09</v>
      </c>
      <c r="J20" s="118">
        <v>88.93</v>
      </c>
      <c r="K20" s="118">
        <v>89.27</v>
      </c>
      <c r="L20" s="120">
        <v>71.36</v>
      </c>
      <c r="M20" s="119">
        <v>78.47</v>
      </c>
      <c r="N20" s="118">
        <v>36.93</v>
      </c>
      <c r="O20" s="118">
        <v>21.24</v>
      </c>
      <c r="P20" s="118">
        <v>37.18</v>
      </c>
      <c r="Q20" s="120">
        <v>32</v>
      </c>
    </row>
    <row r="21" spans="2:17" x14ac:dyDescent="0.45">
      <c r="B21" s="25" t="s">
        <v>367</v>
      </c>
      <c r="C21" s="119">
        <v>11074</v>
      </c>
      <c r="D21" s="118">
        <v>12731</v>
      </c>
      <c r="E21" s="118">
        <v>13156</v>
      </c>
      <c r="F21" s="118">
        <v>12952</v>
      </c>
      <c r="G21" s="126">
        <v>11877</v>
      </c>
      <c r="H21" s="129">
        <v>12921</v>
      </c>
      <c r="I21" s="118">
        <v>14681</v>
      </c>
      <c r="J21" s="118">
        <v>13951</v>
      </c>
      <c r="K21" s="118">
        <v>18587</v>
      </c>
      <c r="L21" s="120">
        <v>17640</v>
      </c>
      <c r="M21" s="119">
        <v>19961</v>
      </c>
      <c r="N21" s="118">
        <v>15257</v>
      </c>
      <c r="O21" s="118">
        <v>16529</v>
      </c>
      <c r="P21" s="118">
        <v>20097</v>
      </c>
      <c r="Q21" s="120">
        <v>17941</v>
      </c>
    </row>
    <row r="22" spans="2:17" x14ac:dyDescent="0.45">
      <c r="B22" s="25" t="s">
        <v>368</v>
      </c>
      <c r="C22" s="119">
        <v>678.8</v>
      </c>
      <c r="D22" s="118">
        <v>846.9</v>
      </c>
      <c r="E22" s="118">
        <v>433.1</v>
      </c>
      <c r="F22" s="118">
        <v>345.5</v>
      </c>
      <c r="G22" s="126">
        <v>408.4</v>
      </c>
      <c r="H22" s="129">
        <v>336.9</v>
      </c>
      <c r="I22" s="118">
        <v>557.70000000000005</v>
      </c>
      <c r="J22" s="118">
        <v>653.1</v>
      </c>
      <c r="K22" s="118">
        <v>401.6</v>
      </c>
      <c r="L22" s="120">
        <v>454.7</v>
      </c>
      <c r="M22" s="119">
        <v>907.3</v>
      </c>
      <c r="N22" s="118">
        <v>778.4</v>
      </c>
      <c r="O22" s="118">
        <v>514.70000000000005</v>
      </c>
      <c r="P22" s="118">
        <v>639</v>
      </c>
      <c r="Q22" s="120">
        <v>674.3</v>
      </c>
    </row>
    <row r="23" spans="2:17" ht="18.600000000000001" thickBot="1" x14ac:dyDescent="0.5">
      <c r="B23" s="26" t="s">
        <v>369</v>
      </c>
      <c r="C23" s="121">
        <v>10921</v>
      </c>
      <c r="D23" s="115">
        <v>9267</v>
      </c>
      <c r="E23" s="115">
        <v>10177</v>
      </c>
      <c r="F23" s="115">
        <v>11062</v>
      </c>
      <c r="G23" s="127">
        <v>9627</v>
      </c>
      <c r="H23" s="79">
        <v>8437</v>
      </c>
      <c r="I23" s="115">
        <v>9231</v>
      </c>
      <c r="J23" s="115">
        <v>6954</v>
      </c>
      <c r="K23" s="115">
        <v>8442</v>
      </c>
      <c r="L23" s="107">
        <v>8652</v>
      </c>
      <c r="M23" s="121">
        <v>13916</v>
      </c>
      <c r="N23" s="115">
        <v>13177</v>
      </c>
      <c r="O23" s="115">
        <v>13916</v>
      </c>
      <c r="P23" s="115">
        <v>13291</v>
      </c>
      <c r="Q23" s="107">
        <v>13416</v>
      </c>
    </row>
  </sheetData>
  <mergeCells count="4">
    <mergeCell ref="C4:G4"/>
    <mergeCell ref="H4:L4"/>
    <mergeCell ref="M4:Q4"/>
    <mergeCell ref="C3:Q3"/>
  </mergeCells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C601E-125B-4356-AB1B-09944FF95ADE}">
  <dimension ref="B2:O16"/>
  <sheetViews>
    <sheetView zoomScale="85" zoomScaleNormal="85" workbookViewId="0">
      <selection activeCell="G14" sqref="G14:G16"/>
    </sheetView>
  </sheetViews>
  <sheetFormatPr defaultRowHeight="18" x14ac:dyDescent="0.45"/>
  <cols>
    <col min="2" max="2" width="13" bestFit="1" customWidth="1"/>
    <col min="3" max="3" width="11.3984375" bestFit="1" customWidth="1"/>
    <col min="4" max="4" width="13.09765625" bestFit="1" customWidth="1"/>
    <col min="5" max="5" width="22" bestFit="1" customWidth="1"/>
    <col min="7" max="7" width="38.296875" bestFit="1" customWidth="1"/>
  </cols>
  <sheetData>
    <row r="2" spans="2:15" ht="18.600000000000001" thickBot="1" x14ac:dyDescent="0.5"/>
    <row r="3" spans="2:15" x14ac:dyDescent="0.25">
      <c r="B3" s="40"/>
      <c r="C3" s="149" t="s">
        <v>512</v>
      </c>
      <c r="D3" s="150"/>
      <c r="E3" s="151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</row>
    <row r="4" spans="2:15" ht="18.600000000000001" thickBot="1" x14ac:dyDescent="0.3">
      <c r="B4" s="41" t="s">
        <v>0</v>
      </c>
      <c r="C4" s="42" t="s">
        <v>2</v>
      </c>
      <c r="D4" s="43" t="s">
        <v>3</v>
      </c>
      <c r="E4" s="44" t="s">
        <v>34</v>
      </c>
      <c r="G4" s="38" t="s">
        <v>41</v>
      </c>
      <c r="H4" s="1">
        <v>-73.23</v>
      </c>
      <c r="I4" s="1" t="s">
        <v>53</v>
      </c>
      <c r="J4" s="1" t="s">
        <v>9</v>
      </c>
      <c r="K4" s="1" t="s">
        <v>24</v>
      </c>
      <c r="L4" s="1" t="s">
        <v>23</v>
      </c>
    </row>
    <row r="5" spans="2:15" x14ac:dyDescent="0.25">
      <c r="B5" s="45">
        <v>1</v>
      </c>
      <c r="C5" s="30">
        <v>0.85727514999999999</v>
      </c>
      <c r="D5" s="31">
        <v>73.919483189999994</v>
      </c>
      <c r="E5" s="32">
        <v>30.967239960000001</v>
      </c>
      <c r="G5" s="38" t="s">
        <v>54</v>
      </c>
      <c r="H5" s="1">
        <v>-34.08</v>
      </c>
      <c r="I5" s="1" t="s">
        <v>55</v>
      </c>
      <c r="J5" s="1" t="s">
        <v>9</v>
      </c>
      <c r="K5" s="1" t="s">
        <v>24</v>
      </c>
      <c r="L5" s="1" t="s">
        <v>23</v>
      </c>
    </row>
    <row r="6" spans="2:15" x14ac:dyDescent="0.25">
      <c r="B6" s="46">
        <v>2</v>
      </c>
      <c r="C6" s="8">
        <v>0.89236489699999999</v>
      </c>
      <c r="D6" s="2">
        <v>64.925031899999993</v>
      </c>
      <c r="E6" s="3">
        <v>33.360618410000001</v>
      </c>
      <c r="G6" s="38" t="s">
        <v>56</v>
      </c>
      <c r="H6" s="1">
        <v>39.15</v>
      </c>
      <c r="I6" s="1" t="s">
        <v>57</v>
      </c>
      <c r="J6" s="1" t="s">
        <v>9</v>
      </c>
      <c r="K6" s="1" t="s">
        <v>24</v>
      </c>
      <c r="L6" s="1" t="s">
        <v>23</v>
      </c>
    </row>
    <row r="7" spans="2:15" x14ac:dyDescent="0.25">
      <c r="B7" s="47">
        <v>3</v>
      </c>
      <c r="C7" s="8">
        <v>0.93125564400000005</v>
      </c>
      <c r="D7" s="2">
        <v>76.053356640000004</v>
      </c>
      <c r="E7" s="3">
        <v>26.220162550000001</v>
      </c>
    </row>
    <row r="8" spans="2:15" x14ac:dyDescent="0.25">
      <c r="B8" s="46">
        <v>4</v>
      </c>
      <c r="C8" s="8">
        <v>1.3553243479999999</v>
      </c>
      <c r="D8" s="2">
        <v>68.598988860000006</v>
      </c>
      <c r="E8" s="3">
        <v>38.66048412</v>
      </c>
      <c r="G8" s="27" t="s">
        <v>45</v>
      </c>
      <c r="H8" s="1" t="s">
        <v>46</v>
      </c>
      <c r="I8" s="1" t="s">
        <v>47</v>
      </c>
      <c r="J8" s="1" t="s">
        <v>36</v>
      </c>
      <c r="K8" s="1" t="s">
        <v>48</v>
      </c>
      <c r="L8" s="1" t="s">
        <v>49</v>
      </c>
      <c r="M8" s="1" t="s">
        <v>50</v>
      </c>
      <c r="N8" s="1" t="s">
        <v>51</v>
      </c>
      <c r="O8" s="1" t="s">
        <v>52</v>
      </c>
    </row>
    <row r="9" spans="2:15" x14ac:dyDescent="0.25">
      <c r="B9" s="46">
        <v>5</v>
      </c>
      <c r="C9" s="8">
        <v>0.94041591099999999</v>
      </c>
      <c r="D9" s="2">
        <v>80.938203000000001</v>
      </c>
      <c r="E9" s="3">
        <v>41.370076930000003</v>
      </c>
      <c r="G9" s="38" t="s">
        <v>41</v>
      </c>
      <c r="H9" s="1">
        <v>1</v>
      </c>
      <c r="I9" s="1">
        <v>74.23</v>
      </c>
      <c r="J9" s="1">
        <v>-73.23</v>
      </c>
      <c r="K9" s="1">
        <v>2.7309999999999999</v>
      </c>
      <c r="L9" s="1">
        <v>7</v>
      </c>
      <c r="M9" s="1">
        <v>6</v>
      </c>
      <c r="N9" s="1">
        <v>26.81</v>
      </c>
      <c r="O9" s="1">
        <v>16</v>
      </c>
    </row>
    <row r="10" spans="2:15" x14ac:dyDescent="0.25">
      <c r="B10" s="46">
        <v>6</v>
      </c>
      <c r="C10" s="8">
        <v>0.89088620699999999</v>
      </c>
      <c r="D10" s="2">
        <v>80.929770329999997</v>
      </c>
      <c r="E10" s="3">
        <v>39.886297319999997</v>
      </c>
      <c r="G10" s="38" t="s">
        <v>54</v>
      </c>
      <c r="H10" s="1">
        <v>1</v>
      </c>
      <c r="I10" s="1">
        <v>35.08</v>
      </c>
      <c r="J10" s="1">
        <v>-34.08</v>
      </c>
      <c r="K10" s="1">
        <v>2.7309999999999999</v>
      </c>
      <c r="L10" s="1">
        <v>7</v>
      </c>
      <c r="M10" s="1">
        <v>6</v>
      </c>
      <c r="N10" s="1">
        <v>12.48</v>
      </c>
      <c r="O10" s="1">
        <v>16</v>
      </c>
    </row>
    <row r="11" spans="2:15" ht="18.600000000000001" thickBot="1" x14ac:dyDescent="0.3">
      <c r="B11" s="46">
        <v>7</v>
      </c>
      <c r="C11" s="8">
        <v>1.132477843</v>
      </c>
      <c r="D11" s="2"/>
      <c r="E11" s="3"/>
      <c r="G11" s="38" t="s">
        <v>56</v>
      </c>
      <c r="H11" s="1">
        <v>74.23</v>
      </c>
      <c r="I11" s="1">
        <v>35.08</v>
      </c>
      <c r="J11" s="1">
        <v>39.15</v>
      </c>
      <c r="K11" s="1">
        <v>2.8340000000000001</v>
      </c>
      <c r="L11" s="1">
        <v>6</v>
      </c>
      <c r="M11" s="1">
        <v>6</v>
      </c>
      <c r="N11" s="1">
        <v>13.81</v>
      </c>
      <c r="O11" s="1">
        <v>16</v>
      </c>
    </row>
    <row r="12" spans="2:15" ht="18.600000000000001" thickBot="1" x14ac:dyDescent="0.3">
      <c r="B12" s="48" t="s">
        <v>1</v>
      </c>
      <c r="C12" s="49">
        <f>AVERAGE(C5:C11)</f>
        <v>1</v>
      </c>
      <c r="D12" s="50">
        <f>AVERAGE(D5:D11)</f>
        <v>74.22747231999999</v>
      </c>
      <c r="E12" s="51">
        <f>AVERAGE(E5:E11)</f>
        <v>35.077479881666669</v>
      </c>
      <c r="G12" s="27"/>
      <c r="H12" s="39"/>
    </row>
    <row r="13" spans="2:15" x14ac:dyDescent="0.25">
      <c r="G13" s="27" t="s">
        <v>15</v>
      </c>
      <c r="H13" s="39"/>
    </row>
    <row r="14" spans="2:15" x14ac:dyDescent="0.25">
      <c r="G14" s="27" t="s">
        <v>16</v>
      </c>
      <c r="H14" s="39">
        <v>7</v>
      </c>
    </row>
    <row r="15" spans="2:15" x14ac:dyDescent="0.25">
      <c r="G15" s="27" t="s">
        <v>21</v>
      </c>
      <c r="H15" s="39">
        <v>6</v>
      </c>
    </row>
    <row r="16" spans="2:15" x14ac:dyDescent="0.25">
      <c r="G16" s="27" t="s">
        <v>517</v>
      </c>
      <c r="H16" s="39">
        <v>6</v>
      </c>
    </row>
  </sheetData>
  <mergeCells count="1">
    <mergeCell ref="C3:E3"/>
  </mergeCells>
  <phoneticPr fontId="2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38439-23DA-4676-A1B1-8320DFFBEE44}">
  <dimension ref="B2:N33"/>
  <sheetViews>
    <sheetView zoomScale="85" zoomScaleNormal="85" workbookViewId="0">
      <selection activeCell="H17" sqref="H17"/>
    </sheetView>
  </sheetViews>
  <sheetFormatPr defaultRowHeight="18" x14ac:dyDescent="0.45"/>
  <cols>
    <col min="2" max="2" width="14.8984375" bestFit="1" customWidth="1"/>
    <col min="3" max="3" width="12.296875" bestFit="1" customWidth="1"/>
    <col min="4" max="4" width="15.19921875" bestFit="1" customWidth="1"/>
    <col min="5" max="5" width="25.19921875" bestFit="1" customWidth="1"/>
    <col min="7" max="7" width="27.5" bestFit="1" customWidth="1"/>
    <col min="9" max="9" width="14.796875" bestFit="1" customWidth="1"/>
    <col min="10" max="10" width="14.5" bestFit="1" customWidth="1"/>
    <col min="12" max="12" width="14.5" bestFit="1" customWidth="1"/>
    <col min="13" max="13" width="4.296875" bestFit="1" customWidth="1"/>
  </cols>
  <sheetData>
    <row r="2" spans="2:14" ht="18.600000000000001" thickBot="1" x14ac:dyDescent="0.5"/>
    <row r="3" spans="2:14" ht="18.600000000000001" thickBot="1" x14ac:dyDescent="0.3">
      <c r="B3" s="82"/>
      <c r="C3" s="160" t="s">
        <v>2</v>
      </c>
      <c r="D3" s="192"/>
      <c r="E3" s="193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</row>
    <row r="4" spans="2:14" x14ac:dyDescent="0.25">
      <c r="B4" s="83"/>
      <c r="C4" s="174" t="s">
        <v>342</v>
      </c>
      <c r="D4" s="191"/>
      <c r="E4" s="175"/>
      <c r="G4" s="27" t="s">
        <v>335</v>
      </c>
      <c r="H4" s="1">
        <v>15507</v>
      </c>
      <c r="I4" s="1" t="s">
        <v>336</v>
      </c>
      <c r="J4" s="1" t="s">
        <v>9</v>
      </c>
      <c r="K4" s="1" t="s">
        <v>411</v>
      </c>
      <c r="L4" s="1" t="s">
        <v>23</v>
      </c>
      <c r="M4" s="1" t="s">
        <v>148</v>
      </c>
      <c r="N4" s="1"/>
    </row>
    <row r="5" spans="2:14" ht="18.600000000000001" thickBot="1" x14ac:dyDescent="0.3">
      <c r="B5" s="88" t="s">
        <v>0</v>
      </c>
      <c r="C5" s="79" t="s">
        <v>330</v>
      </c>
      <c r="D5" s="115" t="s">
        <v>331</v>
      </c>
      <c r="E5" s="107" t="s">
        <v>333</v>
      </c>
      <c r="G5" s="27" t="s">
        <v>337</v>
      </c>
      <c r="H5" s="1">
        <v>24546</v>
      </c>
      <c r="I5" s="1" t="s">
        <v>338</v>
      </c>
      <c r="J5" s="1" t="s">
        <v>9</v>
      </c>
      <c r="K5" s="1" t="s">
        <v>24</v>
      </c>
      <c r="L5" s="1" t="s">
        <v>23</v>
      </c>
      <c r="M5" s="1" t="s">
        <v>192</v>
      </c>
      <c r="N5" s="1"/>
    </row>
    <row r="6" spans="2:14" x14ac:dyDescent="0.25">
      <c r="B6" s="90">
        <v>1</v>
      </c>
      <c r="C6" s="18">
        <v>228818</v>
      </c>
      <c r="D6" s="54">
        <v>226496</v>
      </c>
      <c r="E6" s="19">
        <v>206287</v>
      </c>
      <c r="G6" s="27" t="s">
        <v>341</v>
      </c>
      <c r="H6" s="1">
        <v>9039</v>
      </c>
      <c r="I6" s="1" t="s">
        <v>340</v>
      </c>
      <c r="J6" s="1" t="s">
        <v>9</v>
      </c>
      <c r="K6" s="1" t="s">
        <v>14</v>
      </c>
      <c r="L6" s="1">
        <v>3.0000000000000001E-3</v>
      </c>
      <c r="M6" s="1" t="s">
        <v>152</v>
      </c>
      <c r="N6" s="1"/>
    </row>
    <row r="7" spans="2:14" x14ac:dyDescent="0.25">
      <c r="B7" s="90">
        <v>2</v>
      </c>
      <c r="C7" s="18">
        <v>224826</v>
      </c>
      <c r="D7" s="54">
        <v>226400</v>
      </c>
      <c r="E7" s="19">
        <v>215544</v>
      </c>
      <c r="G7" s="27"/>
      <c r="H7" s="1"/>
      <c r="I7" s="1"/>
      <c r="J7" s="1"/>
      <c r="K7" s="1"/>
      <c r="L7" s="1"/>
      <c r="M7" s="1"/>
      <c r="N7" s="1"/>
    </row>
    <row r="8" spans="2:14" x14ac:dyDescent="0.25">
      <c r="B8" s="90">
        <v>3</v>
      </c>
      <c r="C8" s="18">
        <v>223384</v>
      </c>
      <c r="D8" s="54">
        <v>202178</v>
      </c>
      <c r="E8" s="19">
        <v>202387</v>
      </c>
      <c r="G8" s="27" t="s">
        <v>45</v>
      </c>
      <c r="H8" s="1" t="s">
        <v>46</v>
      </c>
      <c r="I8" s="1" t="s">
        <v>47</v>
      </c>
      <c r="J8" s="1" t="s">
        <v>36</v>
      </c>
      <c r="K8" s="1" t="s">
        <v>48</v>
      </c>
      <c r="L8" s="1" t="s">
        <v>49</v>
      </c>
      <c r="M8" s="1" t="s">
        <v>50</v>
      </c>
      <c r="N8" s="1" t="s">
        <v>51</v>
      </c>
    </row>
    <row r="9" spans="2:14" x14ac:dyDescent="0.25">
      <c r="B9" s="90">
        <v>4</v>
      </c>
      <c r="C9" s="18">
        <v>230952</v>
      </c>
      <c r="D9" s="54">
        <v>212818</v>
      </c>
      <c r="E9" s="19">
        <v>212834</v>
      </c>
      <c r="G9" s="27" t="s">
        <v>335</v>
      </c>
      <c r="H9" s="1">
        <v>229470</v>
      </c>
      <c r="I9" s="1">
        <v>213963</v>
      </c>
      <c r="J9" s="1">
        <v>15507</v>
      </c>
      <c r="K9" s="1">
        <v>2532</v>
      </c>
      <c r="L9" s="1">
        <v>27</v>
      </c>
      <c r="M9" s="1">
        <v>24</v>
      </c>
      <c r="N9" s="1">
        <v>6.125</v>
      </c>
    </row>
    <row r="10" spans="2:14" x14ac:dyDescent="0.25">
      <c r="B10" s="90">
        <v>5</v>
      </c>
      <c r="C10" s="18">
        <v>227547</v>
      </c>
      <c r="D10" s="54">
        <v>212617</v>
      </c>
      <c r="E10" s="19">
        <v>200229</v>
      </c>
      <c r="G10" s="27" t="s">
        <v>337</v>
      </c>
      <c r="H10" s="1">
        <v>229470</v>
      </c>
      <c r="I10" s="1">
        <v>204924</v>
      </c>
      <c r="J10" s="1">
        <v>24546</v>
      </c>
      <c r="K10" s="1">
        <v>2561</v>
      </c>
      <c r="L10" s="1">
        <v>27</v>
      </c>
      <c r="M10" s="1">
        <v>23</v>
      </c>
      <c r="N10" s="1">
        <v>9.5850000000000009</v>
      </c>
    </row>
    <row r="11" spans="2:14" x14ac:dyDescent="0.25">
      <c r="B11" s="90">
        <v>6</v>
      </c>
      <c r="C11" s="18">
        <v>229049</v>
      </c>
      <c r="D11" s="54">
        <v>219333</v>
      </c>
      <c r="E11" s="19">
        <v>195858</v>
      </c>
      <c r="G11" s="27" t="s">
        <v>339</v>
      </c>
      <c r="H11" s="1">
        <v>213963</v>
      </c>
      <c r="I11" s="1">
        <v>204924</v>
      </c>
      <c r="J11" s="1">
        <v>9039</v>
      </c>
      <c r="K11" s="1">
        <v>2634</v>
      </c>
      <c r="L11" s="1">
        <v>24</v>
      </c>
      <c r="M11" s="1">
        <v>23</v>
      </c>
      <c r="N11" s="1">
        <v>3.4319999999999999</v>
      </c>
    </row>
    <row r="12" spans="2:14" x14ac:dyDescent="0.25">
      <c r="B12" s="90">
        <v>7</v>
      </c>
      <c r="C12" s="18">
        <v>231723</v>
      </c>
      <c r="D12" s="54">
        <v>226865</v>
      </c>
      <c r="E12" s="19">
        <v>207240</v>
      </c>
    </row>
    <row r="13" spans="2:14" x14ac:dyDescent="0.25">
      <c r="B13" s="90">
        <v>8</v>
      </c>
      <c r="C13" s="18">
        <v>212259</v>
      </c>
      <c r="D13" s="54">
        <v>210695</v>
      </c>
      <c r="E13" s="19">
        <v>205600</v>
      </c>
      <c r="G13" s="27" t="s">
        <v>15</v>
      </c>
      <c r="H13" s="117"/>
    </row>
    <row r="14" spans="2:14" x14ac:dyDescent="0.25">
      <c r="B14" s="90">
        <v>9</v>
      </c>
      <c r="C14" s="18">
        <v>235774</v>
      </c>
      <c r="D14" s="54">
        <v>211140</v>
      </c>
      <c r="E14" s="19">
        <v>217580</v>
      </c>
      <c r="G14" s="27" t="s">
        <v>557</v>
      </c>
      <c r="H14" s="117">
        <v>27</v>
      </c>
    </row>
    <row r="15" spans="2:14" x14ac:dyDescent="0.25">
      <c r="B15" s="90">
        <v>10</v>
      </c>
      <c r="C15" s="18">
        <v>225454</v>
      </c>
      <c r="D15" s="54">
        <v>224325</v>
      </c>
      <c r="E15" s="19">
        <v>215416</v>
      </c>
      <c r="G15" s="27" t="s">
        <v>546</v>
      </c>
      <c r="H15" s="1">
        <v>24</v>
      </c>
    </row>
    <row r="16" spans="2:14" x14ac:dyDescent="0.25">
      <c r="B16" s="90">
        <v>11</v>
      </c>
      <c r="C16" s="18">
        <v>222538</v>
      </c>
      <c r="D16" s="54">
        <v>220411</v>
      </c>
      <c r="E16" s="19">
        <v>194880</v>
      </c>
      <c r="G16" s="27" t="s">
        <v>547</v>
      </c>
      <c r="H16" s="212">
        <v>23</v>
      </c>
    </row>
    <row r="17" spans="2:5" x14ac:dyDescent="0.25">
      <c r="B17" s="90">
        <v>12</v>
      </c>
      <c r="C17" s="18">
        <v>221993</v>
      </c>
      <c r="D17" s="54">
        <v>211611</v>
      </c>
      <c r="E17" s="19">
        <v>200977</v>
      </c>
    </row>
    <row r="18" spans="2:5" x14ac:dyDescent="0.25">
      <c r="B18" s="90">
        <v>13</v>
      </c>
      <c r="C18" s="18">
        <v>247140</v>
      </c>
      <c r="D18" s="54">
        <v>209508</v>
      </c>
      <c r="E18" s="19">
        <v>190692</v>
      </c>
    </row>
    <row r="19" spans="2:5" x14ac:dyDescent="0.25">
      <c r="B19" s="90">
        <v>14</v>
      </c>
      <c r="C19" s="18">
        <v>216619</v>
      </c>
      <c r="D19" s="54">
        <v>209193</v>
      </c>
      <c r="E19" s="19">
        <v>212574</v>
      </c>
    </row>
    <row r="20" spans="2:5" x14ac:dyDescent="0.25">
      <c r="B20" s="90">
        <v>15</v>
      </c>
      <c r="C20" s="8">
        <v>231756</v>
      </c>
      <c r="D20" s="2">
        <v>211776</v>
      </c>
      <c r="E20" s="3">
        <v>201530</v>
      </c>
    </row>
    <row r="21" spans="2:5" x14ac:dyDescent="0.25">
      <c r="B21" s="90">
        <v>16</v>
      </c>
      <c r="C21" s="8">
        <v>228332</v>
      </c>
      <c r="D21" s="2">
        <v>204770</v>
      </c>
      <c r="E21" s="3">
        <v>189735</v>
      </c>
    </row>
    <row r="22" spans="2:5" x14ac:dyDescent="0.25">
      <c r="B22" s="90">
        <v>17</v>
      </c>
      <c r="C22" s="8">
        <v>225038</v>
      </c>
      <c r="D22" s="2">
        <v>219801</v>
      </c>
      <c r="E22" s="3">
        <v>234759</v>
      </c>
    </row>
    <row r="23" spans="2:5" x14ac:dyDescent="0.25">
      <c r="B23" s="90">
        <v>18</v>
      </c>
      <c r="C23" s="8">
        <v>223847</v>
      </c>
      <c r="D23" s="2">
        <v>216087</v>
      </c>
      <c r="E23" s="3">
        <v>187592</v>
      </c>
    </row>
    <row r="24" spans="2:5" x14ac:dyDescent="0.25">
      <c r="B24" s="90">
        <v>19</v>
      </c>
      <c r="C24" s="8">
        <v>221642</v>
      </c>
      <c r="D24" s="2">
        <v>216639</v>
      </c>
      <c r="E24" s="3">
        <v>216379</v>
      </c>
    </row>
    <row r="25" spans="2:5" x14ac:dyDescent="0.25">
      <c r="B25" s="90">
        <v>20</v>
      </c>
      <c r="C25" s="8">
        <v>231661</v>
      </c>
      <c r="D25" s="2">
        <v>213599</v>
      </c>
      <c r="E25" s="3">
        <v>192599</v>
      </c>
    </row>
    <row r="26" spans="2:5" x14ac:dyDescent="0.25">
      <c r="B26" s="90">
        <v>21</v>
      </c>
      <c r="C26" s="8">
        <v>238804</v>
      </c>
      <c r="D26" s="2">
        <v>215184</v>
      </c>
      <c r="E26" s="3">
        <v>194878</v>
      </c>
    </row>
    <row r="27" spans="2:5" x14ac:dyDescent="0.25">
      <c r="B27" s="90">
        <v>22</v>
      </c>
      <c r="C27" s="8">
        <v>234338</v>
      </c>
      <c r="D27" s="2">
        <v>208946</v>
      </c>
      <c r="E27" s="3">
        <v>209332</v>
      </c>
    </row>
    <row r="28" spans="2:5" x14ac:dyDescent="0.25">
      <c r="B28" s="90">
        <v>23</v>
      </c>
      <c r="C28" s="8">
        <v>239323</v>
      </c>
      <c r="D28" s="2">
        <v>193634</v>
      </c>
      <c r="E28" s="3">
        <v>208359</v>
      </c>
    </row>
    <row r="29" spans="2:5" x14ac:dyDescent="0.25">
      <c r="B29" s="90">
        <v>24</v>
      </c>
      <c r="C29" s="8">
        <v>234666</v>
      </c>
      <c r="D29" s="2">
        <v>211091</v>
      </c>
      <c r="E29" s="3"/>
    </row>
    <row r="30" spans="2:5" x14ac:dyDescent="0.25">
      <c r="B30" s="90">
        <v>25</v>
      </c>
      <c r="C30" s="8">
        <v>232428</v>
      </c>
      <c r="D30" s="2"/>
      <c r="E30" s="3"/>
    </row>
    <row r="31" spans="2:5" x14ac:dyDescent="0.25">
      <c r="B31" s="90">
        <v>26</v>
      </c>
      <c r="C31" s="8">
        <v>233859</v>
      </c>
      <c r="D31" s="2"/>
      <c r="E31" s="3"/>
    </row>
    <row r="32" spans="2:5" ht="18.600000000000001" thickBot="1" x14ac:dyDescent="0.3">
      <c r="B32" s="90">
        <v>27</v>
      </c>
      <c r="C32" s="8">
        <v>241930</v>
      </c>
      <c r="D32" s="2"/>
      <c r="E32" s="3"/>
    </row>
    <row r="33" spans="2:5" ht="18.600000000000001" thickBot="1" x14ac:dyDescent="0.5">
      <c r="B33" s="91" t="s">
        <v>1</v>
      </c>
      <c r="C33" s="92">
        <f>AVERAGE(C6:C32)</f>
        <v>229470.37037037036</v>
      </c>
      <c r="D33" s="114">
        <f>AVERAGE(D6:D32)</f>
        <v>213963.20833333334</v>
      </c>
      <c r="E33" s="93">
        <f>AVERAGE(E6:E32)</f>
        <v>204924.39130434784</v>
      </c>
    </row>
  </sheetData>
  <mergeCells count="2">
    <mergeCell ref="C4:E4"/>
    <mergeCell ref="C3:E3"/>
  </mergeCells>
  <phoneticPr fontId="2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58364-6728-4060-B621-493F2B82E31C}">
  <dimension ref="B2:G39"/>
  <sheetViews>
    <sheetView topLeftCell="A4" workbookViewId="0">
      <selection activeCell="F11" sqref="F11:G13"/>
    </sheetView>
  </sheetViews>
  <sheetFormatPr defaultRowHeight="18" x14ac:dyDescent="0.45"/>
  <cols>
    <col min="2" max="2" width="14.8984375" bestFit="1" customWidth="1"/>
    <col min="3" max="3" width="22.3984375" bestFit="1" customWidth="1"/>
    <col min="4" max="4" width="35" bestFit="1" customWidth="1"/>
    <col min="6" max="6" width="42" bestFit="1" customWidth="1"/>
    <col min="7" max="7" width="17.19921875" bestFit="1" customWidth="1"/>
  </cols>
  <sheetData>
    <row r="2" spans="2:7" ht="18.600000000000001" thickBot="1" x14ac:dyDescent="0.5"/>
    <row r="3" spans="2:7" x14ac:dyDescent="0.25">
      <c r="B3" s="4"/>
      <c r="C3" s="146" t="s">
        <v>22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175</v>
      </c>
      <c r="D4" s="22" t="s">
        <v>399</v>
      </c>
      <c r="F4" s="27" t="s">
        <v>4</v>
      </c>
      <c r="G4" s="1" t="s">
        <v>23</v>
      </c>
    </row>
    <row r="5" spans="2:7" x14ac:dyDescent="0.25">
      <c r="B5" s="17">
        <v>1</v>
      </c>
      <c r="C5" s="18">
        <v>0.38844565199999997</v>
      </c>
      <c r="D5" s="19">
        <v>6.1115793820000004</v>
      </c>
      <c r="F5" s="27" t="s">
        <v>6</v>
      </c>
      <c r="G5" s="1" t="s">
        <v>24</v>
      </c>
    </row>
    <row r="6" spans="2:7" x14ac:dyDescent="0.25">
      <c r="B6" s="17">
        <v>2</v>
      </c>
      <c r="C6" s="18">
        <v>0.40850081900000002</v>
      </c>
      <c r="D6" s="19">
        <v>0.94070521399999996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1.072586539</v>
      </c>
      <c r="D7" s="19">
        <v>0.54441316699999998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2.197014662</v>
      </c>
      <c r="D8" s="19">
        <v>3.1415887950000001</v>
      </c>
      <c r="F8" s="27" t="s">
        <v>12</v>
      </c>
      <c r="G8" s="1" t="s">
        <v>401</v>
      </c>
    </row>
    <row r="9" spans="2:7" x14ac:dyDescent="0.25">
      <c r="B9" s="17">
        <v>5</v>
      </c>
      <c r="C9" s="18">
        <v>1.5508096469999999</v>
      </c>
      <c r="D9" s="19">
        <v>0.82554234299999996</v>
      </c>
      <c r="F9" s="27"/>
      <c r="G9" s="1"/>
    </row>
    <row r="10" spans="2:7" x14ac:dyDescent="0.25">
      <c r="B10" s="17">
        <v>6</v>
      </c>
      <c r="C10" s="18">
        <v>1.2016919580000001</v>
      </c>
      <c r="D10" s="19">
        <v>3.8035014980000001</v>
      </c>
      <c r="F10" s="27"/>
      <c r="G10" s="1"/>
    </row>
    <row r="11" spans="2:7" x14ac:dyDescent="0.25">
      <c r="B11" s="17">
        <v>7</v>
      </c>
      <c r="C11" s="18">
        <v>0.74924257999999999</v>
      </c>
      <c r="D11" s="19">
        <v>0.118084284</v>
      </c>
      <c r="F11" s="27" t="s">
        <v>15</v>
      </c>
      <c r="G11" s="1"/>
    </row>
    <row r="12" spans="2:7" x14ac:dyDescent="0.25">
      <c r="B12" s="17">
        <v>8</v>
      </c>
      <c r="C12" s="18">
        <v>0.26364967299999997</v>
      </c>
      <c r="D12" s="19">
        <v>9.5592297000000007E-2</v>
      </c>
      <c r="F12" s="27" t="s">
        <v>182</v>
      </c>
      <c r="G12" s="1">
        <v>29</v>
      </c>
    </row>
    <row r="13" spans="2:7" x14ac:dyDescent="0.25">
      <c r="B13" s="17">
        <v>9</v>
      </c>
      <c r="C13" s="18">
        <v>0.33121355099999999</v>
      </c>
      <c r="D13" s="19">
        <v>3.295768952</v>
      </c>
      <c r="F13" s="27" t="s">
        <v>400</v>
      </c>
      <c r="G13" s="1">
        <v>34</v>
      </c>
    </row>
    <row r="14" spans="2:7" x14ac:dyDescent="0.25">
      <c r="B14" s="17">
        <v>10</v>
      </c>
      <c r="C14" s="18">
        <v>1.7917930470000001</v>
      </c>
      <c r="D14" s="19">
        <v>1.5415429039999999</v>
      </c>
    </row>
    <row r="15" spans="2:7" x14ac:dyDescent="0.25">
      <c r="B15" s="17">
        <v>11</v>
      </c>
      <c r="C15" s="18">
        <v>0.51733214000000005</v>
      </c>
      <c r="D15" s="19">
        <v>2.9511092479999999</v>
      </c>
    </row>
    <row r="16" spans="2:7" x14ac:dyDescent="0.25">
      <c r="B16" s="17">
        <v>12</v>
      </c>
      <c r="C16" s="18">
        <v>2.0352811220000002</v>
      </c>
      <c r="D16" s="19">
        <v>1.1170583949999999</v>
      </c>
    </row>
    <row r="17" spans="2:4" x14ac:dyDescent="0.25">
      <c r="B17" s="17">
        <v>13</v>
      </c>
      <c r="C17" s="18">
        <v>4.2765750340000004</v>
      </c>
      <c r="D17" s="19">
        <v>3.9848298099999999</v>
      </c>
    </row>
    <row r="18" spans="2:4" x14ac:dyDescent="0.25">
      <c r="B18" s="17">
        <v>14</v>
      </c>
      <c r="C18" s="18">
        <v>2.6188723789999999</v>
      </c>
      <c r="D18" s="19">
        <v>0.49136896099999999</v>
      </c>
    </row>
    <row r="19" spans="2:4" x14ac:dyDescent="0.25">
      <c r="B19" s="17">
        <v>15</v>
      </c>
      <c r="C19" s="8">
        <v>0.24061655000000001</v>
      </c>
      <c r="D19" s="3">
        <v>0.61515235999999995</v>
      </c>
    </row>
    <row r="20" spans="2:4" x14ac:dyDescent="0.25">
      <c r="B20" s="17">
        <v>16</v>
      </c>
      <c r="C20" s="8">
        <v>0.25753178399999999</v>
      </c>
      <c r="D20" s="3">
        <v>1.8663252239999999</v>
      </c>
    </row>
    <row r="21" spans="2:4" x14ac:dyDescent="0.25">
      <c r="B21" s="17">
        <v>17</v>
      </c>
      <c r="C21" s="8">
        <v>2.3278056239999998</v>
      </c>
      <c r="D21" s="3">
        <v>0.37839746299999999</v>
      </c>
    </row>
    <row r="22" spans="2:4" x14ac:dyDescent="0.25">
      <c r="B22" s="17">
        <v>18</v>
      </c>
      <c r="C22" s="8">
        <v>0.25460239499999998</v>
      </c>
      <c r="D22" s="3">
        <v>0.86128297399999998</v>
      </c>
    </row>
    <row r="23" spans="2:4" x14ac:dyDescent="0.25">
      <c r="B23" s="17">
        <v>19</v>
      </c>
      <c r="C23" s="8">
        <v>1.2409014300000001</v>
      </c>
      <c r="D23" s="3">
        <v>2.6380002949999999</v>
      </c>
    </row>
    <row r="24" spans="2:4" x14ac:dyDescent="0.25">
      <c r="B24" s="17">
        <v>20</v>
      </c>
      <c r="C24" s="8">
        <v>1.227804873</v>
      </c>
      <c r="D24" s="3">
        <v>2.2305475800000001</v>
      </c>
    </row>
    <row r="25" spans="2:4" x14ac:dyDescent="0.25">
      <c r="B25" s="17">
        <v>21</v>
      </c>
      <c r="C25" s="8">
        <v>0.68330861499999995</v>
      </c>
      <c r="D25" s="3">
        <v>1.0918338670000001</v>
      </c>
    </row>
    <row r="26" spans="2:4" x14ac:dyDescent="0.25">
      <c r="B26" s="17">
        <v>22</v>
      </c>
      <c r="C26" s="8">
        <v>0.227393081</v>
      </c>
      <c r="D26" s="3">
        <v>0.46857772199999997</v>
      </c>
    </row>
    <row r="27" spans="2:4" x14ac:dyDescent="0.25">
      <c r="B27" s="17">
        <v>23</v>
      </c>
      <c r="C27" s="8">
        <v>1.4918930349999999</v>
      </c>
      <c r="D27" s="3">
        <v>0.62443264200000004</v>
      </c>
    </row>
    <row r="28" spans="2:4" x14ac:dyDescent="0.25">
      <c r="B28" s="17">
        <v>24</v>
      </c>
      <c r="C28" s="8">
        <v>0.27307135799999999</v>
      </c>
      <c r="D28" s="3">
        <v>2.2972983469999999</v>
      </c>
    </row>
    <row r="29" spans="2:4" x14ac:dyDescent="0.25">
      <c r="B29" s="17">
        <v>25</v>
      </c>
      <c r="C29" s="8">
        <v>0.29315406399999999</v>
      </c>
      <c r="D29" s="3">
        <v>0.78993707999999996</v>
      </c>
    </row>
    <row r="30" spans="2:4" x14ac:dyDescent="0.25">
      <c r="B30" s="17">
        <v>26</v>
      </c>
      <c r="C30" s="8">
        <v>0.292071413</v>
      </c>
      <c r="D30" s="3">
        <v>1.472835895</v>
      </c>
    </row>
    <row r="31" spans="2:4" x14ac:dyDescent="0.25">
      <c r="B31" s="17">
        <v>27</v>
      </c>
      <c r="C31" s="8">
        <v>0.25443765600000001</v>
      </c>
      <c r="D31" s="3">
        <v>2.2899766989999999</v>
      </c>
    </row>
    <row r="32" spans="2:4" x14ac:dyDescent="0.25">
      <c r="B32" s="17">
        <v>28</v>
      </c>
      <c r="C32" s="8">
        <v>0.34777789100000001</v>
      </c>
      <c r="D32" s="3">
        <v>1.384559313</v>
      </c>
    </row>
    <row r="33" spans="2:4" x14ac:dyDescent="0.25">
      <c r="B33" s="17">
        <v>29</v>
      </c>
      <c r="C33" s="8">
        <v>0.184621427</v>
      </c>
      <c r="D33" s="3">
        <v>0.48471430199999999</v>
      </c>
    </row>
    <row r="34" spans="2:4" x14ac:dyDescent="0.25">
      <c r="B34" s="17">
        <v>30</v>
      </c>
      <c r="C34" s="8"/>
      <c r="D34" s="3">
        <v>5.2029128289999997</v>
      </c>
    </row>
    <row r="35" spans="2:4" x14ac:dyDescent="0.25">
      <c r="B35" s="17">
        <v>31</v>
      </c>
      <c r="C35" s="8"/>
      <c r="D35" s="3">
        <v>0.73528477999999997</v>
      </c>
    </row>
    <row r="36" spans="2:4" x14ac:dyDescent="0.25">
      <c r="B36" s="17">
        <v>32</v>
      </c>
      <c r="C36" s="8"/>
      <c r="D36" s="3">
        <v>1.7070400480000001</v>
      </c>
    </row>
    <row r="37" spans="2:4" x14ac:dyDescent="0.25">
      <c r="B37" s="17">
        <v>33</v>
      </c>
      <c r="C37" s="8"/>
      <c r="D37" s="3">
        <v>0.35129465199999999</v>
      </c>
    </row>
    <row r="38" spans="2:4" ht="18.600000000000001" thickBot="1" x14ac:dyDescent="0.3">
      <c r="B38" s="17">
        <v>34</v>
      </c>
      <c r="C38" s="8"/>
      <c r="D38" s="3">
        <v>0.113617353</v>
      </c>
    </row>
    <row r="39" spans="2:4" ht="18.600000000000001" thickBot="1" x14ac:dyDescent="0.5">
      <c r="B39" s="13" t="s">
        <v>1</v>
      </c>
      <c r="C39" s="14">
        <f>AVERAGE(C5:C38)</f>
        <v>0.99999999996551725</v>
      </c>
      <c r="D39" s="15">
        <f>AVERAGE(D5:D38)</f>
        <v>1.663726666911765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DE04F-E1D3-4154-9E4F-B6F8D2CF6CE1}">
  <dimension ref="B2:G39"/>
  <sheetViews>
    <sheetView topLeftCell="A22" workbookViewId="0">
      <selection activeCell="F14" sqref="F14"/>
    </sheetView>
  </sheetViews>
  <sheetFormatPr defaultRowHeight="18" x14ac:dyDescent="0.45"/>
  <cols>
    <col min="2" max="2" width="14.8984375" bestFit="1" customWidth="1"/>
    <col min="3" max="3" width="22.3984375" bestFit="1" customWidth="1"/>
    <col min="4" max="4" width="35" bestFit="1" customWidth="1"/>
    <col min="6" max="6" width="42" bestFit="1" customWidth="1"/>
    <col min="7" max="7" width="33.3984375" bestFit="1" customWidth="1"/>
  </cols>
  <sheetData>
    <row r="2" spans="2:7" ht="18.600000000000001" thickBot="1" x14ac:dyDescent="0.5"/>
    <row r="3" spans="2:7" x14ac:dyDescent="0.25">
      <c r="B3" s="4"/>
      <c r="C3" s="146" t="s">
        <v>235</v>
      </c>
      <c r="D3" s="147"/>
      <c r="F3" s="27" t="s">
        <v>5</v>
      </c>
      <c r="G3" s="1"/>
    </row>
    <row r="4" spans="2:7" ht="18.600000000000001" thickBot="1" x14ac:dyDescent="0.3">
      <c r="B4" s="6" t="s">
        <v>0</v>
      </c>
      <c r="C4" s="21" t="s">
        <v>175</v>
      </c>
      <c r="D4" s="22" t="s">
        <v>399</v>
      </c>
      <c r="F4" s="27" t="s">
        <v>4</v>
      </c>
      <c r="G4" s="1">
        <v>4.4499999999999998E-2</v>
      </c>
    </row>
    <row r="5" spans="2:7" x14ac:dyDescent="0.25">
      <c r="B5" s="17">
        <v>1</v>
      </c>
      <c r="C5" s="18">
        <v>0.38844565199999997</v>
      </c>
      <c r="D5" s="19">
        <v>6.1115793820000004</v>
      </c>
      <c r="F5" s="27" t="s">
        <v>6</v>
      </c>
      <c r="G5" s="1" t="s">
        <v>31</v>
      </c>
    </row>
    <row r="6" spans="2:7" x14ac:dyDescent="0.25">
      <c r="B6" s="17">
        <v>2</v>
      </c>
      <c r="C6" s="18">
        <v>0.40850081900000002</v>
      </c>
      <c r="D6" s="19">
        <v>0.94070521399999996</v>
      </c>
      <c r="F6" s="27" t="s">
        <v>8</v>
      </c>
      <c r="G6" s="1" t="s">
        <v>9</v>
      </c>
    </row>
    <row r="7" spans="2:7" x14ac:dyDescent="0.25">
      <c r="B7" s="17">
        <v>3</v>
      </c>
      <c r="C7" s="18">
        <v>1.072586539</v>
      </c>
      <c r="D7" s="19">
        <v>0.54441316699999998</v>
      </c>
      <c r="F7" s="27" t="s">
        <v>10</v>
      </c>
      <c r="G7" s="1" t="s">
        <v>11</v>
      </c>
    </row>
    <row r="8" spans="2:7" x14ac:dyDescent="0.25">
      <c r="B8" s="17">
        <v>4</v>
      </c>
      <c r="C8" s="18">
        <v>2.197014662</v>
      </c>
      <c r="D8" s="19">
        <v>3.1415887950000001</v>
      </c>
      <c r="F8" s="27" t="s">
        <v>12</v>
      </c>
      <c r="G8" s="1" t="s">
        <v>398</v>
      </c>
    </row>
    <row r="9" spans="2:7" x14ac:dyDescent="0.25">
      <c r="B9" s="17">
        <v>5</v>
      </c>
      <c r="C9" s="18">
        <v>1.5508096469999999</v>
      </c>
      <c r="D9" s="19">
        <v>0.82554234299999996</v>
      </c>
      <c r="F9" s="27"/>
      <c r="G9" s="1"/>
    </row>
    <row r="10" spans="2:7" x14ac:dyDescent="0.25">
      <c r="B10" s="17">
        <v>6</v>
      </c>
      <c r="C10" s="18">
        <v>1.2016919580000001</v>
      </c>
      <c r="D10" s="19">
        <v>3.8035014980000001</v>
      </c>
      <c r="F10" s="27"/>
      <c r="G10" s="1"/>
    </row>
    <row r="11" spans="2:7" x14ac:dyDescent="0.25">
      <c r="B11" s="17">
        <v>7</v>
      </c>
      <c r="C11" s="18">
        <v>0.74924257999999999</v>
      </c>
      <c r="D11" s="19">
        <v>0.118084284</v>
      </c>
      <c r="F11" s="27" t="s">
        <v>15</v>
      </c>
      <c r="G11" s="1"/>
    </row>
    <row r="12" spans="2:7" x14ac:dyDescent="0.25">
      <c r="B12" s="17">
        <v>8</v>
      </c>
      <c r="C12" s="18">
        <v>0.26364967299999997</v>
      </c>
      <c r="D12" s="19">
        <v>9.5592297000000007E-2</v>
      </c>
      <c r="F12" s="27" t="s">
        <v>182</v>
      </c>
      <c r="G12" s="1">
        <v>29</v>
      </c>
    </row>
    <row r="13" spans="2:7" x14ac:dyDescent="0.25">
      <c r="B13" s="17">
        <v>9</v>
      </c>
      <c r="C13" s="18">
        <v>0.33121355099999999</v>
      </c>
      <c r="D13" s="19">
        <v>3.295768952</v>
      </c>
      <c r="F13" s="27" t="s">
        <v>400</v>
      </c>
      <c r="G13" s="1">
        <v>34</v>
      </c>
    </row>
    <row r="14" spans="2:7" x14ac:dyDescent="0.25">
      <c r="B14" s="17">
        <v>10</v>
      </c>
      <c r="C14" s="18">
        <v>1.7917930470000001</v>
      </c>
      <c r="D14" s="19">
        <v>1.5415429039999999</v>
      </c>
    </row>
    <row r="15" spans="2:7" x14ac:dyDescent="0.25">
      <c r="B15" s="17">
        <v>11</v>
      </c>
      <c r="C15" s="18">
        <v>0.51733214000000005</v>
      </c>
      <c r="D15" s="19">
        <v>2.9511092479999999</v>
      </c>
    </row>
    <row r="16" spans="2:7" x14ac:dyDescent="0.25">
      <c r="B16" s="17">
        <v>12</v>
      </c>
      <c r="C16" s="18">
        <v>2.0352811220000002</v>
      </c>
      <c r="D16" s="19">
        <v>1.1170583949999999</v>
      </c>
    </row>
    <row r="17" spans="2:4" x14ac:dyDescent="0.25">
      <c r="B17" s="17">
        <v>13</v>
      </c>
      <c r="C17" s="18">
        <v>4.2765750340000004</v>
      </c>
      <c r="D17" s="19">
        <v>3.9848298099999999</v>
      </c>
    </row>
    <row r="18" spans="2:4" x14ac:dyDescent="0.25">
      <c r="B18" s="17">
        <v>14</v>
      </c>
      <c r="C18" s="18">
        <v>2.6188723789999999</v>
      </c>
      <c r="D18" s="19">
        <v>0.49136896099999999</v>
      </c>
    </row>
    <row r="19" spans="2:4" x14ac:dyDescent="0.25">
      <c r="B19" s="17">
        <v>15</v>
      </c>
      <c r="C19" s="8">
        <v>0.24061655000000001</v>
      </c>
      <c r="D19" s="3">
        <v>0.61515235999999995</v>
      </c>
    </row>
    <row r="20" spans="2:4" x14ac:dyDescent="0.25">
      <c r="B20" s="17">
        <v>16</v>
      </c>
      <c r="C20" s="8">
        <v>0.25753178399999999</v>
      </c>
      <c r="D20" s="3">
        <v>1.8663252239999999</v>
      </c>
    </row>
    <row r="21" spans="2:4" x14ac:dyDescent="0.25">
      <c r="B21" s="17">
        <v>17</v>
      </c>
      <c r="C21" s="8">
        <v>2.3278056239999998</v>
      </c>
      <c r="D21" s="3">
        <v>0.37839746299999999</v>
      </c>
    </row>
    <row r="22" spans="2:4" x14ac:dyDescent="0.25">
      <c r="B22" s="17">
        <v>18</v>
      </c>
      <c r="C22" s="8">
        <v>0.25460239499999998</v>
      </c>
      <c r="D22" s="3">
        <v>0.86128297399999998</v>
      </c>
    </row>
    <row r="23" spans="2:4" x14ac:dyDescent="0.25">
      <c r="B23" s="17">
        <v>19</v>
      </c>
      <c r="C23" s="8">
        <v>1.2409014300000001</v>
      </c>
      <c r="D23" s="3">
        <v>2.6380002949999999</v>
      </c>
    </row>
    <row r="24" spans="2:4" x14ac:dyDescent="0.25">
      <c r="B24" s="17">
        <v>20</v>
      </c>
      <c r="C24" s="8">
        <v>1.227804873</v>
      </c>
      <c r="D24" s="3">
        <v>2.2305475800000001</v>
      </c>
    </row>
    <row r="25" spans="2:4" x14ac:dyDescent="0.25">
      <c r="B25" s="17">
        <v>21</v>
      </c>
      <c r="C25" s="8">
        <v>0.68330861499999995</v>
      </c>
      <c r="D25" s="3">
        <v>1.0918338670000001</v>
      </c>
    </row>
    <row r="26" spans="2:4" x14ac:dyDescent="0.25">
      <c r="B26" s="17">
        <v>22</v>
      </c>
      <c r="C26" s="8">
        <v>0.227393081</v>
      </c>
      <c r="D26" s="3">
        <v>0.46857772199999997</v>
      </c>
    </row>
    <row r="27" spans="2:4" x14ac:dyDescent="0.25">
      <c r="B27" s="17">
        <v>23</v>
      </c>
      <c r="C27" s="8">
        <v>1.4918930349999999</v>
      </c>
      <c r="D27" s="3">
        <v>0.62443264200000004</v>
      </c>
    </row>
    <row r="28" spans="2:4" x14ac:dyDescent="0.25">
      <c r="B28" s="17">
        <v>24</v>
      </c>
      <c r="C28" s="8">
        <v>0.27307135799999999</v>
      </c>
      <c r="D28" s="3">
        <v>2.2972983469999999</v>
      </c>
    </row>
    <row r="29" spans="2:4" x14ac:dyDescent="0.25">
      <c r="B29" s="17">
        <v>25</v>
      </c>
      <c r="C29" s="8">
        <v>0.29315406399999999</v>
      </c>
      <c r="D29" s="3">
        <v>0.78993707999999996</v>
      </c>
    </row>
    <row r="30" spans="2:4" x14ac:dyDescent="0.25">
      <c r="B30" s="17">
        <v>26</v>
      </c>
      <c r="C30" s="8">
        <v>0.292071413</v>
      </c>
      <c r="D30" s="3">
        <v>1.472835895</v>
      </c>
    </row>
    <row r="31" spans="2:4" x14ac:dyDescent="0.25">
      <c r="B31" s="17">
        <v>27</v>
      </c>
      <c r="C31" s="8">
        <v>0.25443765600000001</v>
      </c>
      <c r="D31" s="3">
        <v>2.2899766989999999</v>
      </c>
    </row>
    <row r="32" spans="2:4" x14ac:dyDescent="0.25">
      <c r="B32" s="17">
        <v>28</v>
      </c>
      <c r="C32" s="8">
        <v>0.34777789100000001</v>
      </c>
      <c r="D32" s="3">
        <v>1.384559313</v>
      </c>
    </row>
    <row r="33" spans="2:4" x14ac:dyDescent="0.25">
      <c r="B33" s="17">
        <v>29</v>
      </c>
      <c r="C33" s="8">
        <v>0.184621427</v>
      </c>
      <c r="D33" s="3">
        <v>0.48471430199999999</v>
      </c>
    </row>
    <row r="34" spans="2:4" x14ac:dyDescent="0.25">
      <c r="B34" s="17">
        <v>30</v>
      </c>
      <c r="C34" s="8"/>
      <c r="D34" s="3">
        <v>5.2029128289999997</v>
      </c>
    </row>
    <row r="35" spans="2:4" x14ac:dyDescent="0.25">
      <c r="B35" s="17">
        <v>31</v>
      </c>
      <c r="C35" s="8"/>
      <c r="D35" s="3">
        <v>0.73528477999999997</v>
      </c>
    </row>
    <row r="36" spans="2:4" x14ac:dyDescent="0.25">
      <c r="B36" s="17">
        <v>32</v>
      </c>
      <c r="C36" s="8"/>
      <c r="D36" s="3">
        <v>1.7070400480000001</v>
      </c>
    </row>
    <row r="37" spans="2:4" x14ac:dyDescent="0.25">
      <c r="B37" s="17">
        <v>33</v>
      </c>
      <c r="C37" s="8"/>
      <c r="D37" s="3">
        <v>0.35129465199999999</v>
      </c>
    </row>
    <row r="38" spans="2:4" ht="18.600000000000001" thickBot="1" x14ac:dyDescent="0.3">
      <c r="B38" s="17">
        <v>34</v>
      </c>
      <c r="C38" s="8"/>
      <c r="D38" s="3">
        <v>0.113617353</v>
      </c>
    </row>
    <row r="39" spans="2:4" ht="18.600000000000001" thickBot="1" x14ac:dyDescent="0.5">
      <c r="B39" s="13" t="s">
        <v>1</v>
      </c>
      <c r="C39" s="14">
        <f>AVERAGE(C5:C38)</f>
        <v>0.99999999996551725</v>
      </c>
      <c r="D39" s="15">
        <f>AVERAGE(D5:D38)</f>
        <v>1.663726666911765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9DEE7-76E5-4D16-9B88-F6F80EBF9D13}">
  <dimension ref="B3:G13"/>
  <sheetViews>
    <sheetView zoomScale="115" zoomScaleNormal="115" workbookViewId="0">
      <selection activeCell="C4" sqref="C4:D4"/>
    </sheetView>
  </sheetViews>
  <sheetFormatPr defaultRowHeight="18" x14ac:dyDescent="0.45"/>
  <cols>
    <col min="2" max="2" width="14.8984375" bestFit="1" customWidth="1"/>
    <col min="3" max="3" width="20.8984375" customWidth="1"/>
    <col min="4" max="4" width="21.796875" customWidth="1"/>
    <col min="5" max="5" width="14.5" customWidth="1"/>
    <col min="6" max="6" width="30.69921875" bestFit="1" customWidth="1"/>
    <col min="7" max="7" width="11.296875" bestFit="1" customWidth="1"/>
  </cols>
  <sheetData>
    <row r="3" spans="2:7" ht="18.600000000000001" thickBot="1" x14ac:dyDescent="0.5"/>
    <row r="4" spans="2:7" x14ac:dyDescent="0.25">
      <c r="B4" s="83"/>
      <c r="C4" s="164" t="s">
        <v>343</v>
      </c>
      <c r="D4" s="165"/>
      <c r="F4" s="27" t="s">
        <v>5</v>
      </c>
      <c r="G4" s="1"/>
    </row>
    <row r="5" spans="2:7" ht="18.600000000000001" thickBot="1" x14ac:dyDescent="0.3">
      <c r="B5" s="88" t="s">
        <v>0</v>
      </c>
      <c r="C5" s="116" t="s">
        <v>2</v>
      </c>
      <c r="D5" s="95" t="s">
        <v>175</v>
      </c>
      <c r="F5" s="27" t="s">
        <v>4</v>
      </c>
      <c r="G5" s="1">
        <v>1.2500000000000001E-2</v>
      </c>
    </row>
    <row r="6" spans="2:7" x14ac:dyDescent="0.25">
      <c r="B6" s="90">
        <v>1</v>
      </c>
      <c r="C6" s="18">
        <v>0.82297600000000004</v>
      </c>
      <c r="D6" s="19">
        <v>1.4788589999999999</v>
      </c>
      <c r="F6" s="27" t="s">
        <v>6</v>
      </c>
      <c r="G6" s="1" t="s">
        <v>31</v>
      </c>
    </row>
    <row r="7" spans="2:7" x14ac:dyDescent="0.25">
      <c r="B7" s="90">
        <v>2</v>
      </c>
      <c r="C7" s="18">
        <v>0.93354300000000001</v>
      </c>
      <c r="D7" s="19">
        <v>1.7917529999999999</v>
      </c>
      <c r="F7" s="27" t="s">
        <v>8</v>
      </c>
      <c r="G7" s="1" t="s">
        <v>9</v>
      </c>
    </row>
    <row r="8" spans="2:7" x14ac:dyDescent="0.25">
      <c r="B8" s="90">
        <v>3</v>
      </c>
      <c r="C8" s="18">
        <v>1.3901950000000001</v>
      </c>
      <c r="D8" s="19">
        <v>1.7407159999999999</v>
      </c>
      <c r="F8" s="27" t="s">
        <v>10</v>
      </c>
      <c r="G8" s="1" t="s">
        <v>11</v>
      </c>
    </row>
    <row r="9" spans="2:7" ht="18.600000000000001" thickBot="1" x14ac:dyDescent="0.3">
      <c r="B9" s="90">
        <v>4</v>
      </c>
      <c r="C9" s="18">
        <v>0.85328499999999996</v>
      </c>
      <c r="D9" s="19"/>
      <c r="F9" s="27" t="s">
        <v>12</v>
      </c>
      <c r="G9" s="1" t="s">
        <v>344</v>
      </c>
    </row>
    <row r="10" spans="2:7" ht="18.600000000000001" thickBot="1" x14ac:dyDescent="0.3">
      <c r="B10" s="91" t="s">
        <v>1</v>
      </c>
      <c r="C10" s="94">
        <f>AVERAGE(C6:C9)</f>
        <v>0.99999975000000008</v>
      </c>
      <c r="D10" s="93">
        <f>AVERAGE(D6:D9)</f>
        <v>1.6704426666666665</v>
      </c>
      <c r="F10" s="27"/>
      <c r="G10" s="1"/>
    </row>
    <row r="11" spans="2:7" x14ac:dyDescent="0.25">
      <c r="F11" s="27" t="s">
        <v>15</v>
      </c>
      <c r="G11" s="1"/>
    </row>
    <row r="12" spans="2:7" x14ac:dyDescent="0.25">
      <c r="F12" s="27" t="s">
        <v>16</v>
      </c>
      <c r="G12" s="1">
        <v>4</v>
      </c>
    </row>
    <row r="13" spans="2:7" x14ac:dyDescent="0.25">
      <c r="F13" s="27" t="s">
        <v>182</v>
      </c>
      <c r="G13" s="1">
        <v>3</v>
      </c>
    </row>
  </sheetData>
  <mergeCells count="1">
    <mergeCell ref="C4:D4"/>
  </mergeCells>
  <phoneticPr fontId="2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684A7-8C74-4DE0-B321-18CA9C10CE82}">
  <dimension ref="B2:G44"/>
  <sheetViews>
    <sheetView topLeftCell="A31" zoomScale="85" zoomScaleNormal="85" workbookViewId="0">
      <selection activeCell="D36" sqref="D36"/>
    </sheetView>
  </sheetViews>
  <sheetFormatPr defaultRowHeight="18" x14ac:dyDescent="0.45"/>
  <cols>
    <col min="2" max="2" width="16.59765625" bestFit="1" customWidth="1"/>
    <col min="3" max="3" width="23.59765625" customWidth="1"/>
    <col min="4" max="4" width="35.19921875" customWidth="1"/>
    <col min="6" max="6" width="37" bestFit="1" customWidth="1"/>
    <col min="7" max="7" width="14.59765625" bestFit="1" customWidth="1"/>
  </cols>
  <sheetData>
    <row r="2" spans="2:7" ht="18.600000000000001" thickBot="1" x14ac:dyDescent="0.5"/>
    <row r="3" spans="2:7" x14ac:dyDescent="0.25">
      <c r="B3" s="83"/>
      <c r="C3" s="164" t="s">
        <v>558</v>
      </c>
      <c r="D3" s="165"/>
      <c r="F3" s="27" t="s">
        <v>5</v>
      </c>
      <c r="G3" s="1"/>
    </row>
    <row r="4" spans="2:7" ht="18.600000000000001" thickBot="1" x14ac:dyDescent="0.3">
      <c r="B4" s="88" t="s">
        <v>0</v>
      </c>
      <c r="C4" s="116" t="s">
        <v>2</v>
      </c>
      <c r="D4" s="95" t="s">
        <v>175</v>
      </c>
      <c r="F4" s="27" t="s">
        <v>4</v>
      </c>
      <c r="G4" s="1">
        <v>8.3000000000000004E-2</v>
      </c>
    </row>
    <row r="5" spans="2:7" x14ac:dyDescent="0.25">
      <c r="B5" s="90">
        <v>1</v>
      </c>
      <c r="C5" s="18">
        <v>0.56100799999999995</v>
      </c>
      <c r="D5" s="19">
        <v>0.29874299999999998</v>
      </c>
      <c r="F5" s="27" t="s">
        <v>6</v>
      </c>
      <c r="G5" s="1" t="s">
        <v>19</v>
      </c>
    </row>
    <row r="6" spans="2:7" x14ac:dyDescent="0.25">
      <c r="B6" s="90">
        <v>2</v>
      </c>
      <c r="C6" s="18">
        <v>3.0908319999999998</v>
      </c>
      <c r="D6" s="19">
        <v>0.69093700000000002</v>
      </c>
      <c r="F6" s="27" t="s">
        <v>8</v>
      </c>
      <c r="G6" s="1" t="s">
        <v>20</v>
      </c>
    </row>
    <row r="7" spans="2:7" x14ac:dyDescent="0.25">
      <c r="B7" s="90">
        <v>3</v>
      </c>
      <c r="C7" s="18">
        <v>1.838406</v>
      </c>
      <c r="D7" s="19">
        <v>0.14596100000000001</v>
      </c>
      <c r="F7" s="27" t="s">
        <v>10</v>
      </c>
      <c r="G7" s="1" t="s">
        <v>11</v>
      </c>
    </row>
    <row r="8" spans="2:7" x14ac:dyDescent="0.25">
      <c r="B8" s="90">
        <v>4</v>
      </c>
      <c r="C8" s="18">
        <v>0.87875800000000004</v>
      </c>
      <c r="D8" s="19">
        <v>0.44221300000000002</v>
      </c>
      <c r="F8" s="27" t="s">
        <v>12</v>
      </c>
      <c r="G8" s="1" t="s">
        <v>402</v>
      </c>
    </row>
    <row r="9" spans="2:7" x14ac:dyDescent="0.25">
      <c r="B9" s="90">
        <v>5</v>
      </c>
      <c r="C9" s="18">
        <v>0.43379000000000001</v>
      </c>
      <c r="D9" s="19">
        <v>0.22859299999999999</v>
      </c>
      <c r="F9" s="27"/>
      <c r="G9" s="1"/>
    </row>
    <row r="10" spans="2:7" x14ac:dyDescent="0.25">
      <c r="B10" s="90">
        <v>6</v>
      </c>
      <c r="C10" s="18">
        <v>0.72097999999999995</v>
      </c>
      <c r="D10" s="19">
        <v>0.52356499999999995</v>
      </c>
      <c r="F10" s="27" t="s">
        <v>15</v>
      </c>
      <c r="G10" s="1"/>
    </row>
    <row r="11" spans="2:7" x14ac:dyDescent="0.25">
      <c r="B11" s="90">
        <v>7</v>
      </c>
      <c r="C11" s="18">
        <v>1.1359870000000001</v>
      </c>
      <c r="D11" s="19">
        <v>0.97409599999999996</v>
      </c>
      <c r="F11" s="27" t="s">
        <v>348</v>
      </c>
      <c r="G11" s="1">
        <v>10</v>
      </c>
    </row>
    <row r="12" spans="2:7" x14ac:dyDescent="0.25">
      <c r="B12" s="90">
        <v>8</v>
      </c>
      <c r="C12" s="18">
        <v>0.36937900000000001</v>
      </c>
      <c r="D12" s="19">
        <v>0.25541900000000001</v>
      </c>
      <c r="F12" s="27" t="s">
        <v>349</v>
      </c>
      <c r="G12" s="1">
        <v>10</v>
      </c>
    </row>
    <row r="13" spans="2:7" x14ac:dyDescent="0.25">
      <c r="B13" s="90">
        <v>9</v>
      </c>
      <c r="C13" s="18">
        <v>0.68807399999999996</v>
      </c>
      <c r="D13" s="19">
        <v>0.93334499999999998</v>
      </c>
    </row>
    <row r="14" spans="2:7" ht="18.600000000000001" thickBot="1" x14ac:dyDescent="0.3">
      <c r="B14" s="90">
        <v>10</v>
      </c>
      <c r="C14" s="18">
        <v>0.28278700000000001</v>
      </c>
      <c r="D14" s="19">
        <v>0.19244</v>
      </c>
    </row>
    <row r="15" spans="2:7" ht="18.600000000000001" thickBot="1" x14ac:dyDescent="0.5">
      <c r="B15" s="91" t="s">
        <v>1</v>
      </c>
      <c r="C15" s="211">
        <f>AVERAGE(C5:C14)</f>
        <v>1.0000001000000001</v>
      </c>
      <c r="D15" s="93">
        <f>AVERAGE(D5:D14)</f>
        <v>0.46853119999999998</v>
      </c>
    </row>
    <row r="17" spans="2:7" ht="18.600000000000001" thickBot="1" x14ac:dyDescent="0.5"/>
    <row r="18" spans="2:7" x14ac:dyDescent="0.25">
      <c r="B18" s="83"/>
      <c r="C18" s="164" t="s">
        <v>559</v>
      </c>
      <c r="D18" s="165"/>
      <c r="F18" s="27" t="s">
        <v>5</v>
      </c>
      <c r="G18" s="1"/>
    </row>
    <row r="19" spans="2:7" ht="18.600000000000001" thickBot="1" x14ac:dyDescent="0.3">
      <c r="B19" s="88" t="s">
        <v>0</v>
      </c>
      <c r="C19" s="116" t="s">
        <v>2</v>
      </c>
      <c r="D19" s="95" t="s">
        <v>175</v>
      </c>
      <c r="F19" s="27" t="s">
        <v>4</v>
      </c>
      <c r="G19" s="1">
        <v>3.5999999999999997E-2</v>
      </c>
    </row>
    <row r="20" spans="2:7" x14ac:dyDescent="0.25">
      <c r="B20" s="90">
        <v>1</v>
      </c>
      <c r="C20" s="18">
        <v>1.0440739999999999</v>
      </c>
      <c r="D20" s="19">
        <v>1.3210660000000001</v>
      </c>
      <c r="F20" s="27" t="s">
        <v>6</v>
      </c>
      <c r="G20" s="1" t="s">
        <v>31</v>
      </c>
    </row>
    <row r="21" spans="2:7" x14ac:dyDescent="0.25">
      <c r="B21" s="90">
        <v>2</v>
      </c>
      <c r="C21" s="18">
        <v>2.7346840000000001</v>
      </c>
      <c r="D21" s="19">
        <v>2.7636560000000001</v>
      </c>
      <c r="F21" s="27" t="s">
        <v>8</v>
      </c>
      <c r="G21" s="1" t="s">
        <v>9</v>
      </c>
    </row>
    <row r="22" spans="2:7" x14ac:dyDescent="0.25">
      <c r="B22" s="90">
        <v>3</v>
      </c>
      <c r="C22" s="18">
        <v>0.896818</v>
      </c>
      <c r="D22" s="19">
        <v>0.95211400000000002</v>
      </c>
      <c r="F22" s="27" t="s">
        <v>10</v>
      </c>
      <c r="G22" s="1" t="s">
        <v>11</v>
      </c>
    </row>
    <row r="23" spans="2:7" x14ac:dyDescent="0.25">
      <c r="B23" s="90">
        <v>4</v>
      </c>
      <c r="C23" s="18">
        <v>1.4507270000000001</v>
      </c>
      <c r="D23" s="19">
        <v>1.891975</v>
      </c>
      <c r="F23" s="27" t="s">
        <v>12</v>
      </c>
      <c r="G23" s="1" t="s">
        <v>403</v>
      </c>
    </row>
    <row r="24" spans="2:7" x14ac:dyDescent="0.25">
      <c r="B24" s="90">
        <v>5</v>
      </c>
      <c r="C24" s="18">
        <v>0.47436299999999998</v>
      </c>
      <c r="D24" s="19">
        <v>1.8576159999999999</v>
      </c>
      <c r="F24" s="27"/>
      <c r="G24" s="1"/>
    </row>
    <row r="25" spans="2:7" x14ac:dyDescent="0.25">
      <c r="B25" s="90">
        <v>6</v>
      </c>
      <c r="C25" s="18">
        <v>0.46965899999999999</v>
      </c>
      <c r="D25" s="19">
        <v>1.304386</v>
      </c>
      <c r="F25" s="27" t="s">
        <v>15</v>
      </c>
      <c r="G25" s="1"/>
    </row>
    <row r="26" spans="2:7" x14ac:dyDescent="0.25">
      <c r="B26" s="90">
        <v>7</v>
      </c>
      <c r="C26" s="18">
        <v>0.67983300000000002</v>
      </c>
      <c r="D26" s="19">
        <v>1.6911780000000001</v>
      </c>
      <c r="F26" s="27" t="s">
        <v>16</v>
      </c>
      <c r="G26" s="1">
        <v>10</v>
      </c>
    </row>
    <row r="27" spans="2:7" x14ac:dyDescent="0.25">
      <c r="B27" s="90">
        <v>8</v>
      </c>
      <c r="C27" s="18">
        <v>0.475553</v>
      </c>
      <c r="D27" s="19">
        <v>1.702806</v>
      </c>
      <c r="F27" s="27" t="s">
        <v>182</v>
      </c>
      <c r="G27" s="1">
        <v>10</v>
      </c>
    </row>
    <row r="28" spans="2:7" x14ac:dyDescent="0.25">
      <c r="B28" s="90">
        <v>9</v>
      </c>
      <c r="C28" s="18">
        <v>0.99196099999999998</v>
      </c>
      <c r="D28" s="19">
        <v>4.2982550000000002</v>
      </c>
    </row>
    <row r="29" spans="2:7" ht="18.600000000000001" thickBot="1" x14ac:dyDescent="0.3">
      <c r="B29" s="90">
        <v>10</v>
      </c>
      <c r="C29" s="18">
        <v>0.78232699999999999</v>
      </c>
      <c r="D29" s="19">
        <v>0.93004100000000001</v>
      </c>
    </row>
    <row r="30" spans="2:7" ht="18.600000000000001" thickBot="1" x14ac:dyDescent="0.5">
      <c r="B30" s="91" t="s">
        <v>1</v>
      </c>
      <c r="C30" s="211">
        <f>AVERAGE(C20:C29)</f>
        <v>0.99999990000000005</v>
      </c>
      <c r="D30" s="93">
        <f>AVERAGE(D20:D29)</f>
        <v>1.8713093000000001</v>
      </c>
    </row>
    <row r="31" spans="2:7" ht="18.600000000000001" thickBot="1" x14ac:dyDescent="0.5"/>
    <row r="32" spans="2:7" x14ac:dyDescent="0.25">
      <c r="B32" s="83"/>
      <c r="C32" s="164" t="s">
        <v>560</v>
      </c>
      <c r="D32" s="165"/>
      <c r="F32" s="27" t="s">
        <v>5</v>
      </c>
      <c r="G32" s="1"/>
    </row>
    <row r="33" spans="2:7" ht="18.600000000000001" thickBot="1" x14ac:dyDescent="0.3">
      <c r="B33" s="88" t="s">
        <v>0</v>
      </c>
      <c r="C33" s="116" t="s">
        <v>2</v>
      </c>
      <c r="D33" s="95" t="s">
        <v>175</v>
      </c>
      <c r="F33" s="27" t="s">
        <v>4</v>
      </c>
      <c r="G33" s="1" t="s">
        <v>23</v>
      </c>
    </row>
    <row r="34" spans="2:7" x14ac:dyDescent="0.25">
      <c r="B34" s="90">
        <v>1</v>
      </c>
      <c r="C34" s="18">
        <v>1.462699</v>
      </c>
      <c r="D34" s="19">
        <v>3.4755120000000002</v>
      </c>
      <c r="F34" s="27" t="s">
        <v>6</v>
      </c>
      <c r="G34" s="1" t="s">
        <v>24</v>
      </c>
    </row>
    <row r="35" spans="2:7" x14ac:dyDescent="0.25">
      <c r="B35" s="90">
        <v>2</v>
      </c>
      <c r="C35" s="18">
        <v>0.695384</v>
      </c>
      <c r="D35" s="19">
        <v>3.1436769999999998</v>
      </c>
      <c r="F35" s="27" t="s">
        <v>8</v>
      </c>
      <c r="G35" s="1" t="s">
        <v>9</v>
      </c>
    </row>
    <row r="36" spans="2:7" x14ac:dyDescent="0.25">
      <c r="B36" s="90">
        <v>3</v>
      </c>
      <c r="C36" s="18">
        <v>0.38340299999999999</v>
      </c>
      <c r="D36" s="19">
        <v>5.1267699999999996</v>
      </c>
      <c r="F36" s="27" t="s">
        <v>10</v>
      </c>
      <c r="G36" s="1" t="s">
        <v>11</v>
      </c>
    </row>
    <row r="37" spans="2:7" x14ac:dyDescent="0.25">
      <c r="B37" s="90">
        <v>4</v>
      </c>
      <c r="C37" s="18">
        <v>1.2975049999999999</v>
      </c>
      <c r="D37" s="19">
        <v>3.3626100000000001</v>
      </c>
      <c r="F37" s="27" t="s">
        <v>12</v>
      </c>
      <c r="G37" s="1" t="s">
        <v>404</v>
      </c>
    </row>
    <row r="38" spans="2:7" x14ac:dyDescent="0.25">
      <c r="B38" s="90">
        <v>5</v>
      </c>
      <c r="C38" s="18">
        <v>0.85945700000000003</v>
      </c>
      <c r="D38" s="19">
        <v>6.386825</v>
      </c>
    </row>
    <row r="39" spans="2:7" x14ac:dyDescent="0.25">
      <c r="B39" s="90">
        <v>6</v>
      </c>
      <c r="C39" s="18">
        <v>0.51197899999999996</v>
      </c>
      <c r="D39" s="19">
        <v>1.9580709999999999</v>
      </c>
      <c r="F39" s="27" t="s">
        <v>15</v>
      </c>
      <c r="G39" s="1"/>
    </row>
    <row r="40" spans="2:7" x14ac:dyDescent="0.25">
      <c r="B40" s="90">
        <v>7</v>
      </c>
      <c r="C40" s="18">
        <v>0.47035100000000002</v>
      </c>
      <c r="D40" s="19">
        <v>1.36452</v>
      </c>
      <c r="F40" s="27" t="s">
        <v>16</v>
      </c>
      <c r="G40" s="1">
        <v>10</v>
      </c>
    </row>
    <row r="41" spans="2:7" x14ac:dyDescent="0.25">
      <c r="B41" s="90">
        <v>8</v>
      </c>
      <c r="C41" s="18">
        <v>1.011857</v>
      </c>
      <c r="D41" s="19">
        <v>5.239687</v>
      </c>
      <c r="F41" s="27" t="s">
        <v>182</v>
      </c>
      <c r="G41" s="1">
        <v>10</v>
      </c>
    </row>
    <row r="42" spans="2:7" x14ac:dyDescent="0.25">
      <c r="B42" s="90">
        <v>9</v>
      </c>
      <c r="C42" s="18">
        <v>1.1330579999999999</v>
      </c>
      <c r="D42" s="19">
        <v>3.6194500000000001</v>
      </c>
    </row>
    <row r="43" spans="2:7" ht="18.600000000000001" thickBot="1" x14ac:dyDescent="0.3">
      <c r="B43" s="90">
        <v>10</v>
      </c>
      <c r="C43" s="18">
        <v>2.1743079999999999</v>
      </c>
      <c r="D43" s="19">
        <v>3.7983829999999998</v>
      </c>
    </row>
    <row r="44" spans="2:7" ht="18.600000000000001" thickBot="1" x14ac:dyDescent="0.5">
      <c r="B44" s="91" t="s">
        <v>1</v>
      </c>
      <c r="C44" s="211">
        <f>AVERAGE(C34:C43)</f>
        <v>1.0000001000000001</v>
      </c>
      <c r="D44" s="93">
        <f>AVERAGE(D34:D43)</f>
        <v>3.7475505</v>
      </c>
    </row>
  </sheetData>
  <mergeCells count="3">
    <mergeCell ref="C3:D3"/>
    <mergeCell ref="C18:D18"/>
    <mergeCell ref="C32:D32"/>
  </mergeCells>
  <phoneticPr fontId="2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8545-852A-44E5-97A0-489EF4873C4E}">
  <dimension ref="B2:O16"/>
  <sheetViews>
    <sheetView zoomScale="70" zoomScaleNormal="70" workbookViewId="0">
      <selection activeCell="G33" sqref="G33:G35"/>
    </sheetView>
  </sheetViews>
  <sheetFormatPr defaultRowHeight="18" x14ac:dyDescent="0.45"/>
  <cols>
    <col min="2" max="2" width="14.8984375" bestFit="1" customWidth="1"/>
    <col min="3" max="3" width="13.5" bestFit="1" customWidth="1"/>
    <col min="4" max="4" width="37.5" bestFit="1" customWidth="1"/>
    <col min="5" max="5" width="37.19921875" bestFit="1" customWidth="1"/>
    <col min="7" max="7" width="52.19921875" bestFit="1" customWidth="1"/>
    <col min="9" max="9" width="16.796875" bestFit="1" customWidth="1"/>
    <col min="12" max="12" width="14.5" bestFit="1" customWidth="1"/>
    <col min="13" max="13" width="8.296875" customWidth="1"/>
  </cols>
  <sheetData>
    <row r="2" spans="2:15" ht="18.600000000000001" thickBot="1" x14ac:dyDescent="0.5"/>
    <row r="3" spans="2:15" x14ac:dyDescent="0.25">
      <c r="B3" s="4"/>
      <c r="C3" s="146" t="s">
        <v>343</v>
      </c>
      <c r="D3" s="156"/>
      <c r="E3" s="147"/>
      <c r="G3" s="27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/>
      <c r="N3" s="1"/>
      <c r="O3" s="1"/>
    </row>
    <row r="4" spans="2:15" ht="18.600000000000001" thickBot="1" x14ac:dyDescent="0.3">
      <c r="B4" s="6" t="s">
        <v>0</v>
      </c>
      <c r="C4" s="21" t="s">
        <v>425</v>
      </c>
      <c r="D4" s="29" t="s">
        <v>154</v>
      </c>
      <c r="E4" s="22" t="s">
        <v>426</v>
      </c>
      <c r="G4" s="38" t="s">
        <v>153</v>
      </c>
      <c r="H4" s="1">
        <v>-0.27360000000000001</v>
      </c>
      <c r="I4" s="1" t="s">
        <v>421</v>
      </c>
      <c r="J4" s="1" t="s">
        <v>9</v>
      </c>
      <c r="K4" s="1" t="s">
        <v>14</v>
      </c>
      <c r="L4" s="1">
        <v>8.8000000000000005E-3</v>
      </c>
      <c r="M4" s="1"/>
      <c r="N4" s="1"/>
    </row>
    <row r="5" spans="2:15" x14ac:dyDescent="0.25">
      <c r="B5" s="17">
        <v>1</v>
      </c>
      <c r="C5" s="18">
        <v>1.1358349999999999</v>
      </c>
      <c r="D5" s="54">
        <v>1.013053</v>
      </c>
      <c r="E5" s="19">
        <v>1.0871</v>
      </c>
      <c r="G5" s="38" t="s">
        <v>188</v>
      </c>
      <c r="H5" s="1">
        <v>2.1260000000000001E-2</v>
      </c>
      <c r="I5" s="1" t="s">
        <v>422</v>
      </c>
      <c r="J5" s="1" t="s">
        <v>20</v>
      </c>
      <c r="K5" s="1" t="s">
        <v>19</v>
      </c>
      <c r="L5" s="1">
        <v>0.99050000000000005</v>
      </c>
      <c r="M5" s="1"/>
      <c r="N5" s="1"/>
    </row>
    <row r="6" spans="2:15" x14ac:dyDescent="0.25">
      <c r="B6" s="17">
        <v>2</v>
      </c>
      <c r="C6" s="18">
        <v>0.931315</v>
      </c>
      <c r="D6" s="54">
        <v>1.201713</v>
      </c>
      <c r="E6" s="19">
        <v>1.4380059999999999</v>
      </c>
      <c r="G6" s="38" t="s">
        <v>423</v>
      </c>
      <c r="H6" s="1">
        <v>-0.25230000000000002</v>
      </c>
      <c r="I6" s="1" t="s">
        <v>424</v>
      </c>
      <c r="J6" s="1" t="s">
        <v>9</v>
      </c>
      <c r="K6" s="1" t="s">
        <v>31</v>
      </c>
      <c r="L6" s="1">
        <v>1.0999999999999999E-2</v>
      </c>
      <c r="M6" s="1"/>
      <c r="N6" s="1"/>
    </row>
    <row r="7" spans="2:15" x14ac:dyDescent="0.25">
      <c r="B7" s="17">
        <v>3</v>
      </c>
      <c r="C7" s="18">
        <v>0.95442899999999997</v>
      </c>
      <c r="D7" s="54">
        <v>1.591129</v>
      </c>
      <c r="E7" s="19">
        <v>1.2829299999999999</v>
      </c>
      <c r="G7" s="27"/>
      <c r="H7" s="1"/>
      <c r="I7" s="1"/>
      <c r="J7" s="1"/>
      <c r="K7" s="1"/>
      <c r="L7" s="1"/>
      <c r="M7" s="1"/>
      <c r="N7" s="1"/>
      <c r="O7" s="1"/>
    </row>
    <row r="8" spans="2:15" x14ac:dyDescent="0.25">
      <c r="B8" s="17">
        <v>4</v>
      </c>
      <c r="C8" s="18">
        <v>1.0734809999999999</v>
      </c>
      <c r="D8" s="54">
        <v>1.4611620000000001</v>
      </c>
      <c r="E8" s="19">
        <v>1.435311</v>
      </c>
      <c r="G8" s="27" t="s">
        <v>45</v>
      </c>
      <c r="H8" s="1" t="s">
        <v>46</v>
      </c>
      <c r="I8" s="1" t="s">
        <v>47</v>
      </c>
      <c r="J8" s="1" t="s">
        <v>36</v>
      </c>
      <c r="K8" s="1" t="s">
        <v>48</v>
      </c>
      <c r="L8" s="1" t="s">
        <v>49</v>
      </c>
      <c r="M8" s="1" t="s">
        <v>50</v>
      </c>
      <c r="N8" s="1" t="s">
        <v>51</v>
      </c>
      <c r="O8" s="1" t="s">
        <v>52</v>
      </c>
    </row>
    <row r="9" spans="2:15" x14ac:dyDescent="0.25">
      <c r="B9" s="17">
        <v>5</v>
      </c>
      <c r="C9" s="18">
        <v>0.94690799999999997</v>
      </c>
      <c r="D9" s="54">
        <v>1.1793689999999999</v>
      </c>
      <c r="E9" s="19">
        <v>1.354562</v>
      </c>
      <c r="G9" s="38" t="s">
        <v>153</v>
      </c>
      <c r="H9" s="1">
        <v>1</v>
      </c>
      <c r="I9" s="1">
        <v>1.274</v>
      </c>
      <c r="J9" s="1">
        <v>-0.27360000000000001</v>
      </c>
      <c r="K9" s="1">
        <v>8.2309999999999994E-2</v>
      </c>
      <c r="L9" s="1">
        <v>8</v>
      </c>
      <c r="M9" s="1">
        <v>8</v>
      </c>
      <c r="N9" s="1">
        <v>3.3239999999999998</v>
      </c>
      <c r="O9" s="1">
        <v>23</v>
      </c>
    </row>
    <row r="10" spans="2:15" x14ac:dyDescent="0.25">
      <c r="B10" s="17">
        <v>6</v>
      </c>
      <c r="C10" s="18">
        <v>1.0474289999999999</v>
      </c>
      <c r="D10" s="54">
        <v>1.2841279999999999</v>
      </c>
      <c r="E10" s="19">
        <v>1.1102920000000001</v>
      </c>
      <c r="G10" s="38" t="s">
        <v>188</v>
      </c>
      <c r="H10" s="1">
        <v>1.274</v>
      </c>
      <c r="I10" s="1">
        <v>1.252</v>
      </c>
      <c r="J10" s="1">
        <v>2.1260000000000001E-2</v>
      </c>
      <c r="K10" s="1">
        <v>7.8090000000000007E-2</v>
      </c>
      <c r="L10" s="1">
        <v>8</v>
      </c>
      <c r="M10" s="1">
        <v>10</v>
      </c>
      <c r="N10" s="1">
        <v>0.2722</v>
      </c>
      <c r="O10" s="1">
        <v>23</v>
      </c>
    </row>
    <row r="11" spans="2:15" x14ac:dyDescent="0.25">
      <c r="B11" s="17">
        <v>7</v>
      </c>
      <c r="C11" s="18">
        <v>1.039525</v>
      </c>
      <c r="D11" s="54">
        <v>0.94322300000000003</v>
      </c>
      <c r="E11" s="19">
        <v>1.26393</v>
      </c>
      <c r="G11" s="38" t="s">
        <v>423</v>
      </c>
      <c r="H11" s="1">
        <v>1</v>
      </c>
      <c r="I11" s="1">
        <v>1.252</v>
      </c>
      <c r="J11" s="1">
        <v>-0.25230000000000002</v>
      </c>
      <c r="K11" s="1">
        <v>7.8090000000000007E-2</v>
      </c>
      <c r="L11" s="1">
        <v>8</v>
      </c>
      <c r="M11" s="1">
        <v>10</v>
      </c>
      <c r="N11" s="1">
        <v>3.2309999999999999</v>
      </c>
      <c r="O11" s="1">
        <v>23</v>
      </c>
    </row>
    <row r="12" spans="2:15" x14ac:dyDescent="0.25">
      <c r="B12" s="17">
        <v>8</v>
      </c>
      <c r="C12" s="18">
        <v>0.87107800000000002</v>
      </c>
      <c r="D12" s="54">
        <v>1.5150110000000001</v>
      </c>
      <c r="E12" s="19">
        <v>1.3323290000000001</v>
      </c>
    </row>
    <row r="13" spans="2:15" x14ac:dyDescent="0.25">
      <c r="B13" s="17">
        <v>9</v>
      </c>
      <c r="C13" s="18"/>
      <c r="D13" s="54"/>
      <c r="E13" s="19">
        <v>1.0393680000000001</v>
      </c>
      <c r="G13" s="27" t="s">
        <v>15</v>
      </c>
      <c r="H13" s="1"/>
    </row>
    <row r="14" spans="2:15" ht="18.600000000000001" thickBot="1" x14ac:dyDescent="0.3">
      <c r="B14" s="17">
        <v>10</v>
      </c>
      <c r="C14" s="18"/>
      <c r="D14" s="54"/>
      <c r="E14" s="19">
        <v>1.1795979999999999</v>
      </c>
      <c r="G14" s="27" t="s">
        <v>16</v>
      </c>
      <c r="H14" s="1">
        <v>8</v>
      </c>
    </row>
    <row r="15" spans="2:15" ht="18.600000000000001" thickBot="1" x14ac:dyDescent="0.3">
      <c r="B15" s="13" t="s">
        <v>1</v>
      </c>
      <c r="C15" s="14">
        <f>AVERAGE(C5:C14)</f>
        <v>1</v>
      </c>
      <c r="D15" s="37">
        <f>AVERAGE(D5:D14)</f>
        <v>1.2735985000000001</v>
      </c>
      <c r="E15" s="15">
        <f>AVERAGE(E5:E14)</f>
        <v>1.2523426</v>
      </c>
      <c r="G15" s="27" t="s">
        <v>182</v>
      </c>
      <c r="H15" s="1">
        <v>8</v>
      </c>
    </row>
    <row r="16" spans="2:15" x14ac:dyDescent="0.25">
      <c r="G16" s="27" t="s">
        <v>460</v>
      </c>
      <c r="H16" s="1">
        <v>10</v>
      </c>
    </row>
  </sheetData>
  <mergeCells count="1">
    <mergeCell ref="C3:E3"/>
  </mergeCells>
  <phoneticPr fontId="2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E69C8-C2E1-4D22-BB92-8F4BE7972F07}">
  <dimension ref="B2:G15"/>
  <sheetViews>
    <sheetView workbookViewId="0">
      <selection activeCell="F10" sqref="F10:F12"/>
    </sheetView>
  </sheetViews>
  <sheetFormatPr defaultRowHeight="18" x14ac:dyDescent="0.45"/>
  <cols>
    <col min="2" max="2" width="15" bestFit="1" customWidth="1"/>
    <col min="3" max="3" width="8.59765625" bestFit="1" customWidth="1"/>
    <col min="4" max="4" width="38.09765625" customWidth="1"/>
    <col min="6" max="6" width="38" bestFit="1" customWidth="1"/>
    <col min="7" max="7" width="14.19921875" bestFit="1" customWidth="1"/>
  </cols>
  <sheetData>
    <row r="2" spans="2:7" ht="18.600000000000001" thickBot="1" x14ac:dyDescent="0.5"/>
    <row r="3" spans="2:7" x14ac:dyDescent="0.25">
      <c r="B3" s="83"/>
      <c r="C3" s="164" t="s">
        <v>560</v>
      </c>
      <c r="D3" s="165"/>
      <c r="F3" s="27" t="s">
        <v>5</v>
      </c>
      <c r="G3" s="1"/>
    </row>
    <row r="4" spans="2:7" ht="18.600000000000001" thickBot="1" x14ac:dyDescent="0.3">
      <c r="B4" s="88" t="s">
        <v>0</v>
      </c>
      <c r="C4" s="116" t="s">
        <v>2</v>
      </c>
      <c r="D4" s="95" t="s">
        <v>175</v>
      </c>
      <c r="F4" s="27" t="s">
        <v>4</v>
      </c>
      <c r="G4" s="1">
        <v>0.92349999999999999</v>
      </c>
    </row>
    <row r="5" spans="2:7" x14ac:dyDescent="0.25">
      <c r="B5" s="90">
        <v>1</v>
      </c>
      <c r="C5" s="18">
        <v>0.83964099999999997</v>
      </c>
      <c r="D5" s="19">
        <v>2.8729710000000002</v>
      </c>
      <c r="F5" s="27" t="s">
        <v>6</v>
      </c>
      <c r="G5" s="1" t="s">
        <v>19</v>
      </c>
    </row>
    <row r="6" spans="2:7" x14ac:dyDescent="0.25">
      <c r="B6" s="90">
        <v>2</v>
      </c>
      <c r="C6" s="18">
        <v>2.0138210000000001</v>
      </c>
      <c r="D6" s="19">
        <v>0.71887400000000001</v>
      </c>
      <c r="F6" s="27" t="s">
        <v>8</v>
      </c>
      <c r="G6" s="1" t="s">
        <v>20</v>
      </c>
    </row>
    <row r="7" spans="2:7" x14ac:dyDescent="0.25">
      <c r="B7" s="90">
        <v>3</v>
      </c>
      <c r="C7" s="18">
        <v>0.76457600000000003</v>
      </c>
      <c r="D7" s="19">
        <v>1.4952639999999999</v>
      </c>
      <c r="F7" s="27" t="s">
        <v>10</v>
      </c>
      <c r="G7" s="1" t="s">
        <v>11</v>
      </c>
    </row>
    <row r="8" spans="2:7" x14ac:dyDescent="0.25">
      <c r="B8" s="90">
        <v>4</v>
      </c>
      <c r="C8" s="18">
        <v>0.57982500000000003</v>
      </c>
      <c r="D8" s="19">
        <v>1.234613</v>
      </c>
      <c r="F8" s="27" t="s">
        <v>12</v>
      </c>
      <c r="G8" s="1" t="s">
        <v>462</v>
      </c>
    </row>
    <row r="9" spans="2:7" x14ac:dyDescent="0.25">
      <c r="B9" s="90">
        <v>5</v>
      </c>
      <c r="C9" s="18">
        <v>0.51893</v>
      </c>
      <c r="D9" s="19">
        <v>0.21390600000000001</v>
      </c>
      <c r="F9" s="117"/>
      <c r="G9" s="117"/>
    </row>
    <row r="10" spans="2:7" x14ac:dyDescent="0.25">
      <c r="B10" s="90">
        <v>6</v>
      </c>
      <c r="C10" s="18">
        <v>1.121273</v>
      </c>
      <c r="D10" s="19">
        <v>0.64610199999999995</v>
      </c>
      <c r="F10" s="27" t="s">
        <v>15</v>
      </c>
      <c r="G10" s="1"/>
    </row>
    <row r="11" spans="2:7" x14ac:dyDescent="0.25">
      <c r="B11" s="90">
        <v>7</v>
      </c>
      <c r="C11" s="18">
        <v>1.279671</v>
      </c>
      <c r="D11" s="19">
        <v>0.59953900000000004</v>
      </c>
      <c r="F11" s="27" t="s">
        <v>182</v>
      </c>
      <c r="G11" s="1">
        <v>10</v>
      </c>
    </row>
    <row r="12" spans="2:7" x14ac:dyDescent="0.25">
      <c r="B12" s="90">
        <v>8</v>
      </c>
      <c r="C12" s="18">
        <v>0.95973399999999998</v>
      </c>
      <c r="D12" s="19">
        <v>0.53351300000000001</v>
      </c>
      <c r="F12" s="27" t="s">
        <v>460</v>
      </c>
      <c r="G12" s="1">
        <v>10</v>
      </c>
    </row>
    <row r="13" spans="2:7" x14ac:dyDescent="0.25">
      <c r="B13" s="90">
        <v>9</v>
      </c>
      <c r="C13" s="18">
        <v>0.80828299999999997</v>
      </c>
      <c r="D13" s="19">
        <v>0.70389100000000004</v>
      </c>
    </row>
    <row r="14" spans="2:7" ht="18.600000000000001" thickBot="1" x14ac:dyDescent="0.3">
      <c r="B14" s="90">
        <v>10</v>
      </c>
      <c r="C14" s="18">
        <v>1.1142460000000001</v>
      </c>
      <c r="D14" s="19">
        <v>1.2493449999999999</v>
      </c>
    </row>
    <row r="15" spans="2:7" ht="18.600000000000001" thickBot="1" x14ac:dyDescent="0.5">
      <c r="B15" s="91" t="s">
        <v>1</v>
      </c>
      <c r="C15" s="94">
        <f>AVERAGE(C5:C14)</f>
        <v>0.99999999999999978</v>
      </c>
      <c r="D15" s="93">
        <f>AVERAGE(D5:D14)</f>
        <v>1.0268017999999999</v>
      </c>
    </row>
  </sheetData>
  <mergeCells count="1">
    <mergeCell ref="C3:D3"/>
  </mergeCells>
  <phoneticPr fontId="2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3ADEC-19BE-4608-B519-ABD49B42CA16}">
  <dimension ref="B2:G13"/>
  <sheetViews>
    <sheetView tabSelected="1" workbookViewId="0">
      <selection activeCell="M1" sqref="M1"/>
    </sheetView>
  </sheetViews>
  <sheetFormatPr defaultRowHeight="18" x14ac:dyDescent="0.45"/>
  <cols>
    <col min="2" max="2" width="15" bestFit="1" customWidth="1"/>
    <col min="3" max="3" width="11.3984375" bestFit="1" customWidth="1"/>
    <col min="4" max="4" width="23.796875" bestFit="1" customWidth="1"/>
    <col min="6" max="6" width="27.09765625" bestFit="1" customWidth="1"/>
    <col min="7" max="7" width="12.296875" bestFit="1" customWidth="1"/>
  </cols>
  <sheetData>
    <row r="2" spans="2:7" ht="18.600000000000001" thickBot="1" x14ac:dyDescent="0.5"/>
    <row r="3" spans="2:7" x14ac:dyDescent="0.25">
      <c r="B3" s="40"/>
      <c r="C3" s="149" t="s">
        <v>33</v>
      </c>
      <c r="D3" s="151"/>
      <c r="F3" s="27" t="s">
        <v>5</v>
      </c>
      <c r="G3" s="1"/>
    </row>
    <row r="4" spans="2:7" ht="18.600000000000001" thickBot="1" x14ac:dyDescent="0.3">
      <c r="B4" s="41" t="s">
        <v>0</v>
      </c>
      <c r="C4" s="42" t="s">
        <v>463</v>
      </c>
      <c r="D4" s="44" t="s">
        <v>464</v>
      </c>
      <c r="F4" s="27" t="s">
        <v>4</v>
      </c>
      <c r="G4" s="1" t="s">
        <v>23</v>
      </c>
    </row>
    <row r="5" spans="2:7" x14ac:dyDescent="0.25">
      <c r="B5" s="45">
        <v>1</v>
      </c>
      <c r="C5" s="30">
        <v>92</v>
      </c>
      <c r="D5" s="32">
        <v>60</v>
      </c>
      <c r="F5" s="27" t="s">
        <v>6</v>
      </c>
      <c r="G5" s="1" t="s">
        <v>468</v>
      </c>
    </row>
    <row r="6" spans="2:7" x14ac:dyDescent="0.25">
      <c r="B6" s="46">
        <v>2</v>
      </c>
      <c r="C6" s="8">
        <v>100</v>
      </c>
      <c r="D6" s="3">
        <v>84</v>
      </c>
      <c r="F6" s="27" t="s">
        <v>8</v>
      </c>
      <c r="G6" s="1" t="s">
        <v>9</v>
      </c>
    </row>
    <row r="7" spans="2:7" x14ac:dyDescent="0.25">
      <c r="B7" s="47">
        <v>3</v>
      </c>
      <c r="C7" s="8">
        <v>94</v>
      </c>
      <c r="D7" s="3">
        <v>68</v>
      </c>
      <c r="F7" s="27" t="s">
        <v>10</v>
      </c>
      <c r="G7" s="1" t="s">
        <v>11</v>
      </c>
    </row>
    <row r="8" spans="2:7" x14ac:dyDescent="0.25">
      <c r="B8" s="46">
        <v>4</v>
      </c>
      <c r="C8" s="8">
        <v>96</v>
      </c>
      <c r="D8" s="3">
        <v>60</v>
      </c>
      <c r="F8" s="27" t="s">
        <v>12</v>
      </c>
      <c r="G8" s="1" t="s">
        <v>465</v>
      </c>
    </row>
    <row r="9" spans="2:7" x14ac:dyDescent="0.25">
      <c r="B9" s="46">
        <v>5</v>
      </c>
      <c r="C9" s="8">
        <v>86</v>
      </c>
      <c r="D9" s="3">
        <v>44</v>
      </c>
    </row>
    <row r="10" spans="2:7" x14ac:dyDescent="0.25">
      <c r="B10" s="46">
        <v>6</v>
      </c>
      <c r="C10" s="8">
        <v>84</v>
      </c>
      <c r="D10" s="3">
        <v>48</v>
      </c>
      <c r="F10" s="27" t="s">
        <v>15</v>
      </c>
      <c r="G10" s="1"/>
    </row>
    <row r="11" spans="2:7" x14ac:dyDescent="0.25">
      <c r="B11" s="46">
        <v>7</v>
      </c>
      <c r="C11" s="8">
        <v>94</v>
      </c>
      <c r="D11" s="3">
        <v>52</v>
      </c>
      <c r="F11" s="27" t="s">
        <v>466</v>
      </c>
      <c r="G11" s="1">
        <v>7</v>
      </c>
    </row>
    <row r="12" spans="2:7" ht="18.600000000000001" thickBot="1" x14ac:dyDescent="0.3">
      <c r="B12" s="46">
        <v>8</v>
      </c>
      <c r="C12" s="10"/>
      <c r="D12" s="11"/>
      <c r="F12" s="27" t="s">
        <v>467</v>
      </c>
      <c r="G12" s="1">
        <v>6</v>
      </c>
    </row>
    <row r="13" spans="2:7" ht="18.600000000000001" thickBot="1" x14ac:dyDescent="0.5">
      <c r="B13" s="48" t="s">
        <v>1</v>
      </c>
      <c r="C13" s="49">
        <f>AVERAGE(C5:C12)</f>
        <v>92.285714285714292</v>
      </c>
      <c r="D13" s="51">
        <f>AVERAGE(D5:D12)</f>
        <v>59.428571428571431</v>
      </c>
    </row>
  </sheetData>
  <mergeCells count="1">
    <mergeCell ref="C3:D3"/>
  </mergeCells>
  <phoneticPr fontId="2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F75C3-83BF-4742-A0C4-E63435B94379}">
  <dimension ref="B2:G30"/>
  <sheetViews>
    <sheetView zoomScale="40" zoomScaleNormal="40" workbookViewId="0">
      <selection activeCell="K10" sqref="K10"/>
    </sheetView>
  </sheetViews>
  <sheetFormatPr defaultRowHeight="18" x14ac:dyDescent="0.45"/>
  <cols>
    <col min="2" max="2" width="16.59765625" style="117" bestFit="1" customWidth="1"/>
    <col min="3" max="3" width="23.59765625" style="117" customWidth="1"/>
    <col min="4" max="4" width="35.19921875" style="117" customWidth="1"/>
    <col min="6" max="6" width="40.69921875" bestFit="1" customWidth="1"/>
    <col min="7" max="7" width="13.09765625" bestFit="1" customWidth="1"/>
  </cols>
  <sheetData>
    <row r="2" spans="2:7" ht="18.600000000000001" thickBot="1" x14ac:dyDescent="0.5"/>
    <row r="3" spans="2:7" x14ac:dyDescent="0.25">
      <c r="B3" s="83"/>
      <c r="C3" s="164" t="s">
        <v>347</v>
      </c>
      <c r="D3" s="165"/>
      <c r="F3" s="27" t="s">
        <v>5</v>
      </c>
      <c r="G3" s="1"/>
    </row>
    <row r="4" spans="2:7" ht="18.600000000000001" thickBot="1" x14ac:dyDescent="0.3">
      <c r="B4" s="88" t="s">
        <v>0</v>
      </c>
      <c r="C4" s="116" t="s">
        <v>175</v>
      </c>
      <c r="D4" s="95" t="s">
        <v>180</v>
      </c>
      <c r="F4" s="27" t="s">
        <v>4</v>
      </c>
      <c r="G4" s="1">
        <v>0.23469999999999999</v>
      </c>
    </row>
    <row r="5" spans="2:7" x14ac:dyDescent="0.25">
      <c r="B5" s="90">
        <v>1</v>
      </c>
      <c r="C5" s="18">
        <v>0.797539</v>
      </c>
      <c r="D5" s="19">
        <v>0.33747199999999999</v>
      </c>
      <c r="F5" s="27" t="s">
        <v>6</v>
      </c>
      <c r="G5" s="1" t="s">
        <v>19</v>
      </c>
    </row>
    <row r="6" spans="2:7" x14ac:dyDescent="0.25">
      <c r="B6" s="90">
        <v>2</v>
      </c>
      <c r="C6" s="18">
        <v>0.32288699999999998</v>
      </c>
      <c r="D6" s="19">
        <v>1.1081939999999999</v>
      </c>
      <c r="F6" s="27" t="s">
        <v>8</v>
      </c>
      <c r="G6" s="1" t="s">
        <v>20</v>
      </c>
    </row>
    <row r="7" spans="2:7" x14ac:dyDescent="0.25">
      <c r="B7" s="90">
        <v>3</v>
      </c>
      <c r="C7" s="18">
        <v>0.62107900000000005</v>
      </c>
      <c r="D7" s="19">
        <v>0.52815400000000001</v>
      </c>
      <c r="F7" s="27" t="s">
        <v>10</v>
      </c>
      <c r="G7" s="1" t="s">
        <v>11</v>
      </c>
    </row>
    <row r="8" spans="2:7" x14ac:dyDescent="0.25">
      <c r="B8" s="90">
        <v>4</v>
      </c>
      <c r="C8" s="18">
        <v>1.8715029999999999</v>
      </c>
      <c r="D8" s="19">
        <v>0.67063799999999996</v>
      </c>
      <c r="F8" s="27" t="s">
        <v>12</v>
      </c>
      <c r="G8" s="1" t="s">
        <v>459</v>
      </c>
    </row>
    <row r="9" spans="2:7" x14ac:dyDescent="0.25">
      <c r="B9" s="90">
        <v>5</v>
      </c>
      <c r="C9" s="18">
        <v>1.608206</v>
      </c>
      <c r="D9" s="19">
        <v>2.2019169999999999</v>
      </c>
    </row>
    <row r="10" spans="2:7" x14ac:dyDescent="0.25">
      <c r="B10" s="90">
        <v>6</v>
      </c>
      <c r="C10" s="18">
        <v>0.83717900000000001</v>
      </c>
      <c r="D10" s="19">
        <v>1.3689260000000001</v>
      </c>
      <c r="F10" s="27" t="s">
        <v>15</v>
      </c>
      <c r="G10" s="1"/>
    </row>
    <row r="11" spans="2:7" x14ac:dyDescent="0.25">
      <c r="B11" s="90">
        <v>7</v>
      </c>
      <c r="C11" s="18">
        <v>0.70744099999999999</v>
      </c>
      <c r="D11" s="19">
        <v>1.8618619999999999</v>
      </c>
      <c r="F11" s="27" t="s">
        <v>182</v>
      </c>
      <c r="G11" s="1">
        <v>10</v>
      </c>
    </row>
    <row r="12" spans="2:7" x14ac:dyDescent="0.25">
      <c r="B12" s="90">
        <v>8</v>
      </c>
      <c r="C12" s="18">
        <v>1.263029</v>
      </c>
      <c r="D12" s="19">
        <v>1.229328</v>
      </c>
      <c r="F12" s="27" t="s">
        <v>460</v>
      </c>
      <c r="G12" s="1">
        <v>10</v>
      </c>
    </row>
    <row r="13" spans="2:7" x14ac:dyDescent="0.25">
      <c r="B13" s="90">
        <v>9</v>
      </c>
      <c r="C13" s="18">
        <v>1.150468</v>
      </c>
      <c r="D13" s="19">
        <v>1.564273</v>
      </c>
    </row>
    <row r="14" spans="2:7" ht="18.600000000000001" thickBot="1" x14ac:dyDescent="0.3">
      <c r="B14" s="90">
        <v>10</v>
      </c>
      <c r="C14" s="18">
        <v>0.82066899999999998</v>
      </c>
      <c r="D14" s="19">
        <v>2.403438</v>
      </c>
    </row>
    <row r="15" spans="2:7" ht="18.600000000000001" thickBot="1" x14ac:dyDescent="0.5">
      <c r="B15" s="91" t="s">
        <v>1</v>
      </c>
      <c r="C15" s="94">
        <f>AVERAGE(C5:C14)</f>
        <v>1</v>
      </c>
      <c r="D15" s="93">
        <f>AVERAGE(D5:D14)</f>
        <v>1.3274202000000002</v>
      </c>
    </row>
    <row r="17" spans="2:7" ht="18.600000000000001" thickBot="1" x14ac:dyDescent="0.5"/>
    <row r="18" spans="2:7" x14ac:dyDescent="0.25">
      <c r="B18" s="83"/>
      <c r="C18" s="164" t="s">
        <v>576</v>
      </c>
      <c r="D18" s="165"/>
      <c r="F18" s="27" t="s">
        <v>5</v>
      </c>
      <c r="G18" s="1"/>
    </row>
    <row r="19" spans="2:7" ht="18.600000000000001" thickBot="1" x14ac:dyDescent="0.3">
      <c r="B19" s="88" t="s">
        <v>0</v>
      </c>
      <c r="C19" s="116" t="s">
        <v>175</v>
      </c>
      <c r="D19" s="95" t="s">
        <v>180</v>
      </c>
      <c r="F19" s="27" t="s">
        <v>4</v>
      </c>
      <c r="G19" s="1">
        <v>0.40460000000000002</v>
      </c>
    </row>
    <row r="20" spans="2:7" x14ac:dyDescent="0.25">
      <c r="B20" s="90">
        <v>1</v>
      </c>
      <c r="C20" s="18">
        <v>0.77730999999999995</v>
      </c>
      <c r="D20" s="19">
        <v>1.125424</v>
      </c>
      <c r="F20" s="27" t="s">
        <v>6</v>
      </c>
      <c r="G20" s="1" t="s">
        <v>19</v>
      </c>
    </row>
    <row r="21" spans="2:7" x14ac:dyDescent="0.25">
      <c r="B21" s="90">
        <v>2</v>
      </c>
      <c r="C21" s="18">
        <v>0.75477899999999998</v>
      </c>
      <c r="D21" s="19">
        <v>0.92473300000000003</v>
      </c>
      <c r="F21" s="27" t="s">
        <v>8</v>
      </c>
      <c r="G21" s="1" t="s">
        <v>20</v>
      </c>
    </row>
    <row r="22" spans="2:7" x14ac:dyDescent="0.25">
      <c r="B22" s="90">
        <v>3</v>
      </c>
      <c r="C22" s="18">
        <v>0.55120800000000003</v>
      </c>
      <c r="D22" s="19">
        <v>0.91669800000000001</v>
      </c>
      <c r="F22" s="27" t="s">
        <v>10</v>
      </c>
      <c r="G22" s="1" t="s">
        <v>11</v>
      </c>
    </row>
    <row r="23" spans="2:7" x14ac:dyDescent="0.25">
      <c r="B23" s="90">
        <v>4</v>
      </c>
      <c r="C23" s="18">
        <v>1.2596080000000001</v>
      </c>
      <c r="D23" s="19">
        <v>0.96109599999999995</v>
      </c>
      <c r="F23" s="27" t="s">
        <v>12</v>
      </c>
      <c r="G23" s="1" t="s">
        <v>461</v>
      </c>
    </row>
    <row r="24" spans="2:7" x14ac:dyDescent="0.25">
      <c r="B24" s="90">
        <v>5</v>
      </c>
      <c r="C24" s="18">
        <v>0.96872000000000003</v>
      </c>
      <c r="D24" s="19">
        <v>0.54672900000000002</v>
      </c>
      <c r="F24" s="117"/>
      <c r="G24" s="117"/>
    </row>
    <row r="25" spans="2:7" x14ac:dyDescent="0.25">
      <c r="B25" s="90">
        <v>6</v>
      </c>
      <c r="C25" s="18">
        <v>1.089626</v>
      </c>
      <c r="D25" s="19">
        <v>1.0266649999999999</v>
      </c>
      <c r="F25" s="27" t="s">
        <v>15</v>
      </c>
      <c r="G25" s="1"/>
    </row>
    <row r="26" spans="2:7" x14ac:dyDescent="0.25">
      <c r="B26" s="90">
        <v>7</v>
      </c>
      <c r="C26" s="18">
        <v>1.0508390000000001</v>
      </c>
      <c r="D26" s="19">
        <v>1.295725</v>
      </c>
      <c r="F26" s="27" t="s">
        <v>182</v>
      </c>
      <c r="G26" s="1">
        <v>10</v>
      </c>
    </row>
    <row r="27" spans="2:7" x14ac:dyDescent="0.25">
      <c r="B27" s="90">
        <v>8</v>
      </c>
      <c r="C27" s="18">
        <v>1.4070579999999999</v>
      </c>
      <c r="D27" s="19">
        <v>0.76130900000000001</v>
      </c>
      <c r="F27" s="27" t="s">
        <v>460</v>
      </c>
      <c r="G27" s="1">
        <v>10</v>
      </c>
    </row>
    <row r="28" spans="2:7" x14ac:dyDescent="0.25">
      <c r="B28" s="90">
        <v>9</v>
      </c>
      <c r="C28" s="18">
        <v>1.0794079999999999</v>
      </c>
      <c r="D28" s="19">
        <v>1.278103</v>
      </c>
    </row>
    <row r="29" spans="2:7" ht="18.600000000000001" thickBot="1" x14ac:dyDescent="0.3">
      <c r="B29" s="90">
        <v>10</v>
      </c>
      <c r="C29" s="18">
        <v>1.0614440000000001</v>
      </c>
      <c r="D29" s="19">
        <v>3.485484</v>
      </c>
    </row>
    <row r="30" spans="2:7" ht="18.600000000000001" thickBot="1" x14ac:dyDescent="0.5">
      <c r="B30" s="91" t="s">
        <v>1</v>
      </c>
      <c r="C30" s="94">
        <f>AVERAGE(C20:C29)</f>
        <v>1</v>
      </c>
      <c r="D30" s="93">
        <f>AVERAGE(D20:D29)</f>
        <v>1.2321965999999998</v>
      </c>
    </row>
  </sheetData>
  <mergeCells count="2">
    <mergeCell ref="C3:D3"/>
    <mergeCell ref="C18:D18"/>
  </mergeCells>
  <phoneticPr fontId="2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60C24-6D8A-44E4-9F15-A3E366F2E18D}">
  <dimension ref="B2:AE41"/>
  <sheetViews>
    <sheetView zoomScale="40" zoomScaleNormal="40" workbookViewId="0">
      <selection activeCell="M20" sqref="M20"/>
    </sheetView>
  </sheetViews>
  <sheetFormatPr defaultRowHeight="18" x14ac:dyDescent="0.45"/>
  <cols>
    <col min="3" max="3" width="13.69921875" bestFit="1" customWidth="1"/>
    <col min="4" max="4" width="21.3984375" bestFit="1" customWidth="1"/>
    <col min="5" max="5" width="11.3984375" bestFit="1" customWidth="1"/>
    <col min="6" max="6" width="13.3984375" bestFit="1" customWidth="1"/>
    <col min="7" max="7" width="21.09765625" bestFit="1" customWidth="1"/>
    <col min="8" max="8" width="11.3984375" bestFit="1" customWidth="1"/>
    <col min="9" max="9" width="13.3984375" bestFit="1" customWidth="1"/>
    <col min="10" max="10" width="23.8984375" bestFit="1" customWidth="1"/>
    <col min="11" max="11" width="11.3984375" bestFit="1" customWidth="1"/>
    <col min="12" max="12" width="15.59765625" bestFit="1" customWidth="1"/>
    <col min="13" max="13" width="30.09765625" bestFit="1" customWidth="1"/>
    <col min="14" max="17" width="30.09765625" style="117" customWidth="1"/>
    <col min="19" max="19" width="37.3984375" bestFit="1" customWidth="1"/>
  </cols>
  <sheetData>
    <row r="2" spans="2:31" ht="18.600000000000001" thickBot="1" x14ac:dyDescent="0.5"/>
    <row r="3" spans="2:31" x14ac:dyDescent="0.25">
      <c r="B3" s="194" t="s">
        <v>427</v>
      </c>
      <c r="C3" s="195"/>
      <c r="D3" s="202"/>
      <c r="E3" s="194" t="s">
        <v>428</v>
      </c>
      <c r="F3" s="195"/>
      <c r="G3" s="196"/>
      <c r="H3" s="201" t="s">
        <v>429</v>
      </c>
      <c r="I3" s="195"/>
      <c r="J3" s="196"/>
      <c r="K3" s="201" t="s">
        <v>430</v>
      </c>
      <c r="L3" s="195"/>
      <c r="M3" s="196"/>
      <c r="N3" s="201" t="s">
        <v>510</v>
      </c>
      <c r="O3" s="195"/>
      <c r="P3" s="196"/>
      <c r="Q3" s="142"/>
      <c r="S3" s="27" t="s">
        <v>35</v>
      </c>
      <c r="T3" s="1" t="s">
        <v>36</v>
      </c>
      <c r="U3" s="1" t="s">
        <v>37</v>
      </c>
      <c r="V3" s="1" t="s">
        <v>38</v>
      </c>
      <c r="W3" s="1" t="s">
        <v>39</v>
      </c>
      <c r="X3" s="1" t="s">
        <v>40</v>
      </c>
      <c r="Y3" s="1"/>
      <c r="Z3" s="1"/>
      <c r="AA3" s="1"/>
    </row>
    <row r="4" spans="2:31" s="117" customFormat="1" x14ac:dyDescent="0.25">
      <c r="B4" s="197" t="s">
        <v>511</v>
      </c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9"/>
      <c r="Q4" s="142"/>
      <c r="R4" s="200" t="s">
        <v>505</v>
      </c>
      <c r="S4" s="137" t="s">
        <v>440</v>
      </c>
      <c r="T4" s="1">
        <v>-1.5940000000000001</v>
      </c>
      <c r="U4" s="1" t="s">
        <v>493</v>
      </c>
      <c r="V4" s="1" t="s">
        <v>9</v>
      </c>
      <c r="W4" s="1" t="s">
        <v>24</v>
      </c>
      <c r="X4" s="1" t="s">
        <v>23</v>
      </c>
      <c r="Y4" s="1"/>
      <c r="Z4" s="1"/>
      <c r="AA4" s="1"/>
      <c r="AB4"/>
      <c r="AC4"/>
      <c r="AD4"/>
      <c r="AE4"/>
    </row>
    <row r="5" spans="2:31" ht="18.600000000000001" thickBot="1" x14ac:dyDescent="0.3">
      <c r="B5" s="132" t="s">
        <v>2</v>
      </c>
      <c r="C5" s="133" t="s">
        <v>3</v>
      </c>
      <c r="D5" s="134" t="s">
        <v>204</v>
      </c>
      <c r="E5" s="132" t="s">
        <v>2</v>
      </c>
      <c r="F5" s="133" t="s">
        <v>3</v>
      </c>
      <c r="G5" s="135" t="s">
        <v>204</v>
      </c>
      <c r="H5" s="136" t="s">
        <v>2</v>
      </c>
      <c r="I5" s="133" t="s">
        <v>3</v>
      </c>
      <c r="J5" s="135" t="s">
        <v>204</v>
      </c>
      <c r="K5" s="136" t="s">
        <v>2</v>
      </c>
      <c r="L5" s="133" t="s">
        <v>3</v>
      </c>
      <c r="M5" s="134" t="s">
        <v>204</v>
      </c>
      <c r="N5" s="136" t="s">
        <v>2</v>
      </c>
      <c r="O5" s="133" t="s">
        <v>3</v>
      </c>
      <c r="P5" s="134" t="s">
        <v>204</v>
      </c>
      <c r="Q5" s="143"/>
      <c r="R5" s="200"/>
      <c r="S5" s="137" t="s">
        <v>441</v>
      </c>
      <c r="T5" s="1">
        <v>2.4369999999999999E-2</v>
      </c>
      <c r="U5" s="1" t="s">
        <v>494</v>
      </c>
      <c r="V5" s="1" t="s">
        <v>20</v>
      </c>
      <c r="W5" s="1" t="s">
        <v>19</v>
      </c>
      <c r="X5" s="1" t="s">
        <v>96</v>
      </c>
      <c r="Y5" s="1"/>
      <c r="Z5" s="1"/>
      <c r="AA5" s="1"/>
    </row>
    <row r="6" spans="2:31" x14ac:dyDescent="0.25">
      <c r="B6" s="18">
        <v>1.3360173609999999</v>
      </c>
      <c r="C6" s="54">
        <v>2.3357305899999998</v>
      </c>
      <c r="D6" s="103">
        <v>1.4332806149999999</v>
      </c>
      <c r="E6" s="18">
        <v>1.355080855</v>
      </c>
      <c r="F6" s="54">
        <v>0.51112133999999998</v>
      </c>
      <c r="G6" s="19">
        <v>2.1946069810000002</v>
      </c>
      <c r="H6" s="20">
        <v>1.215785742</v>
      </c>
      <c r="I6" s="54">
        <v>0.76994464900000004</v>
      </c>
      <c r="J6" s="19">
        <v>1.193089166</v>
      </c>
      <c r="K6" s="20">
        <v>1.0298461619999999</v>
      </c>
      <c r="L6" s="54">
        <v>0.80044385600000001</v>
      </c>
      <c r="M6" s="19">
        <v>0.92310961700000005</v>
      </c>
      <c r="N6" s="20">
        <v>0.77437339000000005</v>
      </c>
      <c r="O6" s="54">
        <v>0.76994464900000004</v>
      </c>
      <c r="P6" s="19">
        <v>1.193089166</v>
      </c>
      <c r="Q6" s="144"/>
      <c r="R6" s="200"/>
      <c r="S6" s="137" t="s">
        <v>442</v>
      </c>
      <c r="T6" s="1">
        <v>1.619</v>
      </c>
      <c r="U6" s="1" t="s">
        <v>495</v>
      </c>
      <c r="V6" s="1" t="s">
        <v>9</v>
      </c>
      <c r="W6" s="1" t="s">
        <v>24</v>
      </c>
      <c r="X6" s="1" t="s">
        <v>23</v>
      </c>
      <c r="Y6" s="1"/>
      <c r="Z6" s="1"/>
      <c r="AA6" s="1"/>
    </row>
    <row r="7" spans="2:31" x14ac:dyDescent="0.25">
      <c r="B7" s="8">
        <v>0.86217632399999999</v>
      </c>
      <c r="C7" s="2">
        <v>5.0664595280000002</v>
      </c>
      <c r="D7" s="104">
        <v>1.0484146110000001</v>
      </c>
      <c r="E7" s="8">
        <v>1.1132456420000001</v>
      </c>
      <c r="F7" s="2">
        <v>1.023880412</v>
      </c>
      <c r="G7" s="3">
        <v>0.31432496599999998</v>
      </c>
      <c r="H7" s="7">
        <v>0.73294507900000005</v>
      </c>
      <c r="I7" s="2">
        <v>1.321217254</v>
      </c>
      <c r="J7" s="3">
        <v>0.48878857100000001</v>
      </c>
      <c r="K7" s="7">
        <v>0.85694946800000005</v>
      </c>
      <c r="L7" s="2">
        <v>1.288007057</v>
      </c>
      <c r="M7" s="3">
        <v>0.408362208</v>
      </c>
      <c r="N7" s="7">
        <v>1.215785742</v>
      </c>
      <c r="O7" s="2">
        <v>1.321217254</v>
      </c>
      <c r="P7" s="3">
        <v>0.48878857100000001</v>
      </c>
      <c r="Q7" s="144"/>
      <c r="R7" s="200" t="s">
        <v>506</v>
      </c>
      <c r="S7" s="137" t="s">
        <v>440</v>
      </c>
      <c r="T7" s="1">
        <v>-8.9469999999999994E-2</v>
      </c>
      <c r="U7" s="1" t="s">
        <v>496</v>
      </c>
      <c r="V7" s="1" t="s">
        <v>20</v>
      </c>
      <c r="W7" s="1" t="s">
        <v>19</v>
      </c>
      <c r="X7" s="1" t="s">
        <v>96</v>
      </c>
      <c r="Y7" s="1"/>
      <c r="Z7" s="1"/>
      <c r="AA7" s="1"/>
    </row>
    <row r="8" spans="2:31" x14ac:dyDescent="0.25">
      <c r="B8" s="8">
        <v>1.2070708910000001</v>
      </c>
      <c r="C8" s="2">
        <v>0.79358132100000001</v>
      </c>
      <c r="D8" s="104">
        <v>1.145881827</v>
      </c>
      <c r="E8" s="8">
        <v>1.08738845</v>
      </c>
      <c r="F8" s="2">
        <v>0.77923512900000003</v>
      </c>
      <c r="G8" s="3">
        <v>1.409679511</v>
      </c>
      <c r="H8" s="7">
        <v>0.95368584199999995</v>
      </c>
      <c r="I8" s="2">
        <v>0.60602688599999999</v>
      </c>
      <c r="J8" s="3">
        <v>0.67256573399999997</v>
      </c>
      <c r="K8" s="7">
        <v>1.001906854</v>
      </c>
      <c r="L8" s="2">
        <v>0.59344359099999999</v>
      </c>
      <c r="M8" s="3">
        <v>0.54532544199999999</v>
      </c>
      <c r="N8" s="7">
        <v>0.73294507900000005</v>
      </c>
      <c r="O8" s="2">
        <v>0.60602688599999999</v>
      </c>
      <c r="P8" s="3">
        <v>0.67256573399999997</v>
      </c>
      <c r="Q8" s="144"/>
      <c r="R8" s="200"/>
      <c r="S8" s="137" t="s">
        <v>441</v>
      </c>
      <c r="T8" s="1">
        <v>-0.3206</v>
      </c>
      <c r="U8" s="1" t="s">
        <v>497</v>
      </c>
      <c r="V8" s="1" t="s">
        <v>20</v>
      </c>
      <c r="W8" s="1" t="s">
        <v>19</v>
      </c>
      <c r="X8" s="1">
        <v>0.99760000000000004</v>
      </c>
      <c r="Y8" s="1"/>
      <c r="Z8" s="1"/>
      <c r="AA8" s="1"/>
    </row>
    <row r="9" spans="2:31" x14ac:dyDescent="0.25">
      <c r="B9" s="8">
        <v>0.37406309300000001</v>
      </c>
      <c r="C9" s="2">
        <v>2.2093554790000001</v>
      </c>
      <c r="D9" s="104">
        <v>0.45056491300000001</v>
      </c>
      <c r="E9" s="8">
        <v>0.64958360699999995</v>
      </c>
      <c r="F9" s="2">
        <v>1.4631524789999999</v>
      </c>
      <c r="G9" s="3">
        <v>1.033731991</v>
      </c>
      <c r="H9" s="7">
        <v>0.70295523500000001</v>
      </c>
      <c r="I9" s="2">
        <v>0.95245474900000004</v>
      </c>
      <c r="J9" s="3">
        <v>0.61487829400000005</v>
      </c>
      <c r="K9" s="7">
        <v>0.74667559699999997</v>
      </c>
      <c r="L9" s="2">
        <v>0.71776569700000004</v>
      </c>
      <c r="M9" s="3">
        <v>0.46105753999999999</v>
      </c>
      <c r="N9" s="7">
        <v>0.95368584199999995</v>
      </c>
      <c r="O9" s="2">
        <v>0.95245474900000004</v>
      </c>
      <c r="P9" s="3">
        <v>0.61487829400000005</v>
      </c>
      <c r="Q9" s="144"/>
      <c r="R9" s="200"/>
      <c r="S9" s="137" t="s">
        <v>442</v>
      </c>
      <c r="T9" s="1">
        <v>-0.2311</v>
      </c>
      <c r="U9" s="1" t="s">
        <v>498</v>
      </c>
      <c r="V9" s="1" t="s">
        <v>20</v>
      </c>
      <c r="W9" s="1" t="s">
        <v>19</v>
      </c>
      <c r="X9" s="1" t="s">
        <v>96</v>
      </c>
      <c r="Y9" s="1"/>
      <c r="Z9" s="1"/>
      <c r="AA9" s="1"/>
    </row>
    <row r="10" spans="2:31" x14ac:dyDescent="0.25">
      <c r="B10" s="8">
        <v>1.625682088</v>
      </c>
      <c r="C10" s="2">
        <v>3.665550445</v>
      </c>
      <c r="D10" s="104">
        <v>0.79999649100000003</v>
      </c>
      <c r="E10" s="8">
        <v>0.89325553499999999</v>
      </c>
      <c r="F10" s="2">
        <v>1.205040857</v>
      </c>
      <c r="G10" s="3">
        <v>1.650518902</v>
      </c>
      <c r="H10" s="7">
        <v>1.6202547110000001</v>
      </c>
      <c r="I10" s="2">
        <v>0.76755656400000005</v>
      </c>
      <c r="J10" s="3">
        <v>1.102790548</v>
      </c>
      <c r="K10" s="7">
        <v>1.4924774839999999</v>
      </c>
      <c r="L10" s="2">
        <v>0.68392092999999998</v>
      </c>
      <c r="M10" s="3">
        <v>0.80766356699999997</v>
      </c>
      <c r="N10" s="7">
        <v>0.70295523500000001</v>
      </c>
      <c r="O10" s="2">
        <v>0.76755656400000005</v>
      </c>
      <c r="P10" s="3">
        <v>1.102790548</v>
      </c>
      <c r="Q10" s="144"/>
      <c r="R10" s="200" t="s">
        <v>507</v>
      </c>
      <c r="S10" s="137" t="s">
        <v>440</v>
      </c>
      <c r="T10" s="1">
        <v>7.5850000000000001E-2</v>
      </c>
      <c r="U10" s="1" t="s">
        <v>499</v>
      </c>
      <c r="V10" s="1" t="s">
        <v>20</v>
      </c>
      <c r="W10" s="1" t="s">
        <v>19</v>
      </c>
      <c r="X10" s="1" t="s">
        <v>96</v>
      </c>
      <c r="Y10" s="1"/>
      <c r="Z10" s="1"/>
      <c r="AA10" s="1"/>
    </row>
    <row r="11" spans="2:31" ht="18.600000000000001" thickBot="1" x14ac:dyDescent="0.3">
      <c r="B11" s="10">
        <v>0.59499024199999995</v>
      </c>
      <c r="C11" s="36">
        <v>1.4952614150000001</v>
      </c>
      <c r="D11" s="138"/>
      <c r="E11" s="10">
        <v>0.90144591100000004</v>
      </c>
      <c r="F11" s="36">
        <v>1.554377734</v>
      </c>
      <c r="G11" s="11"/>
      <c r="H11" s="12">
        <v>0.77437339000000005</v>
      </c>
      <c r="I11" s="36">
        <v>1.127705629</v>
      </c>
      <c r="J11" s="11"/>
      <c r="K11" s="12">
        <v>0.87214443500000005</v>
      </c>
      <c r="L11" s="36">
        <v>1.2244412410000001</v>
      </c>
      <c r="M11" s="11"/>
      <c r="N11" s="12">
        <v>1.6202547110000001</v>
      </c>
      <c r="O11" s="36">
        <v>1.127705629</v>
      </c>
      <c r="P11" s="11"/>
      <c r="Q11" s="144"/>
      <c r="R11" s="200"/>
      <c r="S11" s="137" t="s">
        <v>441</v>
      </c>
      <c r="T11" s="1">
        <v>0.18559999999999999</v>
      </c>
      <c r="U11" s="1" t="s">
        <v>500</v>
      </c>
      <c r="V11" s="1" t="s">
        <v>20</v>
      </c>
      <c r="W11" s="1" t="s">
        <v>19</v>
      </c>
      <c r="X11" s="1" t="s">
        <v>96</v>
      </c>
      <c r="Y11" s="1"/>
      <c r="Z11" s="1"/>
      <c r="AA11" s="1"/>
    </row>
    <row r="12" spans="2:31" ht="18.600000000000001" thickBot="1" x14ac:dyDescent="0.3">
      <c r="B12" s="139">
        <f>AVERAGE(B5:B11)</f>
        <v>0.99999999983333332</v>
      </c>
      <c r="C12" s="140">
        <f t="shared" ref="C12:D12" si="0">AVERAGE(C5:C11)</f>
        <v>2.5943231296666669</v>
      </c>
      <c r="D12" s="141">
        <f t="shared" si="0"/>
        <v>0.97562769140000005</v>
      </c>
      <c r="E12" s="139">
        <f>AVERAGE(E5:E11)</f>
        <v>1</v>
      </c>
      <c r="F12" s="140">
        <f t="shared" ref="F12:G12" si="1">AVERAGE(F5:F11)</f>
        <v>1.0894679918333334</v>
      </c>
      <c r="G12" s="141">
        <f t="shared" si="1"/>
        <v>1.3205724701999999</v>
      </c>
      <c r="H12" s="139">
        <f>AVERAGE(H5:H11)</f>
        <v>0.99999999983333332</v>
      </c>
      <c r="I12" s="140">
        <f t="shared" ref="I12:J12" si="2">AVERAGE(I5:I11)</f>
        <v>0.92415095516666679</v>
      </c>
      <c r="J12" s="141">
        <f t="shared" si="2"/>
        <v>0.81442246259999995</v>
      </c>
      <c r="K12" s="139">
        <f>AVERAGE(K5:K11)</f>
        <v>1</v>
      </c>
      <c r="L12" s="140">
        <f t="shared" ref="L12:M12" si="3">AVERAGE(L5:L11)</f>
        <v>0.88467039533333336</v>
      </c>
      <c r="M12" s="141">
        <f t="shared" si="3"/>
        <v>0.62910367479999996</v>
      </c>
      <c r="N12" s="139">
        <f>AVERAGE(N5:N11)</f>
        <v>0.99999999983333332</v>
      </c>
      <c r="O12" s="140">
        <f t="shared" ref="O12:P12" si="4">AVERAGE(O5:O11)</f>
        <v>0.92415095516666679</v>
      </c>
      <c r="P12" s="141">
        <f t="shared" si="4"/>
        <v>0.81442246259999995</v>
      </c>
      <c r="Q12" s="144"/>
      <c r="R12" s="200"/>
      <c r="S12" s="137" t="s">
        <v>442</v>
      </c>
      <c r="T12" s="1">
        <v>0.10970000000000001</v>
      </c>
      <c r="U12" s="1" t="s">
        <v>501</v>
      </c>
      <c r="V12" s="1" t="s">
        <v>20</v>
      </c>
      <c r="W12" s="1" t="s">
        <v>19</v>
      </c>
      <c r="X12" s="1" t="s">
        <v>96</v>
      </c>
      <c r="Y12" s="1"/>
      <c r="Z12" s="1"/>
      <c r="AA12" s="1"/>
    </row>
    <row r="13" spans="2:31" x14ac:dyDescent="0.25">
      <c r="R13" s="200" t="s">
        <v>508</v>
      </c>
      <c r="S13" s="137" t="s">
        <v>440</v>
      </c>
      <c r="T13" s="1">
        <v>0.1153</v>
      </c>
      <c r="U13" s="1" t="s">
        <v>502</v>
      </c>
      <c r="V13" s="1" t="s">
        <v>20</v>
      </c>
      <c r="W13" s="1" t="s">
        <v>19</v>
      </c>
      <c r="X13" s="1" t="s">
        <v>96</v>
      </c>
      <c r="Y13" s="1"/>
      <c r="Z13" s="1"/>
      <c r="AA13" s="1"/>
      <c r="AB13" s="117"/>
    </row>
    <row r="14" spans="2:31" x14ac:dyDescent="0.25">
      <c r="R14" s="200"/>
      <c r="S14" s="137" t="s">
        <v>441</v>
      </c>
      <c r="T14" s="1">
        <v>0.37090000000000001</v>
      </c>
      <c r="U14" s="1" t="s">
        <v>503</v>
      </c>
      <c r="V14" s="1" t="s">
        <v>20</v>
      </c>
      <c r="W14" s="1" t="s">
        <v>19</v>
      </c>
      <c r="X14" s="1">
        <v>0.98919999999999997</v>
      </c>
      <c r="Y14" s="1"/>
      <c r="Z14" s="1"/>
      <c r="AA14" s="1"/>
      <c r="AB14" s="117"/>
    </row>
    <row r="15" spans="2:31" x14ac:dyDescent="0.25">
      <c r="R15" s="200"/>
      <c r="S15" s="137" t="s">
        <v>442</v>
      </c>
      <c r="T15" s="1">
        <v>0.25559999999999999</v>
      </c>
      <c r="U15" s="1" t="s">
        <v>504</v>
      </c>
      <c r="V15" s="1" t="s">
        <v>20</v>
      </c>
      <c r="W15" s="1" t="s">
        <v>19</v>
      </c>
      <c r="X15" s="1">
        <v>0.99980000000000002</v>
      </c>
      <c r="Y15" s="1"/>
      <c r="Z15" s="1"/>
      <c r="AA15" s="1"/>
      <c r="AB15" s="117"/>
    </row>
    <row r="16" spans="2:31" x14ac:dyDescent="0.25">
      <c r="R16" s="200" t="s">
        <v>509</v>
      </c>
      <c r="S16" s="137" t="s">
        <v>440</v>
      </c>
      <c r="T16" s="1">
        <v>7.5850000000000001E-2</v>
      </c>
      <c r="U16" s="1" t="s">
        <v>499</v>
      </c>
      <c r="V16" s="1" t="s">
        <v>20</v>
      </c>
      <c r="W16" s="1" t="s">
        <v>19</v>
      </c>
      <c r="X16" s="1" t="s">
        <v>96</v>
      </c>
      <c r="Y16" s="1"/>
      <c r="Z16" s="1"/>
      <c r="AA16" s="1"/>
    </row>
    <row r="17" spans="18:27" x14ac:dyDescent="0.25">
      <c r="R17" s="200"/>
      <c r="S17" s="137" t="s">
        <v>441</v>
      </c>
      <c r="T17" s="1">
        <v>0.18559999999999999</v>
      </c>
      <c r="U17" s="1" t="s">
        <v>500</v>
      </c>
      <c r="V17" s="1" t="s">
        <v>20</v>
      </c>
      <c r="W17" s="1" t="s">
        <v>19</v>
      </c>
      <c r="X17" s="1" t="s">
        <v>96</v>
      </c>
      <c r="Y17" s="1"/>
      <c r="Z17" s="1"/>
      <c r="AA17" s="1"/>
    </row>
    <row r="18" spans="18:27" x14ac:dyDescent="0.25">
      <c r="R18" s="200"/>
      <c r="S18" s="137" t="s">
        <v>442</v>
      </c>
      <c r="T18" s="1">
        <v>0.10970000000000001</v>
      </c>
      <c r="U18" s="1" t="s">
        <v>501</v>
      </c>
      <c r="V18" s="1" t="s">
        <v>20</v>
      </c>
      <c r="W18" s="1" t="s">
        <v>19</v>
      </c>
      <c r="X18" s="1" t="s">
        <v>96</v>
      </c>
      <c r="Y18" s="1"/>
      <c r="Z18" s="1"/>
      <c r="AA18" s="1"/>
    </row>
    <row r="19" spans="18:27" x14ac:dyDescent="0.25">
      <c r="R19" s="145"/>
      <c r="S19" s="27"/>
      <c r="T19" s="1"/>
      <c r="U19" s="1"/>
      <c r="V19" s="1"/>
      <c r="W19" s="1"/>
      <c r="X19" s="1"/>
      <c r="Y19" s="1"/>
      <c r="Z19" s="1"/>
      <c r="AA19" s="1"/>
    </row>
    <row r="20" spans="18:27" x14ac:dyDescent="0.25">
      <c r="R20" s="145"/>
      <c r="S20" s="27" t="s">
        <v>45</v>
      </c>
      <c r="T20" s="1" t="s">
        <v>46</v>
      </c>
      <c r="U20" s="1" t="s">
        <v>47</v>
      </c>
      <c r="V20" s="1" t="s">
        <v>36</v>
      </c>
      <c r="W20" s="1" t="s">
        <v>48</v>
      </c>
      <c r="X20" s="1" t="s">
        <v>49</v>
      </c>
      <c r="Y20" s="1" t="s">
        <v>50</v>
      </c>
      <c r="Z20" s="1" t="s">
        <v>51</v>
      </c>
      <c r="AA20" s="1" t="s">
        <v>52</v>
      </c>
    </row>
    <row r="21" spans="18:27" x14ac:dyDescent="0.25">
      <c r="R21" s="200" t="s">
        <v>505</v>
      </c>
      <c r="S21" s="137" t="s">
        <v>440</v>
      </c>
      <c r="T21" s="1">
        <v>1</v>
      </c>
      <c r="U21" s="1">
        <v>2.5939999999999999</v>
      </c>
      <c r="V21" s="1">
        <v>-1.5940000000000001</v>
      </c>
      <c r="W21" s="1">
        <v>0.31190000000000001</v>
      </c>
      <c r="X21" s="1">
        <v>6</v>
      </c>
      <c r="Y21" s="1">
        <v>6</v>
      </c>
      <c r="Z21" s="1">
        <v>5.1120000000000001</v>
      </c>
      <c r="AA21" s="1">
        <v>70</v>
      </c>
    </row>
    <row r="22" spans="18:27" x14ac:dyDescent="0.25">
      <c r="R22" s="200"/>
      <c r="S22" s="137" t="s">
        <v>441</v>
      </c>
      <c r="T22" s="1">
        <v>1</v>
      </c>
      <c r="U22" s="1">
        <v>0.97560000000000002</v>
      </c>
      <c r="V22" s="1">
        <v>2.4369999999999999E-2</v>
      </c>
      <c r="W22" s="1">
        <v>0.3271</v>
      </c>
      <c r="X22" s="1">
        <v>6</v>
      </c>
      <c r="Y22" s="1">
        <v>5</v>
      </c>
      <c r="Z22" s="1">
        <v>7.4510000000000007E-2</v>
      </c>
      <c r="AA22" s="1">
        <v>70</v>
      </c>
    </row>
    <row r="23" spans="18:27" x14ac:dyDescent="0.25">
      <c r="R23" s="200"/>
      <c r="S23" s="137" t="s">
        <v>442</v>
      </c>
      <c r="T23" s="1">
        <v>2.5939999999999999</v>
      </c>
      <c r="U23" s="1">
        <v>0.97560000000000002</v>
      </c>
      <c r="V23" s="1">
        <v>1.619</v>
      </c>
      <c r="W23" s="1">
        <v>0.3271</v>
      </c>
      <c r="X23" s="1">
        <v>6</v>
      </c>
      <c r="Y23" s="1">
        <v>5</v>
      </c>
      <c r="Z23" s="1">
        <v>4.9489999999999998</v>
      </c>
      <c r="AA23" s="1">
        <v>70</v>
      </c>
    </row>
    <row r="24" spans="18:27" x14ac:dyDescent="0.25">
      <c r="R24" s="200" t="s">
        <v>506</v>
      </c>
      <c r="S24" s="137" t="s">
        <v>440</v>
      </c>
      <c r="T24" s="1">
        <v>1</v>
      </c>
      <c r="U24" s="1">
        <v>1.089</v>
      </c>
      <c r="V24" s="1">
        <v>-8.9469999999999994E-2</v>
      </c>
      <c r="W24" s="1">
        <v>0.31190000000000001</v>
      </c>
      <c r="X24" s="1">
        <v>6</v>
      </c>
      <c r="Y24" s="1">
        <v>6</v>
      </c>
      <c r="Z24" s="1">
        <v>0.28689999999999999</v>
      </c>
      <c r="AA24" s="1">
        <v>70</v>
      </c>
    </row>
    <row r="25" spans="18:27" x14ac:dyDescent="0.25">
      <c r="R25" s="200"/>
      <c r="S25" s="137" t="s">
        <v>441</v>
      </c>
      <c r="T25" s="1">
        <v>1</v>
      </c>
      <c r="U25" s="1">
        <v>1.321</v>
      </c>
      <c r="V25" s="1">
        <v>-0.3206</v>
      </c>
      <c r="W25" s="1">
        <v>0.3271</v>
      </c>
      <c r="X25" s="1">
        <v>6</v>
      </c>
      <c r="Y25" s="1">
        <v>5</v>
      </c>
      <c r="Z25" s="1">
        <v>0.98009999999999997</v>
      </c>
      <c r="AA25" s="1">
        <v>70</v>
      </c>
    </row>
    <row r="26" spans="18:27" x14ac:dyDescent="0.25">
      <c r="R26" s="200"/>
      <c r="S26" s="137" t="s">
        <v>442</v>
      </c>
      <c r="T26" s="1">
        <v>1.089</v>
      </c>
      <c r="U26" s="1">
        <v>1.321</v>
      </c>
      <c r="V26" s="1">
        <v>-0.2311</v>
      </c>
      <c r="W26" s="1">
        <v>0.3271</v>
      </c>
      <c r="X26" s="1">
        <v>6</v>
      </c>
      <c r="Y26" s="1">
        <v>5</v>
      </c>
      <c r="Z26" s="1">
        <v>0.70660000000000001</v>
      </c>
      <c r="AA26" s="1">
        <v>70</v>
      </c>
    </row>
    <row r="27" spans="18:27" x14ac:dyDescent="0.25">
      <c r="R27" s="200" t="s">
        <v>507</v>
      </c>
      <c r="S27" s="137" t="s">
        <v>440</v>
      </c>
      <c r="T27" s="1">
        <v>1</v>
      </c>
      <c r="U27" s="1">
        <v>0.92420000000000002</v>
      </c>
      <c r="V27" s="1">
        <v>7.5850000000000001E-2</v>
      </c>
      <c r="W27" s="1">
        <v>0.31190000000000001</v>
      </c>
      <c r="X27" s="1">
        <v>6</v>
      </c>
      <c r="Y27" s="1">
        <v>6</v>
      </c>
      <c r="Z27" s="1">
        <v>0.2432</v>
      </c>
      <c r="AA27" s="1">
        <v>70</v>
      </c>
    </row>
    <row r="28" spans="18:27" x14ac:dyDescent="0.25">
      <c r="R28" s="200"/>
      <c r="S28" s="137" t="s">
        <v>441</v>
      </c>
      <c r="T28" s="1">
        <v>1</v>
      </c>
      <c r="U28" s="1">
        <v>0.81440000000000001</v>
      </c>
      <c r="V28" s="1">
        <v>0.18559999999999999</v>
      </c>
      <c r="W28" s="1">
        <v>0.3271</v>
      </c>
      <c r="X28" s="1">
        <v>6</v>
      </c>
      <c r="Y28" s="1">
        <v>5</v>
      </c>
      <c r="Z28" s="1">
        <v>0.56740000000000002</v>
      </c>
      <c r="AA28" s="1">
        <v>70</v>
      </c>
    </row>
    <row r="29" spans="18:27" x14ac:dyDescent="0.25">
      <c r="R29" s="200"/>
      <c r="S29" s="137" t="s">
        <v>442</v>
      </c>
      <c r="T29" s="1">
        <v>0.92420000000000002</v>
      </c>
      <c r="U29" s="1">
        <v>0.81440000000000001</v>
      </c>
      <c r="V29" s="1">
        <v>0.10970000000000001</v>
      </c>
      <c r="W29" s="1">
        <v>0.3271</v>
      </c>
      <c r="X29" s="1">
        <v>6</v>
      </c>
      <c r="Y29" s="1">
        <v>5</v>
      </c>
      <c r="Z29" s="1">
        <v>0.33550000000000002</v>
      </c>
      <c r="AA29" s="1">
        <v>70</v>
      </c>
    </row>
    <row r="30" spans="18:27" x14ac:dyDescent="0.25">
      <c r="R30" s="200" t="s">
        <v>508</v>
      </c>
      <c r="S30" s="137" t="s">
        <v>440</v>
      </c>
      <c r="T30" s="1">
        <v>1</v>
      </c>
      <c r="U30" s="1">
        <v>0.88470000000000004</v>
      </c>
      <c r="V30" s="1">
        <v>0.1153</v>
      </c>
      <c r="W30" s="1">
        <v>0.31190000000000001</v>
      </c>
      <c r="X30" s="1">
        <v>6</v>
      </c>
      <c r="Y30" s="1">
        <v>6</v>
      </c>
      <c r="Z30" s="1">
        <v>0.36980000000000002</v>
      </c>
      <c r="AA30" s="1">
        <v>70</v>
      </c>
    </row>
    <row r="31" spans="18:27" x14ac:dyDescent="0.25">
      <c r="R31" s="200"/>
      <c r="S31" s="137" t="s">
        <v>441</v>
      </c>
      <c r="T31" s="1">
        <v>1</v>
      </c>
      <c r="U31" s="1">
        <v>0.62909999999999999</v>
      </c>
      <c r="V31" s="1">
        <v>0.37090000000000001</v>
      </c>
      <c r="W31" s="1">
        <v>0.3271</v>
      </c>
      <c r="X31" s="1">
        <v>6</v>
      </c>
      <c r="Y31" s="1">
        <v>5</v>
      </c>
      <c r="Z31" s="1">
        <v>1.1339999999999999</v>
      </c>
      <c r="AA31" s="1">
        <v>70</v>
      </c>
    </row>
    <row r="32" spans="18:27" x14ac:dyDescent="0.25">
      <c r="R32" s="200"/>
      <c r="S32" s="137" t="s">
        <v>442</v>
      </c>
      <c r="T32" s="1">
        <v>0.88470000000000004</v>
      </c>
      <c r="U32" s="1">
        <v>0.62909999999999999</v>
      </c>
      <c r="V32" s="1">
        <v>0.25559999999999999</v>
      </c>
      <c r="W32" s="1">
        <v>0.3271</v>
      </c>
      <c r="X32" s="1">
        <v>6</v>
      </c>
      <c r="Y32" s="1">
        <v>5</v>
      </c>
      <c r="Z32" s="1">
        <v>0.78139999999999998</v>
      </c>
      <c r="AA32" s="1">
        <v>70</v>
      </c>
    </row>
    <row r="33" spans="18:27" x14ac:dyDescent="0.25">
      <c r="R33" s="200" t="s">
        <v>509</v>
      </c>
      <c r="S33" s="137" t="s">
        <v>440</v>
      </c>
      <c r="T33" s="1">
        <v>1</v>
      </c>
      <c r="U33" s="1">
        <v>0.92420000000000002</v>
      </c>
      <c r="V33" s="1">
        <v>7.5850000000000001E-2</v>
      </c>
      <c r="W33" s="1">
        <v>0.31190000000000001</v>
      </c>
      <c r="X33" s="1">
        <v>6</v>
      </c>
      <c r="Y33" s="1">
        <v>6</v>
      </c>
      <c r="Z33" s="1">
        <v>0.2432</v>
      </c>
      <c r="AA33" s="1">
        <v>70</v>
      </c>
    </row>
    <row r="34" spans="18:27" x14ac:dyDescent="0.25">
      <c r="R34" s="200"/>
      <c r="S34" s="137" t="s">
        <v>441</v>
      </c>
      <c r="T34" s="1">
        <v>1</v>
      </c>
      <c r="U34" s="1">
        <v>0.81440000000000001</v>
      </c>
      <c r="V34" s="1">
        <v>0.18559999999999999</v>
      </c>
      <c r="W34" s="1">
        <v>0.3271</v>
      </c>
      <c r="X34" s="1">
        <v>6</v>
      </c>
      <c r="Y34" s="1">
        <v>5</v>
      </c>
      <c r="Z34" s="1">
        <v>0.56740000000000002</v>
      </c>
      <c r="AA34" s="1">
        <v>70</v>
      </c>
    </row>
    <row r="35" spans="18:27" x14ac:dyDescent="0.25">
      <c r="R35" s="200"/>
      <c r="S35" s="137" t="s">
        <v>442</v>
      </c>
      <c r="T35" s="1">
        <v>0.92420000000000002</v>
      </c>
      <c r="U35" s="1">
        <v>0.81440000000000001</v>
      </c>
      <c r="V35" s="1">
        <v>0.10970000000000001</v>
      </c>
      <c r="W35" s="1">
        <v>0.3271</v>
      </c>
      <c r="X35" s="1">
        <v>6</v>
      </c>
      <c r="Y35" s="1">
        <v>5</v>
      </c>
      <c r="Z35" s="1">
        <v>0.33550000000000002</v>
      </c>
      <c r="AA35" s="1">
        <v>70</v>
      </c>
    </row>
    <row r="38" spans="18:27" x14ac:dyDescent="0.25">
      <c r="R38" s="27" t="s">
        <v>15</v>
      </c>
      <c r="S38" s="117"/>
    </row>
    <row r="39" spans="18:27" x14ac:dyDescent="0.25">
      <c r="R39" s="27" t="s">
        <v>16</v>
      </c>
      <c r="S39" s="1">
        <v>6</v>
      </c>
    </row>
    <row r="40" spans="18:27" x14ac:dyDescent="0.25">
      <c r="R40" s="27" t="s">
        <v>21</v>
      </c>
      <c r="S40" s="1">
        <v>6</v>
      </c>
    </row>
    <row r="41" spans="18:27" x14ac:dyDescent="0.25">
      <c r="R41" s="27" t="s">
        <v>522</v>
      </c>
      <c r="S41" s="1">
        <v>5</v>
      </c>
    </row>
  </sheetData>
  <mergeCells count="16">
    <mergeCell ref="R7:R9"/>
    <mergeCell ref="R10:R12"/>
    <mergeCell ref="R13:R15"/>
    <mergeCell ref="R16:R18"/>
    <mergeCell ref="B3:D3"/>
    <mergeCell ref="E3:G3"/>
    <mergeCell ref="H3:J3"/>
    <mergeCell ref="K3:M3"/>
    <mergeCell ref="R4:R6"/>
    <mergeCell ref="N3:P3"/>
    <mergeCell ref="B4:P4"/>
    <mergeCell ref="R21:R23"/>
    <mergeCell ref="R24:R26"/>
    <mergeCell ref="R27:R29"/>
    <mergeCell ref="R30:R32"/>
    <mergeCell ref="R33:R35"/>
  </mergeCells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C5881-8BA4-49D2-B8E5-0B5061925554}">
  <dimension ref="B2"/>
  <sheetViews>
    <sheetView zoomScale="115" zoomScaleNormal="115" workbookViewId="0">
      <selection activeCell="C4" sqref="C4"/>
    </sheetView>
  </sheetViews>
  <sheetFormatPr defaultRowHeight="18" x14ac:dyDescent="0.45"/>
  <cols>
    <col min="2" max="2" width="16.19921875" bestFit="1" customWidth="1"/>
  </cols>
  <sheetData>
    <row r="2" spans="2:2" x14ac:dyDescent="0.45">
      <c r="B2" t="s">
        <v>469</v>
      </c>
    </row>
  </sheetData>
  <phoneticPr fontId="2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61CB7-C3D7-48EE-B637-E562D1CE2537}">
  <dimension ref="A2:AJ52"/>
  <sheetViews>
    <sheetView zoomScale="85" zoomScaleNormal="85" workbookViewId="0">
      <selection activeCell="F16" sqref="F16"/>
    </sheetView>
  </sheetViews>
  <sheetFormatPr defaultRowHeight="18" x14ac:dyDescent="0.45"/>
  <cols>
    <col min="6" max="6" width="13.69921875" bestFit="1" customWidth="1"/>
    <col min="7" max="7" width="21.3984375" bestFit="1" customWidth="1"/>
    <col min="8" max="8" width="11.3984375" bestFit="1" customWidth="1"/>
    <col min="9" max="9" width="13.3984375" bestFit="1" customWidth="1"/>
    <col min="10" max="10" width="21.09765625" bestFit="1" customWidth="1"/>
    <col min="11" max="11" width="11.3984375" bestFit="1" customWidth="1"/>
    <col min="12" max="12" width="13.3984375" bestFit="1" customWidth="1"/>
    <col min="13" max="13" width="21.09765625" bestFit="1" customWidth="1"/>
    <col min="14" max="14" width="11.3984375" bestFit="1" customWidth="1"/>
    <col min="15" max="15" width="15.59765625" bestFit="1" customWidth="1"/>
    <col min="16" max="16" width="30.09765625" bestFit="1" customWidth="1"/>
    <col min="17" max="17" width="11.3984375" bestFit="1" customWidth="1"/>
    <col min="18" max="18" width="15.59765625" bestFit="1" customWidth="1"/>
    <col min="19" max="19" width="30.09765625" bestFit="1" customWidth="1"/>
    <col min="20" max="20" width="11.3984375" bestFit="1" customWidth="1"/>
    <col min="21" max="21" width="15.59765625" bestFit="1" customWidth="1"/>
    <col min="22" max="22" width="30.09765625" bestFit="1" customWidth="1"/>
    <col min="23" max="23" width="11.3984375" bestFit="1" customWidth="1"/>
    <col min="24" max="24" width="15.59765625" bestFit="1" customWidth="1"/>
    <col min="25" max="25" width="30.09765625" bestFit="1" customWidth="1"/>
    <col min="26" max="26" width="30.09765625" style="117" customWidth="1"/>
    <col min="28" max="28" width="40.5" bestFit="1" customWidth="1"/>
    <col min="29" max="29" width="10.296875" bestFit="1" customWidth="1"/>
    <col min="30" max="30" width="17.09765625" bestFit="1" customWidth="1"/>
    <col min="31" max="31" width="15.3984375" bestFit="1" customWidth="1"/>
    <col min="32" max="32" width="10.296875" bestFit="1" customWidth="1"/>
    <col min="33" max="33" width="15.59765625" bestFit="1" customWidth="1"/>
    <col min="35" max="35" width="8.3984375" bestFit="1" customWidth="1"/>
    <col min="36" max="36" width="4.59765625" bestFit="1" customWidth="1"/>
  </cols>
  <sheetData>
    <row r="2" spans="5:36" ht="18.600000000000001" thickBot="1" x14ac:dyDescent="0.5">
      <c r="AB2" t="s">
        <v>490</v>
      </c>
      <c r="AE2" t="s">
        <v>491</v>
      </c>
      <c r="AH2" t="s">
        <v>492</v>
      </c>
    </row>
    <row r="3" spans="5:36" x14ac:dyDescent="0.25">
      <c r="E3" s="194" t="s">
        <v>443</v>
      </c>
      <c r="F3" s="195"/>
      <c r="G3" s="202"/>
      <c r="H3" s="194" t="s">
        <v>444</v>
      </c>
      <c r="I3" s="195"/>
      <c r="J3" s="196"/>
      <c r="K3" s="201" t="s">
        <v>445</v>
      </c>
      <c r="L3" s="195"/>
      <c r="M3" s="196"/>
      <c r="N3" s="201" t="s">
        <v>446</v>
      </c>
      <c r="O3" s="195"/>
      <c r="P3" s="196"/>
      <c r="Q3" s="201" t="s">
        <v>447</v>
      </c>
      <c r="R3" s="195"/>
      <c r="S3" s="196"/>
      <c r="T3" s="201" t="s">
        <v>448</v>
      </c>
      <c r="U3" s="195"/>
      <c r="V3" s="196"/>
      <c r="W3" s="201" t="s">
        <v>449</v>
      </c>
      <c r="X3" s="195"/>
      <c r="Y3" s="196"/>
      <c r="Z3" s="142"/>
      <c r="AB3" s="27" t="s">
        <v>35</v>
      </c>
      <c r="AC3" s="1" t="s">
        <v>36</v>
      </c>
      <c r="AD3" s="1" t="s">
        <v>37</v>
      </c>
      <c r="AE3" s="1" t="s">
        <v>38</v>
      </c>
      <c r="AF3" s="1" t="s">
        <v>39</v>
      </c>
      <c r="AG3" s="1" t="s">
        <v>40</v>
      </c>
      <c r="AH3" s="1"/>
      <c r="AI3" s="1"/>
      <c r="AJ3" s="1"/>
    </row>
    <row r="4" spans="5:36" x14ac:dyDescent="0.25">
      <c r="E4" s="197" t="s">
        <v>511</v>
      </c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9"/>
      <c r="Z4" s="143"/>
      <c r="AA4" s="200" t="s">
        <v>490</v>
      </c>
      <c r="AB4" s="137" t="s">
        <v>440</v>
      </c>
      <c r="AC4" s="1">
        <v>0.46689999999999998</v>
      </c>
      <c r="AD4" s="1" t="s">
        <v>561</v>
      </c>
      <c r="AE4" s="1" t="s">
        <v>20</v>
      </c>
      <c r="AF4" s="1" t="s">
        <v>19</v>
      </c>
      <c r="AG4" s="1">
        <v>0.1686</v>
      </c>
      <c r="AH4" s="1" t="s">
        <v>148</v>
      </c>
      <c r="AI4" s="1"/>
      <c r="AJ4" s="1"/>
    </row>
    <row r="5" spans="5:36" ht="18.600000000000001" thickBot="1" x14ac:dyDescent="0.3">
      <c r="E5" s="132" t="s">
        <v>2</v>
      </c>
      <c r="F5" s="133" t="s">
        <v>3</v>
      </c>
      <c r="G5" s="134" t="s">
        <v>204</v>
      </c>
      <c r="H5" s="132" t="s">
        <v>2</v>
      </c>
      <c r="I5" s="133" t="s">
        <v>3</v>
      </c>
      <c r="J5" s="135" t="s">
        <v>204</v>
      </c>
      <c r="K5" s="136" t="s">
        <v>2</v>
      </c>
      <c r="L5" s="133" t="s">
        <v>3</v>
      </c>
      <c r="M5" s="134" t="s">
        <v>204</v>
      </c>
      <c r="N5" s="136" t="s">
        <v>2</v>
      </c>
      <c r="O5" s="133" t="s">
        <v>3</v>
      </c>
      <c r="P5" s="134" t="s">
        <v>204</v>
      </c>
      <c r="Q5" s="136" t="s">
        <v>2</v>
      </c>
      <c r="R5" s="133" t="s">
        <v>3</v>
      </c>
      <c r="S5" s="134" t="s">
        <v>204</v>
      </c>
      <c r="T5" s="136" t="s">
        <v>2</v>
      </c>
      <c r="U5" s="133" t="s">
        <v>3</v>
      </c>
      <c r="V5" s="134" t="s">
        <v>204</v>
      </c>
      <c r="W5" s="136" t="s">
        <v>2</v>
      </c>
      <c r="X5" s="133" t="s">
        <v>3</v>
      </c>
      <c r="Y5" s="134" t="s">
        <v>204</v>
      </c>
      <c r="Z5" s="144"/>
      <c r="AA5" s="200"/>
      <c r="AB5" s="137" t="s">
        <v>441</v>
      </c>
      <c r="AC5" s="1">
        <v>0.56369999999999998</v>
      </c>
      <c r="AD5" s="1" t="s">
        <v>562</v>
      </c>
      <c r="AE5" s="1" t="s">
        <v>20</v>
      </c>
      <c r="AF5" s="1" t="s">
        <v>19</v>
      </c>
      <c r="AG5" s="1">
        <v>5.5E-2</v>
      </c>
      <c r="AH5" s="1" t="s">
        <v>192</v>
      </c>
      <c r="AI5" s="1"/>
      <c r="AJ5" s="1"/>
    </row>
    <row r="6" spans="5:36" x14ac:dyDescent="0.25">
      <c r="E6" s="18">
        <v>0.63657709900000004</v>
      </c>
      <c r="F6" s="54">
        <v>0.46728330699999998</v>
      </c>
      <c r="G6" s="103">
        <v>0.72528495900000001</v>
      </c>
      <c r="H6" s="18">
        <v>0.70601467299999998</v>
      </c>
      <c r="I6" s="54">
        <v>0.427859726</v>
      </c>
      <c r="J6" s="19">
        <v>0.73301395999999996</v>
      </c>
      <c r="K6" s="20">
        <v>0.59702937300000003</v>
      </c>
      <c r="L6" s="54">
        <v>0.45612318299999999</v>
      </c>
      <c r="M6" s="19">
        <v>1.337268082</v>
      </c>
      <c r="N6" s="20">
        <v>0.72167045100000005</v>
      </c>
      <c r="O6" s="54">
        <v>0.29989501200000002</v>
      </c>
      <c r="P6" s="19">
        <v>0.42077806299999998</v>
      </c>
      <c r="Q6" s="20">
        <v>0.70601467299999998</v>
      </c>
      <c r="R6" s="54">
        <v>0.427859726</v>
      </c>
      <c r="S6" s="19">
        <v>0.73301395999999996</v>
      </c>
      <c r="T6" s="20">
        <v>0.81431448500000003</v>
      </c>
      <c r="U6" s="54">
        <v>0.45679644600000002</v>
      </c>
      <c r="V6" s="19">
        <v>1.3145364479999999</v>
      </c>
      <c r="W6" s="20">
        <v>0.59702937300000003</v>
      </c>
      <c r="X6" s="54">
        <v>0.45612318299999999</v>
      </c>
      <c r="Y6" s="19">
        <v>1.337268082</v>
      </c>
      <c r="Z6" s="144"/>
      <c r="AA6" s="200"/>
      <c r="AB6" s="137" t="s">
        <v>442</v>
      </c>
      <c r="AC6" s="1">
        <v>9.6750000000000003E-2</v>
      </c>
      <c r="AD6" s="1" t="s">
        <v>563</v>
      </c>
      <c r="AE6" s="1" t="s">
        <v>20</v>
      </c>
      <c r="AF6" s="1" t="s">
        <v>19</v>
      </c>
      <c r="AG6" s="1" t="s">
        <v>96</v>
      </c>
      <c r="AH6" s="1" t="s">
        <v>152</v>
      </c>
      <c r="AI6" s="1"/>
      <c r="AJ6" s="1"/>
    </row>
    <row r="7" spans="5:36" x14ac:dyDescent="0.25">
      <c r="E7" s="8">
        <v>1.2291071650000001</v>
      </c>
      <c r="F7" s="2">
        <v>0.69209254399999998</v>
      </c>
      <c r="G7" s="104">
        <v>0.32154855900000001</v>
      </c>
      <c r="H7" s="8">
        <v>1.0742328569999999</v>
      </c>
      <c r="I7" s="2">
        <v>0.64387580300000002</v>
      </c>
      <c r="J7" s="3">
        <v>0.38387369700000001</v>
      </c>
      <c r="K7" s="7">
        <v>1.440868035</v>
      </c>
      <c r="L7" s="2">
        <v>0.733105216</v>
      </c>
      <c r="M7" s="3">
        <v>0.61056360899999995</v>
      </c>
      <c r="N7" s="7">
        <v>1.261574669</v>
      </c>
      <c r="O7" s="2">
        <v>0.37781554499999997</v>
      </c>
      <c r="P7" s="3">
        <v>0.20863401100000001</v>
      </c>
      <c r="Q7" s="7">
        <v>1.0742328569999999</v>
      </c>
      <c r="R7" s="2">
        <v>0.64387580300000002</v>
      </c>
      <c r="S7" s="3">
        <v>0.38387369700000001</v>
      </c>
      <c r="T7" s="7">
        <v>0.76020980500000002</v>
      </c>
      <c r="U7" s="2">
        <v>0.790256281</v>
      </c>
      <c r="V7" s="3">
        <v>0.62214372600000001</v>
      </c>
      <c r="W7" s="7">
        <v>1.440868035</v>
      </c>
      <c r="X7" s="2">
        <v>0.733105216</v>
      </c>
      <c r="Y7" s="3">
        <v>0.61056360899999995</v>
      </c>
      <c r="Z7" s="144"/>
      <c r="AA7" s="200" t="s">
        <v>491</v>
      </c>
      <c r="AB7" s="137" t="s">
        <v>440</v>
      </c>
      <c r="AC7" s="1">
        <v>0.45440000000000003</v>
      </c>
      <c r="AD7" s="1" t="s">
        <v>564</v>
      </c>
      <c r="AE7" s="1" t="s">
        <v>20</v>
      </c>
      <c r="AF7" s="1" t="s">
        <v>19</v>
      </c>
      <c r="AG7" s="1">
        <v>0.20150000000000001</v>
      </c>
      <c r="AH7" s="1" t="s">
        <v>431</v>
      </c>
      <c r="AI7" s="1"/>
      <c r="AJ7" s="1"/>
    </row>
    <row r="8" spans="5:36" x14ac:dyDescent="0.25">
      <c r="E8" s="8">
        <v>0.71998829200000003</v>
      </c>
      <c r="F8" s="2">
        <v>0.35241044700000002</v>
      </c>
      <c r="G8" s="104">
        <v>0.31855286300000002</v>
      </c>
      <c r="H8" s="8">
        <v>0.72648496600000001</v>
      </c>
      <c r="I8" s="2">
        <v>0.378591497</v>
      </c>
      <c r="J8" s="3">
        <v>0.40371675600000001</v>
      </c>
      <c r="K8" s="7">
        <v>0.76237955899999998</v>
      </c>
      <c r="L8" s="2">
        <v>0.45200047599999998</v>
      </c>
      <c r="M8" s="3">
        <v>0.46560781299999998</v>
      </c>
      <c r="N8" s="7">
        <v>0.83572256700000003</v>
      </c>
      <c r="O8" s="2">
        <v>0.34580106599999999</v>
      </c>
      <c r="P8" s="3">
        <v>0.17321629999999999</v>
      </c>
      <c r="Q8" s="7">
        <v>0.72648496600000001</v>
      </c>
      <c r="R8" s="2">
        <v>0.378591497</v>
      </c>
      <c r="S8" s="3">
        <v>0.40371675600000001</v>
      </c>
      <c r="T8" s="7">
        <v>1.0913359170000001</v>
      </c>
      <c r="U8" s="2">
        <v>0.46656027</v>
      </c>
      <c r="V8" s="3">
        <v>0.29167702099999998</v>
      </c>
      <c r="W8" s="7">
        <v>0.76237955899999998</v>
      </c>
      <c r="X8" s="2">
        <v>0.45200047599999998</v>
      </c>
      <c r="Y8" s="3">
        <v>0.46560781299999998</v>
      </c>
      <c r="Z8" s="144"/>
      <c r="AA8" s="200"/>
      <c r="AB8" s="137" t="s">
        <v>441</v>
      </c>
      <c r="AC8" s="1">
        <v>0.49780000000000002</v>
      </c>
      <c r="AD8" s="1" t="s">
        <v>565</v>
      </c>
      <c r="AE8" s="1" t="s">
        <v>20</v>
      </c>
      <c r="AF8" s="1" t="s">
        <v>19</v>
      </c>
      <c r="AG8" s="1">
        <v>0.15060000000000001</v>
      </c>
      <c r="AH8" s="1" t="s">
        <v>432</v>
      </c>
      <c r="AI8" s="1"/>
      <c r="AJ8" s="1"/>
    </row>
    <row r="9" spans="5:36" x14ac:dyDescent="0.25">
      <c r="E9" s="8">
        <v>0.98400776599999995</v>
      </c>
      <c r="F9" s="2">
        <v>0.33773593400000002</v>
      </c>
      <c r="G9" s="104">
        <v>0.33304397499999999</v>
      </c>
      <c r="H9" s="8">
        <v>0.92612008999999995</v>
      </c>
      <c r="I9" s="2">
        <v>0.46941210300000002</v>
      </c>
      <c r="J9" s="3">
        <v>0.36755664700000001</v>
      </c>
      <c r="K9" s="7">
        <v>1.0387225149999999</v>
      </c>
      <c r="L9" s="2">
        <v>0.75081392800000002</v>
      </c>
      <c r="M9" s="3">
        <v>0.72702886600000005</v>
      </c>
      <c r="N9" s="7">
        <v>0.76599773000000004</v>
      </c>
      <c r="O9" s="2">
        <v>0.351332278</v>
      </c>
      <c r="P9" s="3">
        <v>0.23972326099999999</v>
      </c>
      <c r="Q9" s="7">
        <v>0.92612008999999995</v>
      </c>
      <c r="R9" s="2">
        <v>0.46941210300000002</v>
      </c>
      <c r="S9" s="3">
        <v>0.36755664700000001</v>
      </c>
      <c r="T9" s="7">
        <v>0.99830502200000004</v>
      </c>
      <c r="U9" s="2">
        <v>0.651278209</v>
      </c>
      <c r="V9" s="3">
        <v>0.442079789</v>
      </c>
      <c r="W9" s="7">
        <v>1.0387225149999999</v>
      </c>
      <c r="X9" s="2">
        <v>0.75081392800000002</v>
      </c>
      <c r="Y9" s="3">
        <v>0.72702886600000005</v>
      </c>
      <c r="Z9" s="144" t="e" cm="1">
        <f t="array" ref="Z9">+Q10:Z9P9:Z9</f>
        <v>#NAME?</v>
      </c>
      <c r="AA9" s="200"/>
      <c r="AB9" s="137" t="s">
        <v>442</v>
      </c>
      <c r="AC9" s="1">
        <v>4.333E-2</v>
      </c>
      <c r="AD9" s="1" t="s">
        <v>566</v>
      </c>
      <c r="AE9" s="1" t="s">
        <v>20</v>
      </c>
      <c r="AF9" s="1" t="s">
        <v>19</v>
      </c>
      <c r="AG9" s="1" t="s">
        <v>96</v>
      </c>
      <c r="AH9" s="1" t="s">
        <v>433</v>
      </c>
      <c r="AI9" s="1"/>
      <c r="AJ9" s="1"/>
    </row>
    <row r="10" spans="5:36" x14ac:dyDescent="0.25">
      <c r="E10" s="8">
        <v>0.83559863599999995</v>
      </c>
      <c r="F10" s="2">
        <v>0.50084210699999998</v>
      </c>
      <c r="G10" s="104">
        <v>0.48331058799999999</v>
      </c>
      <c r="H10" s="8">
        <v>0.69707843300000005</v>
      </c>
      <c r="I10" s="2">
        <v>0.61199283699999996</v>
      </c>
      <c r="J10" s="3">
        <v>0.62307596799999998</v>
      </c>
      <c r="K10" s="7">
        <v>0.68719045700000003</v>
      </c>
      <c r="L10" s="2">
        <v>0.57503247300000004</v>
      </c>
      <c r="M10" s="3">
        <v>1.0794340849999999</v>
      </c>
      <c r="N10" s="7">
        <v>0.70131787199999995</v>
      </c>
      <c r="O10" s="2">
        <v>0.28365800299999999</v>
      </c>
      <c r="P10" s="3">
        <v>0.399078924</v>
      </c>
      <c r="Q10" s="7">
        <v>0.69707843300000005</v>
      </c>
      <c r="R10" s="2">
        <v>0.61199283699999996</v>
      </c>
      <c r="S10" s="3">
        <v>0.62307596799999998</v>
      </c>
      <c r="T10" s="7">
        <v>1.5541757</v>
      </c>
      <c r="U10" s="2">
        <v>1.0137393379999999</v>
      </c>
      <c r="V10" s="3">
        <v>0.97554001499999998</v>
      </c>
      <c r="W10" s="7">
        <v>0.68719045700000003</v>
      </c>
      <c r="X10" s="2">
        <v>0.57503247300000004</v>
      </c>
      <c r="Y10" s="3">
        <v>1.0794340849999999</v>
      </c>
      <c r="Z10" s="144"/>
      <c r="AA10" s="200" t="s">
        <v>492</v>
      </c>
      <c r="AB10" s="137" t="s">
        <v>440</v>
      </c>
      <c r="AC10" s="1">
        <v>0.34050000000000002</v>
      </c>
      <c r="AD10" s="1" t="s">
        <v>567</v>
      </c>
      <c r="AE10" s="1" t="s">
        <v>20</v>
      </c>
      <c r="AF10" s="1" t="s">
        <v>19</v>
      </c>
      <c r="AG10" s="1">
        <v>0.68759999999999999</v>
      </c>
      <c r="AH10" s="1" t="s">
        <v>434</v>
      </c>
      <c r="AI10" s="1"/>
      <c r="AJ10" s="1"/>
    </row>
    <row r="11" spans="5:36" ht="18.600000000000001" thickBot="1" x14ac:dyDescent="0.3">
      <c r="E11" s="10">
        <v>1.594721042</v>
      </c>
      <c r="F11" s="36">
        <v>0.84821116600000002</v>
      </c>
      <c r="G11" s="138"/>
      <c r="H11" s="10">
        <v>1.870068981</v>
      </c>
      <c r="I11" s="36">
        <v>0.74171109999999996</v>
      </c>
      <c r="J11" s="11"/>
      <c r="K11" s="12">
        <v>1.4738100599999999</v>
      </c>
      <c r="L11" s="36">
        <v>0.98967714500000004</v>
      </c>
      <c r="M11" s="11"/>
      <c r="N11" s="12">
        <v>1.7137167120000001</v>
      </c>
      <c r="O11" s="36">
        <v>0.54434289899999999</v>
      </c>
      <c r="P11" s="11"/>
      <c r="Q11" s="12">
        <v>1.870068981</v>
      </c>
      <c r="R11" s="36">
        <v>0.74171109999999996</v>
      </c>
      <c r="S11" s="11"/>
      <c r="T11" s="12">
        <v>0.78165907000000001</v>
      </c>
      <c r="U11" s="36">
        <v>1.293246833</v>
      </c>
      <c r="V11" s="11"/>
      <c r="W11" s="12">
        <v>1.4738100599999999</v>
      </c>
      <c r="X11" s="36">
        <v>0.98967714500000004</v>
      </c>
      <c r="Y11" s="11"/>
      <c r="Z11" s="144"/>
      <c r="AA11" s="200"/>
      <c r="AB11" s="137" t="s">
        <v>441</v>
      </c>
      <c r="AC11" s="1">
        <v>0.156</v>
      </c>
      <c r="AD11" s="1" t="s">
        <v>568</v>
      </c>
      <c r="AE11" s="1" t="s">
        <v>20</v>
      </c>
      <c r="AF11" s="1" t="s">
        <v>19</v>
      </c>
      <c r="AG11" s="1" t="s">
        <v>96</v>
      </c>
      <c r="AH11" s="1" t="s">
        <v>435</v>
      </c>
      <c r="AI11" s="1"/>
      <c r="AJ11" s="1"/>
    </row>
    <row r="12" spans="5:36" ht="18.600000000000001" thickBot="1" x14ac:dyDescent="0.3">
      <c r="E12" s="139">
        <f t="shared" ref="E12:Y12" si="0">AVERAGE(E6:E11)</f>
        <v>1</v>
      </c>
      <c r="F12" s="140">
        <f t="shared" si="0"/>
        <v>0.53309591749999996</v>
      </c>
      <c r="G12" s="141">
        <f t="shared" si="0"/>
        <v>0.43634818880000009</v>
      </c>
      <c r="H12" s="139">
        <f t="shared" si="0"/>
        <v>1</v>
      </c>
      <c r="I12" s="140">
        <f t="shared" si="0"/>
        <v>0.54557384433333334</v>
      </c>
      <c r="J12" s="141">
        <f t="shared" si="0"/>
        <v>0.50224740560000003</v>
      </c>
      <c r="K12" s="139">
        <f t="shared" si="0"/>
        <v>0.99999999983333332</v>
      </c>
      <c r="L12" s="140">
        <f t="shared" si="0"/>
        <v>0.65945873683333334</v>
      </c>
      <c r="M12" s="141">
        <f t="shared" si="0"/>
        <v>0.84398049099999994</v>
      </c>
      <c r="N12" s="139">
        <f t="shared" si="0"/>
        <v>1.0000000001666667</v>
      </c>
      <c r="O12" s="140">
        <f t="shared" si="0"/>
        <v>0.36714080049999992</v>
      </c>
      <c r="P12" s="141">
        <f t="shared" si="0"/>
        <v>0.28828611180000002</v>
      </c>
      <c r="Q12" s="139">
        <f t="shared" si="0"/>
        <v>1</v>
      </c>
      <c r="R12" s="140">
        <f t="shared" si="0"/>
        <v>0.54557384433333334</v>
      </c>
      <c r="S12" s="141">
        <f t="shared" si="0"/>
        <v>0.50224740560000003</v>
      </c>
      <c r="T12" s="139">
        <f t="shared" si="0"/>
        <v>0.99999999983333332</v>
      </c>
      <c r="U12" s="140">
        <f t="shared" si="0"/>
        <v>0.77864622949999995</v>
      </c>
      <c r="V12" s="141">
        <f t="shared" si="0"/>
        <v>0.72919539980000003</v>
      </c>
      <c r="W12" s="139">
        <f t="shared" si="0"/>
        <v>0.99999999983333332</v>
      </c>
      <c r="X12" s="140">
        <f t="shared" si="0"/>
        <v>0.65945873683333334</v>
      </c>
      <c r="Y12" s="141">
        <f t="shared" si="0"/>
        <v>0.84398049099999994</v>
      </c>
      <c r="AA12" s="200"/>
      <c r="AB12" s="137" t="s">
        <v>442</v>
      </c>
      <c r="AC12" s="1">
        <v>-0.1845</v>
      </c>
      <c r="AD12" s="1" t="s">
        <v>569</v>
      </c>
      <c r="AE12" s="1" t="s">
        <v>20</v>
      </c>
      <c r="AF12" s="1" t="s">
        <v>19</v>
      </c>
      <c r="AG12" s="1">
        <v>0.99970000000000003</v>
      </c>
      <c r="AH12" s="1" t="s">
        <v>436</v>
      </c>
      <c r="AI12" s="1"/>
      <c r="AJ12" s="1"/>
    </row>
    <row r="13" spans="5:36" x14ac:dyDescent="0.25">
      <c r="AA13" s="200" t="s">
        <v>489</v>
      </c>
      <c r="AB13" s="137" t="s">
        <v>440</v>
      </c>
      <c r="AC13" s="1">
        <v>0.63290000000000002</v>
      </c>
      <c r="AD13" s="1" t="s">
        <v>570</v>
      </c>
      <c r="AE13" s="1" t="s">
        <v>9</v>
      </c>
      <c r="AF13" s="1" t="s">
        <v>14</v>
      </c>
      <c r="AG13" s="1">
        <v>9.5999999999999992E-3</v>
      </c>
      <c r="AH13" s="1" t="s">
        <v>437</v>
      </c>
      <c r="AI13" s="1"/>
      <c r="AJ13" s="1"/>
    </row>
    <row r="14" spans="5:36" x14ac:dyDescent="0.25"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AA14" s="200"/>
      <c r="AB14" s="137" t="s">
        <v>441</v>
      </c>
      <c r="AC14" s="1">
        <v>0.7117</v>
      </c>
      <c r="AD14" s="1" t="s">
        <v>571</v>
      </c>
      <c r="AE14" s="1" t="s">
        <v>9</v>
      </c>
      <c r="AF14" s="1" t="s">
        <v>14</v>
      </c>
      <c r="AG14" s="1">
        <v>3.8999999999999998E-3</v>
      </c>
      <c r="AH14" s="1" t="s">
        <v>438</v>
      </c>
      <c r="AI14" s="1"/>
      <c r="AJ14" s="1"/>
    </row>
    <row r="15" spans="5:36" x14ac:dyDescent="0.25"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AA15" s="200"/>
      <c r="AB15" s="137" t="s">
        <v>442</v>
      </c>
      <c r="AC15" s="1">
        <v>7.8850000000000003E-2</v>
      </c>
      <c r="AD15" s="1" t="s">
        <v>572</v>
      </c>
      <c r="AE15" s="1" t="s">
        <v>20</v>
      </c>
      <c r="AF15" s="1" t="s">
        <v>19</v>
      </c>
      <c r="AG15" s="1" t="s">
        <v>96</v>
      </c>
      <c r="AH15" s="1" t="s">
        <v>439</v>
      </c>
      <c r="AI15" s="1"/>
      <c r="AJ15" s="1"/>
    </row>
    <row r="16" spans="5:36" x14ac:dyDescent="0.25"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AA16" s="200" t="s">
        <v>488</v>
      </c>
      <c r="AB16" s="137" t="s">
        <v>440</v>
      </c>
      <c r="AC16" s="1">
        <v>0.45440000000000003</v>
      </c>
      <c r="AD16" s="1" t="s">
        <v>564</v>
      </c>
      <c r="AE16" s="1" t="s">
        <v>20</v>
      </c>
      <c r="AF16" s="1" t="s">
        <v>19</v>
      </c>
      <c r="AG16" s="1">
        <v>0.20150000000000001</v>
      </c>
      <c r="AH16" s="1" t="s">
        <v>450</v>
      </c>
      <c r="AI16" s="1"/>
      <c r="AJ16" s="1"/>
    </row>
    <row r="17" spans="1:36" x14ac:dyDescent="0.25"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AA17" s="200"/>
      <c r="AB17" s="137" t="s">
        <v>441</v>
      </c>
      <c r="AC17" s="1">
        <v>0.49780000000000002</v>
      </c>
      <c r="AD17" s="1" t="s">
        <v>565</v>
      </c>
      <c r="AE17" s="1" t="s">
        <v>20</v>
      </c>
      <c r="AF17" s="1" t="s">
        <v>19</v>
      </c>
      <c r="AG17" s="1">
        <v>0.15060000000000001</v>
      </c>
      <c r="AH17" s="1" t="s">
        <v>451</v>
      </c>
      <c r="AI17" s="1"/>
      <c r="AJ17" s="1"/>
    </row>
    <row r="18" spans="1:36" x14ac:dyDescent="0.25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"/>
      <c r="X18" s="1"/>
      <c r="Y18" s="1"/>
      <c r="AA18" s="200"/>
      <c r="AB18" s="137" t="s">
        <v>442</v>
      </c>
      <c r="AC18" s="1">
        <v>4.333E-2</v>
      </c>
      <c r="AD18" s="1" t="s">
        <v>566</v>
      </c>
      <c r="AE18" s="1" t="s">
        <v>20</v>
      </c>
      <c r="AF18" s="1" t="s">
        <v>19</v>
      </c>
      <c r="AG18" s="1" t="s">
        <v>96</v>
      </c>
      <c r="AH18" s="1" t="s">
        <v>452</v>
      </c>
      <c r="AI18" s="1"/>
      <c r="AJ18" s="1"/>
    </row>
    <row r="19" spans="1:36" x14ac:dyDescent="0.25"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"/>
      <c r="X19" s="1"/>
      <c r="Y19" s="1"/>
      <c r="AA19" s="200" t="s">
        <v>487</v>
      </c>
      <c r="AB19" s="137" t="s">
        <v>440</v>
      </c>
      <c r="AC19" s="1">
        <v>0.22140000000000001</v>
      </c>
      <c r="AD19" s="1" t="s">
        <v>573</v>
      </c>
      <c r="AE19" s="1" t="s">
        <v>20</v>
      </c>
      <c r="AF19" s="1" t="s">
        <v>19</v>
      </c>
      <c r="AG19" s="1">
        <v>0.99250000000000005</v>
      </c>
      <c r="AH19" s="1" t="s">
        <v>453</v>
      </c>
      <c r="AI19" s="1"/>
      <c r="AJ19" s="1"/>
    </row>
    <row r="20" spans="1:36" x14ac:dyDescent="0.25">
      <c r="E20" s="117"/>
      <c r="N20" s="117"/>
      <c r="O20" s="117"/>
      <c r="P20" s="117"/>
      <c r="Q20" s="117"/>
      <c r="R20" s="117"/>
      <c r="S20" s="117"/>
      <c r="T20" s="117"/>
      <c r="U20" s="117"/>
      <c r="V20" s="117"/>
      <c r="W20" s="1"/>
      <c r="X20" s="1"/>
      <c r="Y20" s="1"/>
      <c r="AA20" s="200"/>
      <c r="AB20" s="137" t="s">
        <v>441</v>
      </c>
      <c r="AC20" s="1">
        <v>0.27079999999999999</v>
      </c>
      <c r="AD20" s="1" t="s">
        <v>574</v>
      </c>
      <c r="AE20" s="1" t="s">
        <v>20</v>
      </c>
      <c r="AF20" s="1" t="s">
        <v>19</v>
      </c>
      <c r="AG20" s="1">
        <v>0.96009999999999995</v>
      </c>
      <c r="AH20" s="1" t="s">
        <v>454</v>
      </c>
      <c r="AI20" s="1"/>
      <c r="AJ20" s="1"/>
    </row>
    <row r="21" spans="1:36" x14ac:dyDescent="0.25">
      <c r="W21" s="1"/>
      <c r="X21" s="1"/>
      <c r="Y21" s="1"/>
      <c r="AA21" s="200"/>
      <c r="AB21" s="137" t="s">
        <v>442</v>
      </c>
      <c r="AC21" s="1">
        <v>4.9450000000000001E-2</v>
      </c>
      <c r="AD21" s="1" t="s">
        <v>575</v>
      </c>
      <c r="AE21" s="1" t="s">
        <v>20</v>
      </c>
      <c r="AF21" s="1" t="s">
        <v>19</v>
      </c>
      <c r="AG21" s="1" t="s">
        <v>96</v>
      </c>
      <c r="AH21" s="1" t="s">
        <v>455</v>
      </c>
      <c r="AI21" s="1"/>
      <c r="AJ21" s="1"/>
    </row>
    <row r="22" spans="1:36" x14ac:dyDescent="0.25">
      <c r="W22" s="1"/>
      <c r="X22" s="1"/>
      <c r="Y22" s="1"/>
      <c r="AA22" s="200" t="s">
        <v>486</v>
      </c>
      <c r="AB22" s="137" t="s">
        <v>440</v>
      </c>
      <c r="AC22" s="1">
        <v>0.34050000000000002</v>
      </c>
      <c r="AD22" s="1" t="s">
        <v>567</v>
      </c>
      <c r="AE22" s="1" t="s">
        <v>20</v>
      </c>
      <c r="AF22" s="1" t="s">
        <v>19</v>
      </c>
      <c r="AG22" s="1">
        <v>0.68759999999999999</v>
      </c>
      <c r="AH22" s="1" t="s">
        <v>456</v>
      </c>
      <c r="AI22" s="1"/>
      <c r="AJ22" s="1"/>
    </row>
    <row r="23" spans="1:36" x14ac:dyDescent="0.25">
      <c r="W23" s="1"/>
      <c r="X23" s="1"/>
      <c r="Y23" s="1"/>
      <c r="AA23" s="200"/>
      <c r="AB23" s="137" t="s">
        <v>441</v>
      </c>
      <c r="AC23" s="1">
        <v>0.156</v>
      </c>
      <c r="AD23" s="1" t="s">
        <v>568</v>
      </c>
      <c r="AE23" s="1" t="s">
        <v>20</v>
      </c>
      <c r="AF23" s="1" t="s">
        <v>19</v>
      </c>
      <c r="AG23" s="1" t="s">
        <v>96</v>
      </c>
      <c r="AH23" s="1" t="s">
        <v>457</v>
      </c>
      <c r="AI23" s="1"/>
      <c r="AJ23" s="1"/>
    </row>
    <row r="24" spans="1:36" x14ac:dyDescent="0.25">
      <c r="Y24" s="1"/>
      <c r="AA24" s="200"/>
      <c r="AB24" s="137" t="s">
        <v>442</v>
      </c>
      <c r="AC24" s="1">
        <v>-0.1845</v>
      </c>
      <c r="AD24" s="1" t="s">
        <v>569</v>
      </c>
      <c r="AE24" s="1" t="s">
        <v>20</v>
      </c>
      <c r="AF24" s="1" t="s">
        <v>19</v>
      </c>
      <c r="AG24" s="1">
        <v>0.99970000000000003</v>
      </c>
      <c r="AH24" s="1" t="s">
        <v>458</v>
      </c>
      <c r="AI24" s="1"/>
      <c r="AJ24" s="1"/>
    </row>
    <row r="25" spans="1:36" x14ac:dyDescent="0.25">
      <c r="AB25" s="27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B26" s="27" t="s">
        <v>45</v>
      </c>
      <c r="AC26" s="1" t="s">
        <v>46</v>
      </c>
      <c r="AD26" s="1" t="s">
        <v>47</v>
      </c>
      <c r="AE26" s="1" t="s">
        <v>36</v>
      </c>
      <c r="AF26" s="1" t="s">
        <v>48</v>
      </c>
      <c r="AG26" s="1" t="s">
        <v>49</v>
      </c>
      <c r="AH26" s="1" t="s">
        <v>50</v>
      </c>
      <c r="AI26" s="1" t="s">
        <v>51</v>
      </c>
      <c r="AJ26" s="1" t="s">
        <v>52</v>
      </c>
    </row>
    <row r="27" spans="1:36" x14ac:dyDescent="0.25">
      <c r="AA27" s="200" t="s">
        <v>490</v>
      </c>
      <c r="AB27" s="137" t="s">
        <v>440</v>
      </c>
      <c r="AC27" s="1">
        <v>1</v>
      </c>
      <c r="AD27" s="1">
        <v>0.53310000000000002</v>
      </c>
      <c r="AE27" s="1">
        <v>0.46689999999999998</v>
      </c>
      <c r="AF27" s="1">
        <v>0.17449999999999999</v>
      </c>
      <c r="AG27" s="1">
        <v>6</v>
      </c>
      <c r="AH27" s="1">
        <v>6</v>
      </c>
      <c r="AI27" s="1">
        <v>2.6749999999999998</v>
      </c>
      <c r="AJ27" s="1">
        <v>98</v>
      </c>
    </row>
    <row r="28" spans="1:36" x14ac:dyDescent="0.25">
      <c r="AA28" s="200"/>
      <c r="AB28" s="137" t="s">
        <v>441</v>
      </c>
      <c r="AC28" s="1">
        <v>1</v>
      </c>
      <c r="AD28" s="1">
        <v>0.43630000000000002</v>
      </c>
      <c r="AE28" s="1">
        <v>0.56369999999999998</v>
      </c>
      <c r="AF28" s="1">
        <v>0.183</v>
      </c>
      <c r="AG28" s="1">
        <v>6</v>
      </c>
      <c r="AH28" s="1">
        <v>5</v>
      </c>
      <c r="AI28" s="1">
        <v>3.0790000000000002</v>
      </c>
      <c r="AJ28" s="1">
        <v>98</v>
      </c>
    </row>
    <row r="29" spans="1:36" x14ac:dyDescent="0.25">
      <c r="AA29" s="200"/>
      <c r="AB29" s="137" t="s">
        <v>442</v>
      </c>
      <c r="AC29" s="1">
        <v>0.53310000000000002</v>
      </c>
      <c r="AD29" s="1">
        <v>0.43630000000000002</v>
      </c>
      <c r="AE29" s="1">
        <v>9.6750000000000003E-2</v>
      </c>
      <c r="AF29" s="1">
        <v>0.183</v>
      </c>
      <c r="AG29" s="1">
        <v>6</v>
      </c>
      <c r="AH29" s="1">
        <v>5</v>
      </c>
      <c r="AI29" s="1">
        <v>0.52849999999999997</v>
      </c>
      <c r="AJ29" s="1">
        <v>98</v>
      </c>
    </row>
    <row r="30" spans="1:36" x14ac:dyDescent="0.25">
      <c r="AA30" s="200" t="s">
        <v>491</v>
      </c>
      <c r="AB30" s="137" t="s">
        <v>440</v>
      </c>
      <c r="AC30" s="1">
        <v>1</v>
      </c>
      <c r="AD30" s="1">
        <v>0.54559999999999997</v>
      </c>
      <c r="AE30" s="1">
        <v>0.45440000000000003</v>
      </c>
      <c r="AF30" s="1">
        <v>0.17449999999999999</v>
      </c>
      <c r="AG30" s="1">
        <v>6</v>
      </c>
      <c r="AH30" s="1">
        <v>6</v>
      </c>
      <c r="AI30" s="1">
        <v>2.6040000000000001</v>
      </c>
      <c r="AJ30" s="1">
        <v>98</v>
      </c>
    </row>
    <row r="31" spans="1:36" x14ac:dyDescent="0.25">
      <c r="AA31" s="200"/>
      <c r="AB31" s="137" t="s">
        <v>441</v>
      </c>
      <c r="AC31" s="1">
        <v>1</v>
      </c>
      <c r="AD31" s="1">
        <v>0.50219999999999998</v>
      </c>
      <c r="AE31" s="1">
        <v>0.49780000000000002</v>
      </c>
      <c r="AF31" s="1">
        <v>0.183</v>
      </c>
      <c r="AG31" s="1">
        <v>6</v>
      </c>
      <c r="AH31" s="1">
        <v>5</v>
      </c>
      <c r="AI31" s="1">
        <v>2.7189999999999999</v>
      </c>
      <c r="AJ31" s="1">
        <v>98</v>
      </c>
    </row>
    <row r="32" spans="1:36" x14ac:dyDescent="0.25">
      <c r="AA32" s="200"/>
      <c r="AB32" s="137" t="s">
        <v>442</v>
      </c>
      <c r="AC32" s="1">
        <v>0.54559999999999997</v>
      </c>
      <c r="AD32" s="1">
        <v>0.50219999999999998</v>
      </c>
      <c r="AE32" s="1">
        <v>4.333E-2</v>
      </c>
      <c r="AF32" s="1">
        <v>0.183</v>
      </c>
      <c r="AG32" s="1">
        <v>6</v>
      </c>
      <c r="AH32" s="1">
        <v>5</v>
      </c>
      <c r="AI32" s="1">
        <v>0.23669999999999999</v>
      </c>
      <c r="AJ32" s="1">
        <v>98</v>
      </c>
    </row>
    <row r="33" spans="27:36" x14ac:dyDescent="0.25">
      <c r="AA33" s="200" t="s">
        <v>492</v>
      </c>
      <c r="AB33" s="137" t="s">
        <v>440</v>
      </c>
      <c r="AC33" s="1">
        <v>1</v>
      </c>
      <c r="AD33" s="1">
        <v>0.65949999999999998</v>
      </c>
      <c r="AE33" s="1">
        <v>0.34050000000000002</v>
      </c>
      <c r="AF33" s="1">
        <v>0.17449999999999999</v>
      </c>
      <c r="AG33" s="1">
        <v>6</v>
      </c>
      <c r="AH33" s="1">
        <v>6</v>
      </c>
      <c r="AI33" s="1">
        <v>1.9510000000000001</v>
      </c>
      <c r="AJ33" s="1">
        <v>98</v>
      </c>
    </row>
    <row r="34" spans="27:36" x14ac:dyDescent="0.25">
      <c r="AA34" s="200"/>
      <c r="AB34" s="137" t="s">
        <v>441</v>
      </c>
      <c r="AC34" s="1">
        <v>1</v>
      </c>
      <c r="AD34" s="1">
        <v>0.84399999999999997</v>
      </c>
      <c r="AE34" s="1">
        <v>0.156</v>
      </c>
      <c r="AF34" s="1">
        <v>0.183</v>
      </c>
      <c r="AG34" s="1">
        <v>6</v>
      </c>
      <c r="AH34" s="1">
        <v>5</v>
      </c>
      <c r="AI34" s="1">
        <v>0.85229999999999995</v>
      </c>
      <c r="AJ34" s="1">
        <v>98</v>
      </c>
    </row>
    <row r="35" spans="27:36" x14ac:dyDescent="0.25">
      <c r="AA35" s="200"/>
      <c r="AB35" s="137" t="s">
        <v>442</v>
      </c>
      <c r="AC35" s="1">
        <v>0.65949999999999998</v>
      </c>
      <c r="AD35" s="1">
        <v>0.84399999999999997</v>
      </c>
      <c r="AE35" s="1">
        <v>-0.1845</v>
      </c>
      <c r="AF35" s="1">
        <v>0.183</v>
      </c>
      <c r="AG35" s="1">
        <v>6</v>
      </c>
      <c r="AH35" s="1">
        <v>5</v>
      </c>
      <c r="AI35" s="1">
        <v>1.008</v>
      </c>
      <c r="AJ35" s="1">
        <v>98</v>
      </c>
    </row>
    <row r="36" spans="27:36" x14ac:dyDescent="0.25">
      <c r="AA36" s="200" t="s">
        <v>489</v>
      </c>
      <c r="AB36" s="137" t="s">
        <v>440</v>
      </c>
      <c r="AC36" s="1">
        <v>1</v>
      </c>
      <c r="AD36" s="1">
        <v>0.36709999999999998</v>
      </c>
      <c r="AE36" s="1">
        <v>0.63290000000000002</v>
      </c>
      <c r="AF36" s="1">
        <v>0.17449999999999999</v>
      </c>
      <c r="AG36" s="1">
        <v>6</v>
      </c>
      <c r="AH36" s="1">
        <v>6</v>
      </c>
      <c r="AI36" s="1">
        <v>3.6259999999999999</v>
      </c>
      <c r="AJ36" s="1">
        <v>98</v>
      </c>
    </row>
    <row r="37" spans="27:36" x14ac:dyDescent="0.25">
      <c r="AA37" s="200"/>
      <c r="AB37" s="137" t="s">
        <v>441</v>
      </c>
      <c r="AC37" s="1">
        <v>1</v>
      </c>
      <c r="AD37" s="1">
        <v>0.2883</v>
      </c>
      <c r="AE37" s="1">
        <v>0.7117</v>
      </c>
      <c r="AF37" s="1">
        <v>0.183</v>
      </c>
      <c r="AG37" s="1">
        <v>6</v>
      </c>
      <c r="AH37" s="1">
        <v>5</v>
      </c>
      <c r="AI37" s="1">
        <v>3.8879999999999999</v>
      </c>
      <c r="AJ37" s="1">
        <v>98</v>
      </c>
    </row>
    <row r="38" spans="27:36" x14ac:dyDescent="0.25">
      <c r="AA38" s="200"/>
      <c r="AB38" s="137" t="s">
        <v>442</v>
      </c>
      <c r="AC38" s="1">
        <v>0.36709999999999998</v>
      </c>
      <c r="AD38" s="1">
        <v>0.2883</v>
      </c>
      <c r="AE38" s="1">
        <v>7.8850000000000003E-2</v>
      </c>
      <c r="AF38" s="1">
        <v>0.183</v>
      </c>
      <c r="AG38" s="1">
        <v>6</v>
      </c>
      <c r="AH38" s="1">
        <v>5</v>
      </c>
      <c r="AI38" s="1">
        <v>0.43080000000000002</v>
      </c>
      <c r="AJ38" s="1">
        <v>98</v>
      </c>
    </row>
    <row r="39" spans="27:36" x14ac:dyDescent="0.25">
      <c r="AA39" s="200" t="s">
        <v>488</v>
      </c>
      <c r="AB39" s="137" t="s">
        <v>440</v>
      </c>
      <c r="AC39" s="1">
        <v>1</v>
      </c>
      <c r="AD39" s="1">
        <v>0.54559999999999997</v>
      </c>
      <c r="AE39" s="1">
        <v>0.45440000000000003</v>
      </c>
      <c r="AF39" s="1">
        <v>0.17449999999999999</v>
      </c>
      <c r="AG39" s="1">
        <v>6</v>
      </c>
      <c r="AH39" s="1">
        <v>6</v>
      </c>
      <c r="AI39" s="1">
        <v>2.6040000000000001</v>
      </c>
      <c r="AJ39" s="1">
        <v>98</v>
      </c>
    </row>
    <row r="40" spans="27:36" x14ac:dyDescent="0.25">
      <c r="AA40" s="200"/>
      <c r="AB40" s="137" t="s">
        <v>441</v>
      </c>
      <c r="AC40" s="1">
        <v>1</v>
      </c>
      <c r="AD40" s="1">
        <v>0.50219999999999998</v>
      </c>
      <c r="AE40" s="1">
        <v>0.49780000000000002</v>
      </c>
      <c r="AF40" s="1">
        <v>0.183</v>
      </c>
      <c r="AG40" s="1">
        <v>6</v>
      </c>
      <c r="AH40" s="1">
        <v>5</v>
      </c>
      <c r="AI40" s="1">
        <v>2.7189999999999999</v>
      </c>
      <c r="AJ40" s="1">
        <v>98</v>
      </c>
    </row>
    <row r="41" spans="27:36" x14ac:dyDescent="0.25">
      <c r="AA41" s="200"/>
      <c r="AB41" s="137" t="s">
        <v>442</v>
      </c>
      <c r="AC41" s="1">
        <v>0.54559999999999997</v>
      </c>
      <c r="AD41" s="1">
        <v>0.50219999999999998</v>
      </c>
      <c r="AE41" s="1">
        <v>4.333E-2</v>
      </c>
      <c r="AF41" s="1">
        <v>0.183</v>
      </c>
      <c r="AG41" s="1">
        <v>6</v>
      </c>
      <c r="AH41" s="1">
        <v>5</v>
      </c>
      <c r="AI41" s="1">
        <v>0.23669999999999999</v>
      </c>
      <c r="AJ41" s="1">
        <v>98</v>
      </c>
    </row>
    <row r="42" spans="27:36" x14ac:dyDescent="0.25">
      <c r="AA42" s="200" t="s">
        <v>487</v>
      </c>
      <c r="AB42" s="137" t="s">
        <v>440</v>
      </c>
      <c r="AC42" s="1">
        <v>1</v>
      </c>
      <c r="AD42" s="1">
        <v>0.77859999999999996</v>
      </c>
      <c r="AE42" s="1">
        <v>0.22140000000000001</v>
      </c>
      <c r="AF42" s="1">
        <v>0.17449999999999999</v>
      </c>
      <c r="AG42" s="1">
        <v>6</v>
      </c>
      <c r="AH42" s="1">
        <v>6</v>
      </c>
      <c r="AI42" s="1">
        <v>1.268</v>
      </c>
      <c r="AJ42" s="1">
        <v>98</v>
      </c>
    </row>
    <row r="43" spans="27:36" x14ac:dyDescent="0.25">
      <c r="AA43" s="200"/>
      <c r="AB43" s="137" t="s">
        <v>441</v>
      </c>
      <c r="AC43" s="1">
        <v>1</v>
      </c>
      <c r="AD43" s="1">
        <v>0.72919999999999996</v>
      </c>
      <c r="AE43" s="1">
        <v>0.27079999999999999</v>
      </c>
      <c r="AF43" s="1">
        <v>0.183</v>
      </c>
      <c r="AG43" s="1">
        <v>6</v>
      </c>
      <c r="AH43" s="1">
        <v>5</v>
      </c>
      <c r="AI43" s="1">
        <v>1.4790000000000001</v>
      </c>
      <c r="AJ43" s="1">
        <v>98</v>
      </c>
    </row>
    <row r="44" spans="27:36" x14ac:dyDescent="0.25">
      <c r="AA44" s="200"/>
      <c r="AB44" s="137" t="s">
        <v>442</v>
      </c>
      <c r="AC44" s="1">
        <v>0.77859999999999996</v>
      </c>
      <c r="AD44" s="1">
        <v>0.72919999999999996</v>
      </c>
      <c r="AE44" s="1">
        <v>4.9450000000000001E-2</v>
      </c>
      <c r="AF44" s="1">
        <v>0.183</v>
      </c>
      <c r="AG44" s="1">
        <v>6</v>
      </c>
      <c r="AH44" s="1">
        <v>5</v>
      </c>
      <c r="AI44" s="1">
        <v>0.27010000000000001</v>
      </c>
      <c r="AJ44" s="1">
        <v>98</v>
      </c>
    </row>
    <row r="45" spans="27:36" x14ac:dyDescent="0.25">
      <c r="AA45" s="200" t="s">
        <v>486</v>
      </c>
      <c r="AB45" s="137" t="s">
        <v>440</v>
      </c>
      <c r="AC45" s="1">
        <v>1</v>
      </c>
      <c r="AD45" s="1">
        <v>0.65949999999999998</v>
      </c>
      <c r="AE45" s="1">
        <v>0.34050000000000002</v>
      </c>
      <c r="AF45" s="1">
        <v>0.17449999999999999</v>
      </c>
      <c r="AG45" s="1">
        <v>6</v>
      </c>
      <c r="AH45" s="1">
        <v>6</v>
      </c>
      <c r="AI45" s="1">
        <v>1.9510000000000001</v>
      </c>
      <c r="AJ45" s="1">
        <v>98</v>
      </c>
    </row>
    <row r="46" spans="27:36" x14ac:dyDescent="0.25">
      <c r="AA46" s="200"/>
      <c r="AB46" s="137" t="s">
        <v>441</v>
      </c>
      <c r="AC46" s="1">
        <v>1</v>
      </c>
      <c r="AD46" s="1">
        <v>0.84399999999999997</v>
      </c>
      <c r="AE46" s="1">
        <v>0.156</v>
      </c>
      <c r="AF46" s="1">
        <v>0.183</v>
      </c>
      <c r="AG46" s="1">
        <v>6</v>
      </c>
      <c r="AH46" s="1">
        <v>5</v>
      </c>
      <c r="AI46" s="1">
        <v>0.85229999999999995</v>
      </c>
      <c r="AJ46" s="1">
        <v>98</v>
      </c>
    </row>
    <row r="47" spans="27:36" x14ac:dyDescent="0.25">
      <c r="AA47" s="200"/>
      <c r="AB47" s="137" t="s">
        <v>442</v>
      </c>
      <c r="AC47" s="1">
        <v>0.65949999999999998</v>
      </c>
      <c r="AD47" s="1">
        <v>0.84399999999999997</v>
      </c>
      <c r="AE47" s="1">
        <v>-0.1845</v>
      </c>
      <c r="AF47" s="1">
        <v>0.183</v>
      </c>
      <c r="AG47" s="1">
        <v>6</v>
      </c>
      <c r="AH47" s="1">
        <v>5</v>
      </c>
      <c r="AI47" s="1">
        <v>1.008</v>
      </c>
      <c r="AJ47" s="1">
        <v>98</v>
      </c>
    </row>
    <row r="49" spans="28:29" x14ac:dyDescent="0.25">
      <c r="AB49" s="27" t="s">
        <v>15</v>
      </c>
      <c r="AC49" s="117"/>
    </row>
    <row r="50" spans="28:29" x14ac:dyDescent="0.25">
      <c r="AB50" s="27" t="s">
        <v>16</v>
      </c>
      <c r="AC50" s="1">
        <v>6</v>
      </c>
    </row>
    <row r="51" spans="28:29" x14ac:dyDescent="0.25">
      <c r="AB51" s="27" t="s">
        <v>21</v>
      </c>
      <c r="AC51" s="1">
        <v>6</v>
      </c>
    </row>
    <row r="52" spans="28:29" x14ac:dyDescent="0.25">
      <c r="AB52" s="27" t="s">
        <v>522</v>
      </c>
      <c r="AC52" s="1">
        <v>5</v>
      </c>
    </row>
  </sheetData>
  <mergeCells count="22">
    <mergeCell ref="W3:Y3"/>
    <mergeCell ref="E3:G3"/>
    <mergeCell ref="H3:J3"/>
    <mergeCell ref="K3:M3"/>
    <mergeCell ref="N3:P3"/>
    <mergeCell ref="Q3:S3"/>
    <mergeCell ref="T3:V3"/>
    <mergeCell ref="E4:Y4"/>
    <mergeCell ref="AA36:AA38"/>
    <mergeCell ref="AA39:AA41"/>
    <mergeCell ref="AA42:AA44"/>
    <mergeCell ref="AA45:AA47"/>
    <mergeCell ref="AA19:AA21"/>
    <mergeCell ref="AA22:AA24"/>
    <mergeCell ref="AA27:AA29"/>
    <mergeCell ref="AA30:AA32"/>
    <mergeCell ref="AA33:AA35"/>
    <mergeCell ref="AA4:AA6"/>
    <mergeCell ref="AA7:AA9"/>
    <mergeCell ref="AA10:AA12"/>
    <mergeCell ref="AA13:AA15"/>
    <mergeCell ref="AA16:AA18"/>
  </mergeCells>
  <phoneticPr fontId="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25C6-93A6-412D-AA0E-053236E549E4}">
  <dimension ref="B2:AC56"/>
  <sheetViews>
    <sheetView topLeftCell="O31" zoomScale="70" zoomScaleNormal="70" workbookViewId="0">
      <selection activeCell="U47" sqref="U47"/>
    </sheetView>
  </sheetViews>
  <sheetFormatPr defaultRowHeight="18" x14ac:dyDescent="0.45"/>
  <cols>
    <col min="3" max="3" width="14.09765625" bestFit="1" customWidth="1"/>
    <col min="4" max="4" width="27.09765625" bestFit="1" customWidth="1"/>
    <col min="5" max="5" width="28.09765625" bestFit="1" customWidth="1"/>
    <col min="6" max="6" width="28.09765625" customWidth="1"/>
    <col min="7" max="7" width="29.796875" bestFit="1" customWidth="1"/>
    <col min="8" max="8" width="28.796875" bestFit="1" customWidth="1"/>
    <col min="9" max="10" width="26.69921875" bestFit="1" customWidth="1"/>
    <col min="11" max="11" width="27.19921875" bestFit="1" customWidth="1"/>
    <col min="12" max="12" width="29.3984375" bestFit="1" customWidth="1"/>
    <col min="13" max="13" width="33.5" bestFit="1" customWidth="1"/>
    <col min="14" max="14" width="31.09765625" bestFit="1" customWidth="1"/>
    <col min="15" max="15" width="32.09765625" bestFit="1" customWidth="1"/>
    <col min="16" max="16" width="29.3984375" bestFit="1" customWidth="1"/>
    <col min="17" max="17" width="27.59765625" bestFit="1" customWidth="1"/>
    <col min="18" max="18" width="29.3984375" bestFit="1" customWidth="1"/>
    <col min="19" max="19" width="31.3984375" bestFit="1" customWidth="1"/>
    <col min="20" max="20" width="24.5" bestFit="1" customWidth="1"/>
    <col min="21" max="21" width="30" bestFit="1" customWidth="1"/>
    <col min="22" max="22" width="28.8984375" bestFit="1" customWidth="1"/>
  </cols>
  <sheetData>
    <row r="2" spans="2:29" ht="18.600000000000001" thickBot="1" x14ac:dyDescent="0.5"/>
    <row r="3" spans="2:29" x14ac:dyDescent="0.25">
      <c r="B3" s="40"/>
      <c r="C3" s="152" t="s">
        <v>33</v>
      </c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4"/>
      <c r="U3" s="27" t="s">
        <v>89</v>
      </c>
      <c r="V3" s="1" t="s">
        <v>36</v>
      </c>
      <c r="W3" s="1" t="s">
        <v>37</v>
      </c>
      <c r="X3" s="1" t="s">
        <v>38</v>
      </c>
      <c r="Y3" s="1" t="s">
        <v>39</v>
      </c>
      <c r="Z3" s="1" t="s">
        <v>40</v>
      </c>
      <c r="AA3" s="1" t="s">
        <v>90</v>
      </c>
      <c r="AB3" s="1"/>
      <c r="AC3" s="1"/>
    </row>
    <row r="4" spans="2:29" ht="18.600000000000001" thickBot="1" x14ac:dyDescent="0.3">
      <c r="B4" s="41" t="s">
        <v>0</v>
      </c>
      <c r="C4" s="55" t="s">
        <v>3</v>
      </c>
      <c r="D4" s="56" t="s">
        <v>88</v>
      </c>
      <c r="E4" s="56" t="s">
        <v>87</v>
      </c>
      <c r="F4" s="56" t="s">
        <v>34</v>
      </c>
      <c r="G4" s="56" t="s">
        <v>66</v>
      </c>
      <c r="H4" s="56" t="s">
        <v>67</v>
      </c>
      <c r="I4" s="56" t="s">
        <v>82</v>
      </c>
      <c r="J4" s="56" t="s">
        <v>86</v>
      </c>
      <c r="K4" s="56" t="s">
        <v>68</v>
      </c>
      <c r="L4" s="56" t="s">
        <v>84</v>
      </c>
      <c r="M4" s="56" t="s">
        <v>69</v>
      </c>
      <c r="N4" s="56" t="s">
        <v>70</v>
      </c>
      <c r="O4" s="56" t="s">
        <v>71</v>
      </c>
      <c r="P4" s="56" t="s">
        <v>85</v>
      </c>
      <c r="Q4" s="56" t="s">
        <v>83</v>
      </c>
      <c r="R4" s="56" t="s">
        <v>72</v>
      </c>
      <c r="S4" s="57" t="s">
        <v>73</v>
      </c>
      <c r="U4" s="38" t="s">
        <v>91</v>
      </c>
      <c r="V4" s="1">
        <v>0.4</v>
      </c>
      <c r="W4" s="1" t="s">
        <v>92</v>
      </c>
      <c r="X4" s="1" t="s">
        <v>20</v>
      </c>
      <c r="Y4" s="1" t="s">
        <v>19</v>
      </c>
      <c r="Z4" s="1">
        <v>0.99960000000000004</v>
      </c>
      <c r="AA4" s="1" t="s">
        <v>93</v>
      </c>
      <c r="AB4" s="28" t="s">
        <v>74</v>
      </c>
      <c r="AC4" s="1"/>
    </row>
    <row r="5" spans="2:29" x14ac:dyDescent="0.25">
      <c r="B5" s="45">
        <v>1</v>
      </c>
      <c r="C5" s="18">
        <v>0</v>
      </c>
      <c r="D5" s="54">
        <v>0</v>
      </c>
      <c r="E5" s="54">
        <v>0</v>
      </c>
      <c r="F5" s="54">
        <v>12</v>
      </c>
      <c r="G5" s="54">
        <v>0</v>
      </c>
      <c r="H5" s="54">
        <v>0</v>
      </c>
      <c r="I5" s="54">
        <v>0.12</v>
      </c>
      <c r="J5" s="54">
        <v>0</v>
      </c>
      <c r="K5" s="54">
        <v>4</v>
      </c>
      <c r="L5" s="54">
        <v>0</v>
      </c>
      <c r="M5" s="54">
        <v>0</v>
      </c>
      <c r="N5" s="54">
        <v>0</v>
      </c>
      <c r="O5" s="54">
        <v>0</v>
      </c>
      <c r="P5" s="54">
        <v>4</v>
      </c>
      <c r="Q5" s="54">
        <v>0</v>
      </c>
      <c r="R5" s="54">
        <v>8</v>
      </c>
      <c r="S5" s="19">
        <v>0</v>
      </c>
      <c r="U5" s="38" t="s">
        <v>94</v>
      </c>
      <c r="V5" s="1">
        <v>0</v>
      </c>
      <c r="W5" s="1" t="s">
        <v>95</v>
      </c>
      <c r="X5" s="1" t="s">
        <v>20</v>
      </c>
      <c r="Y5" s="1" t="s">
        <v>19</v>
      </c>
      <c r="Z5" s="1" t="s">
        <v>96</v>
      </c>
      <c r="AA5" s="1" t="s">
        <v>97</v>
      </c>
      <c r="AB5" s="28" t="s">
        <v>75</v>
      </c>
      <c r="AC5" s="1"/>
    </row>
    <row r="6" spans="2:29" x14ac:dyDescent="0.25">
      <c r="B6" s="46">
        <v>2</v>
      </c>
      <c r="C6" s="8">
        <v>4</v>
      </c>
      <c r="D6" s="2">
        <v>0</v>
      </c>
      <c r="E6" s="2">
        <v>4</v>
      </c>
      <c r="F6" s="2">
        <v>32</v>
      </c>
      <c r="G6" s="2">
        <v>0</v>
      </c>
      <c r="H6" s="2">
        <v>0</v>
      </c>
      <c r="I6" s="2">
        <v>0.04</v>
      </c>
      <c r="J6" s="2">
        <v>12</v>
      </c>
      <c r="K6" s="2">
        <v>0</v>
      </c>
      <c r="L6" s="2">
        <v>4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4</v>
      </c>
      <c r="S6" s="3">
        <v>0</v>
      </c>
      <c r="U6" s="38" t="s">
        <v>98</v>
      </c>
      <c r="V6" s="1">
        <v>-20.399999999999999</v>
      </c>
      <c r="W6" s="1" t="s">
        <v>99</v>
      </c>
      <c r="X6" s="1" t="s">
        <v>9</v>
      </c>
      <c r="Y6" s="1" t="s">
        <v>24</v>
      </c>
      <c r="Z6" s="1" t="s">
        <v>23</v>
      </c>
      <c r="AA6" s="1" t="s">
        <v>100</v>
      </c>
      <c r="AB6" s="28" t="s">
        <v>81</v>
      </c>
      <c r="AC6" s="1"/>
    </row>
    <row r="7" spans="2:29" x14ac:dyDescent="0.25">
      <c r="B7" s="47">
        <v>3</v>
      </c>
      <c r="C7" s="8">
        <v>0</v>
      </c>
      <c r="D7" s="2">
        <v>0</v>
      </c>
      <c r="E7" s="2">
        <v>0</v>
      </c>
      <c r="F7" s="2">
        <v>20</v>
      </c>
      <c r="G7" s="2">
        <v>0</v>
      </c>
      <c r="H7" s="2">
        <v>0</v>
      </c>
      <c r="I7" s="2">
        <v>0.04</v>
      </c>
      <c r="J7" s="2">
        <v>0</v>
      </c>
      <c r="K7" s="2">
        <v>8</v>
      </c>
      <c r="L7" s="2">
        <v>4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3">
        <v>0</v>
      </c>
      <c r="U7" s="38" t="s">
        <v>101</v>
      </c>
      <c r="V7" s="1">
        <v>0.4</v>
      </c>
      <c r="W7" s="1" t="s">
        <v>102</v>
      </c>
      <c r="X7" s="1" t="s">
        <v>20</v>
      </c>
      <c r="Y7" s="1" t="s">
        <v>19</v>
      </c>
      <c r="Z7" s="1">
        <v>0.99970000000000003</v>
      </c>
      <c r="AA7" s="1" t="s">
        <v>103</v>
      </c>
      <c r="AB7" s="28" t="s">
        <v>58</v>
      </c>
      <c r="AC7" s="1"/>
    </row>
    <row r="8" spans="2:29" x14ac:dyDescent="0.25">
      <c r="B8" s="46">
        <v>4</v>
      </c>
      <c r="C8" s="8">
        <v>0</v>
      </c>
      <c r="D8" s="2">
        <v>0</v>
      </c>
      <c r="E8" s="2">
        <v>0</v>
      </c>
      <c r="F8" s="2">
        <v>20</v>
      </c>
      <c r="G8" s="2">
        <v>0</v>
      </c>
      <c r="H8" s="2">
        <v>0</v>
      </c>
      <c r="I8" s="2">
        <v>0</v>
      </c>
      <c r="J8" s="2">
        <v>0</v>
      </c>
      <c r="K8" s="2">
        <v>16</v>
      </c>
      <c r="L8" s="2">
        <v>4</v>
      </c>
      <c r="M8" s="2">
        <v>0</v>
      </c>
      <c r="N8" s="2">
        <v>0</v>
      </c>
      <c r="O8" s="2">
        <v>4</v>
      </c>
      <c r="P8" s="2">
        <v>8</v>
      </c>
      <c r="Q8" s="2">
        <v>0</v>
      </c>
      <c r="R8" s="2">
        <v>0</v>
      </c>
      <c r="S8" s="3">
        <v>0</v>
      </c>
      <c r="U8" s="38" t="s">
        <v>104</v>
      </c>
      <c r="V8" s="1">
        <v>0.4</v>
      </c>
      <c r="W8" s="1" t="s">
        <v>105</v>
      </c>
      <c r="X8" s="1" t="s">
        <v>20</v>
      </c>
      <c r="Y8" s="1" t="s">
        <v>19</v>
      </c>
      <c r="Z8" s="1">
        <v>0.99970000000000003</v>
      </c>
      <c r="AA8" s="1" t="s">
        <v>106</v>
      </c>
      <c r="AB8" s="28" t="s">
        <v>59</v>
      </c>
      <c r="AC8" s="1"/>
    </row>
    <row r="9" spans="2:29" x14ac:dyDescent="0.25">
      <c r="B9" s="46">
        <v>5</v>
      </c>
      <c r="C9" s="8">
        <v>0</v>
      </c>
      <c r="D9" s="2">
        <v>0</v>
      </c>
      <c r="E9" s="2">
        <v>0</v>
      </c>
      <c r="F9" s="2">
        <v>20</v>
      </c>
      <c r="G9" s="2">
        <v>0</v>
      </c>
      <c r="H9" s="2">
        <v>0</v>
      </c>
      <c r="I9" s="2">
        <v>0.04</v>
      </c>
      <c r="J9" s="2">
        <v>0</v>
      </c>
      <c r="K9" s="2">
        <v>4</v>
      </c>
      <c r="L9" s="2">
        <v>8</v>
      </c>
      <c r="M9" s="2">
        <v>0</v>
      </c>
      <c r="N9" s="2">
        <v>4</v>
      </c>
      <c r="O9" s="2">
        <v>4</v>
      </c>
      <c r="P9" s="2">
        <v>0</v>
      </c>
      <c r="Q9" s="2">
        <v>0</v>
      </c>
      <c r="R9" s="2">
        <v>4</v>
      </c>
      <c r="S9" s="3">
        <v>0</v>
      </c>
      <c r="U9" s="38" t="s">
        <v>107</v>
      </c>
      <c r="V9" s="1">
        <v>0.35199999999999998</v>
      </c>
      <c r="W9" s="1" t="s">
        <v>108</v>
      </c>
      <c r="X9" s="1" t="s">
        <v>20</v>
      </c>
      <c r="Y9" s="1" t="s">
        <v>19</v>
      </c>
      <c r="Z9" s="1">
        <v>0.99970000000000003</v>
      </c>
      <c r="AA9" s="1" t="s">
        <v>109</v>
      </c>
      <c r="AB9" s="28" t="s">
        <v>76</v>
      </c>
      <c r="AC9" s="1"/>
    </row>
    <row r="10" spans="2:29" x14ac:dyDescent="0.25">
      <c r="B10" s="46">
        <v>6</v>
      </c>
      <c r="C10" s="8">
        <v>0</v>
      </c>
      <c r="D10" s="2">
        <v>0</v>
      </c>
      <c r="E10" s="2">
        <v>0</v>
      </c>
      <c r="F10" s="2"/>
      <c r="G10" s="2">
        <v>0</v>
      </c>
      <c r="H10" s="2"/>
      <c r="I10" s="2"/>
      <c r="J10" s="2">
        <v>0</v>
      </c>
      <c r="K10" s="2">
        <v>4</v>
      </c>
      <c r="L10" s="2"/>
      <c r="M10" s="2">
        <v>4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3">
        <v>4</v>
      </c>
      <c r="U10" s="38" t="s">
        <v>110</v>
      </c>
      <c r="V10" s="1">
        <v>-1.6</v>
      </c>
      <c r="W10" s="1" t="s">
        <v>111</v>
      </c>
      <c r="X10" s="1" t="s">
        <v>20</v>
      </c>
      <c r="Y10" s="1" t="s">
        <v>19</v>
      </c>
      <c r="Z10" s="1">
        <v>0.97750000000000004</v>
      </c>
      <c r="AA10" s="1" t="s">
        <v>112</v>
      </c>
      <c r="AB10" s="28" t="s">
        <v>77</v>
      </c>
      <c r="AC10" s="1"/>
    </row>
    <row r="11" spans="2:29" x14ac:dyDescent="0.25">
      <c r="B11" s="46">
        <v>7</v>
      </c>
      <c r="C11" s="8">
        <v>0</v>
      </c>
      <c r="D11" s="2">
        <v>0</v>
      </c>
      <c r="E11" s="2">
        <v>0</v>
      </c>
      <c r="F11" s="2"/>
      <c r="G11" s="2"/>
      <c r="H11" s="2"/>
      <c r="I11" s="2"/>
      <c r="J11" s="2"/>
      <c r="K11" s="2">
        <v>8</v>
      </c>
      <c r="L11" s="2"/>
      <c r="M11" s="2"/>
      <c r="N11" s="2">
        <v>0</v>
      </c>
      <c r="O11" s="2"/>
      <c r="P11" s="2"/>
      <c r="Q11" s="2">
        <v>0</v>
      </c>
      <c r="R11" s="2"/>
      <c r="S11" s="3">
        <v>0</v>
      </c>
      <c r="U11" s="38" t="s">
        <v>113</v>
      </c>
      <c r="V11" s="1">
        <v>-5.8860000000000001</v>
      </c>
      <c r="W11" s="1" t="s">
        <v>114</v>
      </c>
      <c r="X11" s="1" t="s">
        <v>9</v>
      </c>
      <c r="Y11" s="1" t="s">
        <v>14</v>
      </c>
      <c r="Z11" s="1">
        <v>1.1999999999999999E-3</v>
      </c>
      <c r="AA11" s="1" t="s">
        <v>115</v>
      </c>
      <c r="AB11" s="28" t="s">
        <v>60</v>
      </c>
      <c r="AC11" s="1"/>
    </row>
    <row r="12" spans="2:29" x14ac:dyDescent="0.25">
      <c r="B12" s="46">
        <v>8</v>
      </c>
      <c r="C12" s="8">
        <v>0</v>
      </c>
      <c r="D12" s="2">
        <v>0</v>
      </c>
      <c r="E12" s="2">
        <v>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>
        <v>0</v>
      </c>
      <c r="R12" s="2"/>
      <c r="S12" s="3">
        <v>12</v>
      </c>
      <c r="U12" s="38" t="s">
        <v>116</v>
      </c>
      <c r="V12" s="1">
        <v>-3.6</v>
      </c>
      <c r="W12" s="1" t="s">
        <v>117</v>
      </c>
      <c r="X12" s="1" t="s">
        <v>20</v>
      </c>
      <c r="Y12" s="1" t="s">
        <v>19</v>
      </c>
      <c r="Z12" s="1">
        <v>0.25080000000000002</v>
      </c>
      <c r="AA12" s="1" t="s">
        <v>118</v>
      </c>
      <c r="AB12" s="28" t="s">
        <v>78</v>
      </c>
      <c r="AC12" s="1"/>
    </row>
    <row r="13" spans="2:29" x14ac:dyDescent="0.25">
      <c r="B13" s="46">
        <v>9</v>
      </c>
      <c r="C13" s="8">
        <v>0</v>
      </c>
      <c r="D13" s="2">
        <v>0</v>
      </c>
      <c r="E13" s="2">
        <v>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>
        <v>0</v>
      </c>
      <c r="R13" s="2"/>
      <c r="S13" s="3">
        <v>8</v>
      </c>
      <c r="U13" s="38" t="s">
        <v>119</v>
      </c>
      <c r="V13" s="1">
        <v>-0.26669999999999999</v>
      </c>
      <c r="W13" s="1" t="s">
        <v>120</v>
      </c>
      <c r="X13" s="1" t="s">
        <v>20</v>
      </c>
      <c r="Y13" s="1" t="s">
        <v>19</v>
      </c>
      <c r="Z13" s="1">
        <v>0.99980000000000002</v>
      </c>
      <c r="AA13" s="1" t="s">
        <v>121</v>
      </c>
      <c r="AB13" s="28" t="s">
        <v>61</v>
      </c>
      <c r="AC13" s="1"/>
    </row>
    <row r="14" spans="2:29" ht="18.600000000000001" thickBot="1" x14ac:dyDescent="0.3">
      <c r="B14" s="46">
        <v>10</v>
      </c>
      <c r="C14" s="33">
        <v>0</v>
      </c>
      <c r="D14" s="34">
        <v>0</v>
      </c>
      <c r="E14" s="34">
        <v>0</v>
      </c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>
        <v>0</v>
      </c>
      <c r="R14" s="34"/>
      <c r="S14" s="35"/>
      <c r="U14" s="38" t="s">
        <v>122</v>
      </c>
      <c r="V14" s="1">
        <v>-0.1714</v>
      </c>
      <c r="W14" s="1" t="s">
        <v>123</v>
      </c>
      <c r="X14" s="1" t="s">
        <v>20</v>
      </c>
      <c r="Y14" s="1" t="s">
        <v>19</v>
      </c>
      <c r="Z14" s="1">
        <v>0.99990000000000001</v>
      </c>
      <c r="AA14" s="1" t="s">
        <v>124</v>
      </c>
      <c r="AB14" s="28" t="s">
        <v>62</v>
      </c>
      <c r="AC14" s="1"/>
    </row>
    <row r="15" spans="2:29" ht="18.600000000000001" thickBot="1" x14ac:dyDescent="0.3">
      <c r="B15" s="52" t="s">
        <v>1</v>
      </c>
      <c r="C15" s="59">
        <f>AVERAGE(C5:C14)</f>
        <v>0.4</v>
      </c>
      <c r="D15" s="53">
        <f>AVERAGE(D5:D14)</f>
        <v>0</v>
      </c>
      <c r="E15" s="53">
        <f t="shared" ref="E15:S15" si="0">AVERAGE(E5:E14)</f>
        <v>0.4</v>
      </c>
      <c r="F15" s="53">
        <f t="shared" si="0"/>
        <v>20.8</v>
      </c>
      <c r="G15" s="53">
        <f t="shared" si="0"/>
        <v>0</v>
      </c>
      <c r="H15" s="53">
        <f t="shared" si="0"/>
        <v>0</v>
      </c>
      <c r="I15" s="53">
        <f t="shared" si="0"/>
        <v>4.8000000000000001E-2</v>
      </c>
      <c r="J15" s="53">
        <f t="shared" si="0"/>
        <v>2</v>
      </c>
      <c r="K15" s="53">
        <f t="shared" si="0"/>
        <v>6.2857142857142856</v>
      </c>
      <c r="L15" s="53">
        <f t="shared" si="0"/>
        <v>4</v>
      </c>
      <c r="M15" s="53">
        <f t="shared" si="0"/>
        <v>0.66666666666666663</v>
      </c>
      <c r="N15" s="53">
        <f t="shared" si="0"/>
        <v>0.5714285714285714</v>
      </c>
      <c r="O15" s="53">
        <f t="shared" si="0"/>
        <v>1.3333333333333333</v>
      </c>
      <c r="P15" s="53">
        <f t="shared" si="0"/>
        <v>2</v>
      </c>
      <c r="Q15" s="53">
        <f t="shared" si="0"/>
        <v>0</v>
      </c>
      <c r="R15" s="53">
        <f t="shared" si="0"/>
        <v>2.6666666666666665</v>
      </c>
      <c r="S15" s="60">
        <f t="shared" si="0"/>
        <v>2.6666666666666665</v>
      </c>
      <c r="U15" s="38" t="s">
        <v>125</v>
      </c>
      <c r="V15" s="1">
        <v>-0.93330000000000002</v>
      </c>
      <c r="W15" s="1" t="s">
        <v>126</v>
      </c>
      <c r="X15" s="1" t="s">
        <v>20</v>
      </c>
      <c r="Y15" s="1" t="s">
        <v>19</v>
      </c>
      <c r="Z15" s="1">
        <v>0.99909999999999999</v>
      </c>
      <c r="AA15" s="1" t="s">
        <v>127</v>
      </c>
      <c r="AB15" s="28" t="s">
        <v>63</v>
      </c>
      <c r="AC15" s="1"/>
    </row>
    <row r="16" spans="2:29" x14ac:dyDescent="0.25"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U16" s="38" t="s">
        <v>128</v>
      </c>
      <c r="V16" s="1">
        <v>-1.6</v>
      </c>
      <c r="W16" s="1" t="s">
        <v>111</v>
      </c>
      <c r="X16" s="1" t="s">
        <v>20</v>
      </c>
      <c r="Y16" s="1" t="s">
        <v>19</v>
      </c>
      <c r="Z16" s="1">
        <v>0.97750000000000004</v>
      </c>
      <c r="AA16" s="1" t="s">
        <v>129</v>
      </c>
      <c r="AB16" s="28" t="s">
        <v>79</v>
      </c>
      <c r="AC16" s="1"/>
    </row>
    <row r="17" spans="3:29" x14ac:dyDescent="0.25">
      <c r="C17" s="1">
        <v>10</v>
      </c>
      <c r="D17" s="1">
        <v>10</v>
      </c>
      <c r="E17" s="1">
        <v>10</v>
      </c>
      <c r="F17" s="1">
        <v>5</v>
      </c>
      <c r="G17" s="1">
        <v>6</v>
      </c>
      <c r="H17" s="1">
        <v>5</v>
      </c>
      <c r="I17" s="1">
        <v>5</v>
      </c>
      <c r="J17" s="1">
        <v>6</v>
      </c>
      <c r="K17" s="1">
        <v>7</v>
      </c>
      <c r="L17" s="1">
        <v>5</v>
      </c>
      <c r="M17" s="1">
        <v>6</v>
      </c>
      <c r="N17" s="1">
        <v>7</v>
      </c>
      <c r="O17" s="1">
        <v>6</v>
      </c>
      <c r="P17" s="1">
        <v>6</v>
      </c>
      <c r="Q17" s="1">
        <v>10</v>
      </c>
      <c r="R17" s="1">
        <v>6</v>
      </c>
      <c r="S17" s="1">
        <v>9</v>
      </c>
      <c r="U17" s="38" t="s">
        <v>130</v>
      </c>
      <c r="V17" s="1">
        <v>0.4</v>
      </c>
      <c r="W17" s="1" t="s">
        <v>92</v>
      </c>
      <c r="X17" s="1" t="s">
        <v>20</v>
      </c>
      <c r="Y17" s="1" t="s">
        <v>19</v>
      </c>
      <c r="Z17" s="1">
        <v>0.99960000000000004</v>
      </c>
      <c r="AA17" s="1" t="s">
        <v>131</v>
      </c>
      <c r="AB17" s="28" t="s">
        <v>80</v>
      </c>
      <c r="AC17" s="1"/>
    </row>
    <row r="18" spans="3:29" x14ac:dyDescent="0.25"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U18" s="38" t="s">
        <v>132</v>
      </c>
      <c r="V18" s="1">
        <v>-2.2669999999999999</v>
      </c>
      <c r="W18" s="1" t="s">
        <v>133</v>
      </c>
      <c r="X18" s="1" t="s">
        <v>20</v>
      </c>
      <c r="Y18" s="1" t="s">
        <v>19</v>
      </c>
      <c r="Z18" s="1">
        <v>0.77549999999999997</v>
      </c>
      <c r="AA18" s="1" t="s">
        <v>134</v>
      </c>
      <c r="AB18" s="28" t="s">
        <v>64</v>
      </c>
      <c r="AC18" s="1"/>
    </row>
    <row r="19" spans="3:29" x14ac:dyDescent="0.25">
      <c r="U19" s="38" t="s">
        <v>135</v>
      </c>
      <c r="V19" s="1">
        <v>-2.2669999999999999</v>
      </c>
      <c r="W19" s="1" t="s">
        <v>136</v>
      </c>
      <c r="X19" s="1" t="s">
        <v>20</v>
      </c>
      <c r="Y19" s="1" t="s">
        <v>19</v>
      </c>
      <c r="Z19" s="1">
        <v>0.63400000000000001</v>
      </c>
      <c r="AA19" s="1" t="s">
        <v>137</v>
      </c>
      <c r="AB19" s="28" t="s">
        <v>65</v>
      </c>
      <c r="AC19" s="1"/>
    </row>
    <row r="20" spans="3:29" x14ac:dyDescent="0.25">
      <c r="U20" s="27"/>
      <c r="V20" s="1"/>
      <c r="W20" s="1"/>
      <c r="X20" s="1"/>
      <c r="Y20" s="1"/>
      <c r="Z20" s="1"/>
      <c r="AA20" s="1"/>
      <c r="AB20" s="1"/>
      <c r="AC20" s="1"/>
    </row>
    <row r="21" spans="3:29" x14ac:dyDescent="0.25">
      <c r="U21" s="27" t="s">
        <v>45</v>
      </c>
      <c r="V21" s="1" t="s">
        <v>46</v>
      </c>
      <c r="W21" s="1" t="s">
        <v>47</v>
      </c>
      <c r="X21" s="1" t="s">
        <v>36</v>
      </c>
      <c r="Y21" s="1" t="s">
        <v>48</v>
      </c>
      <c r="Z21" s="1" t="s">
        <v>49</v>
      </c>
      <c r="AA21" s="1" t="s">
        <v>50</v>
      </c>
      <c r="AB21" s="1" t="s">
        <v>138</v>
      </c>
      <c r="AC21" s="1" t="s">
        <v>52</v>
      </c>
    </row>
    <row r="22" spans="3:29" x14ac:dyDescent="0.25">
      <c r="U22" s="38" t="s">
        <v>91</v>
      </c>
      <c r="V22" s="1">
        <v>0.4</v>
      </c>
      <c r="W22" s="1">
        <v>0</v>
      </c>
      <c r="X22" s="1">
        <v>0.4</v>
      </c>
      <c r="Y22" s="1">
        <v>1.298</v>
      </c>
      <c r="Z22" s="1">
        <v>10</v>
      </c>
      <c r="AA22" s="1">
        <v>10</v>
      </c>
      <c r="AB22" s="1">
        <v>0.30830000000000002</v>
      </c>
      <c r="AC22" s="1">
        <v>102</v>
      </c>
    </row>
    <row r="23" spans="3:29" x14ac:dyDescent="0.25">
      <c r="U23" s="38" t="s">
        <v>94</v>
      </c>
      <c r="V23" s="1">
        <v>0.4</v>
      </c>
      <c r="W23" s="1">
        <v>0.4</v>
      </c>
      <c r="X23" s="1">
        <v>0</v>
      </c>
      <c r="Y23" s="1">
        <v>1.298</v>
      </c>
      <c r="Z23" s="1">
        <v>10</v>
      </c>
      <c r="AA23" s="1">
        <v>10</v>
      </c>
      <c r="AB23" s="1">
        <v>0</v>
      </c>
      <c r="AC23" s="1">
        <v>102</v>
      </c>
    </row>
    <row r="24" spans="3:29" x14ac:dyDescent="0.25">
      <c r="U24" s="38" t="s">
        <v>98</v>
      </c>
      <c r="V24" s="1">
        <v>0.4</v>
      </c>
      <c r="W24" s="1">
        <v>20.8</v>
      </c>
      <c r="X24" s="1">
        <v>-20.399999999999999</v>
      </c>
      <c r="Y24" s="1">
        <v>1.589</v>
      </c>
      <c r="Z24" s="1">
        <v>10</v>
      </c>
      <c r="AA24" s="1">
        <v>5</v>
      </c>
      <c r="AB24" s="1">
        <v>12.84</v>
      </c>
      <c r="AC24" s="1">
        <v>102</v>
      </c>
    </row>
    <row r="25" spans="3:29" x14ac:dyDescent="0.25">
      <c r="U25" s="38" t="s">
        <v>101</v>
      </c>
      <c r="V25" s="1">
        <v>0.4</v>
      </c>
      <c r="W25" s="1">
        <v>0</v>
      </c>
      <c r="X25" s="1">
        <v>0.4</v>
      </c>
      <c r="Y25" s="1">
        <v>1.498</v>
      </c>
      <c r="Z25" s="1">
        <v>10</v>
      </c>
      <c r="AA25" s="1">
        <v>6</v>
      </c>
      <c r="AB25" s="1">
        <v>0.26700000000000002</v>
      </c>
      <c r="AC25" s="1">
        <v>102</v>
      </c>
    </row>
    <row r="26" spans="3:29" x14ac:dyDescent="0.25">
      <c r="U26" s="38" t="s">
        <v>104</v>
      </c>
      <c r="V26" s="1">
        <v>0.4</v>
      </c>
      <c r="W26" s="1">
        <v>0</v>
      </c>
      <c r="X26" s="1">
        <v>0.4</v>
      </c>
      <c r="Y26" s="1">
        <v>1.589</v>
      </c>
      <c r="Z26" s="1">
        <v>10</v>
      </c>
      <c r="AA26" s="1">
        <v>5</v>
      </c>
      <c r="AB26" s="1">
        <v>0.25169999999999998</v>
      </c>
      <c r="AC26" s="1">
        <v>102</v>
      </c>
    </row>
    <row r="27" spans="3:29" x14ac:dyDescent="0.25">
      <c r="U27" s="38" t="s">
        <v>107</v>
      </c>
      <c r="V27" s="1">
        <v>0.4</v>
      </c>
      <c r="W27" s="1">
        <v>4.8000000000000001E-2</v>
      </c>
      <c r="X27" s="1">
        <v>0.35199999999999998</v>
      </c>
      <c r="Y27" s="1">
        <v>1.589</v>
      </c>
      <c r="Z27" s="1">
        <v>10</v>
      </c>
      <c r="AA27" s="1">
        <v>5</v>
      </c>
      <c r="AB27" s="1">
        <v>0.2215</v>
      </c>
      <c r="AC27" s="1">
        <v>102</v>
      </c>
    </row>
    <row r="28" spans="3:29" x14ac:dyDescent="0.25">
      <c r="U28" s="38" t="s">
        <v>110</v>
      </c>
      <c r="V28" s="1">
        <v>0.4</v>
      </c>
      <c r="W28" s="1">
        <v>2</v>
      </c>
      <c r="X28" s="1">
        <v>-1.6</v>
      </c>
      <c r="Y28" s="1">
        <v>1.498</v>
      </c>
      <c r="Z28" s="1">
        <v>10</v>
      </c>
      <c r="AA28" s="1">
        <v>6</v>
      </c>
      <c r="AB28" s="1">
        <v>1.0680000000000001</v>
      </c>
      <c r="AC28" s="1">
        <v>102</v>
      </c>
    </row>
    <row r="29" spans="3:29" x14ac:dyDescent="0.25">
      <c r="U29" s="38" t="s">
        <v>113</v>
      </c>
      <c r="V29" s="1">
        <v>0.4</v>
      </c>
      <c r="W29" s="1">
        <v>6.2859999999999996</v>
      </c>
      <c r="X29" s="1">
        <v>-5.8860000000000001</v>
      </c>
      <c r="Y29" s="1">
        <v>1.43</v>
      </c>
      <c r="Z29" s="1">
        <v>10</v>
      </c>
      <c r="AA29" s="1">
        <v>7</v>
      </c>
      <c r="AB29" s="1">
        <v>4.1159999999999997</v>
      </c>
      <c r="AC29" s="1">
        <v>102</v>
      </c>
    </row>
    <row r="30" spans="3:29" x14ac:dyDescent="0.25">
      <c r="U30" s="38" t="s">
        <v>116</v>
      </c>
      <c r="V30" s="1">
        <v>0.4</v>
      </c>
      <c r="W30" s="1">
        <v>4</v>
      </c>
      <c r="X30" s="1">
        <v>-3.6</v>
      </c>
      <c r="Y30" s="1">
        <v>1.589</v>
      </c>
      <c r="Z30" s="1">
        <v>10</v>
      </c>
      <c r="AA30" s="1">
        <v>5</v>
      </c>
      <c r="AB30" s="1">
        <v>2.2650000000000001</v>
      </c>
      <c r="AC30" s="1">
        <v>102</v>
      </c>
    </row>
    <row r="31" spans="3:29" x14ac:dyDescent="0.25">
      <c r="U31" s="38" t="s">
        <v>119</v>
      </c>
      <c r="V31" s="1">
        <v>0.4</v>
      </c>
      <c r="W31" s="1">
        <v>0.66669999999999996</v>
      </c>
      <c r="X31" s="1">
        <v>-0.26669999999999999</v>
      </c>
      <c r="Y31" s="1">
        <v>1.498</v>
      </c>
      <c r="Z31" s="1">
        <v>10</v>
      </c>
      <c r="AA31" s="1">
        <v>6</v>
      </c>
      <c r="AB31" s="1">
        <v>0.17799999999999999</v>
      </c>
      <c r="AC31" s="1">
        <v>102</v>
      </c>
    </row>
    <row r="32" spans="3:29" x14ac:dyDescent="0.25">
      <c r="U32" s="38" t="s">
        <v>122</v>
      </c>
      <c r="V32" s="1">
        <v>0.4</v>
      </c>
      <c r="W32" s="1">
        <v>0.57140000000000002</v>
      </c>
      <c r="X32" s="1">
        <v>-0.1714</v>
      </c>
      <c r="Y32" s="1">
        <v>1.43</v>
      </c>
      <c r="Z32" s="1">
        <v>10</v>
      </c>
      <c r="AA32" s="1">
        <v>7</v>
      </c>
      <c r="AB32" s="1">
        <v>0.11990000000000001</v>
      </c>
      <c r="AC32" s="1">
        <v>102</v>
      </c>
    </row>
    <row r="33" spans="20:29" x14ac:dyDescent="0.25">
      <c r="U33" s="38" t="s">
        <v>125</v>
      </c>
      <c r="V33" s="1">
        <v>0.4</v>
      </c>
      <c r="W33" s="1">
        <v>1.333</v>
      </c>
      <c r="X33" s="1">
        <v>-0.93330000000000002</v>
      </c>
      <c r="Y33" s="1">
        <v>1.498</v>
      </c>
      <c r="Z33" s="1">
        <v>10</v>
      </c>
      <c r="AA33" s="1">
        <v>6</v>
      </c>
      <c r="AB33" s="1">
        <v>0.62290000000000001</v>
      </c>
      <c r="AC33" s="1">
        <v>102</v>
      </c>
    </row>
    <row r="34" spans="20:29" x14ac:dyDescent="0.25">
      <c r="U34" s="38" t="s">
        <v>128</v>
      </c>
      <c r="V34" s="1">
        <v>0.4</v>
      </c>
      <c r="W34" s="1">
        <v>2</v>
      </c>
      <c r="X34" s="1">
        <v>-1.6</v>
      </c>
      <c r="Y34" s="1">
        <v>1.498</v>
      </c>
      <c r="Z34" s="1">
        <v>10</v>
      </c>
      <c r="AA34" s="1">
        <v>6</v>
      </c>
      <c r="AB34" s="1">
        <v>1.0680000000000001</v>
      </c>
      <c r="AC34" s="1">
        <v>102</v>
      </c>
    </row>
    <row r="35" spans="20:29" x14ac:dyDescent="0.25">
      <c r="U35" s="38" t="s">
        <v>130</v>
      </c>
      <c r="V35" s="1">
        <v>0.4</v>
      </c>
      <c r="W35" s="1">
        <v>0</v>
      </c>
      <c r="X35" s="1">
        <v>0.4</v>
      </c>
      <c r="Y35" s="1">
        <v>1.298</v>
      </c>
      <c r="Z35" s="1">
        <v>10</v>
      </c>
      <c r="AA35" s="1">
        <v>10</v>
      </c>
      <c r="AB35" s="1">
        <v>0.30830000000000002</v>
      </c>
      <c r="AC35" s="1">
        <v>102</v>
      </c>
    </row>
    <row r="36" spans="20:29" x14ac:dyDescent="0.25">
      <c r="U36" s="38" t="s">
        <v>132</v>
      </c>
      <c r="V36" s="1">
        <v>0.4</v>
      </c>
      <c r="W36" s="1">
        <v>2.6669999999999998</v>
      </c>
      <c r="X36" s="1">
        <v>-2.2669999999999999</v>
      </c>
      <c r="Y36" s="1">
        <v>1.498</v>
      </c>
      <c r="Z36" s="1">
        <v>10</v>
      </c>
      <c r="AA36" s="1">
        <v>6</v>
      </c>
      <c r="AB36" s="1">
        <v>1.5129999999999999</v>
      </c>
      <c r="AC36" s="1">
        <v>102</v>
      </c>
    </row>
    <row r="37" spans="20:29" x14ac:dyDescent="0.25">
      <c r="U37" s="38" t="s">
        <v>135</v>
      </c>
      <c r="V37" s="1">
        <v>0.4</v>
      </c>
      <c r="W37" s="1">
        <v>2.6669999999999998</v>
      </c>
      <c r="X37" s="1">
        <v>-2.2669999999999999</v>
      </c>
      <c r="Y37" s="1">
        <v>1.333</v>
      </c>
      <c r="Z37" s="1">
        <v>10</v>
      </c>
      <c r="AA37" s="1">
        <v>9</v>
      </c>
      <c r="AB37" s="1">
        <v>1.7</v>
      </c>
      <c r="AC37" s="1">
        <v>102</v>
      </c>
    </row>
    <row r="38" spans="20:29" x14ac:dyDescent="0.25">
      <c r="T38" s="117"/>
      <c r="U38" s="38"/>
      <c r="V38" s="1"/>
    </row>
    <row r="39" spans="20:29" x14ac:dyDescent="0.25">
      <c r="U39" s="27" t="s">
        <v>15</v>
      </c>
    </row>
    <row r="40" spans="20:29" x14ac:dyDescent="0.25">
      <c r="T40" s="206" t="s">
        <v>518</v>
      </c>
      <c r="U40" s="38" t="s">
        <v>519</v>
      </c>
      <c r="V40" s="1">
        <v>10</v>
      </c>
    </row>
    <row r="41" spans="20:29" x14ac:dyDescent="0.25">
      <c r="T41" s="206"/>
      <c r="U41" s="28" t="s">
        <v>74</v>
      </c>
      <c r="V41" s="1">
        <v>10</v>
      </c>
    </row>
    <row r="42" spans="20:29" x14ac:dyDescent="0.25">
      <c r="T42" s="206"/>
      <c r="U42" s="28" t="s">
        <v>75</v>
      </c>
      <c r="V42" s="1">
        <v>10</v>
      </c>
    </row>
    <row r="43" spans="20:29" x14ac:dyDescent="0.25">
      <c r="T43" s="206"/>
      <c r="U43" s="28" t="s">
        <v>81</v>
      </c>
      <c r="V43" s="1">
        <v>5</v>
      </c>
    </row>
    <row r="44" spans="20:29" x14ac:dyDescent="0.25">
      <c r="T44" s="206"/>
      <c r="U44" s="28" t="s">
        <v>58</v>
      </c>
      <c r="V44" s="1">
        <v>6</v>
      </c>
    </row>
    <row r="45" spans="20:29" x14ac:dyDescent="0.25">
      <c r="T45" s="206"/>
      <c r="U45" s="28" t="s">
        <v>59</v>
      </c>
      <c r="V45" s="1">
        <v>5</v>
      </c>
    </row>
    <row r="46" spans="20:29" x14ac:dyDescent="0.25">
      <c r="T46" s="206"/>
      <c r="U46" s="28" t="s">
        <v>76</v>
      </c>
      <c r="V46" s="1">
        <v>5</v>
      </c>
    </row>
    <row r="47" spans="20:29" x14ac:dyDescent="0.25">
      <c r="T47" s="206"/>
      <c r="U47" s="28" t="s">
        <v>77</v>
      </c>
      <c r="V47" s="1">
        <v>6</v>
      </c>
    </row>
    <row r="48" spans="20:29" x14ac:dyDescent="0.25">
      <c r="T48" s="206"/>
      <c r="U48" s="28" t="s">
        <v>60</v>
      </c>
      <c r="V48" s="1">
        <v>7</v>
      </c>
    </row>
    <row r="49" spans="20:22" x14ac:dyDescent="0.25">
      <c r="T49" s="206"/>
      <c r="U49" s="28" t="s">
        <v>78</v>
      </c>
      <c r="V49" s="1">
        <v>5</v>
      </c>
    </row>
    <row r="50" spans="20:22" x14ac:dyDescent="0.25">
      <c r="T50" s="206"/>
      <c r="U50" s="28" t="s">
        <v>61</v>
      </c>
      <c r="V50" s="1">
        <v>6</v>
      </c>
    </row>
    <row r="51" spans="20:22" x14ac:dyDescent="0.25">
      <c r="T51" s="206"/>
      <c r="U51" s="28" t="s">
        <v>62</v>
      </c>
      <c r="V51" s="1">
        <v>7</v>
      </c>
    </row>
    <row r="52" spans="20:22" x14ac:dyDescent="0.25">
      <c r="T52" s="206"/>
      <c r="U52" s="28" t="s">
        <v>63</v>
      </c>
      <c r="V52" s="1">
        <v>6</v>
      </c>
    </row>
    <row r="53" spans="20:22" x14ac:dyDescent="0.25">
      <c r="T53" s="206"/>
      <c r="U53" s="28" t="s">
        <v>79</v>
      </c>
      <c r="V53" s="1">
        <v>6</v>
      </c>
    </row>
    <row r="54" spans="20:22" x14ac:dyDescent="0.25">
      <c r="T54" s="206"/>
      <c r="U54" s="28" t="s">
        <v>80</v>
      </c>
      <c r="V54" s="1">
        <v>10</v>
      </c>
    </row>
    <row r="55" spans="20:22" x14ac:dyDescent="0.25">
      <c r="T55" s="206"/>
      <c r="U55" s="28" t="s">
        <v>64</v>
      </c>
      <c r="V55" s="1">
        <v>6</v>
      </c>
    </row>
    <row r="56" spans="20:22" x14ac:dyDescent="0.25">
      <c r="T56" s="206"/>
      <c r="U56" s="28" t="s">
        <v>65</v>
      </c>
      <c r="V56" s="1">
        <v>9</v>
      </c>
    </row>
  </sheetData>
  <mergeCells count="2">
    <mergeCell ref="C3:S3"/>
    <mergeCell ref="T40:T56"/>
  </mergeCells>
  <phoneticPr fontId="2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B65DC-1CD9-4EE4-9FE6-8010EBEB6591}">
  <dimension ref="B2:D14"/>
  <sheetViews>
    <sheetView zoomScale="70" zoomScaleNormal="70" workbookViewId="0">
      <selection activeCell="G4" sqref="G4"/>
    </sheetView>
  </sheetViews>
  <sheetFormatPr defaultRowHeight="18" x14ac:dyDescent="0.45"/>
  <cols>
    <col min="2" max="2" width="13" bestFit="1" customWidth="1"/>
    <col min="4" max="4" width="18.3984375" bestFit="1" customWidth="1"/>
  </cols>
  <sheetData>
    <row r="2" spans="2:4" ht="18.600000000000001" thickBot="1" x14ac:dyDescent="0.5"/>
    <row r="3" spans="2:4" x14ac:dyDescent="0.45">
      <c r="B3" s="40"/>
      <c r="C3" s="149" t="s">
        <v>141</v>
      </c>
      <c r="D3" s="155"/>
    </row>
    <row r="4" spans="2:4" ht="18.600000000000001" thickBot="1" x14ac:dyDescent="0.3">
      <c r="B4" s="41" t="s">
        <v>0</v>
      </c>
      <c r="C4" s="33" t="s">
        <v>139</v>
      </c>
      <c r="D4" s="35" t="s">
        <v>140</v>
      </c>
    </row>
    <row r="5" spans="2:4" x14ac:dyDescent="0.25">
      <c r="B5" s="45">
        <v>1</v>
      </c>
      <c r="C5" s="18">
        <v>1.271072497</v>
      </c>
      <c r="D5" s="19">
        <v>0.39551483399999998</v>
      </c>
    </row>
    <row r="6" spans="2:4" x14ac:dyDescent="0.25">
      <c r="B6" s="47">
        <v>2</v>
      </c>
      <c r="C6" s="8">
        <v>1.3484600170000001</v>
      </c>
      <c r="D6" s="3">
        <v>0.54220671200000004</v>
      </c>
    </row>
    <row r="7" spans="2:4" x14ac:dyDescent="0.25">
      <c r="B7" s="46">
        <v>3</v>
      </c>
      <c r="C7" s="8">
        <v>0.70728937000000003</v>
      </c>
      <c r="D7" s="3">
        <v>0.57430827699999998</v>
      </c>
    </row>
    <row r="8" spans="2:4" ht="18.600000000000001" thickBot="1" x14ac:dyDescent="0.3">
      <c r="B8" s="46">
        <v>4</v>
      </c>
      <c r="C8" s="8">
        <v>0.67317811699999996</v>
      </c>
      <c r="D8" s="3">
        <v>0.51205710100000001</v>
      </c>
    </row>
    <row r="9" spans="2:4" ht="18.600000000000001" thickBot="1" x14ac:dyDescent="0.5">
      <c r="B9" s="48" t="s">
        <v>1</v>
      </c>
      <c r="C9" s="49">
        <f>AVERAGE(C5:C8)</f>
        <v>1.00000000025</v>
      </c>
      <c r="D9" s="51">
        <f>AVERAGE(D5:D8)</f>
        <v>0.50602173100000003</v>
      </c>
    </row>
    <row r="10" spans="2:4" x14ac:dyDescent="0.25">
      <c r="D10" s="58"/>
    </row>
    <row r="11" spans="2:4" x14ac:dyDescent="0.25">
      <c r="D11" s="1"/>
    </row>
    <row r="12" spans="2:4" x14ac:dyDescent="0.25">
      <c r="D12" s="1"/>
    </row>
    <row r="13" spans="2:4" x14ac:dyDescent="0.25">
      <c r="D13" s="1"/>
    </row>
    <row r="14" spans="2:4" x14ac:dyDescent="0.25">
      <c r="D14" s="1"/>
    </row>
  </sheetData>
  <mergeCells count="1">
    <mergeCell ref="C3:D3"/>
  </mergeCells>
  <phoneticPr fontId="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84159-10BF-49D7-BEEF-F8E8B0E2E383}">
  <dimension ref="B2:G13"/>
  <sheetViews>
    <sheetView zoomScale="70" zoomScaleNormal="70" workbookViewId="0">
      <selection activeCell="O28" sqref="O28"/>
    </sheetView>
  </sheetViews>
  <sheetFormatPr defaultRowHeight="18" x14ac:dyDescent="0.45"/>
  <cols>
    <col min="2" max="2" width="15" style="39" bestFit="1" customWidth="1"/>
    <col min="3" max="3" width="11.3984375" style="39" bestFit="1" customWidth="1"/>
    <col min="4" max="4" width="23.796875" style="39" bestFit="1" customWidth="1"/>
    <col min="6" max="6" width="33.69921875" bestFit="1" customWidth="1"/>
  </cols>
  <sheetData>
    <row r="2" spans="2:7" ht="18.600000000000001" thickBot="1" x14ac:dyDescent="0.5"/>
    <row r="3" spans="2:7" x14ac:dyDescent="0.25">
      <c r="B3" s="40"/>
      <c r="C3" s="149" t="s">
        <v>33</v>
      </c>
      <c r="D3" s="151"/>
      <c r="F3" s="27" t="s">
        <v>5</v>
      </c>
      <c r="G3" s="1"/>
    </row>
    <row r="4" spans="2:7" ht="18.600000000000001" thickBot="1" x14ac:dyDescent="0.3">
      <c r="B4" s="41" t="s">
        <v>0</v>
      </c>
      <c r="C4" s="42" t="s">
        <v>142</v>
      </c>
      <c r="D4" s="44" t="s">
        <v>144</v>
      </c>
      <c r="F4" s="27" t="s">
        <v>4</v>
      </c>
      <c r="G4" s="1" t="s">
        <v>23</v>
      </c>
    </row>
    <row r="5" spans="2:7" x14ac:dyDescent="0.25">
      <c r="B5" s="45">
        <v>1</v>
      </c>
      <c r="C5" s="30">
        <v>92</v>
      </c>
      <c r="D5" s="32">
        <v>60</v>
      </c>
      <c r="F5" s="27" t="s">
        <v>6</v>
      </c>
      <c r="G5" s="1" t="s">
        <v>24</v>
      </c>
    </row>
    <row r="6" spans="2:7" x14ac:dyDescent="0.25">
      <c r="B6" s="46">
        <v>2</v>
      </c>
      <c r="C6" s="8">
        <v>100</v>
      </c>
      <c r="D6" s="3">
        <v>84</v>
      </c>
      <c r="F6" s="27" t="s">
        <v>8</v>
      </c>
      <c r="G6" s="1" t="s">
        <v>9</v>
      </c>
    </row>
    <row r="7" spans="2:7" x14ac:dyDescent="0.25">
      <c r="B7" s="47">
        <v>3</v>
      </c>
      <c r="C7" s="8">
        <v>94</v>
      </c>
      <c r="D7" s="3">
        <v>68</v>
      </c>
      <c r="F7" s="27" t="s">
        <v>10</v>
      </c>
      <c r="G7" s="1" t="s">
        <v>11</v>
      </c>
    </row>
    <row r="8" spans="2:7" x14ac:dyDescent="0.25">
      <c r="B8" s="46">
        <v>4</v>
      </c>
      <c r="C8" s="8">
        <v>96</v>
      </c>
      <c r="D8" s="3">
        <v>60</v>
      </c>
      <c r="F8" s="27" t="s">
        <v>12</v>
      </c>
      <c r="G8" s="1" t="s">
        <v>143</v>
      </c>
    </row>
    <row r="9" spans="2:7" x14ac:dyDescent="0.25">
      <c r="B9" s="46">
        <v>5</v>
      </c>
      <c r="C9" s="8">
        <v>86</v>
      </c>
      <c r="D9" s="3">
        <v>44</v>
      </c>
      <c r="F9" s="27"/>
      <c r="G9" s="1"/>
    </row>
    <row r="10" spans="2:7" x14ac:dyDescent="0.25">
      <c r="B10" s="46">
        <v>6</v>
      </c>
      <c r="C10" s="8">
        <v>84</v>
      </c>
      <c r="D10" s="3">
        <v>48</v>
      </c>
      <c r="F10" s="27" t="s">
        <v>15</v>
      </c>
      <c r="G10" s="1"/>
    </row>
    <row r="11" spans="2:7" x14ac:dyDescent="0.25">
      <c r="B11" s="46">
        <v>7</v>
      </c>
      <c r="C11" s="8">
        <v>94</v>
      </c>
      <c r="D11" s="3">
        <v>52</v>
      </c>
      <c r="F11" s="27" t="s">
        <v>145</v>
      </c>
      <c r="G11" s="1">
        <v>7</v>
      </c>
    </row>
    <row r="12" spans="2:7" ht="18.600000000000001" thickBot="1" x14ac:dyDescent="0.3">
      <c r="B12" s="46">
        <v>8</v>
      </c>
      <c r="C12" s="10"/>
      <c r="D12" s="11"/>
      <c r="F12" s="27" t="s">
        <v>146</v>
      </c>
      <c r="G12" s="1">
        <v>7</v>
      </c>
    </row>
    <row r="13" spans="2:7" ht="18.600000000000001" thickBot="1" x14ac:dyDescent="0.5">
      <c r="B13" s="48" t="s">
        <v>1</v>
      </c>
      <c r="C13" s="49">
        <f>AVERAGE(C5:C12)</f>
        <v>92.285714285714292</v>
      </c>
      <c r="D13" s="51">
        <f>AVERAGE(D5:D12)</f>
        <v>59.428571428571431</v>
      </c>
    </row>
  </sheetData>
  <mergeCells count="1">
    <mergeCell ref="C3:D3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Figure 1 B</vt:lpstr>
      <vt:lpstr>Figure 1 D</vt:lpstr>
      <vt:lpstr>Figure 1 E</vt:lpstr>
      <vt:lpstr>Figure 2 A</vt:lpstr>
      <vt:lpstr>Figure 2 D</vt:lpstr>
      <vt:lpstr>Figure 2 S1 A</vt:lpstr>
      <vt:lpstr>Figure 2 S1 B</vt:lpstr>
      <vt:lpstr>Figure 2 S1 C</vt:lpstr>
      <vt:lpstr>Figure 2 S1 E</vt:lpstr>
      <vt:lpstr>Figure 3 C</vt:lpstr>
      <vt:lpstr>Figure 3 D</vt:lpstr>
      <vt:lpstr>Figure 3 E</vt:lpstr>
      <vt:lpstr>Figure 3 S1 B</vt:lpstr>
      <vt:lpstr>Figure 3 S1 D</vt:lpstr>
      <vt:lpstr>Figure 3 S1 F</vt:lpstr>
      <vt:lpstr>Figure 3 S1 H</vt:lpstr>
      <vt:lpstr>Figure 3 S1 I</vt:lpstr>
      <vt:lpstr>Figure 4 B</vt:lpstr>
      <vt:lpstr>Figure 4 D</vt:lpstr>
      <vt:lpstr>Figure 4 E</vt:lpstr>
      <vt:lpstr>Figure 4 F</vt:lpstr>
      <vt:lpstr>Figure 4 S1 B</vt:lpstr>
      <vt:lpstr>Figure 4 S1 D</vt:lpstr>
      <vt:lpstr>Figure 4 S1 E</vt:lpstr>
      <vt:lpstr>Figure 4 S1 G</vt:lpstr>
      <vt:lpstr>Figure 4 S1 H</vt:lpstr>
      <vt:lpstr>Figure 4 S2 B</vt:lpstr>
      <vt:lpstr>Figure 4 S2 C</vt:lpstr>
      <vt:lpstr>Figure 4 S2 E</vt:lpstr>
      <vt:lpstr>Figure 4 S2 F</vt:lpstr>
      <vt:lpstr>Figure 4 S2 H</vt:lpstr>
      <vt:lpstr>Figure 4 S2 I</vt:lpstr>
      <vt:lpstr>Figure 5 B</vt:lpstr>
      <vt:lpstr>Figure 5 S1 C</vt:lpstr>
      <vt:lpstr>Figure 6 C</vt:lpstr>
      <vt:lpstr>Figure 6 D</vt:lpstr>
      <vt:lpstr>Figure 6 E</vt:lpstr>
      <vt:lpstr>Figure 6 S1 B</vt:lpstr>
      <vt:lpstr>Figure 7 A</vt:lpstr>
      <vt:lpstr>Figure 7 B</vt:lpstr>
      <vt:lpstr>Figure 7 C</vt:lpstr>
      <vt:lpstr>Figure 7D</vt:lpstr>
      <vt:lpstr>Figure 7 G</vt:lpstr>
      <vt:lpstr>Figure 7 H</vt:lpstr>
      <vt:lpstr>Figure 7 J</vt:lpstr>
      <vt:lpstr>Figure 7 K</vt:lpstr>
      <vt:lpstr>Figure 7 S1 A</vt:lpstr>
      <vt:lpstr>Figure 7 S1 B</vt:lpstr>
      <vt:lpstr>Figure 7 S1 C-D</vt:lpstr>
      <vt:lpstr>Figure 7 S2 C</vt:lpstr>
      <vt:lpstr>Figure 7 S2 E</vt:lpstr>
      <vt:lpstr>Figure 7 S2 F</vt:lpstr>
      <vt:lpstr>Figure 8 B</vt:lpstr>
      <vt:lpstr>Figure 8 C</vt:lpstr>
      <vt:lpstr>Figure 8 E</vt:lpstr>
      <vt:lpstr>Figure 8 F</vt:lpstr>
      <vt:lpstr>Figure 8 S1 B</vt:lpstr>
      <vt:lpstr>Figure 8 S1 C</vt:lpstr>
      <vt:lpstr>Figure 8 S1 D</vt:lpstr>
      <vt:lpstr>Figure 8 S1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Hiroshi Nishida</dc:creator>
  <cp:lastModifiedBy>Hiroshi Nishida</cp:lastModifiedBy>
  <dcterms:created xsi:type="dcterms:W3CDTF">2020-12-09T03:14:51Z</dcterms:created>
  <dcterms:modified xsi:type="dcterms:W3CDTF">2021-01-29T09:21:21Z</dcterms:modified>
</cp:coreProperties>
</file>