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rltoj/Desktop/"/>
    </mc:Choice>
  </mc:AlternateContent>
  <xr:revisionPtr revIDLastSave="0" documentId="13_ncr:1_{2E94DC24-43E5-D44C-9559-B8709FA15CF4}" xr6:coauthVersionLast="47" xr6:coauthVersionMax="47" xr10:uidLastSave="{00000000-0000-0000-0000-000000000000}"/>
  <bookViews>
    <workbookView xWindow="1740" yWindow="900" windowWidth="23620" windowHeight="13680" xr2:uid="{DDEED502-1782-794E-AD65-F1E65E593A9D}"/>
  </bookViews>
  <sheets>
    <sheet name="Figure 2 S1C Source Data" sheetId="1" r:id="rId1"/>
    <sheet name="Figure 2 S1E Source Data" sheetId="2" r:id="rId2"/>
    <sheet name="Figure 2 S1F Source Dat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3" l="1"/>
  <c r="E13" i="3"/>
  <c r="F13" i="3"/>
  <c r="H13" i="3"/>
  <c r="I13" i="3"/>
  <c r="J13" i="3"/>
  <c r="K13" i="3"/>
  <c r="M13" i="3"/>
  <c r="N13" i="3"/>
  <c r="O13" i="3"/>
  <c r="P13" i="3"/>
  <c r="D14" i="3"/>
  <c r="E14" i="3"/>
  <c r="F14" i="3"/>
  <c r="F15" i="3" s="1"/>
  <c r="H14" i="3"/>
  <c r="I14" i="3"/>
  <c r="J14" i="3"/>
  <c r="J15" i="3" s="1"/>
  <c r="K14" i="3"/>
  <c r="M14" i="3"/>
  <c r="N14" i="3"/>
  <c r="N15" i="3" s="1"/>
  <c r="O14" i="3"/>
  <c r="P14" i="3"/>
  <c r="D15" i="3"/>
  <c r="E15" i="3"/>
  <c r="H15" i="3"/>
  <c r="I15" i="3"/>
  <c r="K15" i="3"/>
  <c r="M15" i="3"/>
  <c r="O15" i="3"/>
  <c r="P15" i="3"/>
  <c r="C14" i="3"/>
  <c r="C15" i="3" s="1"/>
  <c r="C13" i="3"/>
  <c r="D12" i="2" l="1"/>
  <c r="D13" i="2" s="1"/>
  <c r="C12" i="2"/>
  <c r="C13" i="2" s="1"/>
  <c r="D11" i="2"/>
  <c r="C11" i="2"/>
  <c r="D12" i="1" l="1"/>
  <c r="E12" i="1"/>
  <c r="F12" i="1"/>
  <c r="G12" i="1"/>
  <c r="H12" i="1"/>
  <c r="D13" i="1"/>
  <c r="D14" i="1" s="1"/>
  <c r="E13" i="1"/>
  <c r="F13" i="1"/>
  <c r="F14" i="1" s="1"/>
  <c r="G13" i="1"/>
  <c r="H13" i="1"/>
  <c r="E14" i="1"/>
  <c r="G14" i="1"/>
  <c r="H14" i="1"/>
  <c r="C12" i="1"/>
  <c r="C13" i="1"/>
  <c r="C14" i="1" s="1"/>
</calcChain>
</file>

<file path=xl/sharedStrings.xml><?xml version="1.0" encoding="utf-8"?>
<sst xmlns="http://schemas.openxmlformats.org/spreadsheetml/2006/main" count="54" uniqueCount="28">
  <si>
    <t>E1</t>
  </si>
  <si>
    <t>E2</t>
  </si>
  <si>
    <t>E3</t>
  </si>
  <si>
    <t>MEAN</t>
  </si>
  <si>
    <t>STDEV</t>
  </si>
  <si>
    <t>SEM</t>
  </si>
  <si>
    <t>GFP-CHMP7</t>
  </si>
  <si>
    <t>GFP</t>
  </si>
  <si>
    <t>GFP 393-CT</t>
  </si>
  <si>
    <t>GFP 377-CT</t>
  </si>
  <si>
    <t>NES2-</t>
  </si>
  <si>
    <t>NES1-, NES2-</t>
  </si>
  <si>
    <t>Nucleocytoplasmic distribution of GFP-CHMP7 C-terminal constructs with indicated NES mutations</t>
  </si>
  <si>
    <t>Figure 2 S1C</t>
  </si>
  <si>
    <t>Figure 2 S1E</t>
  </si>
  <si>
    <t>Vehicle</t>
  </si>
  <si>
    <t>LMB, 10ng/ml</t>
  </si>
  <si>
    <t>HeLa cells stably expressing GFP-CHMP7 were treated with LMB for 4h</t>
  </si>
  <si>
    <t>Figure 2 S1F</t>
  </si>
  <si>
    <t>E1, E2, E3 refer to the means from independent experiments</t>
  </si>
  <si>
    <t>HeLa cells expressing the indicated GFP-CHMP7 constructs, either WT or containing inactivations in the NES in helix6 (NES2-) or helix 5 and 6 (NES1-, NES2-) were scored</t>
  </si>
  <si>
    <t>Normal</t>
  </si>
  <si>
    <t>Nuc&lt;ER</t>
  </si>
  <si>
    <t>Nuc&gt;ER</t>
  </si>
  <si>
    <t>Clusters</t>
  </si>
  <si>
    <t>GFP-CHMP7 NES2-</t>
  </si>
  <si>
    <t>GFP-CHMP7 NES1-, NES2-</t>
  </si>
  <si>
    <t xml:space="preserve">Scoring was for ER/cytosol CHMP7 (normal), some localisation to the nucleus, but less than the ER (nuc&lt;ER), localisation to the nucleus, now brighter than the ER (nuc&gt;ER) and localising to the nucleus and forming nuclear and nuclear envelope clusters.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</si>
</sst>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A3EF2-9F4D-DA42-8828-5E21EF059468}">
  <dimension ref="A1:H21"/>
  <sheetViews>
    <sheetView tabSelected="1" workbookViewId="0">
      <selection activeCell="A4" sqref="A4"/>
    </sheetView>
  </sheetViews>
  <sheetFormatPr baseColWidth="10" defaultRowHeight="16" x14ac:dyDescent="0.2"/>
  <cols>
    <col min="1" max="2" width="10.83203125" style="4"/>
    <col min="3" max="8" width="13.33203125" style="4" customWidth="1"/>
    <col min="9" max="16384" width="10.83203125" style="4"/>
  </cols>
  <sheetData>
    <row r="1" spans="1:8" x14ac:dyDescent="0.2">
      <c r="A1" s="9" t="s">
        <v>13</v>
      </c>
      <c r="B1" s="7"/>
    </row>
    <row r="2" spans="1:8" x14ac:dyDescent="0.2">
      <c r="A2" s="7"/>
      <c r="B2" s="7"/>
    </row>
    <row r="3" spans="1:8" x14ac:dyDescent="0.2">
      <c r="A3" s="8" t="s">
        <v>12</v>
      </c>
      <c r="B3" s="7"/>
    </row>
    <row r="4" spans="1:8" x14ac:dyDescent="0.2">
      <c r="A4" s="8" t="s">
        <v>19</v>
      </c>
      <c r="B4" s="7"/>
    </row>
    <row r="6" spans="1:8" x14ac:dyDescent="0.2">
      <c r="C6" s="7" t="s">
        <v>7</v>
      </c>
      <c r="D6" s="7" t="s">
        <v>8</v>
      </c>
      <c r="E6" s="7" t="s">
        <v>8</v>
      </c>
      <c r="F6" s="7" t="s">
        <v>9</v>
      </c>
      <c r="G6" s="7" t="s">
        <v>9</v>
      </c>
      <c r="H6" s="7" t="s">
        <v>9</v>
      </c>
    </row>
    <row r="7" spans="1:8" x14ac:dyDescent="0.2">
      <c r="C7" s="2"/>
      <c r="D7" s="2"/>
      <c r="E7" s="2" t="s">
        <v>10</v>
      </c>
      <c r="F7" s="2"/>
      <c r="G7" s="2" t="s">
        <v>10</v>
      </c>
      <c r="H7" s="2" t="s">
        <v>11</v>
      </c>
    </row>
    <row r="8" spans="1:8" x14ac:dyDescent="0.2">
      <c r="B8" s="4" t="s">
        <v>0</v>
      </c>
      <c r="C8" s="4">
        <v>1.2731336948789092</v>
      </c>
      <c r="D8" s="4">
        <v>9.9696301157801009E-2</v>
      </c>
      <c r="E8" s="4">
        <v>1.7471665798013758</v>
      </c>
      <c r="F8" s="4">
        <v>3.7640807050933874E-2</v>
      </c>
      <c r="G8" s="4">
        <v>0.51235741770815146</v>
      </c>
      <c r="H8" s="4">
        <v>1.7775750043401972</v>
      </c>
    </row>
    <row r="9" spans="1:8" x14ac:dyDescent="0.2">
      <c r="B9" s="4" t="s">
        <v>1</v>
      </c>
      <c r="C9" s="4">
        <v>1.5157755910444286</v>
      </c>
      <c r="D9" s="4">
        <v>9.8468010913304607E-2</v>
      </c>
      <c r="E9" s="4">
        <v>1.6607739286441112</v>
      </c>
      <c r="F9" s="4">
        <v>5.1249342146361697E-2</v>
      </c>
      <c r="G9" s="4">
        <v>0.60473438418972936</v>
      </c>
      <c r="H9" s="4">
        <v>1.8110865459553485</v>
      </c>
    </row>
    <row r="10" spans="1:8" x14ac:dyDescent="0.2">
      <c r="B10" s="4" t="s">
        <v>2</v>
      </c>
      <c r="C10" s="4">
        <v>1.5204690728369603</v>
      </c>
      <c r="D10" s="4">
        <v>8.9163891586541338E-2</v>
      </c>
      <c r="E10" s="4">
        <v>1.7031062931467051</v>
      </c>
      <c r="F10" s="4">
        <v>5.6303020974403692E-2</v>
      </c>
      <c r="G10" s="4">
        <v>0.51082646611816218</v>
      </c>
      <c r="H10" s="4">
        <v>1.9357059386252697</v>
      </c>
    </row>
    <row r="12" spans="1:8" x14ac:dyDescent="0.2">
      <c r="B12" s="4" t="s">
        <v>3</v>
      </c>
      <c r="C12" s="4">
        <f>AVERAGE(C8:C10)</f>
        <v>1.4364594529200996</v>
      </c>
      <c r="D12" s="4">
        <f t="shared" ref="D12:H12" si="0">AVERAGE(D8:D10)</f>
        <v>9.5776067885882332E-2</v>
      </c>
      <c r="E12" s="4">
        <f t="shared" si="0"/>
        <v>1.7036822671973972</v>
      </c>
      <c r="F12" s="4">
        <f t="shared" si="0"/>
        <v>4.8397723390566416E-2</v>
      </c>
      <c r="G12" s="4">
        <f t="shared" si="0"/>
        <v>0.54263942267201426</v>
      </c>
      <c r="H12" s="4">
        <f t="shared" si="0"/>
        <v>1.8414558296402719</v>
      </c>
    </row>
    <row r="13" spans="1:8" x14ac:dyDescent="0.2">
      <c r="B13" s="4" t="s">
        <v>4</v>
      </c>
      <c r="C13" s="4">
        <f>STDEV(C8:C10)</f>
        <v>0.14146372193121198</v>
      </c>
      <c r="D13" s="4">
        <f t="shared" ref="D13:H13" si="1">STDEV(D8:D10)</f>
        <v>5.7591519159817441E-3</v>
      </c>
      <c r="E13" s="4">
        <f t="shared" si="1"/>
        <v>4.3199205468104449E-2</v>
      </c>
      <c r="F13" s="4">
        <f t="shared" si="1"/>
        <v>9.6523755769054535E-3</v>
      </c>
      <c r="G13" s="4">
        <f t="shared" si="1"/>
        <v>5.3781261956257632E-2</v>
      </c>
      <c r="H13" s="4">
        <f t="shared" si="1"/>
        <v>8.3325075086188763E-2</v>
      </c>
    </row>
    <row r="14" spans="1:8" x14ac:dyDescent="0.2">
      <c r="B14" s="4" t="s">
        <v>5</v>
      </c>
      <c r="C14" s="4">
        <f>C13/SQRT(3)</f>
        <v>8.167411793755161E-2</v>
      </c>
      <c r="D14" s="4">
        <f t="shared" ref="D14:H14" si="2">D13/SQRT(3)</f>
        <v>3.3250479089960094E-3</v>
      </c>
      <c r="E14" s="4">
        <f t="shared" si="2"/>
        <v>2.4941072905788057E-2</v>
      </c>
      <c r="F14" s="4">
        <f t="shared" si="2"/>
        <v>5.5728016376457336E-3</v>
      </c>
      <c r="G14" s="4">
        <f t="shared" si="2"/>
        <v>3.1050626067803126E-2</v>
      </c>
      <c r="H14" s="4">
        <f t="shared" si="2"/>
        <v>4.8107754531256867E-2</v>
      </c>
    </row>
    <row r="17" spans="3:6" x14ac:dyDescent="0.2">
      <c r="C17" s="5"/>
      <c r="D17" s="5"/>
      <c r="E17" s="5"/>
      <c r="F17" s="5"/>
    </row>
    <row r="18" spans="3:6" x14ac:dyDescent="0.2">
      <c r="C18" s="6"/>
      <c r="D18" s="6"/>
      <c r="E18" s="6"/>
      <c r="F18" s="6"/>
    </row>
    <row r="19" spans="3:6" x14ac:dyDescent="0.2">
      <c r="C19" s="3"/>
      <c r="D19" s="3"/>
      <c r="E19" s="3"/>
      <c r="F19" s="3"/>
    </row>
    <row r="20" spans="3:6" x14ac:dyDescent="0.2">
      <c r="C20" s="3"/>
      <c r="D20" s="3"/>
      <c r="E20" s="3"/>
      <c r="F20" s="3"/>
    </row>
    <row r="21" spans="3:6" x14ac:dyDescent="0.2">
      <c r="C21" s="3"/>
      <c r="D21" s="3"/>
      <c r="E21" s="3"/>
      <c r="F21" s="3"/>
    </row>
  </sheetData>
  <mergeCells count="1">
    <mergeCell ref="C17:F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0FFE0-F809-4148-8543-30CC53D22479}">
  <dimension ref="A1:D13"/>
  <sheetViews>
    <sheetView workbookViewId="0">
      <selection activeCell="B11" sqref="B11:C13"/>
    </sheetView>
  </sheetViews>
  <sheetFormatPr baseColWidth="10" defaultRowHeight="16" x14ac:dyDescent="0.2"/>
  <sheetData>
    <row r="1" spans="1:4" x14ac:dyDescent="0.2">
      <c r="A1" s="9" t="s">
        <v>14</v>
      </c>
    </row>
    <row r="3" spans="1:4" x14ac:dyDescent="0.2">
      <c r="A3" t="s">
        <v>17</v>
      </c>
    </row>
    <row r="4" spans="1:4" x14ac:dyDescent="0.2">
      <c r="A4" s="8" t="s">
        <v>19</v>
      </c>
    </row>
    <row r="6" spans="1:4" x14ac:dyDescent="0.2">
      <c r="C6" s="10" t="s">
        <v>15</v>
      </c>
      <c r="D6" s="10" t="s">
        <v>16</v>
      </c>
    </row>
    <row r="7" spans="1:4" x14ac:dyDescent="0.2">
      <c r="B7" s="4" t="s">
        <v>0</v>
      </c>
      <c r="C7">
        <v>0.12519313000000001</v>
      </c>
      <c r="D7">
        <v>0.53778268547439045</v>
      </c>
    </row>
    <row r="8" spans="1:4" x14ac:dyDescent="0.2">
      <c r="B8" s="4" t="s">
        <v>1</v>
      </c>
      <c r="C8">
        <v>0.33351167970585954</v>
      </c>
      <c r="D8">
        <v>0.513995886351575</v>
      </c>
    </row>
    <row r="9" spans="1:4" x14ac:dyDescent="0.2">
      <c r="B9" s="4" t="s">
        <v>2</v>
      </c>
      <c r="C9">
        <v>0.21855431172494</v>
      </c>
      <c r="D9">
        <v>0.33754402236334685</v>
      </c>
    </row>
    <row r="10" spans="1:4" x14ac:dyDescent="0.2">
      <c r="B10" s="4"/>
    </row>
    <row r="11" spans="1:4" x14ac:dyDescent="0.2">
      <c r="B11" s="4" t="s">
        <v>3</v>
      </c>
      <c r="C11">
        <f>AVERAGE(C7:C9)</f>
        <v>0.2257530404769332</v>
      </c>
      <c r="D11">
        <f>AVERAGE(D7:D9)</f>
        <v>0.4631075313964374</v>
      </c>
    </row>
    <row r="12" spans="1:4" x14ac:dyDescent="0.2">
      <c r="B12" s="4" t="s">
        <v>4</v>
      </c>
      <c r="C12">
        <f>STDEV(C7:C9)</f>
        <v>0.1043456794008346</v>
      </c>
      <c r="D12">
        <f>STDEV(D7:D9)</f>
        <v>0.10938966611912958</v>
      </c>
    </row>
    <row r="13" spans="1:4" x14ac:dyDescent="0.2">
      <c r="B13" s="4" t="s">
        <v>5</v>
      </c>
      <c r="C13">
        <f>C12/SQRT(3)</f>
        <v>6.024400609084625E-2</v>
      </c>
      <c r="D13">
        <f>D12/SQRT(3)</f>
        <v>6.3156153180442751E-2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B0DCF-4EC3-6C4C-96EA-AE0D055C2DCF}">
  <dimension ref="A1:P15"/>
  <sheetViews>
    <sheetView workbookViewId="0">
      <selection activeCell="H21" sqref="H21"/>
    </sheetView>
  </sheetViews>
  <sheetFormatPr baseColWidth="10" defaultRowHeight="16" x14ac:dyDescent="0.2"/>
  <sheetData>
    <row r="1" spans="1:16" x14ac:dyDescent="0.2">
      <c r="A1" s="1" t="s">
        <v>18</v>
      </c>
    </row>
    <row r="3" spans="1:16" x14ac:dyDescent="0.2">
      <c r="A3" t="s">
        <v>20</v>
      </c>
    </row>
    <row r="4" spans="1:16" x14ac:dyDescent="0.2">
      <c r="A4" s="8" t="s">
        <v>19</v>
      </c>
    </row>
    <row r="5" spans="1:16" x14ac:dyDescent="0.2">
      <c r="A5" t="s">
        <v>27</v>
      </c>
    </row>
    <row r="7" spans="1:16" x14ac:dyDescent="0.2">
      <c r="C7" s="11" t="s">
        <v>6</v>
      </c>
      <c r="D7" s="11"/>
      <c r="E7" s="11"/>
      <c r="F7" s="11"/>
      <c r="G7" s="1"/>
      <c r="H7" s="11" t="s">
        <v>25</v>
      </c>
      <c r="I7" s="11"/>
      <c r="J7" s="11"/>
      <c r="K7" s="11"/>
      <c r="L7" s="1"/>
      <c r="M7" s="11" t="s">
        <v>26</v>
      </c>
      <c r="N7" s="11"/>
      <c r="O7" s="11"/>
      <c r="P7" s="11"/>
    </row>
    <row r="8" spans="1:16" x14ac:dyDescent="0.2">
      <c r="C8" s="10" t="s">
        <v>21</v>
      </c>
      <c r="D8" s="10" t="s">
        <v>22</v>
      </c>
      <c r="E8" s="10" t="s">
        <v>23</v>
      </c>
      <c r="F8" s="10" t="s">
        <v>24</v>
      </c>
      <c r="G8" s="12"/>
      <c r="H8" s="10" t="s">
        <v>21</v>
      </c>
      <c r="I8" s="10" t="s">
        <v>22</v>
      </c>
      <c r="J8" s="10" t="s">
        <v>23</v>
      </c>
      <c r="K8" s="10" t="s">
        <v>24</v>
      </c>
      <c r="L8" s="12"/>
      <c r="M8" s="10" t="s">
        <v>21</v>
      </c>
      <c r="N8" s="10" t="s">
        <v>22</v>
      </c>
      <c r="O8" s="10" t="s">
        <v>23</v>
      </c>
      <c r="P8" s="10" t="s">
        <v>24</v>
      </c>
    </row>
    <row r="9" spans="1:16" x14ac:dyDescent="0.2">
      <c r="B9" t="s">
        <v>0</v>
      </c>
      <c r="C9">
        <v>100</v>
      </c>
      <c r="D9">
        <v>0</v>
      </c>
      <c r="E9">
        <v>0</v>
      </c>
      <c r="F9">
        <v>0</v>
      </c>
      <c r="H9">
        <v>0</v>
      </c>
      <c r="I9">
        <v>100</v>
      </c>
      <c r="J9">
        <v>0</v>
      </c>
      <c r="K9">
        <v>0</v>
      </c>
      <c r="M9">
        <v>0</v>
      </c>
      <c r="N9">
        <v>10.256410256410255</v>
      </c>
      <c r="O9">
        <v>46.153846153846153</v>
      </c>
      <c r="P9">
        <v>53.846153846153847</v>
      </c>
    </row>
    <row r="10" spans="1:16" x14ac:dyDescent="0.2">
      <c r="B10" t="s">
        <v>1</v>
      </c>
      <c r="C10">
        <v>100</v>
      </c>
      <c r="D10">
        <v>0</v>
      </c>
      <c r="E10">
        <v>0</v>
      </c>
      <c r="F10">
        <v>0</v>
      </c>
      <c r="H10">
        <v>0</v>
      </c>
      <c r="I10">
        <v>100</v>
      </c>
      <c r="J10">
        <v>0</v>
      </c>
      <c r="K10">
        <v>0</v>
      </c>
      <c r="M10">
        <v>0</v>
      </c>
      <c r="N10">
        <v>4.4444444444444446</v>
      </c>
      <c r="O10">
        <v>53.333333333333336</v>
      </c>
      <c r="P10">
        <v>46.666666666666664</v>
      </c>
    </row>
    <row r="11" spans="1:16" x14ac:dyDescent="0.2">
      <c r="B11" t="s">
        <v>2</v>
      </c>
      <c r="C11">
        <v>100</v>
      </c>
      <c r="D11">
        <v>0</v>
      </c>
      <c r="E11">
        <v>0</v>
      </c>
      <c r="F11">
        <v>0</v>
      </c>
      <c r="H11">
        <v>0</v>
      </c>
      <c r="I11">
        <v>100</v>
      </c>
      <c r="J11">
        <v>0</v>
      </c>
      <c r="K11">
        <v>0</v>
      </c>
      <c r="M11">
        <v>0</v>
      </c>
      <c r="N11">
        <v>0</v>
      </c>
      <c r="O11">
        <v>46.666666666666664</v>
      </c>
      <c r="P11">
        <v>36.666666666666664</v>
      </c>
    </row>
    <row r="13" spans="1:16" x14ac:dyDescent="0.2">
      <c r="B13" s="4" t="s">
        <v>3</v>
      </c>
      <c r="C13">
        <f>AVERAGE(C9:C11)</f>
        <v>100</v>
      </c>
      <c r="D13">
        <f t="shared" ref="D13:P13" si="0">AVERAGE(D9:D11)</f>
        <v>0</v>
      </c>
      <c r="E13">
        <f t="shared" si="0"/>
        <v>0</v>
      </c>
      <c r="F13">
        <f t="shared" si="0"/>
        <v>0</v>
      </c>
      <c r="H13">
        <f t="shared" si="0"/>
        <v>0</v>
      </c>
      <c r="I13">
        <f t="shared" si="0"/>
        <v>100</v>
      </c>
      <c r="J13">
        <f t="shared" si="0"/>
        <v>0</v>
      </c>
      <c r="K13">
        <f t="shared" si="0"/>
        <v>0</v>
      </c>
      <c r="M13">
        <f t="shared" si="0"/>
        <v>0</v>
      </c>
      <c r="N13">
        <f t="shared" si="0"/>
        <v>4.9002849002849</v>
      </c>
      <c r="O13">
        <f t="shared" si="0"/>
        <v>48.717948717948723</v>
      </c>
      <c r="P13">
        <f t="shared" si="0"/>
        <v>45.726495726495727</v>
      </c>
    </row>
    <row r="14" spans="1:16" x14ac:dyDescent="0.2">
      <c r="B14" s="4" t="s">
        <v>4</v>
      </c>
      <c r="C14">
        <f>STDEV(C9:C11)</f>
        <v>0</v>
      </c>
      <c r="D14">
        <f t="shared" ref="D14:P14" si="1">STDEV(D9:D11)</f>
        <v>0</v>
      </c>
      <c r="E14">
        <f t="shared" si="1"/>
        <v>0</v>
      </c>
      <c r="F14">
        <f t="shared" si="1"/>
        <v>0</v>
      </c>
      <c r="H14">
        <f t="shared" si="1"/>
        <v>0</v>
      </c>
      <c r="I14">
        <f t="shared" si="1"/>
        <v>0</v>
      </c>
      <c r="J14">
        <f t="shared" si="1"/>
        <v>0</v>
      </c>
      <c r="K14">
        <f t="shared" si="1"/>
        <v>0</v>
      </c>
      <c r="M14">
        <f t="shared" si="1"/>
        <v>0</v>
      </c>
      <c r="N14">
        <f t="shared" si="1"/>
        <v>5.1433773658788633</v>
      </c>
      <c r="O14">
        <f t="shared" si="1"/>
        <v>4.0052562440546966</v>
      </c>
      <c r="P14">
        <f t="shared" si="1"/>
        <v>8.6282464026647467</v>
      </c>
    </row>
    <row r="15" spans="1:16" x14ac:dyDescent="0.2">
      <c r="B15" s="4" t="s">
        <v>5</v>
      </c>
      <c r="C15">
        <f>C14/SQRT(3)</f>
        <v>0</v>
      </c>
      <c r="D15">
        <f t="shared" ref="D15:P15" si="2">D14/SQRT(3)</f>
        <v>0</v>
      </c>
      <c r="E15">
        <f t="shared" si="2"/>
        <v>0</v>
      </c>
      <c r="F15">
        <f t="shared" si="2"/>
        <v>0</v>
      </c>
      <c r="H15">
        <f t="shared" si="2"/>
        <v>0</v>
      </c>
      <c r="I15">
        <f t="shared" si="2"/>
        <v>0</v>
      </c>
      <c r="J15">
        <f t="shared" si="2"/>
        <v>0</v>
      </c>
      <c r="K15">
        <f t="shared" si="2"/>
        <v>0</v>
      </c>
      <c r="M15">
        <f t="shared" si="2"/>
        <v>0</v>
      </c>
      <c r="N15">
        <f t="shared" si="2"/>
        <v>2.96953030673399</v>
      </c>
      <c r="O15">
        <f t="shared" si="2"/>
        <v>2.3124357706784084</v>
      </c>
      <c r="P15">
        <f t="shared" si="2"/>
        <v>4.9815203832129118</v>
      </c>
    </row>
  </sheetData>
  <mergeCells count="3">
    <mergeCell ref="C7:F7"/>
    <mergeCell ref="H7:K7"/>
    <mergeCell ref="M7:P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2 S1C Source Data</vt:lpstr>
      <vt:lpstr>Figure 2 S1E Source Data</vt:lpstr>
      <vt:lpstr>Figure 2 S1F Source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Jeremy Carlton</dc:creator>
  <cp:lastModifiedBy>Jeremy Carlton</cp:lastModifiedBy>
  <dcterms:created xsi:type="dcterms:W3CDTF">2021-06-13T11:42:27Z</dcterms:created>
  <dcterms:modified xsi:type="dcterms:W3CDTF">2021-06-13T13:34:16Z</dcterms:modified>
</cp:coreProperties>
</file>