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mevel/Dropbox (The University of Manchester)/_[PAPER] Dev/Manuscript Versions/200913_eLife_Revisions/Source data files/"/>
    </mc:Choice>
  </mc:AlternateContent>
  <xr:revisionPtr revIDLastSave="0" documentId="13_ncr:1_{31A841A5-3742-BF4B-8055-9B2206D9DAC3}" xr6:coauthVersionLast="45" xr6:coauthVersionMax="45" xr10:uidLastSave="{00000000-0000-0000-0000-000000000000}"/>
  <bookViews>
    <workbookView xWindow="1460" yWindow="1840" windowWidth="34100" windowHeight="16940" xr2:uid="{DFE3C1EE-06CF-754D-AD21-8EBA5A5C9D64}"/>
  </bookViews>
  <sheets>
    <sheet name="Figure 1B" sheetId="4" r:id="rId1"/>
    <sheet name="Figure 1D" sheetId="3" r:id="rId2"/>
    <sheet name="Figure 1F" sheetId="2" r:id="rId3"/>
    <sheet name="Figure 1H" sheetId="1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</calcChain>
</file>

<file path=xl/sharedStrings.xml><?xml version="1.0" encoding="utf-8"?>
<sst xmlns="http://schemas.openxmlformats.org/spreadsheetml/2006/main" count="187" uniqueCount="49">
  <si>
    <t>Proximal AP</t>
  </si>
  <si>
    <t>K5+</t>
  </si>
  <si>
    <t>K5+K8+</t>
  </si>
  <si>
    <t>K8+</t>
  </si>
  <si>
    <t>Bas RFP+</t>
  </si>
  <si>
    <t>Bas RFP-</t>
  </si>
  <si>
    <t>Lum RFP+</t>
  </si>
  <si>
    <t>Lum RFP-</t>
  </si>
  <si>
    <t>Population</t>
  </si>
  <si>
    <t>Distal AP</t>
  </si>
  <si>
    <t>Exp 1 (%)</t>
  </si>
  <si>
    <t>Exp 2 (%)</t>
  </si>
  <si>
    <t>Organoid Type</t>
  </si>
  <si>
    <t>Lobe</t>
  </si>
  <si>
    <t>Figure 1H</t>
  </si>
  <si>
    <t>p-value (two-tailed unpaired t-test)</t>
  </si>
  <si>
    <t>Experiment</t>
  </si>
  <si>
    <t>Mouse</t>
  </si>
  <si>
    <t>Sample</t>
  </si>
  <si>
    <t>PSN 29j#4
HET</t>
  </si>
  <si>
    <t>AP prox</t>
  </si>
  <si>
    <t>RFP+</t>
  </si>
  <si>
    <t>RFP-</t>
  </si>
  <si>
    <t>AP dist</t>
  </si>
  <si>
    <t>PSN 29j#3
HET</t>
  </si>
  <si>
    <t>PSN 29e#4
HET</t>
  </si>
  <si>
    <t>PSN 29c#3
HET</t>
  </si>
  <si>
    <t>Figure 1F</t>
  </si>
  <si>
    <t>Exp 3 (%)</t>
  </si>
  <si>
    <t>Exp 4 (%)</t>
  </si>
  <si>
    <t>Bas</t>
  </si>
  <si>
    <t>Lum</t>
  </si>
  <si>
    <t># of cells plated</t>
  </si>
  <si>
    <t>OFC (%)</t>
  </si>
  <si>
    <t>Total organoid count</t>
  </si>
  <si>
    <t>Comment</t>
  </si>
  <si>
    <t>Basal RFP-</t>
  </si>
  <si>
    <t>Basal RFP+</t>
  </si>
  <si>
    <t>Luminal RFP-</t>
  </si>
  <si>
    <t>Luminal RFP+</t>
  </si>
  <si>
    <t>Proximal AP (% per gate)</t>
  </si>
  <si>
    <t>Distal AP (% per gate)</t>
  </si>
  <si>
    <t>&lt; 0.0001</t>
  </si>
  <si>
    <t>Figure 1B</t>
  </si>
  <si>
    <t>Double Positive (% per gate)</t>
  </si>
  <si>
    <t>NKX3.1-high (% per gate)</t>
  </si>
  <si>
    <t>RUNX1-high (% per gate)</t>
  </si>
  <si>
    <t>Double Negative (% per gate)</t>
  </si>
  <si>
    <t>p &lt; 0.05 but very low proportion of organoids of this type (&lt;1%), therefore excluded from the main figure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</si>
</sst>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/>
    <xf numFmtId="0" fontId="3" fillId="0" borderId="0" xfId="0" applyFont="1"/>
    <xf numFmtId="2" fontId="3" fillId="0" borderId="0" xfId="0" applyNumberFormat="1" applyFont="1"/>
    <xf numFmtId="2" fontId="4" fillId="0" borderId="4" xfId="0" applyNumberFormat="1" applyFont="1" applyBorder="1"/>
    <xf numFmtId="2" fontId="4" fillId="0" borderId="0" xfId="0" applyNumberFormat="1" applyFont="1" applyBorder="1"/>
    <xf numFmtId="2" fontId="4" fillId="0" borderId="5" xfId="0" applyNumberFormat="1" applyFont="1" applyBorder="1"/>
    <xf numFmtId="2" fontId="4" fillId="0" borderId="6" xfId="0" applyNumberFormat="1" applyFont="1" applyBorder="1"/>
    <xf numFmtId="2" fontId="4" fillId="0" borderId="7" xfId="0" applyNumberFormat="1" applyFont="1" applyBorder="1"/>
    <xf numFmtId="2" fontId="4" fillId="0" borderId="8" xfId="0" applyNumberFormat="1" applyFont="1" applyBorder="1"/>
    <xf numFmtId="2" fontId="3" fillId="0" borderId="0" xfId="0" applyNumberFormat="1" applyFont="1" applyBorder="1"/>
    <xf numFmtId="2" fontId="3" fillId="0" borderId="5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500B-443D-F54E-A5BD-474C51F7B62B}">
  <dimension ref="A2:AH21"/>
  <sheetViews>
    <sheetView tabSelected="1" zoomScaleNormal="100" workbookViewId="0">
      <selection activeCell="E8" sqref="E8"/>
    </sheetView>
  </sheetViews>
  <sheetFormatPr baseColWidth="10" defaultRowHeight="16" x14ac:dyDescent="0.2"/>
  <cols>
    <col min="1" max="1" width="10.83203125" style="17"/>
    <col min="2" max="2" width="12.5" style="17" customWidth="1"/>
    <col min="3" max="29" width="7" style="17" customWidth="1"/>
    <col min="30" max="16384" width="10.83203125" style="17"/>
  </cols>
  <sheetData>
    <row r="2" spans="1:34" x14ac:dyDescent="0.2">
      <c r="A2" s="16" t="s">
        <v>43</v>
      </c>
      <c r="C2" s="27" t="s">
        <v>44</v>
      </c>
      <c r="D2" s="28"/>
      <c r="E2" s="28"/>
      <c r="F2" s="28"/>
      <c r="G2" s="28"/>
      <c r="H2" s="28"/>
      <c r="I2" s="28"/>
      <c r="J2" s="29"/>
      <c r="K2" s="27" t="s">
        <v>45</v>
      </c>
      <c r="L2" s="28"/>
      <c r="M2" s="28"/>
      <c r="N2" s="28"/>
      <c r="O2" s="28"/>
      <c r="P2" s="28"/>
      <c r="Q2" s="28"/>
      <c r="R2" s="29"/>
      <c r="S2" s="27" t="s">
        <v>46</v>
      </c>
      <c r="T2" s="28"/>
      <c r="U2" s="28"/>
      <c r="V2" s="28"/>
      <c r="W2" s="28"/>
      <c r="X2" s="28"/>
      <c r="Y2" s="28"/>
      <c r="Z2" s="29"/>
      <c r="AA2" s="27" t="s">
        <v>47</v>
      </c>
      <c r="AB2" s="28"/>
      <c r="AC2" s="28"/>
      <c r="AD2" s="28"/>
      <c r="AE2" s="28"/>
      <c r="AF2" s="28"/>
      <c r="AG2" s="28"/>
      <c r="AH2" s="29"/>
    </row>
    <row r="3" spans="1:34" x14ac:dyDescent="0.2">
      <c r="B3" s="16" t="s">
        <v>0</v>
      </c>
      <c r="C3" s="19">
        <v>0.64714945999999995</v>
      </c>
      <c r="D3" s="20">
        <v>0.18635193999999999</v>
      </c>
      <c r="E3" s="20">
        <v>0.37685950000000001</v>
      </c>
      <c r="F3" s="20">
        <v>0.12480932</v>
      </c>
      <c r="G3" s="20">
        <v>0.1242236</v>
      </c>
      <c r="H3" s="20">
        <v>0.26267701999999998</v>
      </c>
      <c r="I3" s="20"/>
      <c r="J3" s="21"/>
      <c r="K3" s="19">
        <v>47.488443799999999</v>
      </c>
      <c r="L3" s="20">
        <v>52.542372899999997</v>
      </c>
      <c r="M3" s="20">
        <v>44.912396700000002</v>
      </c>
      <c r="N3" s="20">
        <v>22.853973100000001</v>
      </c>
      <c r="O3" s="20">
        <v>22.619047599999998</v>
      </c>
      <c r="P3" s="20">
        <v>26.7702147</v>
      </c>
      <c r="Q3" s="20">
        <v>10.187724100000001</v>
      </c>
      <c r="R3" s="21"/>
      <c r="S3" s="19">
        <v>7.0878274299999999</v>
      </c>
      <c r="T3" s="20">
        <v>8.6964238199999997</v>
      </c>
      <c r="U3" s="20">
        <v>9.2760330599999996</v>
      </c>
      <c r="V3" s="20">
        <v>35.487449699999999</v>
      </c>
      <c r="W3" s="20">
        <v>16.6666667</v>
      </c>
      <c r="X3" s="20">
        <v>20.123343999999999</v>
      </c>
      <c r="Y3" s="20">
        <v>6.3910567399999998</v>
      </c>
      <c r="Z3" s="21"/>
      <c r="AA3" s="19">
        <v>44.776579400000003</v>
      </c>
      <c r="AB3" s="20">
        <v>38.5748514</v>
      </c>
      <c r="AC3" s="20">
        <v>45.434710699999997</v>
      </c>
      <c r="AD3" s="25">
        <v>41.533767900000001</v>
      </c>
      <c r="AE3" s="25">
        <v>60.590062099999997</v>
      </c>
      <c r="AF3" s="25">
        <v>52.843764299999997</v>
      </c>
      <c r="AG3" s="25">
        <v>83.421219199999996</v>
      </c>
      <c r="AH3" s="26"/>
    </row>
    <row r="4" spans="1:34" x14ac:dyDescent="0.2">
      <c r="B4" s="16" t="s">
        <v>9</v>
      </c>
      <c r="C4" s="22">
        <v>0.83645424999999995</v>
      </c>
      <c r="D4" s="23">
        <v>0.1185595</v>
      </c>
      <c r="E4" s="23">
        <v>0.49142755999999999</v>
      </c>
      <c r="F4" s="23">
        <v>0.77139057</v>
      </c>
      <c r="G4" s="23">
        <v>0.27223229999999998</v>
      </c>
      <c r="H4" s="23">
        <v>0.34399922999999999</v>
      </c>
      <c r="I4" s="23">
        <v>3.8418130000000002E-2</v>
      </c>
      <c r="J4" s="24">
        <v>9.9192290000000002E-2</v>
      </c>
      <c r="K4" s="22">
        <v>65.918132400000005</v>
      </c>
      <c r="L4" s="23">
        <v>48.614335799999999</v>
      </c>
      <c r="M4" s="23">
        <v>68.367931600000006</v>
      </c>
      <c r="N4" s="23">
        <v>64.483523000000005</v>
      </c>
      <c r="O4" s="23">
        <v>57.988971100000001</v>
      </c>
      <c r="P4" s="23">
        <v>41.4317286</v>
      </c>
      <c r="Q4" s="23">
        <v>27.8387399</v>
      </c>
      <c r="R4" s="24">
        <v>21.462377799999999</v>
      </c>
      <c r="S4" s="22">
        <v>1.3858327399999999</v>
      </c>
      <c r="T4" s="23">
        <v>0.51622783000000005</v>
      </c>
      <c r="U4" s="23">
        <v>0.877077</v>
      </c>
      <c r="V4" s="23">
        <v>1.3152061500000001</v>
      </c>
      <c r="W4" s="23">
        <v>1.3472008900000001</v>
      </c>
      <c r="X4" s="23">
        <v>1.12808686</v>
      </c>
      <c r="Y4" s="23">
        <v>0.52104592999999999</v>
      </c>
      <c r="Z4" s="24">
        <v>0.84455150999999995</v>
      </c>
      <c r="AA4" s="22">
        <v>31.859580600000001</v>
      </c>
      <c r="AB4" s="23">
        <v>50.7508768</v>
      </c>
      <c r="AC4" s="23">
        <v>30.2635638</v>
      </c>
      <c r="AD4" s="23">
        <v>33.429880300000001</v>
      </c>
      <c r="AE4" s="23">
        <v>40.391595700000003</v>
      </c>
      <c r="AF4" s="23">
        <v>57.096185300000002</v>
      </c>
      <c r="AG4" s="23">
        <v>71.601795999999993</v>
      </c>
      <c r="AH4" s="24">
        <v>77.593878399999994</v>
      </c>
    </row>
    <row r="5" spans="1:34" x14ac:dyDescent="0.2"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x14ac:dyDescent="0.2"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34" x14ac:dyDescent="0.2"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34" x14ac:dyDescent="0.2"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34" x14ac:dyDescent="0.2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34" x14ac:dyDescent="0.2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34" x14ac:dyDescent="0.2"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34" x14ac:dyDescent="0.2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34" x14ac:dyDescent="0.2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34" x14ac:dyDescent="0.2"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34" x14ac:dyDescent="0.2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34" x14ac:dyDescent="0.2"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3:29" x14ac:dyDescent="0.2"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3:29" x14ac:dyDescent="0.2"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3:29" x14ac:dyDescent="0.2"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3:29" x14ac:dyDescent="0.2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3:29" x14ac:dyDescent="0.2"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</sheetData>
  <mergeCells count="4">
    <mergeCell ref="C2:J2"/>
    <mergeCell ref="K2:R2"/>
    <mergeCell ref="S2:Z2"/>
    <mergeCell ref="AA2:A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2C8F-D005-774F-A5AE-86030C118137}">
  <dimension ref="A2:Q7"/>
  <sheetViews>
    <sheetView workbookViewId="0">
      <selection activeCell="N19" sqref="N19"/>
    </sheetView>
  </sheetViews>
  <sheetFormatPr baseColWidth="10" defaultRowHeight="16" x14ac:dyDescent="0.2"/>
  <cols>
    <col min="2" max="2" width="12.83203125" customWidth="1"/>
    <col min="17" max="17" width="35.33203125" style="13" customWidth="1"/>
  </cols>
  <sheetData>
    <row r="2" spans="1:17" x14ac:dyDescent="0.2">
      <c r="A2" s="10" t="s">
        <v>27</v>
      </c>
      <c r="B2" s="15" t="s">
        <v>8</v>
      </c>
      <c r="C2" s="65" t="s">
        <v>40</v>
      </c>
      <c r="D2" s="66"/>
      <c r="E2" s="66"/>
      <c r="F2" s="66"/>
      <c r="G2" s="66"/>
      <c r="H2" s="66"/>
      <c r="I2" s="67"/>
      <c r="J2" s="65" t="s">
        <v>41</v>
      </c>
      <c r="K2" s="66"/>
      <c r="L2" s="66"/>
      <c r="M2" s="66"/>
      <c r="N2" s="66"/>
      <c r="O2" s="66"/>
      <c r="P2" s="67"/>
      <c r="Q2" s="74" t="s">
        <v>15</v>
      </c>
    </row>
    <row r="3" spans="1:17" x14ac:dyDescent="0.2">
      <c r="B3" s="10" t="s">
        <v>36</v>
      </c>
      <c r="C3" s="68">
        <v>55.7</v>
      </c>
      <c r="D3" s="69">
        <v>59.7</v>
      </c>
      <c r="E3" s="69">
        <v>64.8</v>
      </c>
      <c r="F3" s="69">
        <v>62.8</v>
      </c>
      <c r="G3" s="69">
        <v>54.7</v>
      </c>
      <c r="H3" s="69">
        <v>54</v>
      </c>
      <c r="I3" s="70">
        <v>46</v>
      </c>
      <c r="J3" s="68">
        <v>73.5</v>
      </c>
      <c r="K3" s="69">
        <v>74.599999999999994</v>
      </c>
      <c r="L3" s="69">
        <v>77.900000000000006</v>
      </c>
      <c r="M3" s="69">
        <v>80.900000000000006</v>
      </c>
      <c r="N3" s="69">
        <v>84.7</v>
      </c>
      <c r="O3" s="69">
        <v>84.8</v>
      </c>
      <c r="P3" s="70">
        <v>83.5</v>
      </c>
      <c r="Q3" s="75" t="s">
        <v>42</v>
      </c>
    </row>
    <row r="4" spans="1:17" x14ac:dyDescent="0.2">
      <c r="B4" s="10" t="s">
        <v>37</v>
      </c>
      <c r="C4" s="68">
        <v>41.5</v>
      </c>
      <c r="D4" s="69">
        <v>37</v>
      </c>
      <c r="E4" s="69">
        <v>33</v>
      </c>
      <c r="F4" s="69">
        <v>34</v>
      </c>
      <c r="G4" s="69">
        <v>41.8</v>
      </c>
      <c r="H4" s="69">
        <v>42.4</v>
      </c>
      <c r="I4" s="70">
        <v>50</v>
      </c>
      <c r="J4" s="68">
        <v>22.4</v>
      </c>
      <c r="K4" s="69">
        <v>21.5</v>
      </c>
      <c r="L4" s="69">
        <v>18.8</v>
      </c>
      <c r="M4" s="69">
        <v>16.2</v>
      </c>
      <c r="N4" s="69">
        <v>13.1</v>
      </c>
      <c r="O4" s="69">
        <v>12.5</v>
      </c>
      <c r="P4" s="70">
        <v>13</v>
      </c>
      <c r="Q4" s="75" t="s">
        <v>42</v>
      </c>
    </row>
    <row r="5" spans="1:17" x14ac:dyDescent="0.2">
      <c r="B5" s="10" t="s">
        <v>38</v>
      </c>
      <c r="C5" s="68">
        <v>87</v>
      </c>
      <c r="D5" s="69">
        <v>90.9</v>
      </c>
      <c r="E5" s="69">
        <v>80.8</v>
      </c>
      <c r="F5" s="69">
        <v>82</v>
      </c>
      <c r="G5" s="69">
        <v>73.8</v>
      </c>
      <c r="H5" s="69">
        <v>87.5</v>
      </c>
      <c r="I5" s="70">
        <v>72.400000000000006</v>
      </c>
      <c r="J5" s="68">
        <v>89.6</v>
      </c>
      <c r="K5" s="69">
        <v>95.9</v>
      </c>
      <c r="L5" s="69">
        <v>90.6</v>
      </c>
      <c r="M5" s="69">
        <v>89.7</v>
      </c>
      <c r="N5" s="69">
        <v>95.9</v>
      </c>
      <c r="O5" s="69">
        <v>96</v>
      </c>
      <c r="P5" s="70">
        <v>94.3</v>
      </c>
      <c r="Q5" s="75">
        <v>2.3999999999999998E-3</v>
      </c>
    </row>
    <row r="6" spans="1:17" x14ac:dyDescent="0.2">
      <c r="B6" s="10" t="s">
        <v>39</v>
      </c>
      <c r="C6" s="71">
        <v>12.4</v>
      </c>
      <c r="D6" s="72">
        <v>8.32</v>
      </c>
      <c r="E6" s="72">
        <v>17.8</v>
      </c>
      <c r="F6" s="72">
        <v>17.3</v>
      </c>
      <c r="G6" s="72">
        <v>25.7</v>
      </c>
      <c r="H6" s="72">
        <v>12.2</v>
      </c>
      <c r="I6" s="73">
        <v>27.1</v>
      </c>
      <c r="J6" s="71">
        <v>7.64</v>
      </c>
      <c r="K6" s="72">
        <v>2.63</v>
      </c>
      <c r="L6" s="72">
        <v>8.58</v>
      </c>
      <c r="M6" s="72">
        <v>9.68</v>
      </c>
      <c r="N6" s="72">
        <v>3.14</v>
      </c>
      <c r="O6" s="72">
        <v>3.27</v>
      </c>
      <c r="P6" s="73">
        <v>3.9</v>
      </c>
      <c r="Q6" s="76">
        <v>1.6000000000000001E-3</v>
      </c>
    </row>
    <row r="7" spans="1:17" x14ac:dyDescent="0.2">
      <c r="B7" s="10"/>
    </row>
  </sheetData>
  <mergeCells count="2">
    <mergeCell ref="C2:I2"/>
    <mergeCell ref="J2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899F-EB3E-C947-A96C-3DEE046AEC60}">
  <dimension ref="A2:U34"/>
  <sheetViews>
    <sheetView workbookViewId="0">
      <selection activeCell="K14" sqref="K14"/>
    </sheetView>
  </sheetViews>
  <sheetFormatPr baseColWidth="10" defaultRowHeight="16" x14ac:dyDescent="0.2"/>
  <cols>
    <col min="1" max="2" width="10.83203125" style="13"/>
    <col min="3" max="3" width="13.5" style="13" bestFit="1" customWidth="1"/>
    <col min="4" max="6" width="10.83203125" style="13"/>
    <col min="7" max="7" width="14.1640625" style="13" bestFit="1" customWidth="1"/>
    <col min="8" max="8" width="18.1640625" style="13" bestFit="1" customWidth="1"/>
    <col min="9" max="9" width="7.83203125" style="13" bestFit="1" customWidth="1"/>
    <col min="10" max="20" width="10.83203125" style="13"/>
    <col min="21" max="21" width="30.83203125" style="13" bestFit="1" customWidth="1"/>
    <col min="22" max="16384" width="10.83203125" style="13"/>
  </cols>
  <sheetData>
    <row r="2" spans="1:21" x14ac:dyDescent="0.2">
      <c r="A2" s="10" t="s">
        <v>27</v>
      </c>
      <c r="B2" s="30" t="s">
        <v>16</v>
      </c>
      <c r="C2" s="47" t="s">
        <v>17</v>
      </c>
      <c r="D2" s="47" t="s">
        <v>18</v>
      </c>
      <c r="E2" s="47" t="s">
        <v>13</v>
      </c>
      <c r="F2" s="47" t="s">
        <v>8</v>
      </c>
      <c r="G2" s="47" t="s">
        <v>32</v>
      </c>
      <c r="H2" s="47" t="s">
        <v>34</v>
      </c>
      <c r="I2" s="33" t="s">
        <v>33</v>
      </c>
      <c r="K2" s="54" t="s">
        <v>13</v>
      </c>
      <c r="L2" s="55" t="s">
        <v>8</v>
      </c>
      <c r="M2" s="55" t="s">
        <v>21</v>
      </c>
      <c r="N2" s="55"/>
      <c r="O2" s="55"/>
      <c r="P2" s="55"/>
      <c r="Q2" s="56" t="s">
        <v>22</v>
      </c>
      <c r="R2" s="56"/>
      <c r="S2" s="56"/>
      <c r="T2" s="56"/>
      <c r="U2" s="57" t="s">
        <v>15</v>
      </c>
    </row>
    <row r="3" spans="1:21" x14ac:dyDescent="0.2">
      <c r="B3" s="48">
        <v>1</v>
      </c>
      <c r="C3" s="49" t="s">
        <v>19</v>
      </c>
      <c r="D3" s="49" t="s">
        <v>30</v>
      </c>
      <c r="E3" s="49" t="s">
        <v>20</v>
      </c>
      <c r="F3" s="49" t="s">
        <v>21</v>
      </c>
      <c r="G3" s="49">
        <v>3000</v>
      </c>
      <c r="H3" s="49">
        <v>782</v>
      </c>
      <c r="I3" s="50">
        <f>(H3*100)/($G3)</f>
        <v>26.066666666666666</v>
      </c>
      <c r="K3" s="58"/>
      <c r="L3" s="59"/>
      <c r="M3" s="36" t="s">
        <v>10</v>
      </c>
      <c r="N3" s="36" t="s">
        <v>11</v>
      </c>
      <c r="O3" s="36" t="s">
        <v>28</v>
      </c>
      <c r="P3" s="36" t="s">
        <v>29</v>
      </c>
      <c r="Q3" s="36" t="s">
        <v>10</v>
      </c>
      <c r="R3" s="36" t="s">
        <v>11</v>
      </c>
      <c r="S3" s="36" t="s">
        <v>28</v>
      </c>
      <c r="T3" s="36" t="s">
        <v>29</v>
      </c>
      <c r="U3" s="40"/>
    </row>
    <row r="4" spans="1:21" x14ac:dyDescent="0.2">
      <c r="B4" s="48"/>
      <c r="C4" s="49"/>
      <c r="D4" s="49" t="s">
        <v>30</v>
      </c>
      <c r="E4" s="49" t="s">
        <v>20</v>
      </c>
      <c r="F4" s="49" t="s">
        <v>22</v>
      </c>
      <c r="G4" s="49">
        <v>3000</v>
      </c>
      <c r="H4" s="49">
        <v>560</v>
      </c>
      <c r="I4" s="50">
        <f t="shared" ref="I4:I34" si="0">(H4*100)/($G4)</f>
        <v>18.666666666666668</v>
      </c>
      <c r="K4" s="60" t="s">
        <v>0</v>
      </c>
      <c r="L4" s="36" t="s">
        <v>30</v>
      </c>
      <c r="M4" s="37">
        <v>26.07</v>
      </c>
      <c r="N4" s="37">
        <v>27.81</v>
      </c>
      <c r="O4" s="37">
        <v>21.25</v>
      </c>
      <c r="P4" s="37">
        <v>41.57</v>
      </c>
      <c r="Q4" s="37">
        <v>18.670000000000002</v>
      </c>
      <c r="R4" s="37">
        <v>25.94</v>
      </c>
      <c r="S4" s="37">
        <v>15.45</v>
      </c>
      <c r="T4" s="37">
        <v>27.94</v>
      </c>
      <c r="U4" s="61">
        <v>0.22189999999999999</v>
      </c>
    </row>
    <row r="5" spans="1:21" x14ac:dyDescent="0.2">
      <c r="B5" s="48"/>
      <c r="C5" s="49"/>
      <c r="D5" s="49" t="s">
        <v>31</v>
      </c>
      <c r="E5" s="49" t="s">
        <v>20</v>
      </c>
      <c r="F5" s="49" t="s">
        <v>21</v>
      </c>
      <c r="G5" s="49">
        <v>1115</v>
      </c>
      <c r="H5" s="49">
        <v>49</v>
      </c>
      <c r="I5" s="50">
        <f t="shared" si="0"/>
        <v>4.3946188340807177</v>
      </c>
      <c r="K5" s="60"/>
      <c r="L5" s="36" t="s">
        <v>31</v>
      </c>
      <c r="M5" s="37">
        <v>4.3899999999999997</v>
      </c>
      <c r="N5" s="37">
        <v>7.61</v>
      </c>
      <c r="O5" s="37">
        <v>14.53</v>
      </c>
      <c r="P5" s="37">
        <v>8.4600000000000009</v>
      </c>
      <c r="Q5" s="37">
        <v>0.67</v>
      </c>
      <c r="R5" s="37">
        <v>0.91</v>
      </c>
      <c r="S5" s="37">
        <v>1.61</v>
      </c>
      <c r="T5" s="37">
        <v>0.98</v>
      </c>
      <c r="U5" s="62">
        <v>1.11E-2</v>
      </c>
    </row>
    <row r="6" spans="1:21" x14ac:dyDescent="0.2">
      <c r="B6" s="48"/>
      <c r="C6" s="49"/>
      <c r="D6" s="49" t="s">
        <v>31</v>
      </c>
      <c r="E6" s="49" t="s">
        <v>20</v>
      </c>
      <c r="F6" s="49" t="s">
        <v>22</v>
      </c>
      <c r="G6" s="49">
        <v>6000</v>
      </c>
      <c r="H6" s="49">
        <v>40</v>
      </c>
      <c r="I6" s="50">
        <f t="shared" si="0"/>
        <v>0.66666666666666663</v>
      </c>
      <c r="K6" s="60" t="s">
        <v>9</v>
      </c>
      <c r="L6" s="36" t="s">
        <v>30</v>
      </c>
      <c r="M6" s="37">
        <v>23.45</v>
      </c>
      <c r="N6" s="37">
        <v>23.78</v>
      </c>
      <c r="O6" s="37">
        <v>45.95</v>
      </c>
      <c r="P6" s="37">
        <v>25.9</v>
      </c>
      <c r="Q6" s="37">
        <v>13.47</v>
      </c>
      <c r="R6" s="37">
        <v>19.350000000000001</v>
      </c>
      <c r="S6" s="37">
        <v>25.63</v>
      </c>
      <c r="T6" s="37">
        <v>19.350000000000001</v>
      </c>
      <c r="U6" s="61">
        <v>0.13420000000000001</v>
      </c>
    </row>
    <row r="7" spans="1:21" x14ac:dyDescent="0.2">
      <c r="B7" s="48"/>
      <c r="C7" s="49"/>
      <c r="D7" s="49" t="s">
        <v>30</v>
      </c>
      <c r="E7" s="49" t="s">
        <v>23</v>
      </c>
      <c r="F7" s="49" t="s">
        <v>21</v>
      </c>
      <c r="G7" s="49">
        <v>2601</v>
      </c>
      <c r="H7" s="49">
        <v>610</v>
      </c>
      <c r="I7" s="50">
        <f t="shared" si="0"/>
        <v>23.452518262206844</v>
      </c>
      <c r="K7" s="51"/>
      <c r="L7" s="44" t="s">
        <v>31</v>
      </c>
      <c r="M7" s="63">
        <v>6.9</v>
      </c>
      <c r="N7" s="63">
        <v>4.17</v>
      </c>
      <c r="O7" s="63">
        <v>2.06</v>
      </c>
      <c r="P7" s="63">
        <v>1.83</v>
      </c>
      <c r="Q7" s="63">
        <v>0.72</v>
      </c>
      <c r="R7" s="63">
        <v>1.05</v>
      </c>
      <c r="S7" s="63">
        <v>2.2000000000000002</v>
      </c>
      <c r="T7" s="63">
        <v>1.99</v>
      </c>
      <c r="U7" s="64">
        <v>0.1173</v>
      </c>
    </row>
    <row r="8" spans="1:21" x14ac:dyDescent="0.2">
      <c r="B8" s="48"/>
      <c r="C8" s="49"/>
      <c r="D8" s="49" t="s">
        <v>30</v>
      </c>
      <c r="E8" s="49" t="s">
        <v>23</v>
      </c>
      <c r="F8" s="49" t="s">
        <v>22</v>
      </c>
      <c r="G8" s="49">
        <v>3000</v>
      </c>
      <c r="H8" s="49">
        <v>404</v>
      </c>
      <c r="I8" s="50">
        <f t="shared" si="0"/>
        <v>13.466666666666667</v>
      </c>
      <c r="K8" s="4"/>
      <c r="L8" s="5"/>
      <c r="M8" s="7"/>
      <c r="N8" s="7"/>
      <c r="O8" s="7"/>
      <c r="P8" s="7"/>
      <c r="Q8" s="7"/>
      <c r="R8" s="7"/>
      <c r="S8" s="7"/>
      <c r="T8" s="7"/>
      <c r="U8" s="8"/>
    </row>
    <row r="9" spans="1:21" x14ac:dyDescent="0.2">
      <c r="B9" s="48"/>
      <c r="C9" s="49"/>
      <c r="D9" s="49" t="s">
        <v>31</v>
      </c>
      <c r="E9" s="49" t="s">
        <v>23</v>
      </c>
      <c r="F9" s="49" t="s">
        <v>21</v>
      </c>
      <c r="G9" s="49">
        <v>29</v>
      </c>
      <c r="H9" s="49">
        <v>2</v>
      </c>
      <c r="I9" s="50">
        <f t="shared" si="0"/>
        <v>6.8965517241379306</v>
      </c>
      <c r="K9" s="4"/>
      <c r="L9" s="5"/>
      <c r="M9" s="7"/>
      <c r="N9" s="7"/>
      <c r="O9" s="7"/>
      <c r="P9" s="7"/>
      <c r="Q9" s="7"/>
      <c r="R9" s="7"/>
      <c r="S9" s="7"/>
      <c r="T9" s="7"/>
      <c r="U9" s="11"/>
    </row>
    <row r="10" spans="1:21" x14ac:dyDescent="0.2">
      <c r="B10" s="48"/>
      <c r="C10" s="49"/>
      <c r="D10" s="49" t="s">
        <v>31</v>
      </c>
      <c r="E10" s="49" t="s">
        <v>23</v>
      </c>
      <c r="F10" s="49" t="s">
        <v>22</v>
      </c>
      <c r="G10" s="49">
        <v>6000</v>
      </c>
      <c r="H10" s="49">
        <v>43</v>
      </c>
      <c r="I10" s="50">
        <f t="shared" si="0"/>
        <v>0.71666666666666667</v>
      </c>
      <c r="K10" s="4"/>
      <c r="L10" s="5"/>
      <c r="M10" s="7"/>
      <c r="N10" s="7"/>
      <c r="O10" s="7"/>
      <c r="P10" s="7"/>
      <c r="Q10" s="7"/>
      <c r="R10" s="7"/>
      <c r="S10" s="7"/>
      <c r="T10" s="7"/>
      <c r="U10" s="8"/>
    </row>
    <row r="11" spans="1:21" x14ac:dyDescent="0.2">
      <c r="B11" s="48">
        <v>2</v>
      </c>
      <c r="C11" s="49" t="s">
        <v>24</v>
      </c>
      <c r="D11" s="49" t="s">
        <v>30</v>
      </c>
      <c r="E11" s="49" t="s">
        <v>20</v>
      </c>
      <c r="F11" s="49" t="s">
        <v>21</v>
      </c>
      <c r="G11" s="49">
        <v>3509</v>
      </c>
      <c r="H11" s="49">
        <v>976</v>
      </c>
      <c r="I11" s="50">
        <f t="shared" si="0"/>
        <v>27.81419207751496</v>
      </c>
    </row>
    <row r="12" spans="1:21" x14ac:dyDescent="0.2">
      <c r="B12" s="48"/>
      <c r="C12" s="49"/>
      <c r="D12" s="49" t="s">
        <v>30</v>
      </c>
      <c r="E12" s="49" t="s">
        <v>20</v>
      </c>
      <c r="F12" s="49" t="s">
        <v>22</v>
      </c>
      <c r="G12" s="49">
        <v>2891</v>
      </c>
      <c r="H12" s="49">
        <v>750</v>
      </c>
      <c r="I12" s="50">
        <f t="shared" si="0"/>
        <v>25.94258042199931</v>
      </c>
    </row>
    <row r="13" spans="1:21" x14ac:dyDescent="0.2">
      <c r="B13" s="48"/>
      <c r="C13" s="49"/>
      <c r="D13" s="49" t="s">
        <v>31</v>
      </c>
      <c r="E13" s="49" t="s">
        <v>20</v>
      </c>
      <c r="F13" s="49" t="s">
        <v>21</v>
      </c>
      <c r="G13" s="49">
        <v>381</v>
      </c>
      <c r="H13" s="49">
        <v>29</v>
      </c>
      <c r="I13" s="50">
        <f t="shared" si="0"/>
        <v>7.6115485564304466</v>
      </c>
    </row>
    <row r="14" spans="1:21" x14ac:dyDescent="0.2">
      <c r="B14" s="48"/>
      <c r="C14" s="49"/>
      <c r="D14" s="49" t="s">
        <v>31</v>
      </c>
      <c r="E14" s="49" t="s">
        <v>20</v>
      </c>
      <c r="F14" s="49" t="s">
        <v>22</v>
      </c>
      <c r="G14" s="49">
        <v>2314</v>
      </c>
      <c r="H14" s="49">
        <v>21</v>
      </c>
      <c r="I14" s="50">
        <f t="shared" si="0"/>
        <v>0.90751944684528951</v>
      </c>
    </row>
    <row r="15" spans="1:21" x14ac:dyDescent="0.2">
      <c r="B15" s="48"/>
      <c r="C15" s="49"/>
      <c r="D15" s="49" t="s">
        <v>30</v>
      </c>
      <c r="E15" s="49" t="s">
        <v>23</v>
      </c>
      <c r="F15" s="49" t="s">
        <v>21</v>
      </c>
      <c r="G15" s="49">
        <v>3621</v>
      </c>
      <c r="H15" s="49">
        <v>861</v>
      </c>
      <c r="I15" s="50">
        <f t="shared" si="0"/>
        <v>23.777961888980943</v>
      </c>
    </row>
    <row r="16" spans="1:21" x14ac:dyDescent="0.2">
      <c r="B16" s="48"/>
      <c r="C16" s="49"/>
      <c r="D16" s="49" t="s">
        <v>30</v>
      </c>
      <c r="E16" s="49" t="s">
        <v>23</v>
      </c>
      <c r="F16" s="49" t="s">
        <v>22</v>
      </c>
      <c r="G16" s="49">
        <v>4000</v>
      </c>
      <c r="H16" s="49">
        <v>774</v>
      </c>
      <c r="I16" s="50">
        <f t="shared" si="0"/>
        <v>19.350000000000001</v>
      </c>
    </row>
    <row r="17" spans="2:9" x14ac:dyDescent="0.2">
      <c r="B17" s="48"/>
      <c r="C17" s="49"/>
      <c r="D17" s="49" t="s">
        <v>31</v>
      </c>
      <c r="E17" s="49" t="s">
        <v>23</v>
      </c>
      <c r="F17" s="49" t="s">
        <v>21</v>
      </c>
      <c r="G17" s="49">
        <v>72</v>
      </c>
      <c r="H17" s="49">
        <v>3</v>
      </c>
      <c r="I17" s="50">
        <f t="shared" si="0"/>
        <v>4.166666666666667</v>
      </c>
    </row>
    <row r="18" spans="2:9" x14ac:dyDescent="0.2">
      <c r="B18" s="48"/>
      <c r="C18" s="49"/>
      <c r="D18" s="49" t="s">
        <v>31</v>
      </c>
      <c r="E18" s="49" t="s">
        <v>23</v>
      </c>
      <c r="F18" s="49" t="s">
        <v>22</v>
      </c>
      <c r="G18" s="49">
        <v>6000</v>
      </c>
      <c r="H18" s="49">
        <v>63</v>
      </c>
      <c r="I18" s="50">
        <f t="shared" si="0"/>
        <v>1.05</v>
      </c>
    </row>
    <row r="19" spans="2:9" x14ac:dyDescent="0.2">
      <c r="B19" s="48">
        <v>3</v>
      </c>
      <c r="C19" s="49" t="s">
        <v>25</v>
      </c>
      <c r="D19" s="49" t="s">
        <v>30</v>
      </c>
      <c r="E19" s="49" t="s">
        <v>20</v>
      </c>
      <c r="F19" s="49" t="s">
        <v>21</v>
      </c>
      <c r="G19" s="49">
        <v>4000</v>
      </c>
      <c r="H19" s="49">
        <v>850</v>
      </c>
      <c r="I19" s="50">
        <f t="shared" si="0"/>
        <v>21.25</v>
      </c>
    </row>
    <row r="20" spans="2:9" x14ac:dyDescent="0.2">
      <c r="B20" s="48"/>
      <c r="C20" s="49"/>
      <c r="D20" s="49" t="s">
        <v>30</v>
      </c>
      <c r="E20" s="49" t="s">
        <v>20</v>
      </c>
      <c r="F20" s="49" t="s">
        <v>22</v>
      </c>
      <c r="G20" s="49">
        <v>4000</v>
      </c>
      <c r="H20" s="49">
        <v>618</v>
      </c>
      <c r="I20" s="50">
        <f t="shared" si="0"/>
        <v>15.45</v>
      </c>
    </row>
    <row r="21" spans="2:9" x14ac:dyDescent="0.2">
      <c r="B21" s="48"/>
      <c r="C21" s="49"/>
      <c r="D21" s="49" t="s">
        <v>31</v>
      </c>
      <c r="E21" s="49" t="s">
        <v>20</v>
      </c>
      <c r="F21" s="49" t="s">
        <v>21</v>
      </c>
      <c r="G21" s="49">
        <v>2024</v>
      </c>
      <c r="H21" s="49">
        <v>294</v>
      </c>
      <c r="I21" s="50">
        <f t="shared" si="0"/>
        <v>14.525691699604742</v>
      </c>
    </row>
    <row r="22" spans="2:9" x14ac:dyDescent="0.2">
      <c r="B22" s="48"/>
      <c r="C22" s="49"/>
      <c r="D22" s="49" t="s">
        <v>31</v>
      </c>
      <c r="E22" s="49" t="s">
        <v>20</v>
      </c>
      <c r="F22" s="49" t="s">
        <v>22</v>
      </c>
      <c r="G22" s="49">
        <v>6727</v>
      </c>
      <c r="H22" s="49">
        <v>108</v>
      </c>
      <c r="I22" s="50">
        <f t="shared" si="0"/>
        <v>1.6054704920469749</v>
      </c>
    </row>
    <row r="23" spans="2:9" x14ac:dyDescent="0.2">
      <c r="B23" s="48"/>
      <c r="C23" s="49"/>
      <c r="D23" s="49" t="s">
        <v>30</v>
      </c>
      <c r="E23" s="49" t="s">
        <v>23</v>
      </c>
      <c r="F23" s="49" t="s">
        <v>21</v>
      </c>
      <c r="G23" s="49">
        <v>4000</v>
      </c>
      <c r="H23" s="49">
        <v>1838</v>
      </c>
      <c r="I23" s="50">
        <f t="shared" si="0"/>
        <v>45.95</v>
      </c>
    </row>
    <row r="24" spans="2:9" x14ac:dyDescent="0.2">
      <c r="B24" s="48"/>
      <c r="C24" s="49"/>
      <c r="D24" s="49" t="s">
        <v>30</v>
      </c>
      <c r="E24" s="49" t="s">
        <v>23</v>
      </c>
      <c r="F24" s="49" t="s">
        <v>22</v>
      </c>
      <c r="G24" s="49">
        <v>4000</v>
      </c>
      <c r="H24" s="49">
        <v>1025</v>
      </c>
      <c r="I24" s="50">
        <f t="shared" si="0"/>
        <v>25.625</v>
      </c>
    </row>
    <row r="25" spans="2:9" x14ac:dyDescent="0.2">
      <c r="B25" s="48"/>
      <c r="C25" s="49"/>
      <c r="D25" s="49" t="s">
        <v>31</v>
      </c>
      <c r="E25" s="49" t="s">
        <v>23</v>
      </c>
      <c r="F25" s="49" t="s">
        <v>21</v>
      </c>
      <c r="G25" s="49">
        <v>825</v>
      </c>
      <c r="H25" s="49">
        <v>17</v>
      </c>
      <c r="I25" s="50">
        <f t="shared" si="0"/>
        <v>2.0606060606060606</v>
      </c>
    </row>
    <row r="26" spans="2:9" x14ac:dyDescent="0.2">
      <c r="B26" s="48"/>
      <c r="C26" s="49"/>
      <c r="D26" s="49" t="s">
        <v>31</v>
      </c>
      <c r="E26" s="49" t="s">
        <v>23</v>
      </c>
      <c r="F26" s="49" t="s">
        <v>22</v>
      </c>
      <c r="G26" s="49">
        <v>8000</v>
      </c>
      <c r="H26" s="49">
        <v>176</v>
      </c>
      <c r="I26" s="50">
        <f t="shared" si="0"/>
        <v>2.2000000000000002</v>
      </c>
    </row>
    <row r="27" spans="2:9" x14ac:dyDescent="0.2">
      <c r="B27" s="48">
        <v>4</v>
      </c>
      <c r="C27" s="49" t="s">
        <v>26</v>
      </c>
      <c r="D27" s="49" t="s">
        <v>30</v>
      </c>
      <c r="E27" s="49" t="s">
        <v>20</v>
      </c>
      <c r="F27" s="49" t="s">
        <v>21</v>
      </c>
      <c r="G27" s="49">
        <v>4801</v>
      </c>
      <c r="H27" s="49">
        <v>1996</v>
      </c>
      <c r="I27" s="50">
        <f t="shared" si="0"/>
        <v>41.574671943345137</v>
      </c>
    </row>
    <row r="28" spans="2:9" x14ac:dyDescent="0.2">
      <c r="B28" s="48"/>
      <c r="C28" s="49"/>
      <c r="D28" s="49" t="s">
        <v>30</v>
      </c>
      <c r="E28" s="49" t="s">
        <v>20</v>
      </c>
      <c r="F28" s="49" t="s">
        <v>22</v>
      </c>
      <c r="G28" s="49">
        <v>2949</v>
      </c>
      <c r="H28" s="49">
        <v>824</v>
      </c>
      <c r="I28" s="50">
        <f t="shared" si="0"/>
        <v>27.941675144116651</v>
      </c>
    </row>
    <row r="29" spans="2:9" x14ac:dyDescent="0.2">
      <c r="B29" s="48"/>
      <c r="C29" s="49"/>
      <c r="D29" s="49" t="s">
        <v>31</v>
      </c>
      <c r="E29" s="49" t="s">
        <v>20</v>
      </c>
      <c r="F29" s="49" t="s">
        <v>21</v>
      </c>
      <c r="G29" s="49">
        <v>1324</v>
      </c>
      <c r="H29" s="49">
        <v>112</v>
      </c>
      <c r="I29" s="50">
        <f t="shared" si="0"/>
        <v>8.4592145015105746</v>
      </c>
    </row>
    <row r="30" spans="2:9" x14ac:dyDescent="0.2">
      <c r="B30" s="48"/>
      <c r="C30" s="49"/>
      <c r="D30" s="49" t="s">
        <v>31</v>
      </c>
      <c r="E30" s="49" t="s">
        <v>20</v>
      </c>
      <c r="F30" s="49" t="s">
        <v>22</v>
      </c>
      <c r="G30" s="49">
        <v>7754</v>
      </c>
      <c r="H30" s="49">
        <v>76</v>
      </c>
      <c r="I30" s="50">
        <f t="shared" si="0"/>
        <v>0.98013928295073516</v>
      </c>
    </row>
    <row r="31" spans="2:9" x14ac:dyDescent="0.2">
      <c r="B31" s="48"/>
      <c r="C31" s="49"/>
      <c r="D31" s="49" t="s">
        <v>30</v>
      </c>
      <c r="E31" s="49" t="s">
        <v>23</v>
      </c>
      <c r="F31" s="49" t="s">
        <v>21</v>
      </c>
      <c r="G31" s="49">
        <v>8000</v>
      </c>
      <c r="H31" s="49">
        <v>2072</v>
      </c>
      <c r="I31" s="50">
        <f t="shared" si="0"/>
        <v>25.9</v>
      </c>
    </row>
    <row r="32" spans="2:9" x14ac:dyDescent="0.2">
      <c r="B32" s="48"/>
      <c r="C32" s="49"/>
      <c r="D32" s="49" t="s">
        <v>30</v>
      </c>
      <c r="E32" s="49" t="s">
        <v>23</v>
      </c>
      <c r="F32" s="49" t="s">
        <v>22</v>
      </c>
      <c r="G32" s="49">
        <v>8000</v>
      </c>
      <c r="H32" s="49">
        <v>1548</v>
      </c>
      <c r="I32" s="50">
        <f t="shared" si="0"/>
        <v>19.350000000000001</v>
      </c>
    </row>
    <row r="33" spans="2:9" x14ac:dyDescent="0.2">
      <c r="B33" s="48"/>
      <c r="C33" s="49"/>
      <c r="D33" s="49" t="s">
        <v>31</v>
      </c>
      <c r="E33" s="49" t="s">
        <v>23</v>
      </c>
      <c r="F33" s="49" t="s">
        <v>21</v>
      </c>
      <c r="G33" s="49">
        <v>872</v>
      </c>
      <c r="H33" s="49">
        <v>16</v>
      </c>
      <c r="I33" s="50">
        <f t="shared" si="0"/>
        <v>1.834862385321101</v>
      </c>
    </row>
    <row r="34" spans="2:9" x14ac:dyDescent="0.2">
      <c r="B34" s="51"/>
      <c r="C34" s="52"/>
      <c r="D34" s="52" t="s">
        <v>31</v>
      </c>
      <c r="E34" s="52" t="s">
        <v>23</v>
      </c>
      <c r="F34" s="52" t="s">
        <v>22</v>
      </c>
      <c r="G34" s="52">
        <v>8000</v>
      </c>
      <c r="H34" s="52">
        <v>159</v>
      </c>
      <c r="I34" s="53">
        <f t="shared" si="0"/>
        <v>1.9875</v>
      </c>
    </row>
  </sheetData>
  <mergeCells count="5">
    <mergeCell ref="U2:U3"/>
    <mergeCell ref="Q2:T2"/>
    <mergeCell ref="K2:K3"/>
    <mergeCell ref="L2:L3"/>
    <mergeCell ref="M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40338-11DC-D340-8E71-F7AFA3F25A5F}">
  <dimension ref="A2:N35"/>
  <sheetViews>
    <sheetView workbookViewId="0">
      <selection activeCell="G34" sqref="G34"/>
    </sheetView>
  </sheetViews>
  <sheetFormatPr baseColWidth="10" defaultRowHeight="16" x14ac:dyDescent="0.2"/>
  <cols>
    <col min="1" max="1" width="10.83203125" style="3"/>
    <col min="2" max="3" width="14.33203125" style="3" customWidth="1"/>
    <col min="4" max="4" width="10.83203125" style="3"/>
    <col min="5" max="6" width="11.6640625" style="6" bestFit="1" customWidth="1"/>
    <col min="7" max="7" width="35.6640625" style="3" customWidth="1"/>
    <col min="8" max="8" width="11" style="3" bestFit="1" customWidth="1"/>
    <col min="9" max="10" width="11.6640625" style="3" bestFit="1" customWidth="1"/>
    <col min="11" max="16384" width="10.83203125" style="3"/>
  </cols>
  <sheetData>
    <row r="2" spans="1:12" x14ac:dyDescent="0.2">
      <c r="A2" s="10" t="s">
        <v>14</v>
      </c>
      <c r="B2" s="30" t="s">
        <v>13</v>
      </c>
      <c r="C2" s="31" t="s">
        <v>12</v>
      </c>
      <c r="D2" s="32" t="s">
        <v>8</v>
      </c>
      <c r="E2" s="32" t="s">
        <v>10</v>
      </c>
      <c r="F2" s="32" t="s">
        <v>11</v>
      </c>
      <c r="G2" s="33" t="s">
        <v>15</v>
      </c>
      <c r="H2" s="14" t="s">
        <v>35</v>
      </c>
      <c r="K2" s="2"/>
      <c r="L2" s="2"/>
    </row>
    <row r="3" spans="1:12" x14ac:dyDescent="0.2">
      <c r="B3" s="34" t="s">
        <v>0</v>
      </c>
      <c r="C3" s="35" t="s">
        <v>1</v>
      </c>
      <c r="D3" s="36" t="s">
        <v>4</v>
      </c>
      <c r="E3" s="37">
        <v>74.489795900000004</v>
      </c>
      <c r="F3" s="37">
        <v>97.126436799999993</v>
      </c>
      <c r="G3" s="38">
        <v>0.84240000000000004</v>
      </c>
      <c r="K3" s="1"/>
      <c r="L3" s="1"/>
    </row>
    <row r="4" spans="1:12" x14ac:dyDescent="0.2">
      <c r="B4" s="34"/>
      <c r="C4" s="35"/>
      <c r="D4" s="36" t="s">
        <v>5</v>
      </c>
      <c r="E4" s="37">
        <v>80.088495600000002</v>
      </c>
      <c r="F4" s="37">
        <v>98.051948100000004</v>
      </c>
      <c r="G4" s="38"/>
      <c r="K4" s="1"/>
      <c r="L4" s="1"/>
    </row>
    <row r="5" spans="1:12" x14ac:dyDescent="0.2">
      <c r="B5" s="34"/>
      <c r="C5" s="35"/>
      <c r="D5" s="36" t="s">
        <v>6</v>
      </c>
      <c r="E5" s="37">
        <v>12.9032258</v>
      </c>
      <c r="F5" s="37">
        <v>36</v>
      </c>
      <c r="G5" s="38">
        <v>8.7800000000000003E-2</v>
      </c>
      <c r="K5" s="1"/>
      <c r="L5" s="1"/>
    </row>
    <row r="6" spans="1:12" x14ac:dyDescent="0.2">
      <c r="B6" s="34"/>
      <c r="C6" s="35"/>
      <c r="D6" s="36" t="s">
        <v>7</v>
      </c>
      <c r="E6" s="37">
        <v>60</v>
      </c>
      <c r="F6" s="37">
        <v>74.074074100000004</v>
      </c>
      <c r="G6" s="38"/>
      <c r="K6" s="1"/>
      <c r="L6" s="1"/>
    </row>
    <row r="7" spans="1:12" x14ac:dyDescent="0.2">
      <c r="B7" s="34"/>
      <c r="C7" s="39" t="s">
        <v>2</v>
      </c>
      <c r="D7" s="36" t="s">
        <v>4</v>
      </c>
      <c r="E7" s="37">
        <v>25.510204099999999</v>
      </c>
      <c r="F7" s="37">
        <v>2.8735632199999999</v>
      </c>
      <c r="G7" s="38">
        <v>0.83040000000000003</v>
      </c>
    </row>
    <row r="8" spans="1:12" x14ac:dyDescent="0.2">
      <c r="B8" s="34"/>
      <c r="C8" s="39"/>
      <c r="D8" s="36" t="s">
        <v>5</v>
      </c>
      <c r="E8" s="37">
        <v>19.469026499999998</v>
      </c>
      <c r="F8" s="37">
        <v>1.94805195</v>
      </c>
      <c r="G8" s="38"/>
    </row>
    <row r="9" spans="1:12" x14ac:dyDescent="0.2">
      <c r="B9" s="34"/>
      <c r="C9" s="39"/>
      <c r="D9" s="36" t="s">
        <v>6</v>
      </c>
      <c r="E9" s="37">
        <v>16.129032299999999</v>
      </c>
      <c r="F9" s="37">
        <v>4</v>
      </c>
      <c r="G9" s="38">
        <v>0.9607</v>
      </c>
    </row>
    <row r="10" spans="1:12" x14ac:dyDescent="0.2">
      <c r="B10" s="34"/>
      <c r="C10" s="39"/>
      <c r="D10" s="36" t="s">
        <v>7</v>
      </c>
      <c r="E10" s="37">
        <v>12</v>
      </c>
      <c r="F10" s="37">
        <v>7.4074074100000002</v>
      </c>
      <c r="G10" s="38"/>
    </row>
    <row r="11" spans="1:12" x14ac:dyDescent="0.2">
      <c r="B11" s="34"/>
      <c r="C11" s="39" t="s">
        <v>3</v>
      </c>
      <c r="D11" s="36" t="s">
        <v>4</v>
      </c>
      <c r="E11" s="37">
        <v>0</v>
      </c>
      <c r="F11" s="37">
        <v>0</v>
      </c>
      <c r="G11" s="38">
        <v>0.42259999999999998</v>
      </c>
    </row>
    <row r="12" spans="1:12" x14ac:dyDescent="0.2">
      <c r="B12" s="34"/>
      <c r="C12" s="39"/>
      <c r="D12" s="36" t="s">
        <v>5</v>
      </c>
      <c r="E12" s="37">
        <v>0.44247787999999999</v>
      </c>
      <c r="F12" s="37">
        <v>0</v>
      </c>
      <c r="G12" s="38"/>
    </row>
    <row r="13" spans="1:12" x14ac:dyDescent="0.2">
      <c r="B13" s="34"/>
      <c r="C13" s="39"/>
      <c r="D13" s="36" t="s">
        <v>6</v>
      </c>
      <c r="E13" s="37">
        <v>70.967741899999993</v>
      </c>
      <c r="F13" s="37">
        <v>60</v>
      </c>
      <c r="G13" s="40">
        <v>2.8199999999999999E-2</v>
      </c>
    </row>
    <row r="14" spans="1:12" x14ac:dyDescent="0.2">
      <c r="B14" s="34"/>
      <c r="C14" s="39"/>
      <c r="D14" s="36" t="s">
        <v>7</v>
      </c>
      <c r="E14" s="37">
        <v>28</v>
      </c>
      <c r="F14" s="37">
        <v>18.518518499999999</v>
      </c>
      <c r="G14" s="40"/>
    </row>
    <row r="15" spans="1:12" x14ac:dyDescent="0.2">
      <c r="B15" s="34" t="s">
        <v>9</v>
      </c>
      <c r="C15" s="35" t="s">
        <v>1</v>
      </c>
      <c r="D15" s="36" t="s">
        <v>4</v>
      </c>
      <c r="E15" s="41">
        <v>98.816568000000004</v>
      </c>
      <c r="F15" s="41">
        <v>97.448979600000001</v>
      </c>
      <c r="G15" s="38">
        <v>0.63339999999999996</v>
      </c>
    </row>
    <row r="16" spans="1:12" x14ac:dyDescent="0.2">
      <c r="B16" s="34"/>
      <c r="C16" s="35"/>
      <c r="D16" s="36" t="s">
        <v>5</v>
      </c>
      <c r="E16" s="41">
        <v>98.630137000000005</v>
      </c>
      <c r="F16" s="41">
        <v>95.967741899999993</v>
      </c>
      <c r="G16" s="38"/>
    </row>
    <row r="17" spans="2:13" x14ac:dyDescent="0.2">
      <c r="B17" s="34"/>
      <c r="C17" s="35"/>
      <c r="D17" s="36" t="s">
        <v>6</v>
      </c>
      <c r="E17" s="41">
        <v>75</v>
      </c>
      <c r="F17" s="41">
        <v>100</v>
      </c>
      <c r="G17" s="38">
        <v>0.74480000000000002</v>
      </c>
    </row>
    <row r="18" spans="2:13" x14ac:dyDescent="0.2">
      <c r="B18" s="34"/>
      <c r="C18" s="35"/>
      <c r="D18" s="36" t="s">
        <v>7</v>
      </c>
      <c r="E18" s="41">
        <v>71.875</v>
      </c>
      <c r="F18" s="41">
        <v>91.304347800000002</v>
      </c>
      <c r="G18" s="38"/>
    </row>
    <row r="19" spans="2:13" x14ac:dyDescent="0.2">
      <c r="B19" s="34"/>
      <c r="C19" s="39" t="s">
        <v>2</v>
      </c>
      <c r="D19" s="36" t="s">
        <v>4</v>
      </c>
      <c r="E19" s="41">
        <v>1.1834319499999999</v>
      </c>
      <c r="F19" s="41">
        <v>2.55102041</v>
      </c>
      <c r="G19" s="38">
        <v>0.95679999999999998</v>
      </c>
    </row>
    <row r="20" spans="2:13" x14ac:dyDescent="0.2">
      <c r="B20" s="34"/>
      <c r="C20" s="39"/>
      <c r="D20" s="36" t="s">
        <v>5</v>
      </c>
      <c r="E20" s="41">
        <v>0.68493150999999997</v>
      </c>
      <c r="F20" s="41">
        <v>3.2258064499999999</v>
      </c>
      <c r="G20" s="38"/>
    </row>
    <row r="21" spans="2:13" x14ac:dyDescent="0.2">
      <c r="B21" s="34"/>
      <c r="C21" s="39"/>
      <c r="D21" s="36" t="s">
        <v>6</v>
      </c>
      <c r="E21" s="41">
        <v>25</v>
      </c>
      <c r="F21" s="41">
        <v>0</v>
      </c>
      <c r="G21" s="38">
        <v>0.62370000000000003</v>
      </c>
    </row>
    <row r="22" spans="2:13" x14ac:dyDescent="0.2">
      <c r="B22" s="34"/>
      <c r="C22" s="39"/>
      <c r="D22" s="36" t="s">
        <v>7</v>
      </c>
      <c r="E22" s="41">
        <v>6.25</v>
      </c>
      <c r="F22" s="41">
        <v>4.3478260899999999</v>
      </c>
      <c r="G22" s="38"/>
    </row>
    <row r="23" spans="2:13" x14ac:dyDescent="0.2">
      <c r="B23" s="34"/>
      <c r="C23" s="39" t="s">
        <v>3</v>
      </c>
      <c r="D23" s="36" t="s">
        <v>4</v>
      </c>
      <c r="E23" s="41">
        <v>0</v>
      </c>
      <c r="F23" s="41">
        <v>0</v>
      </c>
      <c r="G23" s="38">
        <v>6.6E-3</v>
      </c>
    </row>
    <row r="24" spans="2:13" x14ac:dyDescent="0.2">
      <c r="B24" s="34"/>
      <c r="C24" s="39"/>
      <c r="D24" s="36" t="s">
        <v>5</v>
      </c>
      <c r="E24" s="41">
        <v>0.68493150999999997</v>
      </c>
      <c r="F24" s="41">
        <v>0.80645160999999999</v>
      </c>
      <c r="G24" s="38"/>
      <c r="H24" s="3" t="s">
        <v>48</v>
      </c>
    </row>
    <row r="25" spans="2:13" x14ac:dyDescent="0.2">
      <c r="B25" s="34"/>
      <c r="C25" s="39"/>
      <c r="D25" s="36" t="s">
        <v>6</v>
      </c>
      <c r="E25" s="41">
        <v>0</v>
      </c>
      <c r="F25" s="41">
        <v>0</v>
      </c>
      <c r="G25" s="38">
        <v>0.27329999999999999</v>
      </c>
    </row>
    <row r="26" spans="2:13" x14ac:dyDescent="0.2">
      <c r="B26" s="42"/>
      <c r="C26" s="43"/>
      <c r="D26" s="44" t="s">
        <v>7</v>
      </c>
      <c r="E26" s="45">
        <v>21.875</v>
      </c>
      <c r="F26" s="45">
        <v>4.3478260899999999</v>
      </c>
      <c r="G26" s="46"/>
    </row>
    <row r="30" spans="2:13" x14ac:dyDescent="0.2">
      <c r="D30" s="9"/>
      <c r="E30" s="12"/>
      <c r="H30" s="9"/>
      <c r="I30" s="9"/>
      <c r="L30" s="9"/>
      <c r="M30" s="9"/>
    </row>
    <row r="31" spans="2:13" x14ac:dyDescent="0.2">
      <c r="D31" s="9"/>
      <c r="E31" s="12"/>
      <c r="H31" s="9"/>
      <c r="I31" s="9"/>
      <c r="L31" s="9"/>
      <c r="M31" s="9"/>
    </row>
    <row r="32" spans="2:13" x14ac:dyDescent="0.2">
      <c r="D32" s="9"/>
      <c r="E32" s="12"/>
      <c r="H32" s="9"/>
      <c r="I32" s="9"/>
      <c r="L32" s="9"/>
      <c r="M32" s="9"/>
    </row>
    <row r="33" spans="2:14" x14ac:dyDescent="0.2">
      <c r="D33" s="9"/>
      <c r="E33" s="12"/>
      <c r="H33" s="9"/>
      <c r="I33" s="9"/>
      <c r="L33" s="9"/>
      <c r="M33" s="9"/>
    </row>
    <row r="34" spans="2:14" x14ac:dyDescent="0.2">
      <c r="B34" s="9"/>
      <c r="C34" s="9"/>
      <c r="D34" s="9"/>
      <c r="E34" s="12"/>
      <c r="F34" s="12"/>
      <c r="G34" s="9"/>
      <c r="H34" s="9"/>
      <c r="I34" s="9"/>
      <c r="J34" s="9"/>
      <c r="K34" s="9"/>
      <c r="L34" s="9"/>
      <c r="M34" s="9"/>
    </row>
    <row r="35" spans="2:14" x14ac:dyDescent="0.2">
      <c r="E35" s="12"/>
      <c r="F35" s="12"/>
      <c r="I35" s="9"/>
      <c r="M35" s="9"/>
      <c r="N35" s="9"/>
    </row>
  </sheetData>
  <mergeCells count="20">
    <mergeCell ref="B15:B26"/>
    <mergeCell ref="C15:C18"/>
    <mergeCell ref="C19:C22"/>
    <mergeCell ref="C23:C26"/>
    <mergeCell ref="G15:G16"/>
    <mergeCell ref="G17:G18"/>
    <mergeCell ref="G19:G20"/>
    <mergeCell ref="G21:G22"/>
    <mergeCell ref="G23:G24"/>
    <mergeCell ref="G25:G26"/>
    <mergeCell ref="B3:B14"/>
    <mergeCell ref="C3:C6"/>
    <mergeCell ref="C7:C10"/>
    <mergeCell ref="C11:C14"/>
    <mergeCell ref="G3:G4"/>
    <mergeCell ref="G5:G6"/>
    <mergeCell ref="G7:G8"/>
    <mergeCell ref="G9:G10"/>
    <mergeCell ref="G11:G12"/>
    <mergeCell ref="G13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1B</vt:lpstr>
      <vt:lpstr>Figure 1D</vt:lpstr>
      <vt:lpstr>Figure 1F</vt:lpstr>
      <vt:lpstr>Figure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2020-09-12T15:50:01Z</dcterms:created>
  <dcterms:modified xsi:type="dcterms:W3CDTF">2020-09-13T18:44:18Z</dcterms:modified>
</cp:coreProperties>
</file>