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E1D68475-D54E-4225-9A09-F5C1FEDC46E9}" xr6:coauthVersionLast="36" xr6:coauthVersionMax="36" xr10:uidLastSave="{00000000-0000-0000-0000-000000000000}"/>
  <bookViews>
    <workbookView xWindow="0" yWindow="0" windowWidth="22260" windowHeight="12650" activeTab="1" xr2:uid="{00000000-000D-0000-FFFF-FFFF00000000}"/>
  </bookViews>
  <sheets>
    <sheet name="Replicate 1" sheetId="1" r:id="rId1"/>
    <sheet name="Replicate 2" sheetId="2" r:id="rId2"/>
  </sheets>
  <externalReferences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0" i="2" l="1"/>
  <c r="Y9" i="2"/>
  <c r="Q9" i="2"/>
  <c r="I9" i="2"/>
  <c r="Y8" i="2"/>
  <c r="Q8" i="2"/>
  <c r="I8" i="2"/>
  <c r="Y7" i="2"/>
  <c r="Q7" i="2"/>
  <c r="I7" i="2"/>
  <c r="Y6" i="2"/>
  <c r="Q6" i="2"/>
  <c r="I6" i="2"/>
  <c r="Y5" i="2"/>
  <c r="Q5" i="2"/>
  <c r="I5" i="2"/>
  <c r="Y4" i="2"/>
  <c r="Q4" i="2"/>
  <c r="I4" i="2"/>
  <c r="Y3" i="2"/>
  <c r="Q3" i="2"/>
  <c r="I3" i="2"/>
  <c r="I26" i="1"/>
  <c r="I25" i="1"/>
  <c r="I24" i="1"/>
  <c r="I23" i="1"/>
  <c r="I22" i="1"/>
  <c r="I21" i="1"/>
  <c r="I20" i="1"/>
  <c r="I19" i="1"/>
  <c r="AA18" i="1"/>
  <c r="R18" i="1"/>
  <c r="I18" i="1"/>
  <c r="AA17" i="1"/>
  <c r="R17" i="1"/>
  <c r="I17" i="1"/>
  <c r="AA16" i="1"/>
  <c r="R16" i="1"/>
  <c r="I16" i="1"/>
  <c r="AA15" i="1"/>
  <c r="R15" i="1"/>
  <c r="I15" i="1"/>
  <c r="AA14" i="1"/>
  <c r="R14" i="1"/>
  <c r="I14" i="1"/>
  <c r="AA13" i="1"/>
  <c r="R13" i="1"/>
  <c r="I13" i="1"/>
  <c r="AA12" i="1"/>
  <c r="R12" i="1"/>
  <c r="I12" i="1"/>
  <c r="AA11" i="1"/>
  <c r="R11" i="1"/>
  <c r="I11" i="1"/>
  <c r="AA10" i="1"/>
  <c r="R10" i="1"/>
  <c r="I10" i="1"/>
  <c r="AA9" i="1"/>
  <c r="R9" i="1"/>
  <c r="I9" i="1"/>
  <c r="AA8" i="1"/>
  <c r="R8" i="1"/>
  <c r="I8" i="1"/>
  <c r="AA7" i="1"/>
  <c r="R7" i="1"/>
  <c r="I7" i="1"/>
  <c r="AA6" i="1"/>
  <c r="R6" i="1"/>
  <c r="I6" i="1"/>
  <c r="AA5" i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R5" i="1"/>
  <c r="I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AA4" i="1"/>
  <c r="T4" i="1"/>
  <c r="R4" i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I4" i="1"/>
  <c r="B4" i="1"/>
  <c r="AA3" i="1"/>
  <c r="R3" i="1"/>
  <c r="I3" i="1"/>
</calcChain>
</file>

<file path=xl/sharedStrings.xml><?xml version="1.0" encoding="utf-8"?>
<sst xmlns="http://schemas.openxmlformats.org/spreadsheetml/2006/main" count="128" uniqueCount="91">
  <si>
    <t>Figure 2-source data 1</t>
  </si>
  <si>
    <t>Note: "Normalized IntDen" values used for Figure 2B plot</t>
  </si>
  <si>
    <t>Figure 2B</t>
  </si>
  <si>
    <t>Area</t>
  </si>
  <si>
    <t>Mean</t>
  </si>
  <si>
    <t>StdDev</t>
  </si>
  <si>
    <t>IntDen</t>
  </si>
  <si>
    <t>RawIntDen</t>
  </si>
  <si>
    <t>Normalized IntDen</t>
  </si>
  <si>
    <t>Replicate 1</t>
  </si>
  <si>
    <t>Replicate 2</t>
  </si>
  <si>
    <t>OPP</t>
  </si>
  <si>
    <t>EMETINE</t>
  </si>
  <si>
    <t>ANISOMYCIN</t>
  </si>
  <si>
    <t>AVG_OPP_1</t>
  </si>
  <si>
    <t>AVG_emetine_1</t>
  </si>
  <si>
    <t>AVG_anisomycin_1</t>
  </si>
  <si>
    <t>AVG_OPP_2</t>
  </si>
  <si>
    <t>AVG_emetine_2</t>
  </si>
  <si>
    <t>AVG_anisomycin_2</t>
  </si>
  <si>
    <t>AVG_OPP_3</t>
  </si>
  <si>
    <t>AVG_emetine_3</t>
  </si>
  <si>
    <t>AVG_anisomycin_3</t>
  </si>
  <si>
    <t>AVG_OPP_4</t>
  </si>
  <si>
    <t>AVG_emetine_4</t>
  </si>
  <si>
    <t>AVG_anisomycin_4</t>
  </si>
  <si>
    <t>AVG_OPP_5</t>
  </si>
  <si>
    <t>AVG_emetine_5</t>
  </si>
  <si>
    <t>AVG_anisomycin_5</t>
  </si>
  <si>
    <t>AVG_OPP_6</t>
  </si>
  <si>
    <t>AVG_emetine_6</t>
  </si>
  <si>
    <t>AVG_anisomycin_6</t>
  </si>
  <si>
    <t>AVG_OPP_7</t>
  </si>
  <si>
    <t>AVG_emetine_7</t>
  </si>
  <si>
    <t>AVG_anisomycin_7</t>
  </si>
  <si>
    <t>AVG_OPP_8</t>
  </si>
  <si>
    <t>AVG_emetine_8</t>
  </si>
  <si>
    <t>AVG_anisomycin_8</t>
  </si>
  <si>
    <t>AVG_OPP_9</t>
  </si>
  <si>
    <t>AVG_emetine_9</t>
  </si>
  <si>
    <t>AVG_anisomycin_9</t>
  </si>
  <si>
    <t>AVG_OPP_10</t>
  </si>
  <si>
    <t>AVG_emetine_10</t>
  </si>
  <si>
    <t>AVG_anisomycin_10</t>
  </si>
  <si>
    <t>AVG_OPP_11</t>
  </si>
  <si>
    <t>AVG_emetine_11</t>
  </si>
  <si>
    <t>AVG_anisomycin_11</t>
  </si>
  <si>
    <t>AVG_OPP_12</t>
  </si>
  <si>
    <t>AVG_emetine_12</t>
  </si>
  <si>
    <t>AVG_anisomycin_12</t>
  </si>
  <si>
    <t>AVG_OPP_13</t>
  </si>
  <si>
    <t>AVG_emetine_13</t>
  </si>
  <si>
    <t>AVG_anisomycin_13</t>
  </si>
  <si>
    <t>AVG_OPP_14</t>
  </si>
  <si>
    <t>AVG_emetine_14</t>
  </si>
  <si>
    <t>AVG_anisomycin_14</t>
  </si>
  <si>
    <t>AVG_OPP_15</t>
  </si>
  <si>
    <t>AVG_emetine_15</t>
  </si>
  <si>
    <t>AVG_anisomycin_15</t>
  </si>
  <si>
    <t>AVG_OPP_16</t>
  </si>
  <si>
    <t>AVG_emetine_16</t>
  </si>
  <si>
    <t>AVG_anisomycin_16</t>
  </si>
  <si>
    <t>AVG_OPP_17</t>
  </si>
  <si>
    <t>AVG_OPP_18</t>
  </si>
  <si>
    <t>AVG_OPP_19</t>
  </si>
  <si>
    <t>AVG_OPP_20</t>
  </si>
  <si>
    <t>AVG_OPP_21</t>
  </si>
  <si>
    <t>AVG_OPP_22</t>
  </si>
  <si>
    <t>AVG_OPP_23</t>
  </si>
  <si>
    <t>AVG_OPP_24</t>
  </si>
  <si>
    <t>area</t>
  </si>
  <si>
    <t>mean</t>
  </si>
  <si>
    <t>stdev</t>
  </si>
  <si>
    <t>intden</t>
  </si>
  <si>
    <t>rawintden</t>
  </si>
  <si>
    <t>normalized int den</t>
  </si>
  <si>
    <t>AVG_Emetine_1</t>
  </si>
  <si>
    <t>AVG_ANISOMYCIN_1</t>
  </si>
  <si>
    <t>AVG_Emetine_2</t>
  </si>
  <si>
    <t>AVG_ANISOMYCIN_2</t>
  </si>
  <si>
    <t>AVG_Emetine_3</t>
  </si>
  <si>
    <t>AVG_ANISOMYCIN_3</t>
  </si>
  <si>
    <t>AVG_Emetine_4</t>
  </si>
  <si>
    <t>AVG_ANISOMYCIN_4</t>
  </si>
  <si>
    <t>AVG_Emetine_5</t>
  </si>
  <si>
    <t>AVG_ANISOMYCIN_5</t>
  </si>
  <si>
    <t>AVG_Emetine_6</t>
  </si>
  <si>
    <t>AVG_ANISOMYCIN_6</t>
  </si>
  <si>
    <t>AVG_Emetine_7</t>
  </si>
  <si>
    <t>AVG_ANISOMYCIN_7</t>
  </si>
  <si>
    <t>AVG_ANISOMYCIN_8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</si>
</sst>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an\OneDrive%20-%20Johns%20Hopkins%20University\Documents\Green%20Lab\PMN%20EME%20Paper\raw_data_fig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 1"/>
      <sheetName val="rep 2"/>
    </sheetNames>
    <sheetDataSet>
      <sheetData sheetId="0"/>
      <sheetData sheetId="1">
        <row r="3">
          <cell r="G3">
            <v>1206091324</v>
          </cell>
        </row>
        <row r="4">
          <cell r="G4">
            <v>1565123410</v>
          </cell>
        </row>
        <row r="5">
          <cell r="G5">
            <v>1428317922</v>
          </cell>
        </row>
        <row r="6">
          <cell r="G6">
            <v>1546941429</v>
          </cell>
        </row>
        <row r="7">
          <cell r="G7">
            <v>1775122574</v>
          </cell>
        </row>
        <row r="8">
          <cell r="G8">
            <v>1674043099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workbookViewId="0">
      <selection activeCell="C1" sqref="C1:G1"/>
    </sheetView>
  </sheetViews>
  <sheetFormatPr defaultColWidth="11.6328125" defaultRowHeight="14.5" x14ac:dyDescent="0.35"/>
  <cols>
    <col min="1" max="1" width="20" customWidth="1"/>
  </cols>
  <sheetData>
    <row r="1" spans="1:27" x14ac:dyDescent="0.35">
      <c r="A1" s="1" t="s">
        <v>0</v>
      </c>
      <c r="C1" s="2" t="s">
        <v>1</v>
      </c>
      <c r="D1" s="2"/>
      <c r="E1" s="2"/>
      <c r="F1" s="2"/>
      <c r="G1" s="2"/>
    </row>
    <row r="2" spans="1:27" x14ac:dyDescent="0.35">
      <c r="A2" s="1" t="s">
        <v>2</v>
      </c>
      <c r="C2" t="s">
        <v>11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L2" t="s">
        <v>12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8</v>
      </c>
      <c r="U2" t="s">
        <v>13</v>
      </c>
      <c r="V2" t="s">
        <v>3</v>
      </c>
      <c r="W2" t="s">
        <v>4</v>
      </c>
      <c r="X2" t="s">
        <v>5</v>
      </c>
      <c r="Y2" t="s">
        <v>6</v>
      </c>
      <c r="Z2" t="s">
        <v>7</v>
      </c>
      <c r="AA2" t="s">
        <v>8</v>
      </c>
    </row>
    <row r="3" spans="1:27" x14ac:dyDescent="0.35">
      <c r="A3" s="1" t="s">
        <v>9</v>
      </c>
      <c r="B3">
        <v>1</v>
      </c>
      <c r="C3" t="s">
        <v>14</v>
      </c>
      <c r="D3">
        <v>1515.809520105</v>
      </c>
      <c r="E3">
        <v>14512.149791072001</v>
      </c>
      <c r="F3">
        <v>2964.036717469</v>
      </c>
      <c r="G3">
        <v>21997654.810501799</v>
      </c>
      <c r="H3">
        <v>569572855</v>
      </c>
      <c r="I3">
        <f>G3/AVERAGE(G$2:G$25)</f>
        <v>1.0356574533647067</v>
      </c>
      <c r="K3">
        <v>1</v>
      </c>
      <c r="L3" t="s">
        <v>15</v>
      </c>
      <c r="M3">
        <v>1125.2321231210001</v>
      </c>
      <c r="N3">
        <v>20331.868680281001</v>
      </c>
      <c r="O3">
        <v>5357.8958540800004</v>
      </c>
      <c r="P3">
        <v>22878071.762138601</v>
      </c>
      <c r="Q3">
        <v>592368994</v>
      </c>
      <c r="R3">
        <f>'[1]rep 2'!G3/AVERAGE('[1]rep 2'!G3:G9)</f>
        <v>0.78695426685287084</v>
      </c>
      <c r="T3">
        <v>1</v>
      </c>
      <c r="U3" t="s">
        <v>16</v>
      </c>
      <c r="V3">
        <v>910.53621193399999</v>
      </c>
      <c r="W3">
        <v>8310.8034441809996</v>
      </c>
      <c r="X3">
        <v>2276.2774066329998</v>
      </c>
      <c r="Y3">
        <v>7567287.48619592</v>
      </c>
      <c r="Z3">
        <v>195935502</v>
      </c>
      <c r="AA3">
        <f t="shared" ref="AA3:AA18" si="0">Y3/AVERAGE(G$2:G$25)</f>
        <v>0.35627060040467573</v>
      </c>
    </row>
    <row r="4" spans="1:27" x14ac:dyDescent="0.35">
      <c r="B4">
        <f>B3+1</f>
        <v>2</v>
      </c>
      <c r="C4" t="s">
        <v>17</v>
      </c>
      <c r="D4">
        <v>1484.526251881</v>
      </c>
      <c r="E4">
        <v>13138.824912847</v>
      </c>
      <c r="F4">
        <v>2731.7646720429998</v>
      </c>
      <c r="G4">
        <v>19504930.5019833</v>
      </c>
      <c r="H4">
        <v>505030152</v>
      </c>
      <c r="I4">
        <f t="shared" ref="I4:I26" si="1">G4/AVERAGE(G$2:G$25)</f>
        <v>0.91829910168859552</v>
      </c>
      <c r="K4">
        <f>K3+1</f>
        <v>2</v>
      </c>
      <c r="L4" t="s">
        <v>18</v>
      </c>
      <c r="M4">
        <v>1085.5294073990001</v>
      </c>
      <c r="N4">
        <v>21205.301917672001</v>
      </c>
      <c r="O4">
        <v>3188.0931122840002</v>
      </c>
      <c r="P4">
        <v>23018978.8244096</v>
      </c>
      <c r="Q4">
        <v>596017421</v>
      </c>
      <c r="R4">
        <f t="shared" ref="R4:R18" si="2">P4/AVERAGE(G$2:G$25)</f>
        <v>1.0837417530964673</v>
      </c>
      <c r="T4">
        <f>T3+1</f>
        <v>2</v>
      </c>
      <c r="U4" t="s">
        <v>19</v>
      </c>
      <c r="V4">
        <v>1295.088683186</v>
      </c>
      <c r="W4">
        <v>7151.8535770730005</v>
      </c>
      <c r="X4">
        <v>2186.8966877379999</v>
      </c>
      <c r="Y4">
        <v>9262284.6314724404</v>
      </c>
      <c r="Z4">
        <v>239823106</v>
      </c>
      <c r="AA4">
        <f t="shared" si="0"/>
        <v>0.43607167202161345</v>
      </c>
    </row>
    <row r="5" spans="1:27" x14ac:dyDescent="0.35">
      <c r="B5">
        <f t="shared" ref="B5:B26" si="3">B4+1</f>
        <v>3</v>
      </c>
      <c r="C5" t="s">
        <v>20</v>
      </c>
      <c r="D5">
        <v>1077.032717264</v>
      </c>
      <c r="E5">
        <v>13682.782551009001</v>
      </c>
      <c r="F5">
        <v>3703.0151244949998</v>
      </c>
      <c r="G5">
        <v>14736804.4706461</v>
      </c>
      <c r="H5">
        <v>381571757</v>
      </c>
      <c r="I5">
        <f t="shared" si="1"/>
        <v>0.69381402337110354</v>
      </c>
      <c r="K5">
        <f t="shared" ref="K5:K18" si="4">K4+1</f>
        <v>3</v>
      </c>
      <c r="L5" t="s">
        <v>21</v>
      </c>
      <c r="M5">
        <v>896.47805189300004</v>
      </c>
      <c r="N5">
        <v>16132.039376184999</v>
      </c>
      <c r="O5">
        <v>3944.7957765370002</v>
      </c>
      <c r="P5">
        <v>14462019.233018501</v>
      </c>
      <c r="Q5">
        <v>374456898</v>
      </c>
      <c r="R5">
        <f t="shared" si="2"/>
        <v>0.68087703613882122</v>
      </c>
      <c r="T5">
        <f t="shared" ref="T5:T17" si="5">T4+1</f>
        <v>3</v>
      </c>
      <c r="U5" t="s">
        <v>22</v>
      </c>
      <c r="V5">
        <v>918.76255283800003</v>
      </c>
      <c r="W5">
        <v>8151.6284837530002</v>
      </c>
      <c r="X5">
        <v>1897.78573461</v>
      </c>
      <c r="Y5">
        <v>7489410.9955198402</v>
      </c>
      <c r="Z5">
        <v>193919090</v>
      </c>
      <c r="AA5">
        <f t="shared" si="0"/>
        <v>0.35260414738023493</v>
      </c>
    </row>
    <row r="6" spans="1:27" x14ac:dyDescent="0.35">
      <c r="B6">
        <f t="shared" si="3"/>
        <v>4</v>
      </c>
      <c r="C6" t="s">
        <v>23</v>
      </c>
      <c r="D6">
        <v>1490.705662888</v>
      </c>
      <c r="E6">
        <v>13215.234545830999</v>
      </c>
      <c r="F6">
        <v>2024.8583184060001</v>
      </c>
      <c r="G6">
        <v>19700024.973863099</v>
      </c>
      <c r="H6">
        <v>510081623</v>
      </c>
      <c r="I6">
        <f t="shared" si="1"/>
        <v>0.92748421917739732</v>
      </c>
      <c r="K6">
        <f t="shared" si="4"/>
        <v>4</v>
      </c>
      <c r="L6" t="s">
        <v>24</v>
      </c>
      <c r="M6">
        <v>1448.2994548500001</v>
      </c>
      <c r="N6">
        <v>19204.599493333</v>
      </c>
      <c r="O6">
        <v>5756.9651302359998</v>
      </c>
      <c r="P6">
        <v>27814010.976805799</v>
      </c>
      <c r="Q6">
        <v>720172481</v>
      </c>
      <c r="R6">
        <f t="shared" si="2"/>
        <v>1.3094935812132416</v>
      </c>
      <c r="T6">
        <f t="shared" si="5"/>
        <v>4</v>
      </c>
      <c r="U6" t="s">
        <v>25</v>
      </c>
      <c r="V6">
        <v>1087.614958614</v>
      </c>
      <c r="W6">
        <v>10186.636447569001</v>
      </c>
      <c r="X6">
        <v>2366.694243464</v>
      </c>
      <c r="Y6">
        <v>11079138.178339999</v>
      </c>
      <c r="Z6">
        <v>286865869</v>
      </c>
      <c r="AA6">
        <f t="shared" si="0"/>
        <v>0.52160978659313528</v>
      </c>
    </row>
    <row r="7" spans="1:27" x14ac:dyDescent="0.35">
      <c r="B7">
        <f t="shared" si="3"/>
        <v>5</v>
      </c>
      <c r="C7" t="s">
        <v>26</v>
      </c>
      <c r="D7">
        <v>1300.41842518</v>
      </c>
      <c r="E7">
        <v>14029.933830299</v>
      </c>
      <c r="F7">
        <v>2461.3058620249999</v>
      </c>
      <c r="G7">
        <v>18244784.4569778</v>
      </c>
      <c r="H7">
        <v>472401902</v>
      </c>
      <c r="I7">
        <f t="shared" si="1"/>
        <v>0.85897097534601141</v>
      </c>
      <c r="K7">
        <f t="shared" si="4"/>
        <v>5</v>
      </c>
      <c r="L7" t="s">
        <v>27</v>
      </c>
      <c r="M7">
        <v>1162.1927252089999</v>
      </c>
      <c r="N7">
        <v>19482.831815764999</v>
      </c>
      <c r="O7">
        <v>5299.8607828909999</v>
      </c>
      <c r="P7">
        <v>22642805.402755901</v>
      </c>
      <c r="Q7">
        <v>586277375</v>
      </c>
      <c r="R7">
        <f t="shared" si="2"/>
        <v>1.0660313739106202</v>
      </c>
      <c r="T7">
        <f t="shared" si="5"/>
        <v>5</v>
      </c>
      <c r="U7" t="s">
        <v>28</v>
      </c>
      <c r="V7">
        <v>1051.890238728</v>
      </c>
      <c r="W7">
        <v>5288.6394477900003</v>
      </c>
      <c r="X7">
        <v>1290.4694736260001</v>
      </c>
      <c r="Y7">
        <v>5563068.2112807799</v>
      </c>
      <c r="Z7">
        <v>144041384</v>
      </c>
      <c r="AA7">
        <f t="shared" si="0"/>
        <v>0.26191124036725349</v>
      </c>
    </row>
    <row r="8" spans="1:27" x14ac:dyDescent="0.35">
      <c r="B8">
        <f t="shared" si="3"/>
        <v>6</v>
      </c>
      <c r="C8" t="s">
        <v>29</v>
      </c>
      <c r="D8">
        <v>1708.7230074910001</v>
      </c>
      <c r="E8">
        <v>13902.557489319999</v>
      </c>
      <c r="F8">
        <v>2320.3416550870002</v>
      </c>
      <c r="G8">
        <v>23755619.8449727</v>
      </c>
      <c r="H8">
        <v>615090851</v>
      </c>
      <c r="I8">
        <f t="shared" si="1"/>
        <v>1.1184230757180107</v>
      </c>
      <c r="K8">
        <f t="shared" si="4"/>
        <v>6</v>
      </c>
      <c r="L8" t="s">
        <v>30</v>
      </c>
      <c r="M8">
        <v>1301.3839581499999</v>
      </c>
      <c r="N8">
        <v>18024.169604701001</v>
      </c>
      <c r="O8">
        <v>4948.8901419980002</v>
      </c>
      <c r="P8">
        <v>23456365.182531599</v>
      </c>
      <c r="Q8">
        <v>607342419</v>
      </c>
      <c r="R8">
        <f t="shared" si="2"/>
        <v>1.1043340592168831</v>
      </c>
      <c r="T8">
        <f t="shared" si="5"/>
        <v>6</v>
      </c>
      <c r="U8" t="s">
        <v>31</v>
      </c>
      <c r="V8">
        <v>967.309550565</v>
      </c>
      <c r="W8">
        <v>7844.0278287949996</v>
      </c>
      <c r="X8">
        <v>2057.8780124340001</v>
      </c>
      <c r="Y8">
        <v>7587603.0336876698</v>
      </c>
      <c r="Z8">
        <v>196461521</v>
      </c>
      <c r="AA8">
        <f t="shared" si="0"/>
        <v>0.35722706364406481</v>
      </c>
    </row>
    <row r="9" spans="1:27" x14ac:dyDescent="0.35">
      <c r="B9">
        <f t="shared" si="3"/>
        <v>7</v>
      </c>
      <c r="C9" t="s">
        <v>32</v>
      </c>
      <c r="D9">
        <v>1568.4889989430001</v>
      </c>
      <c r="E9">
        <v>19658.662415049999</v>
      </c>
      <c r="F9">
        <v>4333.8334939280003</v>
      </c>
      <c r="G9">
        <v>30834395.731941201</v>
      </c>
      <c r="H9">
        <v>798377597.99999905</v>
      </c>
      <c r="I9">
        <f t="shared" si="1"/>
        <v>1.4516943753720692</v>
      </c>
      <c r="K9">
        <f t="shared" si="4"/>
        <v>7</v>
      </c>
      <c r="L9" t="s">
        <v>33</v>
      </c>
      <c r="M9">
        <v>852.95182561000001</v>
      </c>
      <c r="N9">
        <v>24328.814217794999</v>
      </c>
      <c r="O9">
        <v>6395.9510589940001</v>
      </c>
      <c r="P9">
        <v>20751306.5019853</v>
      </c>
      <c r="Q9">
        <v>537301862</v>
      </c>
      <c r="R9">
        <f t="shared" si="2"/>
        <v>0.97697892938917008</v>
      </c>
      <c r="T9">
        <f t="shared" si="5"/>
        <v>7</v>
      </c>
      <c r="U9" t="s">
        <v>34</v>
      </c>
      <c r="V9">
        <v>820.50991782100004</v>
      </c>
      <c r="W9">
        <v>9045.6155801370005</v>
      </c>
      <c r="X9">
        <v>2167.7029771860002</v>
      </c>
      <c r="Y9">
        <v>7422017.2962979702</v>
      </c>
      <c r="Z9">
        <v>192174103</v>
      </c>
      <c r="AA9">
        <f t="shared" si="0"/>
        <v>0.3494312279254016</v>
      </c>
    </row>
    <row r="10" spans="1:27" x14ac:dyDescent="0.35">
      <c r="B10">
        <f t="shared" si="3"/>
        <v>8</v>
      </c>
      <c r="C10" t="s">
        <v>35</v>
      </c>
      <c r="D10">
        <v>1581.5043833770001</v>
      </c>
      <c r="E10">
        <v>16304.953722924</v>
      </c>
      <c r="F10">
        <v>3542.3474384790002</v>
      </c>
      <c r="G10">
        <v>25786355.783568099</v>
      </c>
      <c r="H10">
        <v>667671550</v>
      </c>
      <c r="I10">
        <f t="shared" si="1"/>
        <v>1.2140308497620802</v>
      </c>
      <c r="K10">
        <f t="shared" si="4"/>
        <v>8</v>
      </c>
      <c r="L10" t="s">
        <v>36</v>
      </c>
      <c r="M10">
        <v>1212.3618183250001</v>
      </c>
      <c r="N10">
        <v>18870.479723487999</v>
      </c>
      <c r="O10">
        <v>3654.9340999380001</v>
      </c>
      <c r="P10">
        <v>22877849.110235799</v>
      </c>
      <c r="Q10">
        <v>592363229</v>
      </c>
      <c r="R10">
        <f t="shared" si="2"/>
        <v>1.0770973156946424</v>
      </c>
      <c r="T10">
        <f t="shared" si="5"/>
        <v>8</v>
      </c>
      <c r="U10" t="s">
        <v>37</v>
      </c>
      <c r="V10">
        <v>878.75086656500002</v>
      </c>
      <c r="W10">
        <v>8506.9140333140003</v>
      </c>
      <c r="X10">
        <v>1996.306196085</v>
      </c>
      <c r="Y10">
        <v>7475458.0785718197</v>
      </c>
      <c r="Z10">
        <v>193557815</v>
      </c>
      <c r="AA10">
        <f t="shared" si="0"/>
        <v>0.35194723906169467</v>
      </c>
    </row>
    <row r="11" spans="1:27" x14ac:dyDescent="0.35">
      <c r="B11">
        <f t="shared" si="3"/>
        <v>9</v>
      </c>
      <c r="C11" t="s">
        <v>38</v>
      </c>
      <c r="D11">
        <v>1285.587838762</v>
      </c>
      <c r="E11">
        <v>16655.574037913</v>
      </c>
      <c r="F11">
        <v>2584.0376655680002</v>
      </c>
      <c r="G11">
        <v>21412203.430747099</v>
      </c>
      <c r="H11">
        <v>554414093</v>
      </c>
      <c r="I11">
        <f>G11/AVERAGE(G$2:G$25)</f>
        <v>1.0080941930877001</v>
      </c>
      <c r="K11">
        <f t="shared" si="4"/>
        <v>9</v>
      </c>
      <c r="L11" t="s">
        <v>39</v>
      </c>
      <c r="M11">
        <v>1476.647502846</v>
      </c>
      <c r="N11">
        <v>22198.524219281</v>
      </c>
      <c r="O11">
        <v>3895.161744427</v>
      </c>
      <c r="P11">
        <v>32779395.355272301</v>
      </c>
      <c r="Q11">
        <v>848738375</v>
      </c>
      <c r="R11">
        <f t="shared" si="2"/>
        <v>1.5432656530399385</v>
      </c>
      <c r="T11">
        <f t="shared" si="5"/>
        <v>9</v>
      </c>
      <c r="U11" t="s">
        <v>40</v>
      </c>
      <c r="V11">
        <v>1111.830525499</v>
      </c>
      <c r="W11">
        <v>7378.8830762819998</v>
      </c>
      <c r="X11">
        <v>1937.843505242</v>
      </c>
      <c r="Y11">
        <v>8204067.4482994797</v>
      </c>
      <c r="Z11">
        <v>212423286</v>
      </c>
      <c r="AA11">
        <f t="shared" si="0"/>
        <v>0.38625042869032572</v>
      </c>
    </row>
    <row r="12" spans="1:27" x14ac:dyDescent="0.35">
      <c r="B12">
        <f t="shared" si="3"/>
        <v>10</v>
      </c>
      <c r="C12" t="s">
        <v>41</v>
      </c>
      <c r="D12">
        <v>1985.985455128</v>
      </c>
      <c r="E12">
        <v>14985.103554899</v>
      </c>
      <c r="F12">
        <v>2485.177218069</v>
      </c>
      <c r="G12">
        <v>29760197.703612801</v>
      </c>
      <c r="H12">
        <v>770563995</v>
      </c>
      <c r="I12">
        <f t="shared" si="1"/>
        <v>1.4011207481371848</v>
      </c>
      <c r="K12">
        <f t="shared" si="4"/>
        <v>10</v>
      </c>
      <c r="L12" t="s">
        <v>42</v>
      </c>
      <c r="M12">
        <v>1201.354742468</v>
      </c>
      <c r="N12">
        <v>19760.286825693001</v>
      </c>
      <c r="O12">
        <v>3462.4916689890001</v>
      </c>
      <c r="P12">
        <v>23739114.290580198</v>
      </c>
      <c r="Q12">
        <v>614663482</v>
      </c>
      <c r="R12">
        <f t="shared" si="2"/>
        <v>1.1176459883159322</v>
      </c>
      <c r="T12">
        <f t="shared" si="5"/>
        <v>10</v>
      </c>
      <c r="U12" t="s">
        <v>43</v>
      </c>
      <c r="V12">
        <v>1057.876543141</v>
      </c>
      <c r="W12">
        <v>7340.6436785810001</v>
      </c>
      <c r="X12">
        <v>2096.7824362679999</v>
      </c>
      <c r="Y12">
        <v>7765494.7591279801</v>
      </c>
      <c r="Z12">
        <v>201067571</v>
      </c>
      <c r="AA12">
        <f t="shared" si="0"/>
        <v>0.36560226967994691</v>
      </c>
    </row>
    <row r="13" spans="1:27" x14ac:dyDescent="0.35">
      <c r="B13">
        <f t="shared" si="3"/>
        <v>11</v>
      </c>
      <c r="C13" t="s">
        <v>44</v>
      </c>
      <c r="D13">
        <v>1710.113374968</v>
      </c>
      <c r="E13">
        <v>12494.010004743001</v>
      </c>
      <c r="F13">
        <v>2522.5662648329999</v>
      </c>
      <c r="G13">
        <v>21366173.616094399</v>
      </c>
      <c r="H13">
        <v>553222269</v>
      </c>
      <c r="I13">
        <f t="shared" si="1"/>
        <v>1.0059270929566759</v>
      </c>
      <c r="K13">
        <f t="shared" si="4"/>
        <v>11</v>
      </c>
      <c r="L13" t="s">
        <v>45</v>
      </c>
      <c r="M13">
        <v>970.12890683700005</v>
      </c>
      <c r="N13">
        <v>22682.098371749998</v>
      </c>
      <c r="O13">
        <v>5695.8773862449998</v>
      </c>
      <c r="P13">
        <v>22004559.2981482</v>
      </c>
      <c r="Q13">
        <v>569751629</v>
      </c>
      <c r="R13">
        <f t="shared" si="2"/>
        <v>1.0359825191116809</v>
      </c>
      <c r="T13">
        <f t="shared" si="5"/>
        <v>11</v>
      </c>
      <c r="U13" t="s">
        <v>46</v>
      </c>
      <c r="V13">
        <v>1202.3975180760001</v>
      </c>
      <c r="W13">
        <v>7381.7626312920002</v>
      </c>
      <c r="X13">
        <v>1502.118231247</v>
      </c>
      <c r="Y13">
        <v>8875813.06688972</v>
      </c>
      <c r="Z13">
        <v>229816416</v>
      </c>
      <c r="AA13">
        <f t="shared" si="0"/>
        <v>0.41787645258474276</v>
      </c>
    </row>
    <row r="14" spans="1:27" x14ac:dyDescent="0.35">
      <c r="B14">
        <f t="shared" si="3"/>
        <v>12</v>
      </c>
      <c r="C14" t="s">
        <v>47</v>
      </c>
      <c r="D14">
        <v>1450.3077634270001</v>
      </c>
      <c r="E14">
        <v>9264.2319716660004</v>
      </c>
      <c r="F14">
        <v>1486.229034968</v>
      </c>
      <c r="G14">
        <v>13435987.550698699</v>
      </c>
      <c r="H14">
        <v>347890439</v>
      </c>
      <c r="I14">
        <f t="shared" si="1"/>
        <v>0.63257109769507713</v>
      </c>
      <c r="K14">
        <f t="shared" si="4"/>
        <v>12</v>
      </c>
      <c r="L14" t="s">
        <v>48</v>
      </c>
      <c r="M14">
        <v>917.99012646200003</v>
      </c>
      <c r="N14">
        <v>12432.909672262</v>
      </c>
      <c r="O14">
        <v>2432.6014421909999</v>
      </c>
      <c r="P14">
        <v>11413288.322331499</v>
      </c>
      <c r="Q14">
        <v>295517830</v>
      </c>
      <c r="R14">
        <f t="shared" si="2"/>
        <v>0.53734169484193972</v>
      </c>
      <c r="T14">
        <f t="shared" si="5"/>
        <v>12</v>
      </c>
      <c r="U14" t="s">
        <v>49</v>
      </c>
      <c r="V14">
        <v>1010.410942341</v>
      </c>
      <c r="W14">
        <v>9335.1284687719999</v>
      </c>
      <c r="X14">
        <v>2077.621537089</v>
      </c>
      <c r="Y14">
        <v>9432315.9530047998</v>
      </c>
      <c r="Z14">
        <v>244225631</v>
      </c>
      <c r="AA14">
        <f t="shared" si="0"/>
        <v>0.44407680743115585</v>
      </c>
    </row>
    <row r="15" spans="1:27" x14ac:dyDescent="0.35">
      <c r="B15">
        <f t="shared" si="3"/>
        <v>13</v>
      </c>
      <c r="C15" t="s">
        <v>50</v>
      </c>
      <c r="D15">
        <v>1722.897031489</v>
      </c>
      <c r="E15">
        <v>16522.560681462001</v>
      </c>
      <c r="F15">
        <v>2364.7499791999999</v>
      </c>
      <c r="G15">
        <v>28466670.7506948</v>
      </c>
      <c r="H15">
        <v>737071432</v>
      </c>
      <c r="I15">
        <f t="shared" si="1"/>
        <v>1.340221036715306</v>
      </c>
      <c r="K15">
        <f t="shared" si="4"/>
        <v>13</v>
      </c>
      <c r="L15" t="s">
        <v>51</v>
      </c>
      <c r="M15">
        <v>890.80071802999998</v>
      </c>
      <c r="N15">
        <v>16315.369564275001</v>
      </c>
      <c r="O15">
        <v>2594.4927191510001</v>
      </c>
      <c r="P15">
        <v>14533742.9227759</v>
      </c>
      <c r="Q15">
        <v>376313999</v>
      </c>
      <c r="R15">
        <f t="shared" si="2"/>
        <v>0.6842538130961815</v>
      </c>
      <c r="T15">
        <f t="shared" si="5"/>
        <v>13</v>
      </c>
      <c r="U15" t="s">
        <v>52</v>
      </c>
      <c r="V15">
        <v>831.94182818499996</v>
      </c>
      <c r="W15">
        <v>10560.391857388</v>
      </c>
      <c r="X15">
        <v>2997.765315263</v>
      </c>
      <c r="Y15">
        <v>8785631.7081812806</v>
      </c>
      <c r="Z15">
        <v>227481401</v>
      </c>
      <c r="AA15">
        <f t="shared" si="0"/>
        <v>0.41363068197394282</v>
      </c>
    </row>
    <row r="16" spans="1:27" x14ac:dyDescent="0.35">
      <c r="B16">
        <f t="shared" si="3"/>
        <v>14</v>
      </c>
      <c r="C16" t="s">
        <v>53</v>
      </c>
      <c r="D16">
        <v>1643.3757360889999</v>
      </c>
      <c r="E16">
        <v>9994.1309017410003</v>
      </c>
      <c r="F16">
        <v>1839.384467184</v>
      </c>
      <c r="G16">
        <v>16424112.227214299</v>
      </c>
      <c r="H16">
        <v>425260264</v>
      </c>
      <c r="I16">
        <f t="shared" si="1"/>
        <v>0.77325307581844371</v>
      </c>
      <c r="K16">
        <f t="shared" si="4"/>
        <v>14</v>
      </c>
      <c r="L16" t="s">
        <v>54</v>
      </c>
      <c r="M16">
        <v>925.83025417800002</v>
      </c>
      <c r="N16">
        <v>19764.164108125999</v>
      </c>
      <c r="O16">
        <v>5720.1967784730004</v>
      </c>
      <c r="P16">
        <v>18298261.079835501</v>
      </c>
      <c r="Q16">
        <v>473786542</v>
      </c>
      <c r="R16">
        <f t="shared" si="2"/>
        <v>0.86148867386980632</v>
      </c>
      <c r="T16">
        <f t="shared" si="5"/>
        <v>14</v>
      </c>
      <c r="U16" t="s">
        <v>55</v>
      </c>
      <c r="V16">
        <v>1114.495396496</v>
      </c>
      <c r="W16">
        <v>8259.4639428909995</v>
      </c>
      <c r="X16">
        <v>1807.8245206680001</v>
      </c>
      <c r="Y16">
        <v>9205134.5418774709</v>
      </c>
      <c r="Z16">
        <v>238343351</v>
      </c>
      <c r="AA16">
        <f t="shared" si="0"/>
        <v>0.43338102537044254</v>
      </c>
    </row>
    <row r="17" spans="2:27" x14ac:dyDescent="0.35">
      <c r="B17">
        <f t="shared" si="3"/>
        <v>15</v>
      </c>
      <c r="C17" t="s">
        <v>56</v>
      </c>
      <c r="D17">
        <v>1787.973953661</v>
      </c>
      <c r="E17">
        <v>15349.247737337</v>
      </c>
      <c r="F17">
        <v>2927.1562960420001</v>
      </c>
      <c r="G17">
        <v>27444055.162643801</v>
      </c>
      <c r="H17">
        <v>710593424</v>
      </c>
      <c r="I17">
        <f t="shared" si="1"/>
        <v>1.2920759292111033</v>
      </c>
      <c r="K17">
        <f t="shared" si="4"/>
        <v>15</v>
      </c>
      <c r="L17" t="s">
        <v>57</v>
      </c>
      <c r="M17">
        <v>1055.597885332</v>
      </c>
      <c r="N17">
        <v>19501.110493194999</v>
      </c>
      <c r="O17">
        <v>4687.7870484790001</v>
      </c>
      <c r="P17">
        <v>20585330.998246301</v>
      </c>
      <c r="Q17">
        <v>533004351.99999899</v>
      </c>
      <c r="R17">
        <f t="shared" si="2"/>
        <v>0.96916474333142755</v>
      </c>
      <c r="T17">
        <f t="shared" si="5"/>
        <v>15</v>
      </c>
      <c r="U17" t="s">
        <v>58</v>
      </c>
      <c r="V17">
        <v>941.43326697099997</v>
      </c>
      <c r="W17">
        <v>7363.0456186410001</v>
      </c>
      <c r="X17">
        <v>2011.9673853219999</v>
      </c>
      <c r="Y17">
        <v>6931816.0916158101</v>
      </c>
      <c r="Z17">
        <v>179481600</v>
      </c>
      <c r="AA17">
        <f t="shared" si="0"/>
        <v>0.32635237994588573</v>
      </c>
    </row>
    <row r="18" spans="2:27" x14ac:dyDescent="0.35">
      <c r="B18">
        <f t="shared" si="3"/>
        <v>16</v>
      </c>
      <c r="C18" t="s">
        <v>59</v>
      </c>
      <c r="D18">
        <v>1290.878959437</v>
      </c>
      <c r="E18">
        <v>14514.260262087</v>
      </c>
      <c r="F18">
        <v>2497.5302669819998</v>
      </c>
      <c r="G18">
        <v>18736153.1841272</v>
      </c>
      <c r="H18">
        <v>485124635</v>
      </c>
      <c r="I18">
        <f t="shared" si="1"/>
        <v>0.88210479070071268</v>
      </c>
      <c r="K18">
        <f t="shared" si="4"/>
        <v>16</v>
      </c>
      <c r="L18" t="s">
        <v>60</v>
      </c>
      <c r="M18">
        <v>1071.085034169</v>
      </c>
      <c r="N18">
        <v>21447.750658060999</v>
      </c>
      <c r="O18">
        <v>3460.9016978099999</v>
      </c>
      <c r="P18">
        <v>22972364.746446099</v>
      </c>
      <c r="Q18">
        <v>594810469</v>
      </c>
      <c r="R18">
        <f t="shared" si="2"/>
        <v>1.0815471456398771</v>
      </c>
      <c r="T18">
        <f>T17+1</f>
        <v>16</v>
      </c>
      <c r="U18" t="s">
        <v>61</v>
      </c>
      <c r="V18">
        <v>1148.675263631</v>
      </c>
      <c r="W18">
        <v>9689.8779839960007</v>
      </c>
      <c r="X18">
        <v>2186.882079558</v>
      </c>
      <c r="Y18">
        <v>11130523.1478143</v>
      </c>
      <c r="Z18">
        <v>288196351</v>
      </c>
      <c r="AA18">
        <f t="shared" si="0"/>
        <v>0.52402900932780472</v>
      </c>
    </row>
    <row r="19" spans="2:27" x14ac:dyDescent="0.35">
      <c r="B19">
        <f t="shared" si="3"/>
        <v>17</v>
      </c>
      <c r="C19" t="s">
        <v>62</v>
      </c>
      <c r="D19">
        <v>1115.808521335</v>
      </c>
      <c r="E19">
        <v>17339.343844104002</v>
      </c>
      <c r="F19">
        <v>2850.6787352460001</v>
      </c>
      <c r="G19">
        <v>19347387.615611602</v>
      </c>
      <c r="H19">
        <v>500950983</v>
      </c>
      <c r="I19">
        <f t="shared" si="1"/>
        <v>0.91088192627144404</v>
      </c>
    </row>
    <row r="20" spans="2:27" x14ac:dyDescent="0.35">
      <c r="B20">
        <f t="shared" si="3"/>
        <v>18</v>
      </c>
      <c r="C20" t="s">
        <v>63</v>
      </c>
      <c r="D20">
        <v>1420.2989987230001</v>
      </c>
      <c r="E20">
        <v>16141.589802855</v>
      </c>
      <c r="F20">
        <v>3131.2473672780002</v>
      </c>
      <c r="G20">
        <v>22925883.834789801</v>
      </c>
      <c r="H20">
        <v>593606965</v>
      </c>
      <c r="I20">
        <f t="shared" si="1"/>
        <v>1.0793588077006413</v>
      </c>
    </row>
    <row r="21" spans="2:27" x14ac:dyDescent="0.35">
      <c r="B21">
        <f t="shared" si="3"/>
        <v>19</v>
      </c>
      <c r="C21" t="s">
        <v>64</v>
      </c>
      <c r="D21">
        <v>1500.7858270940001</v>
      </c>
      <c r="E21">
        <v>15205.877274248</v>
      </c>
      <c r="F21">
        <v>3369.752457562</v>
      </c>
      <c r="G21">
        <v>22820765.101717301</v>
      </c>
      <c r="H21">
        <v>590885185</v>
      </c>
      <c r="I21">
        <f t="shared" si="1"/>
        <v>1.0744097801641779</v>
      </c>
    </row>
    <row r="22" spans="2:27" x14ac:dyDescent="0.35">
      <c r="B22">
        <f t="shared" si="3"/>
        <v>20</v>
      </c>
      <c r="C22" t="s">
        <v>65</v>
      </c>
      <c r="D22">
        <v>1463.0527986300001</v>
      </c>
      <c r="E22">
        <v>14001.244892033001</v>
      </c>
      <c r="F22">
        <v>2135.8922584830002</v>
      </c>
      <c r="G22">
        <v>20484560.523593102</v>
      </c>
      <c r="H22">
        <v>530395159</v>
      </c>
      <c r="I22">
        <f t="shared" si="1"/>
        <v>0.96442043335599048</v>
      </c>
    </row>
    <row r="23" spans="2:27" x14ac:dyDescent="0.35">
      <c r="B23">
        <f t="shared" si="3"/>
        <v>21</v>
      </c>
      <c r="C23" t="s">
        <v>66</v>
      </c>
      <c r="D23">
        <v>1393.920637985</v>
      </c>
      <c r="E23">
        <v>11052.516236285001</v>
      </c>
      <c r="F23">
        <v>1679.3897272730001</v>
      </c>
      <c r="G23">
        <v>15406330.483423799</v>
      </c>
      <c r="H23">
        <v>398907416</v>
      </c>
      <c r="I23">
        <f t="shared" si="1"/>
        <v>0.72533554743028394</v>
      </c>
    </row>
    <row r="24" spans="2:27" x14ac:dyDescent="0.35">
      <c r="B24">
        <f t="shared" si="3"/>
        <v>22</v>
      </c>
      <c r="C24" t="s">
        <v>67</v>
      </c>
      <c r="D24">
        <v>1744.331863421</v>
      </c>
      <c r="E24">
        <v>7460.0997896600002</v>
      </c>
      <c r="F24">
        <v>3228.7639031369999</v>
      </c>
      <c r="G24">
        <v>13012889.7674063</v>
      </c>
      <c r="H24">
        <v>336935407</v>
      </c>
      <c r="I24">
        <f t="shared" si="1"/>
        <v>0.612651502786275</v>
      </c>
    </row>
    <row r="25" spans="2:27" x14ac:dyDescent="0.35">
      <c r="B25">
        <f t="shared" si="3"/>
        <v>23</v>
      </c>
      <c r="C25" t="s">
        <v>68</v>
      </c>
      <c r="D25">
        <v>1749.7388480530001</v>
      </c>
      <c r="E25">
        <v>13100.532104624001</v>
      </c>
      <c r="F25">
        <v>2171.5300438439999</v>
      </c>
      <c r="G25">
        <v>22922509.953622501</v>
      </c>
      <c r="H25">
        <v>593519607</v>
      </c>
      <c r="I25">
        <f t="shared" si="1"/>
        <v>1.0791999641690113</v>
      </c>
    </row>
    <row r="26" spans="2:27" x14ac:dyDescent="0.35">
      <c r="B26">
        <f t="shared" si="3"/>
        <v>24</v>
      </c>
      <c r="C26" t="s">
        <v>69</v>
      </c>
      <c r="D26">
        <v>1234.1442421260001</v>
      </c>
      <c r="E26">
        <v>14087.009669847999</v>
      </c>
      <c r="F26">
        <v>2666.8953788429999</v>
      </c>
      <c r="G26">
        <v>17385401.872818101</v>
      </c>
      <c r="H26">
        <v>450150394</v>
      </c>
      <c r="I26">
        <f t="shared" si="1"/>
        <v>0.81851093602618763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0EC7-C202-47EB-9373-A0B8597EBEC2}">
  <dimension ref="A1:Y10"/>
  <sheetViews>
    <sheetView tabSelected="1" workbookViewId="0">
      <selection activeCell="A12" sqref="A12"/>
    </sheetView>
  </sheetViews>
  <sheetFormatPr defaultRowHeight="14.5" x14ac:dyDescent="0.35"/>
  <cols>
    <col min="1" max="1" width="20.1796875" customWidth="1"/>
  </cols>
  <sheetData>
    <row r="1" spans="1:25" x14ac:dyDescent="0.35">
      <c r="A1" s="1" t="s">
        <v>0</v>
      </c>
      <c r="C1" s="3" t="s">
        <v>1</v>
      </c>
      <c r="D1" s="3"/>
      <c r="E1" s="3"/>
      <c r="F1" s="3"/>
      <c r="G1" s="3"/>
      <c r="H1" s="3"/>
    </row>
    <row r="2" spans="1:25" x14ac:dyDescent="0.35">
      <c r="A2" s="1" t="s">
        <v>2</v>
      </c>
      <c r="C2" t="s">
        <v>11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K2" t="s">
        <v>12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S2" t="s">
        <v>13</v>
      </c>
      <c r="T2" t="s">
        <v>70</v>
      </c>
      <c r="U2" t="s">
        <v>71</v>
      </c>
      <c r="V2" t="s">
        <v>72</v>
      </c>
      <c r="W2" t="s">
        <v>73</v>
      </c>
      <c r="X2" t="s">
        <v>74</v>
      </c>
      <c r="Y2" t="s">
        <v>75</v>
      </c>
    </row>
    <row r="3" spans="1:25" x14ac:dyDescent="0.35">
      <c r="A3" s="1" t="s">
        <v>10</v>
      </c>
      <c r="B3">
        <v>1</v>
      </c>
      <c r="C3" t="s">
        <v>14</v>
      </c>
      <c r="D3">
        <v>874.73824006100006</v>
      </c>
      <c r="E3">
        <v>11632.529157679999</v>
      </c>
      <c r="F3">
        <v>2825.600724589</v>
      </c>
      <c r="G3">
        <v>10175418.0828443</v>
      </c>
      <c r="H3">
        <v>2065576570</v>
      </c>
      <c r="I3">
        <f>G3/AVERAGE(G$2:G$8)</f>
        <v>1.2927125779381219</v>
      </c>
      <c r="J3">
        <v>1</v>
      </c>
      <c r="K3" t="s">
        <v>76</v>
      </c>
      <c r="L3">
        <v>837.338622343</v>
      </c>
      <c r="M3">
        <v>9198.2389617419994</v>
      </c>
      <c r="N3">
        <v>1942.5688006390001</v>
      </c>
      <c r="O3">
        <v>7702040.74020602</v>
      </c>
      <c r="P3">
        <v>1563489064</v>
      </c>
      <c r="Q3">
        <f>O3/AVERAGE(G$2:G$8)</f>
        <v>0.97848804438245263</v>
      </c>
      <c r="R3">
        <v>1</v>
      </c>
      <c r="S3" t="s">
        <v>77</v>
      </c>
      <c r="T3">
        <v>938.24172688900001</v>
      </c>
      <c r="U3">
        <v>3328.3930851619998</v>
      </c>
      <c r="V3">
        <v>516.57435263699995</v>
      </c>
      <c r="W3">
        <v>3122837.2759884698</v>
      </c>
      <c r="X3">
        <v>633925747</v>
      </c>
      <c r="Y3">
        <f>W3/AVERAGE(G$2:G$8)</f>
        <v>0.39673367645999341</v>
      </c>
    </row>
    <row r="4" spans="1:25" x14ac:dyDescent="0.35">
      <c r="B4">
        <v>2</v>
      </c>
      <c r="C4" t="s">
        <v>17</v>
      </c>
      <c r="D4">
        <v>721.00177144400004</v>
      </c>
      <c r="E4">
        <v>8240.5239373879995</v>
      </c>
      <c r="F4">
        <v>1604.251124376</v>
      </c>
      <c r="G4">
        <v>5941432.3564830599</v>
      </c>
      <c r="H4">
        <v>1206091324</v>
      </c>
      <c r="I4">
        <f t="shared" ref="I4:I9" si="0">G4/AVERAGE(G$2:G$8)</f>
        <v>0.75481560321767782</v>
      </c>
      <c r="J4">
        <v>2</v>
      </c>
      <c r="K4" t="s">
        <v>78</v>
      </c>
      <c r="L4">
        <v>941.81321303799996</v>
      </c>
      <c r="M4">
        <v>12306.173387033999</v>
      </c>
      <c r="N4">
        <v>2457.6112120470002</v>
      </c>
      <c r="O4">
        <v>11590116.69785</v>
      </c>
      <c r="P4">
        <v>2352755759</v>
      </c>
      <c r="Q4">
        <f t="shared" ref="Q4:Q9" si="1">O4/AVERAGE(G$2:G$8)</f>
        <v>1.472439708432431</v>
      </c>
      <c r="R4">
        <v>2</v>
      </c>
      <c r="S4" t="s">
        <v>79</v>
      </c>
      <c r="T4">
        <v>741.03165100700005</v>
      </c>
      <c r="U4">
        <v>3331.4594653889999</v>
      </c>
      <c r="V4">
        <v>486.97447160799999</v>
      </c>
      <c r="W4">
        <v>2468716.90789903</v>
      </c>
      <c r="X4">
        <v>501141453</v>
      </c>
      <c r="Y4">
        <f t="shared" ref="Y4:Y10" si="2">W4/AVERAGE(G$2:G$8)</f>
        <v>0.31363245934731354</v>
      </c>
    </row>
    <row r="5" spans="1:25" x14ac:dyDescent="0.35">
      <c r="B5">
        <v>3</v>
      </c>
      <c r="C5" t="s">
        <v>20</v>
      </c>
      <c r="D5">
        <v>885.42806757000005</v>
      </c>
      <c r="E5">
        <v>8707.7563021940005</v>
      </c>
      <c r="F5">
        <v>1693.317374855</v>
      </c>
      <c r="G5">
        <v>7710091.8355193399</v>
      </c>
      <c r="H5">
        <v>1565123410</v>
      </c>
      <c r="I5">
        <f t="shared" si="0"/>
        <v>0.9795108772619443</v>
      </c>
      <c r="J5">
        <v>3</v>
      </c>
      <c r="K5" t="s">
        <v>80</v>
      </c>
      <c r="L5">
        <v>1004.513731257</v>
      </c>
      <c r="M5">
        <v>10029.878114686</v>
      </c>
      <c r="N5">
        <v>1598.095241257</v>
      </c>
      <c r="O5">
        <v>10075150.289032901</v>
      </c>
      <c r="P5">
        <v>2045222536</v>
      </c>
      <c r="Q5">
        <f t="shared" si="1"/>
        <v>1.2799742867773256</v>
      </c>
      <c r="R5">
        <v>3</v>
      </c>
      <c r="S5" t="s">
        <v>81</v>
      </c>
      <c r="T5">
        <v>1409.0916822490001</v>
      </c>
      <c r="U5">
        <v>2863.7748539549998</v>
      </c>
      <c r="V5">
        <v>385.972259447</v>
      </c>
      <c r="W5">
        <v>4035321.32654039</v>
      </c>
      <c r="X5">
        <v>819157023</v>
      </c>
      <c r="Y5">
        <f t="shared" si="2"/>
        <v>0.5126581131477751</v>
      </c>
    </row>
    <row r="6" spans="1:25" x14ac:dyDescent="0.35">
      <c r="B6">
        <v>4</v>
      </c>
      <c r="C6" t="s">
        <v>23</v>
      </c>
      <c r="D6">
        <v>897.11791119999998</v>
      </c>
      <c r="E6">
        <v>7843.0741631520004</v>
      </c>
      <c r="F6">
        <v>1488.59280786</v>
      </c>
      <c r="G6">
        <v>7036162.3106373101</v>
      </c>
      <c r="H6">
        <v>1428317922</v>
      </c>
      <c r="I6">
        <f t="shared" si="0"/>
        <v>0.89389305140300535</v>
      </c>
      <c r="J6">
        <v>4</v>
      </c>
      <c r="K6" t="s">
        <v>82</v>
      </c>
      <c r="L6">
        <v>839.24998320600002</v>
      </c>
      <c r="M6">
        <v>11612.669286532</v>
      </c>
      <c r="N6">
        <v>2562.6033343570002</v>
      </c>
      <c r="O6">
        <v>9745932.5037019197</v>
      </c>
      <c r="P6">
        <v>1978392403</v>
      </c>
      <c r="Q6">
        <f t="shared" si="1"/>
        <v>1.2381495707299504</v>
      </c>
      <c r="R6">
        <v>4</v>
      </c>
      <c r="S6" t="s">
        <v>83</v>
      </c>
      <c r="T6">
        <v>1489.866383476</v>
      </c>
      <c r="U6">
        <v>2964.0462309630002</v>
      </c>
      <c r="V6">
        <v>389.09235971700002</v>
      </c>
      <c r="W6">
        <v>4416032.8385814698</v>
      </c>
      <c r="X6">
        <v>896440214</v>
      </c>
      <c r="Y6">
        <f t="shared" si="2"/>
        <v>0.56102473122424579</v>
      </c>
    </row>
    <row r="7" spans="1:25" x14ac:dyDescent="0.35">
      <c r="B7">
        <v>5</v>
      </c>
      <c r="C7" t="s">
        <v>26</v>
      </c>
      <c r="D7">
        <v>1179.999318976</v>
      </c>
      <c r="E7">
        <v>6458.074898971</v>
      </c>
      <c r="F7">
        <v>971.13514996000004</v>
      </c>
      <c r="G7">
        <v>7620523.9826803897</v>
      </c>
      <c r="H7">
        <v>1546941429</v>
      </c>
      <c r="I7">
        <f t="shared" si="0"/>
        <v>0.9681319354827328</v>
      </c>
      <c r="J7">
        <v>5</v>
      </c>
      <c r="K7" t="s">
        <v>84</v>
      </c>
      <c r="L7">
        <v>1023.400735252</v>
      </c>
      <c r="M7">
        <v>11554.64687336</v>
      </c>
      <c r="N7">
        <v>2178.3581715089999</v>
      </c>
      <c r="O7">
        <v>11825034.105770599</v>
      </c>
      <c r="P7">
        <v>2400443224</v>
      </c>
      <c r="Q7">
        <f t="shared" si="1"/>
        <v>1.5022842500053795</v>
      </c>
      <c r="R7">
        <v>5</v>
      </c>
      <c r="S7" t="s">
        <v>85</v>
      </c>
      <c r="T7">
        <v>1255.192649435</v>
      </c>
      <c r="U7">
        <v>2048.20310832</v>
      </c>
      <c r="V7">
        <v>263.62839728500001</v>
      </c>
      <c r="W7">
        <v>2570889.4861130798</v>
      </c>
      <c r="X7">
        <v>521882151.99999899</v>
      </c>
      <c r="Y7">
        <f t="shared" si="2"/>
        <v>0.3266127394598678</v>
      </c>
    </row>
    <row r="8" spans="1:25" x14ac:dyDescent="0.35">
      <c r="B8">
        <v>6</v>
      </c>
      <c r="C8" t="s">
        <v>29</v>
      </c>
      <c r="D8">
        <v>999.47916733299996</v>
      </c>
      <c r="E8">
        <v>8749.1439935729995</v>
      </c>
      <c r="F8">
        <v>1655.1927955379999</v>
      </c>
      <c r="G8">
        <v>8744587.1535736993</v>
      </c>
      <c r="H8">
        <v>1775122574</v>
      </c>
      <c r="I8">
        <f t="shared" si="0"/>
        <v>1.1109359546965174</v>
      </c>
      <c r="J8">
        <v>6</v>
      </c>
      <c r="K8" t="s">
        <v>86</v>
      </c>
      <c r="L8">
        <v>1062.7412709600001</v>
      </c>
      <c r="M8">
        <v>10929.352783302</v>
      </c>
      <c r="N8">
        <v>2298.8092848699998</v>
      </c>
      <c r="O8">
        <v>11615074.267692201</v>
      </c>
      <c r="P8">
        <v>2357822064</v>
      </c>
      <c r="Q8">
        <f t="shared" si="1"/>
        <v>1.4756103854687068</v>
      </c>
      <c r="R8">
        <v>6</v>
      </c>
      <c r="S8" t="s">
        <v>87</v>
      </c>
      <c r="T8">
        <v>1273.8136392890001</v>
      </c>
      <c r="U8">
        <v>2596.3443267070002</v>
      </c>
      <c r="V8">
        <v>281.33688181000002</v>
      </c>
      <c r="W8">
        <v>3307258.8156506401</v>
      </c>
      <c r="X8">
        <v>671362716</v>
      </c>
      <c r="Y8">
        <f t="shared" si="2"/>
        <v>0.42016308663488833</v>
      </c>
    </row>
    <row r="9" spans="1:25" x14ac:dyDescent="0.35">
      <c r="B9">
        <v>7</v>
      </c>
      <c r="C9" t="s">
        <v>32</v>
      </c>
      <c r="D9">
        <v>896.07355938900002</v>
      </c>
      <c r="E9">
        <v>9203.0956514570007</v>
      </c>
      <c r="F9">
        <v>1633.531211404</v>
      </c>
      <c r="G9">
        <v>8246650.6777937599</v>
      </c>
      <c r="H9">
        <v>1674043099</v>
      </c>
      <c r="I9">
        <f t="shared" si="0"/>
        <v>1.0476767608221975</v>
      </c>
      <c r="J9">
        <v>7</v>
      </c>
      <c r="K9" t="s">
        <v>88</v>
      </c>
      <c r="L9">
        <v>1083.293326428</v>
      </c>
      <c r="M9">
        <v>11779.277647166</v>
      </c>
      <c r="N9">
        <v>3032.2940399039999</v>
      </c>
      <c r="O9">
        <v>12760412.8653221</v>
      </c>
      <c r="P9">
        <v>2590322051</v>
      </c>
      <c r="Q9">
        <f t="shared" si="1"/>
        <v>1.6211172923200778</v>
      </c>
      <c r="R9">
        <v>7</v>
      </c>
      <c r="S9" t="s">
        <v>89</v>
      </c>
      <c r="T9">
        <v>1487.235799195</v>
      </c>
      <c r="U9">
        <v>2353.0766104459999</v>
      </c>
      <c r="V9">
        <v>210.47683344000001</v>
      </c>
      <c r="W9">
        <v>3499579.7733039898</v>
      </c>
      <c r="X9">
        <v>710403241</v>
      </c>
      <c r="Y9">
        <f t="shared" si="2"/>
        <v>0.44459606019287456</v>
      </c>
    </row>
    <row r="10" spans="1:25" x14ac:dyDescent="0.35">
      <c r="R10">
        <v>8</v>
      </c>
      <c r="S10" t="s">
        <v>90</v>
      </c>
      <c r="T10">
        <v>1155.1319230009999</v>
      </c>
      <c r="U10">
        <v>3147.3321662520002</v>
      </c>
      <c r="V10">
        <v>435.22812345800003</v>
      </c>
      <c r="W10">
        <v>3635583.8575252402</v>
      </c>
      <c r="X10">
        <v>738011625</v>
      </c>
      <c r="Y10">
        <f t="shared" si="2"/>
        <v>0.46187438614394166</v>
      </c>
    </row>
  </sheetData>
  <mergeCells count="1"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Replicate 1</vt:lpstr>
      <vt:lpstr>Replicate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2020-08-13T21:09:32Z</dcterms:modified>
</cp:coreProperties>
</file>