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firstSheet="1" activeTab="4"/>
  </bookViews>
  <sheets>
    <sheet name="Figure 2E" sheetId="1" r:id="rId1"/>
    <sheet name="Figure 3J" sheetId="2" r:id="rId2"/>
    <sheet name="Figure 3O" sheetId="3" r:id="rId3"/>
    <sheet name="Figure 3T" sheetId="5" r:id="rId4"/>
    <sheet name="Figure 3U" sheetId="6" r:id="rId5"/>
  </sheets>
  <calcPr calcId="125725"/>
</workbook>
</file>

<file path=xl/calcChain.xml><?xml version="1.0" encoding="utf-8"?>
<calcChain xmlns="http://schemas.openxmlformats.org/spreadsheetml/2006/main">
  <c r="E14" i="3"/>
  <c r="C14"/>
  <c r="E13"/>
  <c r="C13"/>
  <c r="M12"/>
  <c r="I12"/>
  <c r="E12"/>
  <c r="C12"/>
  <c r="M11"/>
  <c r="I11"/>
  <c r="E11"/>
  <c r="C11"/>
  <c r="M10"/>
  <c r="K10"/>
  <c r="I10"/>
  <c r="E10"/>
  <c r="C10"/>
  <c r="M9"/>
  <c r="K9"/>
  <c r="I9"/>
  <c r="E9"/>
  <c r="C9"/>
  <c r="M8"/>
  <c r="K8"/>
  <c r="I8"/>
  <c r="E8"/>
  <c r="C8"/>
  <c r="M7"/>
  <c r="K7"/>
  <c r="I7"/>
  <c r="G7"/>
  <c r="E7"/>
  <c r="C7"/>
  <c r="M6"/>
  <c r="K6"/>
  <c r="I6"/>
  <c r="G6"/>
  <c r="E6"/>
  <c r="C6"/>
  <c r="M5"/>
  <c r="K5"/>
  <c r="I5"/>
  <c r="G5"/>
  <c r="E5"/>
  <c r="C5"/>
  <c r="M4"/>
  <c r="K4"/>
  <c r="I4"/>
  <c r="G4"/>
  <c r="E4"/>
  <c r="C4"/>
  <c r="F27" i="2"/>
  <c r="F26"/>
  <c r="F25"/>
  <c r="F24"/>
  <c r="F23"/>
  <c r="F22"/>
  <c r="F21"/>
  <c r="F20"/>
  <c r="F19"/>
  <c r="F18"/>
  <c r="H17"/>
  <c r="F17"/>
  <c r="D17"/>
  <c r="H16"/>
  <c r="F16"/>
  <c r="D16"/>
  <c r="L15"/>
  <c r="H15"/>
  <c r="F15"/>
  <c r="D15"/>
  <c r="L14"/>
  <c r="H14"/>
  <c r="F14"/>
  <c r="D14"/>
  <c r="L13"/>
  <c r="J13"/>
  <c r="H13"/>
  <c r="F13"/>
  <c r="D13"/>
  <c r="N12"/>
  <c r="L12"/>
  <c r="J12"/>
  <c r="H12"/>
  <c r="F12"/>
  <c r="D12"/>
  <c r="N11"/>
  <c r="L11"/>
  <c r="J11"/>
  <c r="H11"/>
  <c r="F11"/>
  <c r="D11"/>
  <c r="N10"/>
  <c r="L10"/>
  <c r="J10"/>
  <c r="H10"/>
  <c r="F10"/>
  <c r="D10"/>
  <c r="N9"/>
  <c r="L9"/>
  <c r="J9"/>
  <c r="H9"/>
  <c r="F9"/>
  <c r="D9"/>
  <c r="N8"/>
  <c r="L8"/>
  <c r="J8"/>
  <c r="H8"/>
  <c r="F8"/>
  <c r="D8"/>
  <c r="N7"/>
  <c r="L7"/>
  <c r="J7"/>
  <c r="H7"/>
  <c r="F7"/>
  <c r="D7"/>
  <c r="N6"/>
  <c r="L6"/>
  <c r="J6"/>
  <c r="H6"/>
  <c r="F6"/>
  <c r="D6"/>
  <c r="N5"/>
  <c r="L5"/>
  <c r="J5"/>
  <c r="H5"/>
  <c r="F5"/>
  <c r="D5"/>
</calcChain>
</file>

<file path=xl/sharedStrings.xml><?xml version="1.0" encoding="utf-8"?>
<sst xmlns="http://schemas.openxmlformats.org/spreadsheetml/2006/main" count="43" uniqueCount="24">
  <si>
    <t>Figure 3E</t>
  </si>
  <si>
    <t>Control (UI)</t>
  </si>
  <si>
    <t>Control (6HPI)</t>
  </si>
  <si>
    <t>Figure 3J</t>
  </si>
  <si>
    <t>dome-MESO&gt;/+</t>
  </si>
  <si>
    <t>Fold change</t>
  </si>
  <si>
    <r>
      <t>dome-MESO&gt;Gat</t>
    </r>
    <r>
      <rPr>
        <b/>
        <i/>
        <vertAlign val="superscript"/>
        <sz val="12"/>
        <rFont val="Times New Roman"/>
        <family val="1"/>
      </rPr>
      <t>RNAi</t>
    </r>
  </si>
  <si>
    <r>
      <t>dome-MESO&gt;Gat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 xml:space="preserve"> (SF) </t>
    </r>
  </si>
  <si>
    <r>
      <t>dome-MESO&gt;Ssadh</t>
    </r>
    <r>
      <rPr>
        <b/>
        <i/>
        <vertAlign val="superscript"/>
        <sz val="12"/>
        <rFont val="Times New Roman"/>
        <family val="1"/>
      </rPr>
      <t>RNAi</t>
    </r>
  </si>
  <si>
    <r>
      <t>dome-MESO&gt;Ssadh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(SF) </t>
    </r>
  </si>
  <si>
    <t>Figure 3O</t>
  </si>
  <si>
    <t>dome-MESO&gt;/+ 6HPI</t>
  </si>
  <si>
    <t xml:space="preserve">fold change </t>
  </si>
  <si>
    <r>
      <t>dome-MESO&gt;Gat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6HPI</t>
    </r>
  </si>
  <si>
    <r>
      <t>dome-MESO&gt;Gat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 xml:space="preserve"> 6HPI (SF) </t>
    </r>
  </si>
  <si>
    <r>
      <t>dome-MESO&gt;Ssadh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6HPI SF</t>
    </r>
  </si>
  <si>
    <r>
      <t>dome-MESO&gt;Gat</t>
    </r>
    <r>
      <rPr>
        <b/>
        <i/>
        <vertAlign val="superscript"/>
        <sz val="12"/>
        <rFont val="Times New Roman"/>
        <family val="1"/>
      </rPr>
      <t xml:space="preserve">RNAi </t>
    </r>
    <r>
      <rPr>
        <b/>
        <i/>
        <sz val="12"/>
        <rFont val="Times New Roman"/>
        <family val="1"/>
      </rPr>
      <t>6HPI</t>
    </r>
  </si>
  <si>
    <r>
      <t>dome-MESO&gt;Ssadh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6HPI</t>
    </r>
  </si>
  <si>
    <t>Figure 3T</t>
  </si>
  <si>
    <t>dome-MESO&gt;Hph</t>
  </si>
  <si>
    <r>
      <t>dome-MESO&gt;sima</t>
    </r>
    <r>
      <rPr>
        <b/>
        <i/>
        <vertAlign val="superscript"/>
        <sz val="12"/>
        <rFont val="Times New Roman"/>
        <family val="1"/>
      </rPr>
      <t>RNAi</t>
    </r>
  </si>
  <si>
    <r>
      <t>dome-MESO&gt;Hph</t>
    </r>
    <r>
      <rPr>
        <b/>
        <i/>
        <vertAlign val="superscript"/>
        <sz val="12"/>
        <rFont val="Times New Roman"/>
        <family val="1"/>
      </rPr>
      <t>RNAi</t>
    </r>
  </si>
  <si>
    <r>
      <t>dome-MESO&gt;Gat</t>
    </r>
    <r>
      <rPr>
        <b/>
        <i/>
        <vertAlign val="superscript"/>
        <sz val="12"/>
        <rFont val="Times New Roman"/>
        <family val="1"/>
      </rPr>
      <t>RNAi</t>
    </r>
    <r>
      <rPr>
        <b/>
        <i/>
        <sz val="12"/>
        <rFont val="Times New Roman"/>
        <family val="1"/>
      </rPr>
      <t>;Hph</t>
    </r>
    <r>
      <rPr>
        <b/>
        <i/>
        <vertAlign val="superscript"/>
        <sz val="12"/>
        <rFont val="Times New Roman"/>
        <family val="1"/>
      </rPr>
      <t>RNAi</t>
    </r>
  </si>
  <si>
    <t>Figure 3U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</si>
</sst>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vertAlign val="superscript"/>
      <sz val="12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0" fontId="1" fillId="0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Fill="1" applyBorder="1"/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/>
    <xf numFmtId="0" fontId="3" fillId="0" borderId="2" xfId="0" applyFont="1" applyFill="1" applyBorder="1" applyAlignment="1">
      <alignment horizontal="center"/>
    </xf>
    <xf numFmtId="0" fontId="8" fillId="0" borderId="0" xfId="0" applyFont="1"/>
    <xf numFmtId="0" fontId="9" fillId="0" borderId="1" xfId="0" applyFont="1" applyBorder="1"/>
    <xf numFmtId="0" fontId="9" fillId="0" borderId="3" xfId="0" applyFont="1" applyBorder="1"/>
    <xf numFmtId="0" fontId="9" fillId="0" borderId="0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D22"/>
  <sheetViews>
    <sheetView workbookViewId="0">
      <selection activeCell="J14" sqref="J14"/>
    </sheetView>
  </sheetViews>
  <sheetFormatPr defaultRowHeight="15"/>
  <cols>
    <col min="3" max="3" width="24.85546875" customWidth="1"/>
    <col min="4" max="4" width="22.28515625" customWidth="1"/>
  </cols>
  <sheetData>
    <row r="3" spans="2:4" ht="15.75">
      <c r="B3" s="1"/>
      <c r="C3" s="2" t="s">
        <v>0</v>
      </c>
      <c r="D3" s="3"/>
    </row>
    <row r="4" spans="2:4" ht="15.75">
      <c r="B4" s="3"/>
      <c r="C4" s="5" t="s">
        <v>1</v>
      </c>
      <c r="D4" s="5" t="s">
        <v>2</v>
      </c>
    </row>
    <row r="5" spans="2:4" ht="15.75">
      <c r="B5" s="3">
        <v>1</v>
      </c>
      <c r="C5" s="4">
        <v>1.0064652074619742</v>
      </c>
      <c r="D5" s="4">
        <v>1.1535506248014145</v>
      </c>
    </row>
    <row r="6" spans="2:4" ht="15.75">
      <c r="B6" s="3">
        <v>2</v>
      </c>
      <c r="C6" s="4">
        <v>1.1844623120289819</v>
      </c>
      <c r="D6" s="4">
        <v>1.1326840305400123</v>
      </c>
    </row>
    <row r="7" spans="2:4" ht="15.75">
      <c r="B7" s="3">
        <v>3</v>
      </c>
      <c r="C7" s="4">
        <v>1.1943858031426948</v>
      </c>
      <c r="D7" s="4">
        <v>1.0496955523197866</v>
      </c>
    </row>
    <row r="8" spans="2:4" ht="15.75">
      <c r="B8" s="3">
        <v>4</v>
      </c>
      <c r="C8" s="4">
        <v>0.91881898831602393</v>
      </c>
      <c r="D8" s="4">
        <v>0.93495941845192487</v>
      </c>
    </row>
    <row r="9" spans="2:4" ht="15.75">
      <c r="B9" s="3">
        <v>5</v>
      </c>
      <c r="C9" s="4">
        <v>0.81384610055514417</v>
      </c>
      <c r="D9" s="4">
        <v>1.005975963857354</v>
      </c>
    </row>
    <row r="10" spans="2:4" ht="15.75">
      <c r="B10" s="3">
        <v>6</v>
      </c>
      <c r="C10" s="4">
        <v>0.96301239857380039</v>
      </c>
      <c r="D10" s="4">
        <v>1.1123772302291142</v>
      </c>
    </row>
    <row r="11" spans="2:4" ht="15.75">
      <c r="B11" s="3">
        <v>7</v>
      </c>
      <c r="C11" s="4">
        <v>0.91900919063042885</v>
      </c>
      <c r="D11" s="4">
        <v>3.8657768270940394</v>
      </c>
    </row>
    <row r="12" spans="2:4" ht="15.75">
      <c r="B12" s="3">
        <v>8</v>
      </c>
      <c r="C12" s="4">
        <v>1.1325637056548283</v>
      </c>
      <c r="D12" s="4">
        <v>4.24314219723533</v>
      </c>
    </row>
    <row r="13" spans="2:4" ht="15.75">
      <c r="B13" s="3">
        <v>9</v>
      </c>
      <c r="C13" s="4">
        <v>1.0992309545907057</v>
      </c>
      <c r="D13" s="4">
        <v>2.3180392824236291</v>
      </c>
    </row>
    <row r="14" spans="2:4" ht="15.75">
      <c r="B14" s="3">
        <v>10</v>
      </c>
      <c r="C14" s="4">
        <v>0.79707976480493847</v>
      </c>
      <c r="D14" s="4">
        <v>2.9621902343689515</v>
      </c>
    </row>
    <row r="15" spans="2:4" ht="15.75">
      <c r="B15" s="3">
        <v>11</v>
      </c>
      <c r="C15" s="4">
        <v>0.99707474559348697</v>
      </c>
      <c r="D15" s="4">
        <v>2.6156030044786163</v>
      </c>
    </row>
    <row r="16" spans="2:4" ht="15.75">
      <c r="B16" s="3">
        <v>12</v>
      </c>
      <c r="C16" s="4">
        <v>0.97405082935604059</v>
      </c>
      <c r="D16" s="4">
        <v>2.4015496548376767</v>
      </c>
    </row>
    <row r="17" spans="2:4" ht="15.75">
      <c r="B17" s="3">
        <v>13</v>
      </c>
      <c r="C17" s="4"/>
      <c r="D17" s="4">
        <v>2.4367745265712704</v>
      </c>
    </row>
    <row r="18" spans="2:4" ht="15.75">
      <c r="B18" s="3">
        <v>14</v>
      </c>
      <c r="C18" s="4"/>
      <c r="D18" s="4">
        <v>1.9748438342534331</v>
      </c>
    </row>
    <row r="19" spans="2:4" ht="15.75">
      <c r="B19" s="3">
        <v>15</v>
      </c>
      <c r="C19" s="4"/>
      <c r="D19" s="4">
        <v>2.8670326978742113</v>
      </c>
    </row>
    <row r="20" spans="2:4" ht="15.75">
      <c r="B20" s="3">
        <v>16</v>
      </c>
      <c r="C20" s="4"/>
      <c r="D20" s="4">
        <v>3.1167804214749331</v>
      </c>
    </row>
    <row r="21" spans="2:4" ht="15.75">
      <c r="B21" s="3"/>
      <c r="C21" s="3"/>
      <c r="D21" s="3"/>
    </row>
    <row r="22" spans="2:4" ht="15.75">
      <c r="B22" s="3"/>
      <c r="C22" s="3"/>
      <c r="D2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N28"/>
  <sheetViews>
    <sheetView workbookViewId="0">
      <selection activeCell="C4" sqref="C4:N4"/>
    </sheetView>
  </sheetViews>
  <sheetFormatPr defaultRowHeight="15"/>
  <cols>
    <col min="3" max="3" width="20.42578125" customWidth="1"/>
    <col min="4" max="4" width="21.28515625" customWidth="1"/>
    <col min="5" max="5" width="20.42578125" customWidth="1"/>
    <col min="6" max="6" width="16.140625" customWidth="1"/>
    <col min="7" max="7" width="14.7109375" customWidth="1"/>
    <col min="8" max="8" width="18.85546875" customWidth="1"/>
    <col min="9" max="9" width="19.42578125" customWidth="1"/>
    <col min="10" max="10" width="14.5703125" customWidth="1"/>
    <col min="11" max="11" width="14.140625" customWidth="1"/>
    <col min="12" max="12" width="22.7109375" customWidth="1"/>
    <col min="13" max="13" width="20.85546875" customWidth="1"/>
    <col min="14" max="14" width="16.42578125" customWidth="1"/>
  </cols>
  <sheetData>
    <row r="3" spans="2:14" ht="15.75">
      <c r="B3" s="3"/>
      <c r="C3" s="2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8.75">
      <c r="B4" s="3"/>
      <c r="C4" s="8" t="s">
        <v>4</v>
      </c>
      <c r="D4" s="9" t="s">
        <v>5</v>
      </c>
      <c r="E4" s="8" t="s">
        <v>6</v>
      </c>
      <c r="F4" s="9" t="s">
        <v>5</v>
      </c>
      <c r="G4" s="8" t="s">
        <v>7</v>
      </c>
      <c r="H4" s="9" t="s">
        <v>5</v>
      </c>
      <c r="I4" s="8" t="s">
        <v>4</v>
      </c>
      <c r="J4" s="9" t="s">
        <v>5</v>
      </c>
      <c r="K4" s="8" t="s">
        <v>8</v>
      </c>
      <c r="L4" s="9" t="s">
        <v>5</v>
      </c>
      <c r="M4" s="8" t="s">
        <v>9</v>
      </c>
      <c r="N4" s="9" t="s">
        <v>5</v>
      </c>
    </row>
    <row r="5" spans="2:14" ht="15.75">
      <c r="B5" s="3">
        <v>1</v>
      </c>
      <c r="C5" s="6">
        <v>1286.6890000000001</v>
      </c>
      <c r="D5" s="4">
        <f>C5/1181.24881538461</f>
        <v>1.0892616214654651</v>
      </c>
      <c r="E5" s="6">
        <v>690.02779999999996</v>
      </c>
      <c r="F5" s="4">
        <f t="shared" ref="F5:F27" si="0">E5/1181.24881538461</f>
        <v>0.58415110433387363</v>
      </c>
      <c r="G5" s="6">
        <v>2160.625</v>
      </c>
      <c r="H5" s="4">
        <f t="shared" ref="H5:H17" si="1">G5/1181.24881538461</f>
        <v>1.8291023634140187</v>
      </c>
      <c r="I5" s="6">
        <v>1941.9259999999999</v>
      </c>
      <c r="J5" s="4">
        <f t="shared" ref="J5:J13" si="2">I5/2082.21411111111</f>
        <v>0.93262551129468163</v>
      </c>
      <c r="K5" s="6">
        <v>1147.6790000000001</v>
      </c>
      <c r="L5" s="4">
        <f t="shared" ref="L5:L15" si="3">K5/2082.21411111111</f>
        <v>0.55118202968453434</v>
      </c>
      <c r="M5" s="6">
        <v>2820.3809999999999</v>
      </c>
      <c r="N5" s="4">
        <f t="shared" ref="N5:N12" si="4">M5/2082.21411111111</f>
        <v>1.3545105591926805</v>
      </c>
    </row>
    <row r="6" spans="2:14" ht="15.75">
      <c r="B6" s="3">
        <v>2</v>
      </c>
      <c r="C6" s="6">
        <v>1503.057</v>
      </c>
      <c r="D6" s="4">
        <f t="shared" ref="D6:D17" si="5">C6/1181.24881538461</f>
        <v>1.2724304824048527</v>
      </c>
      <c r="E6" s="6">
        <v>949.45280000000002</v>
      </c>
      <c r="F6" s="4">
        <f t="shared" si="0"/>
        <v>0.80377037219788605</v>
      </c>
      <c r="G6" s="6">
        <v>2525.799</v>
      </c>
      <c r="H6" s="4">
        <f t="shared" si="1"/>
        <v>2.1382446840190985</v>
      </c>
      <c r="I6" s="6">
        <v>2271.2689999999998</v>
      </c>
      <c r="J6" s="4">
        <f t="shared" si="2"/>
        <v>1.090795124228606</v>
      </c>
      <c r="K6" s="6">
        <v>1501.4480000000001</v>
      </c>
      <c r="L6" s="4">
        <f t="shared" si="3"/>
        <v>0.7210824247074179</v>
      </c>
      <c r="M6" s="6">
        <v>2150.1990000000001</v>
      </c>
      <c r="N6" s="4">
        <f t="shared" si="4"/>
        <v>1.0326502872716639</v>
      </c>
    </row>
    <row r="7" spans="2:14" ht="15.75">
      <c r="B7" s="3">
        <v>3</v>
      </c>
      <c r="C7" s="6">
        <v>1274.5630000000001</v>
      </c>
      <c r="D7" s="4">
        <f t="shared" si="5"/>
        <v>1.0789962143454148</v>
      </c>
      <c r="E7" s="6">
        <v>738.29849999999999</v>
      </c>
      <c r="F7" s="4">
        <f t="shared" si="0"/>
        <v>0.62501522997050618</v>
      </c>
      <c r="G7" s="6">
        <v>1924.7629999999999</v>
      </c>
      <c r="H7" s="4">
        <f t="shared" si="1"/>
        <v>1.6294306287818834</v>
      </c>
      <c r="I7" s="6">
        <v>2251.0360000000001</v>
      </c>
      <c r="J7" s="4">
        <f t="shared" si="2"/>
        <v>1.0810780639647108</v>
      </c>
      <c r="K7" s="6">
        <v>1292.4690000000001</v>
      </c>
      <c r="L7" s="4">
        <f t="shared" si="3"/>
        <v>0.62071858657720524</v>
      </c>
      <c r="M7" s="6">
        <v>1684.6310000000001</v>
      </c>
      <c r="N7" s="4">
        <f t="shared" si="4"/>
        <v>0.80905752727852187</v>
      </c>
    </row>
    <row r="8" spans="2:14" ht="15.75">
      <c r="B8" s="3">
        <v>4</v>
      </c>
      <c r="C8" s="6">
        <v>1284.1859999999999</v>
      </c>
      <c r="D8" s="4">
        <f t="shared" si="5"/>
        <v>1.0871426775415423</v>
      </c>
      <c r="E8" s="6">
        <v>678.26649999999995</v>
      </c>
      <c r="F8" s="4">
        <f t="shared" si="0"/>
        <v>0.57419443826418481</v>
      </c>
      <c r="G8" s="6">
        <v>2923.4630000000002</v>
      </c>
      <c r="H8" s="4">
        <f t="shared" si="1"/>
        <v>2.4748917941120916</v>
      </c>
      <c r="I8" s="6">
        <v>2322.2849999999999</v>
      </c>
      <c r="J8" s="4">
        <f t="shared" si="2"/>
        <v>1.1152959667345561</v>
      </c>
      <c r="K8" s="6">
        <v>1202.652</v>
      </c>
      <c r="L8" s="4">
        <f t="shared" si="3"/>
        <v>0.57758325312579961</v>
      </c>
      <c r="M8" s="6">
        <v>2069.1030000000001</v>
      </c>
      <c r="N8" s="4">
        <f t="shared" si="4"/>
        <v>0.99370328390286744</v>
      </c>
    </row>
    <row r="9" spans="2:14" ht="15.75">
      <c r="B9" s="3">
        <v>5</v>
      </c>
      <c r="C9" s="6">
        <v>1180.057</v>
      </c>
      <c r="D9" s="4">
        <f t="shared" si="5"/>
        <v>0.99899105474724059</v>
      </c>
      <c r="E9" s="6">
        <v>1275.6210000000001</v>
      </c>
      <c r="F9" s="4">
        <f t="shared" si="0"/>
        <v>1.0798918766192902</v>
      </c>
      <c r="G9" s="6">
        <v>1205.6389999999999</v>
      </c>
      <c r="H9" s="4">
        <f t="shared" si="1"/>
        <v>1.0206477960424016</v>
      </c>
      <c r="I9" s="6">
        <v>2085.5439999999999</v>
      </c>
      <c r="J9" s="4">
        <f t="shared" si="2"/>
        <v>1.0015992058026699</v>
      </c>
      <c r="K9" s="6">
        <v>963.21</v>
      </c>
      <c r="L9" s="4">
        <f t="shared" si="3"/>
        <v>0.46258931531590303</v>
      </c>
      <c r="M9" s="6">
        <v>1717.7560000000001</v>
      </c>
      <c r="N9" s="4">
        <f t="shared" si="4"/>
        <v>0.82496607377392717</v>
      </c>
    </row>
    <row r="10" spans="2:14" ht="15.75">
      <c r="B10" s="3">
        <v>6</v>
      </c>
      <c r="C10" s="6">
        <v>957.71299999999997</v>
      </c>
      <c r="D10" s="4">
        <f t="shared" si="5"/>
        <v>0.81076314111533931</v>
      </c>
      <c r="E10" s="6">
        <v>435.40519999999998</v>
      </c>
      <c r="F10" s="4">
        <f t="shared" si="0"/>
        <v>0.36859736435649565</v>
      </c>
      <c r="G10" s="6">
        <v>1100.6489999999999</v>
      </c>
      <c r="H10" s="4">
        <f t="shared" si="1"/>
        <v>0.93176728362824468</v>
      </c>
      <c r="I10" s="6">
        <v>1997.492</v>
      </c>
      <c r="J10" s="4">
        <f t="shared" si="2"/>
        <v>0.95931152773434014</v>
      </c>
      <c r="K10" s="6">
        <v>930.81399999999996</v>
      </c>
      <c r="L10" s="4">
        <f t="shared" si="3"/>
        <v>0.4470308769078985</v>
      </c>
      <c r="M10" s="6">
        <v>1829.739</v>
      </c>
      <c r="N10" s="4">
        <f t="shared" si="4"/>
        <v>0.87874680621754875</v>
      </c>
    </row>
    <row r="11" spans="2:14" ht="15.75">
      <c r="B11" s="3">
        <v>7</v>
      </c>
      <c r="C11" s="6">
        <v>1004.099</v>
      </c>
      <c r="D11" s="4">
        <f t="shared" si="5"/>
        <v>0.85003175192439817</v>
      </c>
      <c r="E11" s="6">
        <v>600.98130000000003</v>
      </c>
      <c r="F11" s="4">
        <f t="shared" si="0"/>
        <v>0.50876774831246951</v>
      </c>
      <c r="G11" s="6">
        <v>1072.8889999999999</v>
      </c>
      <c r="H11" s="4">
        <f t="shared" si="1"/>
        <v>0.9082667309602096</v>
      </c>
      <c r="I11" s="6">
        <v>1635.2059999999999</v>
      </c>
      <c r="J11" s="4">
        <f t="shared" si="2"/>
        <v>0.78532077526235866</v>
      </c>
      <c r="K11" s="6">
        <v>1440.3489999999999</v>
      </c>
      <c r="L11" s="4">
        <f t="shared" si="3"/>
        <v>0.69173914071276832</v>
      </c>
      <c r="M11" s="6">
        <v>2658.5990000000002</v>
      </c>
      <c r="N11" s="4">
        <f t="shared" si="4"/>
        <v>1.2768134582381252</v>
      </c>
    </row>
    <row r="12" spans="2:14" ht="15.75">
      <c r="B12" s="3">
        <v>8</v>
      </c>
      <c r="C12" s="6">
        <v>1028.193</v>
      </c>
      <c r="D12" s="4">
        <f t="shared" si="5"/>
        <v>0.87042880941660405</v>
      </c>
      <c r="E12" s="6">
        <v>1005.951</v>
      </c>
      <c r="F12" s="4">
        <f t="shared" si="0"/>
        <v>0.85159958418452786</v>
      </c>
      <c r="G12" s="6">
        <v>1236.08</v>
      </c>
      <c r="H12" s="4">
        <f t="shared" si="1"/>
        <v>1.0464179806161644</v>
      </c>
      <c r="I12" s="6">
        <v>2160.5569999999998</v>
      </c>
      <c r="J12" s="4">
        <f t="shared" si="2"/>
        <v>1.0376247997124006</v>
      </c>
      <c r="K12" s="6">
        <v>1146.8710000000001</v>
      </c>
      <c r="L12" s="4">
        <f t="shared" si="3"/>
        <v>0.55079398121454826</v>
      </c>
      <c r="M12" s="6">
        <v>2713.9180000000001</v>
      </c>
      <c r="N12" s="4">
        <f t="shared" si="4"/>
        <v>1.3033808509499538</v>
      </c>
    </row>
    <row r="13" spans="2:14" ht="15.75">
      <c r="B13" s="3">
        <v>9</v>
      </c>
      <c r="C13" s="6">
        <v>993.23199999999997</v>
      </c>
      <c r="D13" s="4">
        <f t="shared" si="5"/>
        <v>0.84083216597902577</v>
      </c>
      <c r="E13" s="6">
        <v>711.92930000000001</v>
      </c>
      <c r="F13" s="4">
        <f t="shared" si="0"/>
        <v>0.60269207530862046</v>
      </c>
      <c r="G13" s="6">
        <v>942.80730000000005</v>
      </c>
      <c r="H13" s="4">
        <f t="shared" si="1"/>
        <v>0.79814454645021227</v>
      </c>
      <c r="I13" s="6">
        <v>2074.6120000000001</v>
      </c>
      <c r="J13" s="4">
        <f t="shared" si="2"/>
        <v>0.99634902526568059</v>
      </c>
      <c r="K13" s="6">
        <v>851.298</v>
      </c>
      <c r="L13" s="4">
        <f t="shared" si="3"/>
        <v>0.40884268119080741</v>
      </c>
      <c r="M13" s="6"/>
      <c r="N13" s="4"/>
    </row>
    <row r="14" spans="2:14" ht="15.75">
      <c r="B14" s="3">
        <v>10</v>
      </c>
      <c r="C14" s="6">
        <v>1696.29</v>
      </c>
      <c r="D14" s="4">
        <f t="shared" si="5"/>
        <v>1.4360141385180518</v>
      </c>
      <c r="E14" s="6">
        <v>512.0598</v>
      </c>
      <c r="F14" s="4">
        <f t="shared" si="0"/>
        <v>0.43349021250300712</v>
      </c>
      <c r="G14" s="6">
        <v>1185.789</v>
      </c>
      <c r="H14" s="4">
        <f t="shared" si="1"/>
        <v>1.0038435463860438</v>
      </c>
      <c r="I14" s="6"/>
      <c r="J14" s="4"/>
      <c r="K14" s="6">
        <v>856.41449999999998</v>
      </c>
      <c r="L14" s="4">
        <f t="shared" si="3"/>
        <v>0.4112999212857128</v>
      </c>
      <c r="M14" s="6"/>
      <c r="N14" s="4"/>
    </row>
    <row r="15" spans="2:14" ht="15.75">
      <c r="B15" s="3">
        <v>11</v>
      </c>
      <c r="C15" s="6">
        <v>1244.2449999999999</v>
      </c>
      <c r="D15" s="4">
        <f t="shared" si="5"/>
        <v>1.0533301568602027</v>
      </c>
      <c r="E15" s="6">
        <v>698.02080000000001</v>
      </c>
      <c r="F15" s="4">
        <f t="shared" si="0"/>
        <v>0.5909176719662802</v>
      </c>
      <c r="G15" s="6">
        <v>1175.4090000000001</v>
      </c>
      <c r="H15" s="4">
        <f t="shared" si="1"/>
        <v>0.99505623598639681</v>
      </c>
      <c r="I15" s="6"/>
      <c r="J15" s="4"/>
      <c r="K15" s="6">
        <v>1123.2860000000001</v>
      </c>
      <c r="L15" s="4">
        <f t="shared" si="3"/>
        <v>0.53946709610981969</v>
      </c>
      <c r="M15" s="6"/>
      <c r="N15" s="4"/>
    </row>
    <row r="16" spans="2:14" ht="15.75">
      <c r="B16" s="3">
        <v>12</v>
      </c>
      <c r="C16" s="6">
        <v>985.25980000000004</v>
      </c>
      <c r="D16" s="4">
        <f t="shared" si="5"/>
        <v>0.83408320682988646</v>
      </c>
      <c r="E16" s="6">
        <v>1525.722</v>
      </c>
      <c r="F16" s="4">
        <f t="shared" si="0"/>
        <v>1.2916178032341399</v>
      </c>
      <c r="G16" s="6">
        <v>1874.261</v>
      </c>
      <c r="H16" s="4">
        <f t="shared" si="1"/>
        <v>1.586677570034005</v>
      </c>
      <c r="I16" s="4"/>
      <c r="J16" s="4"/>
      <c r="K16" s="4"/>
      <c r="L16" s="4"/>
      <c r="M16" s="4"/>
      <c r="N16" s="4"/>
    </row>
    <row r="17" spans="2:14" ht="15.75">
      <c r="B17" s="3">
        <v>13</v>
      </c>
      <c r="C17" s="6">
        <v>918.6508</v>
      </c>
      <c r="D17" s="4">
        <f t="shared" si="5"/>
        <v>0.77769457885203541</v>
      </c>
      <c r="E17" s="6">
        <v>870.06150000000002</v>
      </c>
      <c r="F17" s="4">
        <f t="shared" si="0"/>
        <v>0.73656073865920568</v>
      </c>
      <c r="G17" s="6">
        <v>866.96349999999995</v>
      </c>
      <c r="H17" s="4">
        <f t="shared" si="1"/>
        <v>0.73393809052643999</v>
      </c>
      <c r="I17" s="7"/>
      <c r="J17" s="7"/>
      <c r="K17" s="7"/>
      <c r="L17" s="4"/>
      <c r="M17" s="4"/>
      <c r="N17" s="4"/>
    </row>
    <row r="18" spans="2:14" ht="15.75">
      <c r="B18" s="3">
        <v>14</v>
      </c>
      <c r="C18" s="6"/>
      <c r="D18" s="4"/>
      <c r="E18" s="6">
        <v>566.99630000000002</v>
      </c>
      <c r="F18" s="4">
        <f t="shared" si="0"/>
        <v>0.47999734908973285</v>
      </c>
      <c r="G18" s="6"/>
      <c r="H18" s="4"/>
      <c r="I18" s="7"/>
      <c r="J18" s="7"/>
      <c r="K18" s="7"/>
      <c r="L18" s="4"/>
      <c r="M18" s="4"/>
      <c r="N18" s="4"/>
    </row>
    <row r="19" spans="2:14" ht="15.75">
      <c r="B19" s="3">
        <v>15</v>
      </c>
      <c r="C19" s="6"/>
      <c r="D19" s="4"/>
      <c r="E19" s="6">
        <v>560.10519999999997</v>
      </c>
      <c r="F19" s="4">
        <f t="shared" si="0"/>
        <v>0.47416360778963568</v>
      </c>
      <c r="G19" s="6"/>
      <c r="H19" s="4"/>
      <c r="I19" s="7"/>
      <c r="J19" s="7"/>
      <c r="K19" s="7"/>
      <c r="L19" s="4"/>
      <c r="M19" s="4"/>
      <c r="N19" s="4"/>
    </row>
    <row r="20" spans="2:14" ht="15.75">
      <c r="B20" s="3">
        <v>16</v>
      </c>
      <c r="C20" s="6"/>
      <c r="D20" s="4"/>
      <c r="E20" s="6">
        <v>973.13019999999995</v>
      </c>
      <c r="F20" s="4">
        <f t="shared" si="0"/>
        <v>0.82381475208773225</v>
      </c>
      <c r="G20" s="6"/>
      <c r="H20" s="4"/>
      <c r="I20" s="7"/>
      <c r="J20" s="7"/>
      <c r="K20" s="7"/>
      <c r="L20" s="4"/>
      <c r="M20" s="4"/>
      <c r="N20" s="4"/>
    </row>
    <row r="21" spans="2:14" ht="15.75">
      <c r="B21" s="3">
        <v>17</v>
      </c>
      <c r="C21" s="6"/>
      <c r="D21" s="4"/>
      <c r="E21" s="6">
        <v>620.90419999999995</v>
      </c>
      <c r="F21" s="4">
        <f t="shared" si="0"/>
        <v>0.52563371231643174</v>
      </c>
      <c r="G21" s="6"/>
      <c r="H21" s="4"/>
      <c r="I21" s="7"/>
      <c r="J21" s="7"/>
      <c r="K21" s="7"/>
      <c r="L21" s="4"/>
      <c r="M21" s="4"/>
      <c r="N21" s="4"/>
    </row>
    <row r="22" spans="2:14" ht="15.75">
      <c r="B22" s="3">
        <v>18</v>
      </c>
      <c r="C22" s="6"/>
      <c r="D22" s="4"/>
      <c r="E22" s="6">
        <v>887.49429999999995</v>
      </c>
      <c r="F22" s="4">
        <f t="shared" si="0"/>
        <v>0.75131867938511776</v>
      </c>
      <c r="G22" s="4"/>
      <c r="H22" s="4"/>
      <c r="I22" s="7"/>
      <c r="J22" s="7"/>
      <c r="K22" s="7"/>
      <c r="L22" s="4"/>
      <c r="M22" s="4"/>
      <c r="N22" s="4"/>
    </row>
    <row r="23" spans="2:14" ht="15.75">
      <c r="B23" s="3">
        <v>19</v>
      </c>
      <c r="C23" s="6"/>
      <c r="D23" s="4"/>
      <c r="E23" s="6">
        <v>661.26620000000003</v>
      </c>
      <c r="F23" s="4">
        <f t="shared" si="0"/>
        <v>0.55980263547159137</v>
      </c>
      <c r="G23" s="4"/>
      <c r="H23" s="4"/>
      <c r="I23" s="7"/>
      <c r="J23" s="7"/>
      <c r="K23" s="7"/>
      <c r="L23" s="4"/>
      <c r="M23" s="4"/>
      <c r="N23" s="4"/>
    </row>
    <row r="24" spans="2:14" ht="15.75">
      <c r="B24" s="3">
        <v>20</v>
      </c>
      <c r="C24" s="6"/>
      <c r="D24" s="4"/>
      <c r="E24" s="6">
        <v>538.20899999999995</v>
      </c>
      <c r="F24" s="4">
        <f t="shared" si="0"/>
        <v>0.45562712359187524</v>
      </c>
      <c r="G24" s="4"/>
      <c r="H24" s="4"/>
      <c r="I24" s="7"/>
      <c r="J24" s="7"/>
      <c r="K24" s="7"/>
      <c r="L24" s="4"/>
      <c r="M24" s="4"/>
      <c r="N24" s="4"/>
    </row>
    <row r="25" spans="2:14" ht="15.75">
      <c r="B25" s="3">
        <v>21</v>
      </c>
      <c r="C25" s="6"/>
      <c r="D25" s="4"/>
      <c r="E25" s="6">
        <v>628.34799999999996</v>
      </c>
      <c r="F25" s="4">
        <f t="shared" si="0"/>
        <v>0.53193534826565081</v>
      </c>
      <c r="G25" s="4"/>
      <c r="H25" s="4"/>
      <c r="I25" s="7"/>
      <c r="J25" s="7"/>
      <c r="K25" s="7"/>
      <c r="L25" s="4"/>
      <c r="M25" s="4"/>
      <c r="N25" s="4"/>
    </row>
    <row r="26" spans="2:14" ht="15.75">
      <c r="B26" s="3">
        <v>22</v>
      </c>
      <c r="C26" s="6"/>
      <c r="D26" s="4"/>
      <c r="E26" s="6">
        <v>795.83550000000002</v>
      </c>
      <c r="F26" s="4">
        <f t="shared" si="0"/>
        <v>0.67372385024646908</v>
      </c>
      <c r="G26" s="4"/>
      <c r="H26" s="4"/>
      <c r="I26" s="7"/>
      <c r="J26" s="7"/>
      <c r="K26" s="7"/>
      <c r="L26" s="4"/>
      <c r="M26" s="4"/>
      <c r="N26" s="4"/>
    </row>
    <row r="27" spans="2:14" ht="15.75">
      <c r="B27" s="3">
        <v>23</v>
      </c>
      <c r="C27" s="6"/>
      <c r="D27" s="4"/>
      <c r="E27" s="6">
        <v>830.31849999999997</v>
      </c>
      <c r="F27" s="4">
        <f t="shared" si="0"/>
        <v>0.70291583719358186</v>
      </c>
      <c r="G27" s="4"/>
      <c r="H27" s="4"/>
      <c r="I27" s="7"/>
      <c r="J27" s="7"/>
      <c r="K27" s="7"/>
      <c r="L27" s="4"/>
      <c r="M27" s="4"/>
      <c r="N27" s="4"/>
    </row>
    <row r="28" spans="2:14" ht="15.75"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M16"/>
  <sheetViews>
    <sheetView workbookViewId="0">
      <selection activeCell="B21" sqref="B21"/>
    </sheetView>
  </sheetViews>
  <sheetFormatPr defaultRowHeight="15"/>
  <cols>
    <col min="2" max="2" width="29.28515625" customWidth="1"/>
    <col min="3" max="3" width="21.42578125" customWidth="1"/>
    <col min="4" max="4" width="32.42578125" customWidth="1"/>
    <col min="5" max="5" width="17.5703125" customWidth="1"/>
    <col min="6" max="6" width="32.28515625" customWidth="1"/>
    <col min="7" max="7" width="17" customWidth="1"/>
    <col min="8" max="8" width="34.5703125" customWidth="1"/>
    <col min="9" max="9" width="16.7109375" customWidth="1"/>
    <col min="10" max="10" width="33.28515625" customWidth="1"/>
    <col min="11" max="11" width="22.140625" customWidth="1"/>
    <col min="12" max="12" width="32.42578125" customWidth="1"/>
    <col min="13" max="13" width="15.28515625" customWidth="1"/>
  </cols>
  <sheetData>
    <row r="2" spans="1:13" ht="15.75">
      <c r="A2" s="3"/>
      <c r="B2" s="2" t="s">
        <v>10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16" customFormat="1" ht="18.75">
      <c r="A3" s="14"/>
      <c r="B3" s="8" t="s">
        <v>11</v>
      </c>
      <c r="C3" s="9" t="s">
        <v>12</v>
      </c>
      <c r="D3" s="8" t="s">
        <v>13</v>
      </c>
      <c r="E3" s="9" t="s">
        <v>12</v>
      </c>
      <c r="F3" s="8" t="s">
        <v>16</v>
      </c>
      <c r="G3" s="9" t="s">
        <v>12</v>
      </c>
      <c r="H3" s="8" t="s">
        <v>14</v>
      </c>
      <c r="I3" s="9" t="s">
        <v>12</v>
      </c>
      <c r="J3" s="8" t="s">
        <v>17</v>
      </c>
      <c r="K3" s="9" t="s">
        <v>12</v>
      </c>
      <c r="L3" s="8" t="s">
        <v>15</v>
      </c>
      <c r="M3" s="15" t="s">
        <v>12</v>
      </c>
    </row>
    <row r="4" spans="1:13" ht="15.75">
      <c r="A4" s="3">
        <v>1</v>
      </c>
      <c r="B4" s="10">
        <v>1973.79</v>
      </c>
      <c r="C4" s="11">
        <f>B4/2214.337273</f>
        <v>0.89136827712153133</v>
      </c>
      <c r="D4" s="10">
        <v>1180.8599999999999</v>
      </c>
      <c r="E4" s="11">
        <f t="shared" ref="E4:E14" si="0">D4/2214.337273</f>
        <v>0.53327919572078664</v>
      </c>
      <c r="F4" s="10">
        <v>1635.9870000000001</v>
      </c>
      <c r="G4" s="11">
        <f>F4/1601.9215</f>
        <v>1.0212653990847866</v>
      </c>
      <c r="H4" s="10">
        <v>3465.4380000000001</v>
      </c>
      <c r="I4" s="11">
        <f t="shared" ref="I4:I11" si="1">H4/1601.9215</f>
        <v>2.163300760992346</v>
      </c>
      <c r="J4" s="10">
        <v>1410.5920000000001</v>
      </c>
      <c r="K4" s="11">
        <f t="shared" ref="K4:K10" si="2">J4/2214.337273</f>
        <v>0.63702671548716694</v>
      </c>
      <c r="L4" s="10">
        <v>1456.3420000000001</v>
      </c>
      <c r="M4" s="11">
        <f>L4/1808.8</f>
        <v>0.80514263600176916</v>
      </c>
    </row>
    <row r="5" spans="1:13" ht="15.75">
      <c r="A5" s="3">
        <v>2</v>
      </c>
      <c r="B5" s="10">
        <v>2262.4969999999998</v>
      </c>
      <c r="C5" s="11">
        <f t="shared" ref="C5:C14" si="3">B5/2214.337273</f>
        <v>1.0217490477115767</v>
      </c>
      <c r="D5" s="10">
        <v>1097.145</v>
      </c>
      <c r="E5" s="11">
        <f t="shared" si="0"/>
        <v>0.49547330182162358</v>
      </c>
      <c r="F5" s="10">
        <v>1626.58</v>
      </c>
      <c r="G5" s="11">
        <f>F5/1601.9215</f>
        <v>1.015393076377338</v>
      </c>
      <c r="H5" s="10">
        <v>2877.6979999999999</v>
      </c>
      <c r="I5" s="11">
        <f t="shared" si="1"/>
        <v>1.7964038812139047</v>
      </c>
      <c r="J5" s="10">
        <v>1664.731</v>
      </c>
      <c r="K5" s="11">
        <f t="shared" si="2"/>
        <v>0.75179649473388954</v>
      </c>
      <c r="L5" s="10">
        <v>1930.933</v>
      </c>
      <c r="M5" s="11">
        <f t="shared" ref="M5:M12" si="4">L5/1808.8</f>
        <v>1.0675215612560813</v>
      </c>
    </row>
    <row r="6" spans="1:13" ht="15.75">
      <c r="A6" s="3">
        <v>3</v>
      </c>
      <c r="B6" s="10">
        <v>2270.7550000000001</v>
      </c>
      <c r="C6" s="11">
        <f t="shared" si="3"/>
        <v>1.0254783802304719</v>
      </c>
      <c r="D6" s="10">
        <v>1123.759</v>
      </c>
      <c r="E6" s="11">
        <f t="shared" si="0"/>
        <v>0.507492247771959</v>
      </c>
      <c r="F6" s="10">
        <v>1469.836</v>
      </c>
      <c r="G6" s="11">
        <f>F6/1601.9215</f>
        <v>0.91754558509889539</v>
      </c>
      <c r="H6" s="10">
        <v>1807.16</v>
      </c>
      <c r="I6" s="11">
        <f t="shared" si="1"/>
        <v>1.1281201981495348</v>
      </c>
      <c r="J6" s="10">
        <v>1408.3630000000001</v>
      </c>
      <c r="K6" s="11">
        <f t="shared" si="2"/>
        <v>0.63602009376464119</v>
      </c>
      <c r="L6" s="10">
        <v>2317.91</v>
      </c>
      <c r="M6" s="11">
        <f t="shared" si="4"/>
        <v>1.2814628482972135</v>
      </c>
    </row>
    <row r="7" spans="1:13" ht="15.75">
      <c r="A7" s="3">
        <v>4</v>
      </c>
      <c r="B7" s="10">
        <v>2320.4050000000002</v>
      </c>
      <c r="C7" s="11">
        <f t="shared" si="3"/>
        <v>1.0479004387874025</v>
      </c>
      <c r="D7" s="10">
        <v>1065.105</v>
      </c>
      <c r="E7" s="11">
        <f t="shared" si="0"/>
        <v>0.48100396131479467</v>
      </c>
      <c r="F7" s="10">
        <v>1675.2829999999999</v>
      </c>
      <c r="G7" s="11">
        <f>F7/1601.9215</f>
        <v>1.04579593943898</v>
      </c>
      <c r="H7" s="10">
        <v>3112.3629999999998</v>
      </c>
      <c r="I7" s="11">
        <f t="shared" si="1"/>
        <v>1.9428935812397798</v>
      </c>
      <c r="J7" s="10">
        <v>1383.1969999999999</v>
      </c>
      <c r="K7" s="11">
        <f t="shared" si="2"/>
        <v>0.62465506807191784</v>
      </c>
      <c r="L7" s="10">
        <v>2142.8870000000002</v>
      </c>
      <c r="M7" s="11">
        <f t="shared" si="4"/>
        <v>1.1847009066784611</v>
      </c>
    </row>
    <row r="8" spans="1:13" ht="15.75">
      <c r="A8" s="3">
        <v>5</v>
      </c>
      <c r="B8" s="10">
        <v>1956.865</v>
      </c>
      <c r="C8" s="11">
        <f t="shared" si="3"/>
        <v>0.88372490670710935</v>
      </c>
      <c r="D8" s="10">
        <v>1021.716</v>
      </c>
      <c r="E8" s="11">
        <f t="shared" si="0"/>
        <v>0.4614093853082154</v>
      </c>
      <c r="F8" s="10"/>
      <c r="G8" s="11"/>
      <c r="H8" s="10">
        <v>3248.8429999999998</v>
      </c>
      <c r="I8" s="11">
        <f t="shared" si="1"/>
        <v>2.0280912641474629</v>
      </c>
      <c r="J8" s="10">
        <v>1683.8119999999999</v>
      </c>
      <c r="K8" s="11">
        <f t="shared" si="2"/>
        <v>0.76041351989652384</v>
      </c>
      <c r="L8" s="10">
        <v>3399.6039999999998</v>
      </c>
      <c r="M8" s="11">
        <f t="shared" si="4"/>
        <v>1.8794803184431668</v>
      </c>
    </row>
    <row r="9" spans="1:13" ht="15.75">
      <c r="A9" s="3">
        <v>6</v>
      </c>
      <c r="B9" s="10">
        <v>2172.2820000000002</v>
      </c>
      <c r="C9" s="11">
        <f t="shared" si="3"/>
        <v>0.98100773829136556</v>
      </c>
      <c r="D9" s="10">
        <v>801.65899999999999</v>
      </c>
      <c r="E9" s="11">
        <f t="shared" si="0"/>
        <v>0.36203111864431864</v>
      </c>
      <c r="F9" s="10"/>
      <c r="G9" s="11"/>
      <c r="H9" s="10">
        <v>2865.6019999999999</v>
      </c>
      <c r="I9" s="11">
        <f t="shared" si="1"/>
        <v>1.7888529494110665</v>
      </c>
      <c r="J9" s="10">
        <v>2370.395</v>
      </c>
      <c r="K9" s="11">
        <f t="shared" si="2"/>
        <v>1.0704760421562032</v>
      </c>
      <c r="L9" s="10">
        <v>2691.3249999999998</v>
      </c>
      <c r="M9" s="11">
        <f t="shared" si="4"/>
        <v>1.4879063467492259</v>
      </c>
    </row>
    <row r="10" spans="1:13" ht="15.75">
      <c r="A10" s="3">
        <v>7</v>
      </c>
      <c r="B10" s="10">
        <v>2614.4499999999998</v>
      </c>
      <c r="C10" s="11">
        <f t="shared" si="3"/>
        <v>1.1806918629238101</v>
      </c>
      <c r="D10" s="10">
        <v>873.899</v>
      </c>
      <c r="E10" s="11">
        <f t="shared" si="0"/>
        <v>0.39465487514286174</v>
      </c>
      <c r="F10" s="10"/>
      <c r="G10" s="11"/>
      <c r="H10" s="10">
        <v>2621.8</v>
      </c>
      <c r="I10" s="11">
        <f t="shared" si="1"/>
        <v>1.6366594742626279</v>
      </c>
      <c r="J10" s="10">
        <v>2740.5639999999999</v>
      </c>
      <c r="K10" s="11">
        <f t="shared" si="2"/>
        <v>1.2376452464655774</v>
      </c>
      <c r="L10" s="10">
        <v>1762.463</v>
      </c>
      <c r="M10" s="11">
        <f t="shared" si="4"/>
        <v>0.97438246351172053</v>
      </c>
    </row>
    <row r="11" spans="1:13" ht="15.75">
      <c r="A11" s="3">
        <v>8</v>
      </c>
      <c r="B11" s="10">
        <v>2237.2449999999999</v>
      </c>
      <c r="C11" s="11">
        <f t="shared" si="3"/>
        <v>1.0103451842134981</v>
      </c>
      <c r="D11" s="10">
        <v>1100.0509999999999</v>
      </c>
      <c r="E11" s="11">
        <f t="shared" si="0"/>
        <v>0.49678565836072608</v>
      </c>
      <c r="F11" s="10"/>
      <c r="G11" s="11"/>
      <c r="H11" s="10">
        <v>2127.1030000000001</v>
      </c>
      <c r="I11" s="11">
        <f t="shared" si="1"/>
        <v>1.3278447164857954</v>
      </c>
      <c r="J11" s="10"/>
      <c r="K11" s="11"/>
      <c r="L11" s="10">
        <v>2261.7190000000001</v>
      </c>
      <c r="M11" s="11">
        <f t="shared" si="4"/>
        <v>1.2503975011057056</v>
      </c>
    </row>
    <row r="12" spans="1:13" ht="15.75">
      <c r="A12" s="3">
        <v>9</v>
      </c>
      <c r="B12" s="10">
        <v>2146.8629999999998</v>
      </c>
      <c r="C12" s="11">
        <f t="shared" si="3"/>
        <v>0.96952845719451508</v>
      </c>
      <c r="D12" s="10">
        <v>1105.18</v>
      </c>
      <c r="E12" s="11">
        <f t="shared" si="0"/>
        <v>0.49910192700802719</v>
      </c>
      <c r="F12" s="10"/>
      <c r="G12" s="11"/>
      <c r="H12" s="10">
        <v>3059.9989999999998</v>
      </c>
      <c r="I12" s="11">
        <f>H12/1601.9215</f>
        <v>1.9102053377771633</v>
      </c>
      <c r="J12" s="10"/>
      <c r="K12" s="11"/>
      <c r="L12" s="10">
        <v>2267.5549999999998</v>
      </c>
      <c r="M12" s="11">
        <f t="shared" si="4"/>
        <v>1.2536239495798318</v>
      </c>
    </row>
    <row r="13" spans="1:13" ht="15.75">
      <c r="A13" s="3">
        <v>10</v>
      </c>
      <c r="B13" s="10">
        <v>2177.3760000000002</v>
      </c>
      <c r="C13" s="11">
        <f t="shared" si="3"/>
        <v>0.98330820085509174</v>
      </c>
      <c r="D13" s="10">
        <v>730.72280000000001</v>
      </c>
      <c r="E13" s="11">
        <f t="shared" si="0"/>
        <v>0.32999616133905901</v>
      </c>
      <c r="F13" s="11"/>
      <c r="G13" s="11"/>
      <c r="H13" s="11"/>
      <c r="I13" s="11"/>
      <c r="J13" s="10"/>
      <c r="K13" s="11"/>
      <c r="L13" s="10"/>
      <c r="M13" s="11"/>
    </row>
    <row r="14" spans="1:13" ht="15.75">
      <c r="A14" s="3">
        <v>11</v>
      </c>
      <c r="B14" s="10">
        <v>2225.1819999999998</v>
      </c>
      <c r="C14" s="11">
        <f t="shared" si="3"/>
        <v>1.0048975046088202</v>
      </c>
      <c r="D14" s="10">
        <v>908.90750000000003</v>
      </c>
      <c r="E14" s="11">
        <f t="shared" si="0"/>
        <v>0.41046479733803404</v>
      </c>
      <c r="F14" s="11"/>
      <c r="G14" s="11"/>
      <c r="H14" s="11"/>
      <c r="I14" s="11"/>
      <c r="J14" s="10"/>
      <c r="K14" s="11"/>
      <c r="L14" s="10"/>
      <c r="M14" s="11"/>
    </row>
    <row r="15" spans="1:13" ht="15.75">
      <c r="A15" s="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5.75">
      <c r="A16" s="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H84"/>
  <sheetViews>
    <sheetView workbookViewId="0">
      <selection activeCell="C3" sqref="C3"/>
    </sheetView>
  </sheetViews>
  <sheetFormatPr defaultRowHeight="15"/>
  <cols>
    <col min="3" max="3" width="21.7109375" customWidth="1"/>
    <col min="4" max="4" width="27.28515625" customWidth="1"/>
    <col min="5" max="5" width="19" customWidth="1"/>
    <col min="6" max="6" width="25.140625" customWidth="1"/>
    <col min="7" max="7" width="28.7109375" customWidth="1"/>
    <col min="8" max="8" width="22.42578125" customWidth="1"/>
  </cols>
  <sheetData>
    <row r="2" spans="2:8" ht="15.75">
      <c r="B2" s="3"/>
      <c r="C2" s="2" t="s">
        <v>18</v>
      </c>
      <c r="D2" s="3"/>
      <c r="E2" s="3"/>
      <c r="F2" s="3"/>
      <c r="G2" s="3"/>
      <c r="H2" s="3"/>
    </row>
    <row r="3" spans="2:8" s="16" customFormat="1" ht="18.75">
      <c r="B3" s="14"/>
      <c r="C3" s="8" t="s">
        <v>4</v>
      </c>
      <c r="D3" s="8" t="s">
        <v>20</v>
      </c>
      <c r="E3" s="8" t="s">
        <v>19</v>
      </c>
      <c r="F3" s="8" t="s">
        <v>21</v>
      </c>
      <c r="G3" s="8" t="s">
        <v>6</v>
      </c>
      <c r="H3" s="8" t="s">
        <v>22</v>
      </c>
    </row>
    <row r="4" spans="2:8" ht="15.75">
      <c r="B4" s="3">
        <v>1</v>
      </c>
      <c r="C4" s="6">
        <v>16</v>
      </c>
      <c r="D4" s="6">
        <v>6</v>
      </c>
      <c r="E4" s="6">
        <v>2</v>
      </c>
      <c r="F4" s="6">
        <v>8</v>
      </c>
      <c r="G4" s="6">
        <v>0</v>
      </c>
      <c r="H4" s="6">
        <v>10</v>
      </c>
    </row>
    <row r="5" spans="2:8" ht="15.75">
      <c r="B5" s="3">
        <v>2</v>
      </c>
      <c r="C5" s="6">
        <v>2</v>
      </c>
      <c r="D5" s="6">
        <v>16</v>
      </c>
      <c r="E5" s="6">
        <v>3</v>
      </c>
      <c r="F5" s="6">
        <v>17</v>
      </c>
      <c r="G5" s="6">
        <v>0</v>
      </c>
      <c r="H5" s="6">
        <v>30</v>
      </c>
    </row>
    <row r="6" spans="2:8" ht="15.75">
      <c r="B6" s="3">
        <v>3</v>
      </c>
      <c r="C6" s="6">
        <v>11</v>
      </c>
      <c r="D6" s="6">
        <v>10</v>
      </c>
      <c r="E6" s="6">
        <v>4</v>
      </c>
      <c r="F6" s="6">
        <v>8</v>
      </c>
      <c r="G6" s="6">
        <v>1</v>
      </c>
      <c r="H6" s="6">
        <v>6</v>
      </c>
    </row>
    <row r="7" spans="2:8" ht="15.75">
      <c r="B7" s="3">
        <v>4</v>
      </c>
      <c r="C7" s="6">
        <v>5</v>
      </c>
      <c r="D7" s="6">
        <v>5</v>
      </c>
      <c r="E7" s="6">
        <v>10</v>
      </c>
      <c r="F7" s="6">
        <v>9</v>
      </c>
      <c r="G7" s="6">
        <v>3</v>
      </c>
      <c r="H7" s="6">
        <v>4</v>
      </c>
    </row>
    <row r="8" spans="2:8" ht="15.75">
      <c r="B8" s="3">
        <v>5</v>
      </c>
      <c r="C8" s="6">
        <v>5</v>
      </c>
      <c r="D8" s="6">
        <v>2</v>
      </c>
      <c r="E8" s="6">
        <v>20</v>
      </c>
      <c r="F8" s="6">
        <v>18</v>
      </c>
      <c r="G8" s="6">
        <v>5</v>
      </c>
      <c r="H8" s="6">
        <v>0</v>
      </c>
    </row>
    <row r="9" spans="2:8" ht="15.75">
      <c r="B9" s="3">
        <v>6</v>
      </c>
      <c r="C9" s="6">
        <v>10</v>
      </c>
      <c r="D9" s="6">
        <v>4</v>
      </c>
      <c r="E9" s="6">
        <v>0</v>
      </c>
      <c r="F9" s="6">
        <v>20</v>
      </c>
      <c r="G9" s="6">
        <v>4</v>
      </c>
      <c r="H9" s="6">
        <v>7</v>
      </c>
    </row>
    <row r="10" spans="2:8" ht="15.75">
      <c r="B10" s="3">
        <v>7</v>
      </c>
      <c r="C10" s="6">
        <v>25</v>
      </c>
      <c r="D10" s="6">
        <v>5</v>
      </c>
      <c r="E10" s="6">
        <v>0</v>
      </c>
      <c r="F10" s="6">
        <v>5</v>
      </c>
      <c r="G10" s="6">
        <v>3</v>
      </c>
      <c r="H10" s="6">
        <v>3</v>
      </c>
    </row>
    <row r="11" spans="2:8" ht="15.75">
      <c r="B11" s="3">
        <v>8</v>
      </c>
      <c r="C11" s="6">
        <v>5</v>
      </c>
      <c r="D11" s="6">
        <v>4</v>
      </c>
      <c r="E11" s="6">
        <v>0</v>
      </c>
      <c r="F11" s="6">
        <v>11</v>
      </c>
      <c r="G11" s="6">
        <v>0</v>
      </c>
      <c r="H11" s="6">
        <v>2</v>
      </c>
    </row>
    <row r="12" spans="2:8" ht="15.75">
      <c r="B12" s="3">
        <v>9</v>
      </c>
      <c r="C12" s="6">
        <v>7</v>
      </c>
      <c r="D12" s="6">
        <v>9</v>
      </c>
      <c r="E12" s="6">
        <v>4</v>
      </c>
      <c r="F12" s="6">
        <v>5</v>
      </c>
      <c r="G12" s="6">
        <v>3</v>
      </c>
      <c r="H12" s="6">
        <v>0</v>
      </c>
    </row>
    <row r="13" spans="2:8" ht="15.75">
      <c r="B13" s="3">
        <v>10</v>
      </c>
      <c r="C13" s="6">
        <v>7</v>
      </c>
      <c r="D13" s="6">
        <v>16</v>
      </c>
      <c r="E13" s="6">
        <v>18</v>
      </c>
      <c r="F13" s="6">
        <v>29</v>
      </c>
      <c r="G13" s="6">
        <v>0</v>
      </c>
      <c r="H13" s="6">
        <v>150</v>
      </c>
    </row>
    <row r="14" spans="2:8" ht="15.75">
      <c r="B14" s="3">
        <v>11</v>
      </c>
      <c r="C14" s="6">
        <v>33</v>
      </c>
      <c r="D14" s="6">
        <v>5</v>
      </c>
      <c r="E14" s="6">
        <v>22</v>
      </c>
      <c r="F14" s="6">
        <v>10</v>
      </c>
      <c r="G14" s="6">
        <v>0</v>
      </c>
      <c r="H14" s="6">
        <v>56</v>
      </c>
    </row>
    <row r="15" spans="2:8" ht="15.75">
      <c r="B15" s="3">
        <v>12</v>
      </c>
      <c r="C15" s="6">
        <v>24</v>
      </c>
      <c r="D15" s="6">
        <v>0</v>
      </c>
      <c r="E15" s="6">
        <v>22</v>
      </c>
      <c r="F15" s="6">
        <v>0</v>
      </c>
      <c r="G15" s="6">
        <v>15</v>
      </c>
      <c r="H15" s="6">
        <v>50</v>
      </c>
    </row>
    <row r="16" spans="2:8" ht="15.75">
      <c r="B16" s="3">
        <v>13</v>
      </c>
      <c r="C16" s="6">
        <v>2</v>
      </c>
      <c r="D16" s="6">
        <v>10</v>
      </c>
      <c r="E16" s="6">
        <v>35</v>
      </c>
      <c r="F16" s="6">
        <v>0</v>
      </c>
      <c r="G16" s="6">
        <v>8</v>
      </c>
      <c r="H16" s="6">
        <v>40</v>
      </c>
    </row>
    <row r="17" spans="2:8" ht="15.75">
      <c r="B17" s="3">
        <v>14</v>
      </c>
      <c r="C17" s="6">
        <v>2</v>
      </c>
      <c r="D17" s="6">
        <v>8</v>
      </c>
      <c r="E17" s="6">
        <v>20</v>
      </c>
      <c r="F17" s="6">
        <v>2</v>
      </c>
      <c r="G17" s="6">
        <v>26</v>
      </c>
      <c r="H17" s="6">
        <v>22</v>
      </c>
    </row>
    <row r="18" spans="2:8" ht="15.75">
      <c r="B18" s="3">
        <v>15</v>
      </c>
      <c r="C18" s="6">
        <v>10</v>
      </c>
      <c r="D18" s="6">
        <v>10</v>
      </c>
      <c r="E18" s="6">
        <v>10</v>
      </c>
      <c r="F18" s="6">
        <v>4</v>
      </c>
      <c r="G18" s="6">
        <v>7</v>
      </c>
      <c r="H18" s="6">
        <v>50</v>
      </c>
    </row>
    <row r="19" spans="2:8" ht="15.75">
      <c r="B19" s="3">
        <v>16</v>
      </c>
      <c r="C19" s="6">
        <v>11</v>
      </c>
      <c r="D19" s="6">
        <v>0</v>
      </c>
      <c r="E19" s="6">
        <v>2</v>
      </c>
      <c r="F19" s="6">
        <v>0</v>
      </c>
      <c r="G19" s="6">
        <v>24</v>
      </c>
      <c r="H19" s="6">
        <v>30</v>
      </c>
    </row>
    <row r="20" spans="2:8" ht="15.75">
      <c r="B20" s="3">
        <v>17</v>
      </c>
      <c r="C20" s="6">
        <v>28</v>
      </c>
      <c r="D20" s="6">
        <v>0</v>
      </c>
      <c r="E20" s="6">
        <v>0</v>
      </c>
      <c r="F20" s="6">
        <v>0</v>
      </c>
      <c r="G20" s="6">
        <v>4</v>
      </c>
      <c r="H20" s="6"/>
    </row>
    <row r="21" spans="2:8" ht="15.75">
      <c r="B21" s="3">
        <v>18</v>
      </c>
      <c r="C21" s="6">
        <v>33</v>
      </c>
      <c r="D21" s="6">
        <v>1</v>
      </c>
      <c r="E21" s="6">
        <v>0</v>
      </c>
      <c r="F21" s="6">
        <v>6</v>
      </c>
      <c r="G21" s="6">
        <v>10</v>
      </c>
      <c r="H21" s="6"/>
    </row>
    <row r="22" spans="2:8" ht="15.75">
      <c r="B22" s="3">
        <v>19</v>
      </c>
      <c r="C22" s="6">
        <v>2</v>
      </c>
      <c r="D22" s="6">
        <v>2</v>
      </c>
      <c r="E22" s="6">
        <v>0</v>
      </c>
      <c r="F22" s="6">
        <v>0</v>
      </c>
      <c r="G22" s="6">
        <v>12</v>
      </c>
      <c r="H22" s="6"/>
    </row>
    <row r="23" spans="2:8" ht="15.75">
      <c r="B23" s="3">
        <v>20</v>
      </c>
      <c r="C23" s="6">
        <v>0</v>
      </c>
      <c r="D23" s="6">
        <v>4</v>
      </c>
      <c r="E23" s="6"/>
      <c r="F23" s="6">
        <v>24</v>
      </c>
      <c r="G23" s="6">
        <v>5</v>
      </c>
      <c r="H23" s="6"/>
    </row>
    <row r="24" spans="2:8" ht="15.75">
      <c r="B24" s="3">
        <v>21</v>
      </c>
      <c r="C24" s="6">
        <v>5</v>
      </c>
      <c r="D24" s="6">
        <v>5</v>
      </c>
      <c r="E24" s="6"/>
      <c r="F24" s="6">
        <v>0</v>
      </c>
      <c r="G24" s="6">
        <v>7</v>
      </c>
      <c r="H24" s="6"/>
    </row>
    <row r="25" spans="2:8" ht="15.75">
      <c r="B25" s="3">
        <v>22</v>
      </c>
      <c r="C25" s="6">
        <v>0</v>
      </c>
      <c r="D25" s="6">
        <v>9</v>
      </c>
      <c r="E25" s="6"/>
      <c r="F25" s="6">
        <v>0</v>
      </c>
      <c r="G25" s="6">
        <v>8</v>
      </c>
      <c r="H25" s="6"/>
    </row>
    <row r="26" spans="2:8" ht="15.75">
      <c r="B26" s="3">
        <v>23</v>
      </c>
      <c r="C26" s="6">
        <v>7</v>
      </c>
      <c r="D26" s="6">
        <v>2</v>
      </c>
      <c r="E26" s="6"/>
      <c r="F26" s="6">
        <v>90</v>
      </c>
      <c r="G26" s="6">
        <v>2</v>
      </c>
      <c r="H26" s="6"/>
    </row>
    <row r="27" spans="2:8" ht="15.75">
      <c r="B27" s="3">
        <v>24</v>
      </c>
      <c r="C27" s="6">
        <v>2</v>
      </c>
      <c r="D27" s="6">
        <v>4</v>
      </c>
      <c r="E27" s="6"/>
      <c r="F27" s="6">
        <v>20</v>
      </c>
      <c r="G27" s="6">
        <v>0</v>
      </c>
      <c r="H27" s="6"/>
    </row>
    <row r="28" spans="2:8" ht="15.75">
      <c r="B28" s="3">
        <v>25</v>
      </c>
      <c r="C28" s="6">
        <v>25</v>
      </c>
      <c r="D28" s="6">
        <v>5</v>
      </c>
      <c r="E28" s="6"/>
      <c r="F28" s="6">
        <v>46</v>
      </c>
      <c r="G28" s="6">
        <v>30</v>
      </c>
      <c r="H28" s="6"/>
    </row>
    <row r="29" spans="2:8" ht="15.75">
      <c r="B29" s="3">
        <v>26</v>
      </c>
      <c r="C29" s="6">
        <v>24</v>
      </c>
      <c r="D29" s="6">
        <v>5</v>
      </c>
      <c r="E29" s="6"/>
      <c r="F29" s="6">
        <v>13</v>
      </c>
      <c r="G29" s="6">
        <v>0</v>
      </c>
      <c r="H29" s="6"/>
    </row>
    <row r="30" spans="2:8" ht="15.75">
      <c r="B30" s="3">
        <v>27</v>
      </c>
      <c r="C30" s="6">
        <v>20</v>
      </c>
      <c r="D30" s="6">
        <v>6</v>
      </c>
      <c r="E30" s="6"/>
      <c r="F30" s="6">
        <v>15</v>
      </c>
      <c r="G30" s="6"/>
      <c r="H30" s="6"/>
    </row>
    <row r="31" spans="2:8" ht="15.75">
      <c r="B31" s="3">
        <v>28</v>
      </c>
      <c r="C31" s="6">
        <v>0</v>
      </c>
      <c r="D31" s="6">
        <v>0</v>
      </c>
      <c r="E31" s="6"/>
      <c r="F31" s="6">
        <v>9</v>
      </c>
      <c r="G31" s="6"/>
      <c r="H31" s="6"/>
    </row>
    <row r="32" spans="2:8" ht="15.75">
      <c r="B32" s="3">
        <v>29</v>
      </c>
      <c r="C32" s="6">
        <v>16</v>
      </c>
      <c r="D32" s="6">
        <v>8</v>
      </c>
      <c r="E32" s="6"/>
      <c r="F32" s="6">
        <v>4</v>
      </c>
      <c r="G32" s="6"/>
      <c r="H32" s="6"/>
    </row>
    <row r="33" spans="2:8" ht="15.75">
      <c r="B33" s="3">
        <v>30</v>
      </c>
      <c r="C33" s="6">
        <v>8</v>
      </c>
      <c r="D33" s="6">
        <v>2</v>
      </c>
      <c r="E33" s="6"/>
      <c r="F33" s="6">
        <v>10</v>
      </c>
      <c r="G33" s="6"/>
      <c r="H33" s="6"/>
    </row>
    <row r="34" spans="2:8" ht="15.75">
      <c r="B34" s="3">
        <v>31</v>
      </c>
      <c r="C34" s="6">
        <v>70</v>
      </c>
      <c r="D34" s="6">
        <v>15</v>
      </c>
      <c r="E34" s="6"/>
      <c r="F34" s="6">
        <v>0</v>
      </c>
      <c r="G34" s="6"/>
      <c r="H34" s="6"/>
    </row>
    <row r="35" spans="2:8" ht="15.75">
      <c r="B35" s="3">
        <v>32</v>
      </c>
      <c r="C35" s="6">
        <v>72</v>
      </c>
      <c r="D35" s="6">
        <v>0</v>
      </c>
      <c r="E35" s="6"/>
      <c r="F35" s="6">
        <v>0</v>
      </c>
      <c r="G35" s="6"/>
      <c r="H35" s="6"/>
    </row>
    <row r="36" spans="2:8" ht="15.75">
      <c r="B36" s="3">
        <v>33</v>
      </c>
      <c r="C36" s="6">
        <v>1</v>
      </c>
      <c r="D36" s="6">
        <v>5</v>
      </c>
      <c r="E36" s="6"/>
      <c r="F36" s="6">
        <v>120</v>
      </c>
      <c r="G36" s="6"/>
      <c r="H36" s="6"/>
    </row>
    <row r="37" spans="2:8" ht="15.75">
      <c r="B37" s="3">
        <v>34</v>
      </c>
      <c r="C37" s="6">
        <v>0</v>
      </c>
      <c r="D37" s="6">
        <v>4</v>
      </c>
      <c r="E37" s="6"/>
      <c r="F37" s="6">
        <v>110</v>
      </c>
      <c r="G37" s="6"/>
      <c r="H37" s="6"/>
    </row>
    <row r="38" spans="2:8" ht="15.75">
      <c r="B38" s="3">
        <v>35</v>
      </c>
      <c r="C38" s="6">
        <v>7</v>
      </c>
      <c r="D38" s="6">
        <v>0</v>
      </c>
      <c r="E38" s="6"/>
      <c r="F38" s="6">
        <v>10</v>
      </c>
      <c r="G38" s="6"/>
      <c r="H38" s="6"/>
    </row>
    <row r="39" spans="2:8" ht="15.75">
      <c r="B39" s="3">
        <v>36</v>
      </c>
      <c r="C39" s="6">
        <v>2</v>
      </c>
      <c r="D39" s="6">
        <v>3</v>
      </c>
      <c r="E39" s="6"/>
      <c r="F39" s="6">
        <v>52</v>
      </c>
      <c r="G39" s="6"/>
      <c r="H39" s="6"/>
    </row>
    <row r="40" spans="2:8" ht="15.75">
      <c r="B40" s="3">
        <v>37</v>
      </c>
      <c r="C40" s="6">
        <v>4</v>
      </c>
      <c r="D40" s="6">
        <v>0</v>
      </c>
      <c r="E40" s="6"/>
      <c r="F40" s="6">
        <v>48</v>
      </c>
      <c r="G40" s="6"/>
      <c r="H40" s="6"/>
    </row>
    <row r="41" spans="2:8" ht="15.75">
      <c r="B41" s="3">
        <v>38</v>
      </c>
      <c r="C41" s="6">
        <v>4</v>
      </c>
      <c r="D41" s="6">
        <v>14</v>
      </c>
      <c r="E41" s="6"/>
      <c r="F41" s="6">
        <v>4</v>
      </c>
      <c r="G41" s="6"/>
      <c r="H41" s="6"/>
    </row>
    <row r="42" spans="2:8" ht="15.75">
      <c r="B42" s="3">
        <v>39</v>
      </c>
      <c r="C42" s="6">
        <v>20</v>
      </c>
      <c r="D42" s="6">
        <v>5</v>
      </c>
      <c r="E42" s="6"/>
      <c r="F42" s="6">
        <v>0</v>
      </c>
      <c r="G42" s="6"/>
      <c r="H42" s="6"/>
    </row>
    <row r="43" spans="2:8" ht="15.75">
      <c r="B43" s="3">
        <v>40</v>
      </c>
      <c r="C43" s="6">
        <v>26</v>
      </c>
      <c r="D43" s="6">
        <v>2</v>
      </c>
      <c r="E43" s="6"/>
      <c r="F43" s="6">
        <v>34</v>
      </c>
      <c r="G43" s="6"/>
      <c r="H43" s="6"/>
    </row>
    <row r="44" spans="2:8" ht="15.75">
      <c r="B44" s="3">
        <v>41</v>
      </c>
      <c r="C44" s="6">
        <v>24</v>
      </c>
      <c r="D44" s="6">
        <v>0</v>
      </c>
      <c r="E44" s="6"/>
      <c r="F44" s="6">
        <v>6</v>
      </c>
      <c r="G44" s="6"/>
      <c r="H44" s="6"/>
    </row>
    <row r="45" spans="2:8" ht="15.75">
      <c r="B45" s="3">
        <v>42</v>
      </c>
      <c r="C45" s="6">
        <v>35</v>
      </c>
      <c r="D45" s="6">
        <v>19</v>
      </c>
      <c r="E45" s="6"/>
      <c r="F45" s="6">
        <v>0</v>
      </c>
      <c r="G45" s="6"/>
      <c r="H45" s="6"/>
    </row>
    <row r="46" spans="2:8" ht="15.75">
      <c r="B46" s="3">
        <v>43</v>
      </c>
      <c r="C46" s="6">
        <v>80</v>
      </c>
      <c r="D46" s="6">
        <v>0</v>
      </c>
      <c r="E46" s="6"/>
      <c r="F46" s="6">
        <v>0</v>
      </c>
      <c r="G46" s="6"/>
      <c r="H46" s="6"/>
    </row>
    <row r="47" spans="2:8" ht="15.75">
      <c r="B47" s="3">
        <v>44</v>
      </c>
      <c r="C47" s="6">
        <v>95</v>
      </c>
      <c r="D47" s="6">
        <v>4</v>
      </c>
      <c r="E47" s="6"/>
      <c r="F47" s="6">
        <v>6</v>
      </c>
      <c r="G47" s="6"/>
      <c r="H47" s="6"/>
    </row>
    <row r="48" spans="2:8" ht="15.75">
      <c r="B48" s="3">
        <v>45</v>
      </c>
      <c r="C48" s="6">
        <v>25</v>
      </c>
      <c r="D48" s="6">
        <v>20</v>
      </c>
      <c r="E48" s="6"/>
      <c r="F48" s="6">
        <v>4</v>
      </c>
      <c r="G48" s="6"/>
      <c r="H48" s="6"/>
    </row>
    <row r="49" spans="2:8" ht="15.75">
      <c r="B49" s="3">
        <v>46</v>
      </c>
      <c r="C49" s="6">
        <v>27</v>
      </c>
      <c r="D49" s="6">
        <v>5</v>
      </c>
      <c r="E49" s="6"/>
      <c r="F49" s="6">
        <v>35</v>
      </c>
      <c r="G49" s="6"/>
      <c r="H49" s="6"/>
    </row>
    <row r="50" spans="2:8" ht="15.75">
      <c r="B50" s="3">
        <v>47</v>
      </c>
      <c r="C50" s="6">
        <v>6</v>
      </c>
      <c r="D50" s="6">
        <v>0</v>
      </c>
      <c r="E50" s="6"/>
      <c r="F50" s="6">
        <v>20</v>
      </c>
      <c r="G50" s="6"/>
      <c r="H50" s="6"/>
    </row>
    <row r="51" spans="2:8" ht="15.75">
      <c r="B51" s="3">
        <v>48</v>
      </c>
      <c r="C51" s="6">
        <v>18</v>
      </c>
      <c r="D51" s="6">
        <v>0</v>
      </c>
      <c r="E51" s="6"/>
      <c r="F51" s="6">
        <v>4</v>
      </c>
      <c r="G51" s="6"/>
      <c r="H51" s="6"/>
    </row>
    <row r="52" spans="2:8" ht="15.75">
      <c r="B52" s="3">
        <v>49</v>
      </c>
      <c r="C52" s="6">
        <v>23</v>
      </c>
      <c r="D52" s="6">
        <v>0</v>
      </c>
      <c r="E52" s="6"/>
      <c r="F52" s="6">
        <v>67</v>
      </c>
      <c r="G52" s="6"/>
      <c r="H52" s="6"/>
    </row>
    <row r="53" spans="2:8" ht="15.75">
      <c r="B53" s="3">
        <v>50</v>
      </c>
      <c r="C53" s="6">
        <v>90</v>
      </c>
      <c r="D53" s="6">
        <v>0</v>
      </c>
      <c r="E53" s="6"/>
      <c r="F53" s="6">
        <v>90</v>
      </c>
      <c r="G53" s="6"/>
      <c r="H53" s="6"/>
    </row>
    <row r="54" spans="2:8" ht="15.75">
      <c r="B54" s="3">
        <v>51</v>
      </c>
      <c r="C54" s="6">
        <v>110</v>
      </c>
      <c r="D54" s="6">
        <v>0</v>
      </c>
      <c r="E54" s="6"/>
      <c r="F54" s="6">
        <v>30</v>
      </c>
      <c r="G54" s="6"/>
      <c r="H54" s="6"/>
    </row>
    <row r="55" spans="2:8" ht="15.75">
      <c r="B55" s="3">
        <v>52</v>
      </c>
      <c r="C55" s="6">
        <v>2</v>
      </c>
      <c r="D55" s="6">
        <v>2</v>
      </c>
      <c r="E55" s="6"/>
      <c r="F55" s="6">
        <v>39</v>
      </c>
      <c r="G55" s="6"/>
      <c r="H55" s="6"/>
    </row>
    <row r="56" spans="2:8" ht="15.75">
      <c r="B56" s="3">
        <v>53</v>
      </c>
      <c r="C56" s="6">
        <v>0</v>
      </c>
      <c r="D56" s="6">
        <v>0</v>
      </c>
      <c r="E56" s="6"/>
      <c r="F56" s="6"/>
      <c r="G56" s="6"/>
      <c r="H56" s="6"/>
    </row>
    <row r="57" spans="2:8" ht="15.75">
      <c r="B57" s="3">
        <v>54</v>
      </c>
      <c r="C57" s="6">
        <v>44</v>
      </c>
      <c r="D57" s="6">
        <v>0</v>
      </c>
      <c r="E57" s="6"/>
      <c r="F57" s="6"/>
      <c r="G57" s="6"/>
      <c r="H57" s="6"/>
    </row>
    <row r="58" spans="2:8" ht="15.75">
      <c r="B58" s="3">
        <v>55</v>
      </c>
      <c r="C58" s="6">
        <v>28</v>
      </c>
      <c r="D58" s="6">
        <v>4</v>
      </c>
      <c r="E58" s="6"/>
      <c r="F58" s="6"/>
      <c r="G58" s="6"/>
      <c r="H58" s="6"/>
    </row>
    <row r="59" spans="2:8" ht="15.75">
      <c r="B59" s="3">
        <v>56</v>
      </c>
      <c r="C59" s="6">
        <v>6</v>
      </c>
      <c r="D59" s="6">
        <v>0</v>
      </c>
      <c r="E59" s="6"/>
      <c r="F59" s="6"/>
      <c r="G59" s="6"/>
      <c r="H59" s="6"/>
    </row>
    <row r="60" spans="2:8" ht="15.75">
      <c r="B60" s="3">
        <v>57</v>
      </c>
      <c r="C60" s="6">
        <v>4</v>
      </c>
      <c r="D60" s="6">
        <v>2</v>
      </c>
      <c r="E60" s="6"/>
      <c r="F60" s="6"/>
      <c r="G60" s="6"/>
      <c r="H60" s="6"/>
    </row>
    <row r="61" spans="2:8" ht="15.75">
      <c r="B61" s="3">
        <v>58</v>
      </c>
      <c r="C61" s="6">
        <v>5</v>
      </c>
      <c r="D61" s="6">
        <v>0</v>
      </c>
      <c r="E61" s="6"/>
      <c r="F61" s="6"/>
      <c r="G61" s="6"/>
      <c r="H61" s="6"/>
    </row>
    <row r="62" spans="2:8" ht="15.75">
      <c r="B62" s="3">
        <v>59</v>
      </c>
      <c r="C62" s="6">
        <v>2</v>
      </c>
      <c r="D62" s="6">
        <v>0</v>
      </c>
      <c r="E62" s="6"/>
      <c r="F62" s="6"/>
      <c r="G62" s="6"/>
      <c r="H62" s="6"/>
    </row>
    <row r="63" spans="2:8" ht="15.75">
      <c r="B63" s="3">
        <v>60</v>
      </c>
      <c r="C63" s="6">
        <v>30</v>
      </c>
      <c r="D63" s="6">
        <v>0</v>
      </c>
      <c r="E63" s="6"/>
      <c r="F63" s="6"/>
      <c r="G63" s="6"/>
      <c r="H63" s="6"/>
    </row>
    <row r="64" spans="2:8" ht="15.75">
      <c r="B64" s="3">
        <v>61</v>
      </c>
      <c r="C64" s="6">
        <v>45</v>
      </c>
      <c r="D64" s="6">
        <v>5</v>
      </c>
      <c r="E64" s="6"/>
      <c r="F64" s="6"/>
      <c r="G64" s="6"/>
      <c r="H64" s="6"/>
    </row>
    <row r="65" spans="2:8" ht="15.75">
      <c r="B65" s="3">
        <v>62</v>
      </c>
      <c r="C65" s="6">
        <v>20</v>
      </c>
      <c r="D65" s="6">
        <v>0</v>
      </c>
      <c r="E65" s="6"/>
      <c r="F65" s="6"/>
      <c r="G65" s="6"/>
      <c r="H65" s="6"/>
    </row>
    <row r="66" spans="2:8" ht="15.75">
      <c r="B66" s="3">
        <v>63</v>
      </c>
      <c r="C66" s="6">
        <v>21</v>
      </c>
      <c r="D66" s="6">
        <v>0</v>
      </c>
      <c r="E66" s="6"/>
      <c r="F66" s="6"/>
      <c r="G66" s="6"/>
      <c r="H66" s="6"/>
    </row>
    <row r="67" spans="2:8" ht="15.75">
      <c r="B67" s="3">
        <v>64</v>
      </c>
      <c r="C67" s="6">
        <v>25</v>
      </c>
      <c r="D67" s="6">
        <v>10</v>
      </c>
      <c r="E67" s="6"/>
      <c r="F67" s="6"/>
      <c r="G67" s="6"/>
      <c r="H67" s="6"/>
    </row>
    <row r="68" spans="2:8" ht="15.75">
      <c r="B68" s="3">
        <v>65</v>
      </c>
      <c r="C68" s="6">
        <v>30</v>
      </c>
      <c r="D68" s="6">
        <v>0</v>
      </c>
      <c r="E68" s="6"/>
      <c r="F68" s="6"/>
      <c r="G68" s="6"/>
      <c r="H68" s="6"/>
    </row>
    <row r="69" spans="2:8" ht="15.75">
      <c r="B69" s="3">
        <v>66</v>
      </c>
      <c r="C69" s="6">
        <v>24</v>
      </c>
      <c r="D69" s="6">
        <v>1</v>
      </c>
      <c r="E69" s="6"/>
      <c r="F69" s="6"/>
      <c r="G69" s="6"/>
      <c r="H69" s="6"/>
    </row>
    <row r="70" spans="2:8" ht="15.75">
      <c r="B70" s="3">
        <v>67</v>
      </c>
      <c r="C70" s="6">
        <v>15</v>
      </c>
      <c r="D70" s="6">
        <v>4</v>
      </c>
      <c r="E70" s="6"/>
      <c r="F70" s="6"/>
      <c r="G70" s="6"/>
      <c r="H70" s="6"/>
    </row>
    <row r="71" spans="2:8" ht="15.75">
      <c r="B71" s="3">
        <v>68</v>
      </c>
      <c r="C71" s="6">
        <v>60</v>
      </c>
      <c r="D71" s="6">
        <v>0</v>
      </c>
      <c r="E71" s="6"/>
      <c r="F71" s="6"/>
      <c r="G71" s="6"/>
      <c r="H71" s="6"/>
    </row>
    <row r="72" spans="2:8" ht="15.75">
      <c r="B72" s="3">
        <v>69</v>
      </c>
      <c r="C72" s="6">
        <v>55</v>
      </c>
      <c r="D72" s="6">
        <v>35</v>
      </c>
      <c r="E72" s="6"/>
      <c r="F72" s="6"/>
      <c r="G72" s="6"/>
      <c r="H72" s="6"/>
    </row>
    <row r="73" spans="2:8" ht="15.75">
      <c r="B73" s="3">
        <v>70</v>
      </c>
      <c r="C73" s="6">
        <v>0</v>
      </c>
      <c r="D73" s="6">
        <v>25</v>
      </c>
      <c r="E73" s="6"/>
      <c r="F73" s="6"/>
      <c r="G73" s="6"/>
      <c r="H73" s="6"/>
    </row>
    <row r="74" spans="2:8" ht="15.75">
      <c r="B74" s="3">
        <v>71</v>
      </c>
      <c r="C74" s="6">
        <v>2</v>
      </c>
      <c r="D74" s="6">
        <v>0</v>
      </c>
      <c r="E74" s="6"/>
      <c r="F74" s="6"/>
      <c r="G74" s="6"/>
      <c r="H74" s="6"/>
    </row>
    <row r="75" spans="2:8" ht="15.75">
      <c r="B75" s="3">
        <v>72</v>
      </c>
      <c r="C75" s="6">
        <v>30</v>
      </c>
      <c r="D75" s="6">
        <v>20</v>
      </c>
      <c r="E75" s="6"/>
      <c r="F75" s="6"/>
      <c r="G75" s="6"/>
      <c r="H75" s="6"/>
    </row>
    <row r="76" spans="2:8" ht="15.75">
      <c r="B76" s="3">
        <v>73</v>
      </c>
      <c r="C76" s="6">
        <v>18</v>
      </c>
      <c r="D76" s="6">
        <v>0</v>
      </c>
      <c r="E76" s="6"/>
      <c r="F76" s="6"/>
      <c r="G76" s="6"/>
      <c r="H76" s="6"/>
    </row>
    <row r="77" spans="2:8" ht="15.75">
      <c r="B77" s="3">
        <v>74</v>
      </c>
      <c r="C77" s="6">
        <v>65</v>
      </c>
      <c r="D77" s="6">
        <v>0</v>
      </c>
      <c r="E77" s="6"/>
      <c r="F77" s="6"/>
      <c r="G77" s="6"/>
      <c r="H77" s="6"/>
    </row>
    <row r="78" spans="2:8" ht="15.75">
      <c r="B78" s="3">
        <v>75</v>
      </c>
      <c r="C78" s="6">
        <v>45</v>
      </c>
      <c r="D78" s="6">
        <v>0</v>
      </c>
      <c r="E78" s="6"/>
      <c r="F78" s="6"/>
      <c r="G78" s="6"/>
      <c r="H78" s="6"/>
    </row>
    <row r="79" spans="2:8" ht="15.75">
      <c r="B79" s="3">
        <v>76</v>
      </c>
      <c r="C79" s="6">
        <v>25</v>
      </c>
      <c r="D79" s="6">
        <v>0</v>
      </c>
      <c r="E79" s="6"/>
      <c r="F79" s="6"/>
      <c r="G79" s="6"/>
      <c r="H79" s="6"/>
    </row>
    <row r="80" spans="2:8" ht="15.75">
      <c r="B80" s="3">
        <v>77</v>
      </c>
      <c r="C80" s="6">
        <v>10</v>
      </c>
      <c r="D80" s="6">
        <v>0</v>
      </c>
      <c r="E80" s="6"/>
      <c r="F80" s="6"/>
      <c r="G80" s="6"/>
      <c r="H80" s="6"/>
    </row>
    <row r="81" spans="2:8" ht="15.75">
      <c r="B81" s="3">
        <v>78</v>
      </c>
      <c r="C81" s="6">
        <v>60</v>
      </c>
      <c r="D81" s="6"/>
      <c r="E81" s="6"/>
      <c r="F81" s="6"/>
      <c r="G81" s="6"/>
      <c r="H81" s="6"/>
    </row>
    <row r="82" spans="2:8" ht="15.75">
      <c r="B82" s="3">
        <v>79</v>
      </c>
      <c r="C82" s="6">
        <v>10</v>
      </c>
      <c r="D82" s="6"/>
      <c r="E82" s="6"/>
      <c r="F82" s="6"/>
      <c r="G82" s="6"/>
      <c r="H82" s="6"/>
    </row>
    <row r="83" spans="2:8" ht="15.75">
      <c r="B83" s="3">
        <v>80</v>
      </c>
      <c r="C83" s="6">
        <v>20</v>
      </c>
      <c r="D83" s="6"/>
      <c r="E83" s="6"/>
      <c r="F83" s="6"/>
      <c r="G83" s="6"/>
      <c r="H83" s="6"/>
    </row>
    <row r="84" spans="2:8" ht="15.75">
      <c r="B84" s="3">
        <v>81</v>
      </c>
      <c r="C84" s="6">
        <v>75</v>
      </c>
      <c r="D84" s="6"/>
      <c r="E84" s="6"/>
      <c r="F84" s="6"/>
      <c r="G84" s="6"/>
      <c r="H84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H37"/>
  <sheetViews>
    <sheetView tabSelected="1" topLeftCell="A3" workbookViewId="0">
      <selection activeCell="I16" sqref="I16"/>
    </sheetView>
  </sheetViews>
  <sheetFormatPr defaultRowHeight="15"/>
  <cols>
    <col min="3" max="3" width="20.7109375" customWidth="1"/>
    <col min="4" max="4" width="32.28515625" customWidth="1"/>
    <col min="5" max="5" width="33" customWidth="1"/>
    <col min="6" max="6" width="27.140625" customWidth="1"/>
    <col min="7" max="7" width="19.85546875" customWidth="1"/>
    <col min="8" max="8" width="28.7109375" customWidth="1"/>
  </cols>
  <sheetData>
    <row r="2" spans="1:8" ht="15.75">
      <c r="B2" s="3"/>
      <c r="C2" s="2" t="s">
        <v>23</v>
      </c>
      <c r="D2" s="3"/>
      <c r="E2" s="3"/>
      <c r="F2" s="3"/>
      <c r="G2" s="3"/>
      <c r="H2" s="3"/>
    </row>
    <row r="3" spans="1:8" s="16" customFormat="1" ht="18.75">
      <c r="B3" s="14"/>
      <c r="C3" s="8" t="s">
        <v>4</v>
      </c>
      <c r="D3" s="8" t="s">
        <v>20</v>
      </c>
      <c r="E3" s="8" t="s">
        <v>19</v>
      </c>
      <c r="F3" s="8" t="s">
        <v>21</v>
      </c>
      <c r="G3" s="8" t="s">
        <v>6</v>
      </c>
      <c r="H3" s="8" t="s">
        <v>22</v>
      </c>
    </row>
    <row r="4" spans="1:8" ht="15.75">
      <c r="A4" s="19"/>
      <c r="B4" s="3">
        <v>1</v>
      </c>
      <c r="C4" s="6">
        <v>180</v>
      </c>
      <c r="D4" s="6">
        <v>8</v>
      </c>
      <c r="E4" s="6">
        <v>10</v>
      </c>
      <c r="F4" s="6">
        <v>676</v>
      </c>
      <c r="G4" s="6">
        <v>246</v>
      </c>
      <c r="H4" s="6">
        <v>314</v>
      </c>
    </row>
    <row r="5" spans="1:8" ht="15.75">
      <c r="A5" s="19"/>
      <c r="B5" s="3">
        <v>2</v>
      </c>
      <c r="C5" s="6">
        <v>20</v>
      </c>
      <c r="D5" s="6">
        <v>5</v>
      </c>
      <c r="E5" s="6">
        <v>20</v>
      </c>
      <c r="F5" s="6">
        <v>551</v>
      </c>
      <c r="G5" s="6">
        <v>24</v>
      </c>
      <c r="H5" s="6">
        <v>452</v>
      </c>
    </row>
    <row r="6" spans="1:8" ht="15.75">
      <c r="A6" s="19"/>
      <c r="B6" s="3">
        <v>3</v>
      </c>
      <c r="C6" s="6">
        <v>230</v>
      </c>
      <c r="D6" s="6">
        <v>0</v>
      </c>
      <c r="E6" s="6">
        <v>23</v>
      </c>
      <c r="F6" s="6">
        <v>501</v>
      </c>
      <c r="G6" s="6">
        <v>54</v>
      </c>
      <c r="H6" s="6">
        <v>252</v>
      </c>
    </row>
    <row r="7" spans="1:8" ht="15.75">
      <c r="A7" s="19"/>
      <c r="B7" s="3">
        <v>4</v>
      </c>
      <c r="C7" s="6">
        <v>102</v>
      </c>
      <c r="D7" s="6">
        <v>2</v>
      </c>
      <c r="E7" s="6">
        <v>8</v>
      </c>
      <c r="F7" s="6">
        <v>210</v>
      </c>
      <c r="G7" s="6">
        <v>112</v>
      </c>
      <c r="H7" s="6">
        <v>826</v>
      </c>
    </row>
    <row r="8" spans="1:8" ht="15.75">
      <c r="A8" s="19"/>
      <c r="B8" s="3">
        <v>5</v>
      </c>
      <c r="C8" s="6">
        <v>111</v>
      </c>
      <c r="D8" s="6">
        <v>3</v>
      </c>
      <c r="E8" s="6">
        <v>200</v>
      </c>
      <c r="F8" s="6">
        <v>191</v>
      </c>
      <c r="G8" s="6">
        <v>64</v>
      </c>
      <c r="H8" s="6">
        <v>449</v>
      </c>
    </row>
    <row r="9" spans="1:8" ht="15.75">
      <c r="A9" s="19"/>
      <c r="B9" s="3">
        <v>6</v>
      </c>
      <c r="C9" s="6">
        <v>40</v>
      </c>
      <c r="D9" s="6">
        <v>2</v>
      </c>
      <c r="E9" s="6">
        <v>29</v>
      </c>
      <c r="F9" s="6">
        <v>710</v>
      </c>
      <c r="G9" s="6">
        <v>217</v>
      </c>
      <c r="H9" s="6">
        <v>710</v>
      </c>
    </row>
    <row r="10" spans="1:8" ht="15.75">
      <c r="A10" s="19"/>
      <c r="B10" s="3">
        <v>7</v>
      </c>
      <c r="C10" s="6">
        <v>40</v>
      </c>
      <c r="D10" s="6">
        <v>5</v>
      </c>
      <c r="E10" s="6">
        <v>50</v>
      </c>
      <c r="F10" s="6">
        <v>240</v>
      </c>
      <c r="G10" s="6">
        <v>44</v>
      </c>
      <c r="H10" s="6">
        <v>160</v>
      </c>
    </row>
    <row r="11" spans="1:8" ht="15.75">
      <c r="A11" s="19"/>
      <c r="B11" s="3">
        <v>8</v>
      </c>
      <c r="C11" s="6">
        <v>263</v>
      </c>
      <c r="D11" s="6">
        <v>16</v>
      </c>
      <c r="E11" s="6">
        <v>14</v>
      </c>
      <c r="F11" s="6">
        <v>730</v>
      </c>
      <c r="G11" s="6">
        <v>8</v>
      </c>
      <c r="H11" s="6">
        <v>222</v>
      </c>
    </row>
    <row r="12" spans="1:8" ht="15.75">
      <c r="A12" s="19"/>
      <c r="B12" s="3">
        <v>9</v>
      </c>
      <c r="C12" s="6">
        <v>100</v>
      </c>
      <c r="D12" s="6">
        <v>62</v>
      </c>
      <c r="E12" s="6">
        <v>15</v>
      </c>
      <c r="F12" s="6">
        <v>250</v>
      </c>
      <c r="G12" s="6">
        <v>30</v>
      </c>
      <c r="H12" s="6">
        <v>77</v>
      </c>
    </row>
    <row r="13" spans="1:8" ht="15.75">
      <c r="A13" s="19"/>
      <c r="B13" s="3">
        <v>10</v>
      </c>
      <c r="C13" s="6">
        <v>550</v>
      </c>
      <c r="D13" s="6">
        <v>3</v>
      </c>
      <c r="E13" s="6">
        <v>350</v>
      </c>
      <c r="F13" s="6">
        <v>110</v>
      </c>
      <c r="G13" s="6">
        <v>35</v>
      </c>
      <c r="H13" s="6"/>
    </row>
    <row r="14" spans="1:8" ht="15.75">
      <c r="A14" s="19"/>
      <c r="B14" s="3">
        <v>11</v>
      </c>
      <c r="C14" s="6">
        <v>180</v>
      </c>
      <c r="D14" s="6">
        <v>3</v>
      </c>
      <c r="E14" s="6">
        <v>172</v>
      </c>
      <c r="F14" s="6">
        <v>140</v>
      </c>
      <c r="G14" s="6">
        <v>90</v>
      </c>
      <c r="H14" s="6"/>
    </row>
    <row r="15" spans="1:8" ht="15.75">
      <c r="A15" s="19"/>
      <c r="B15" s="3">
        <v>12</v>
      </c>
      <c r="C15" s="6">
        <v>20</v>
      </c>
      <c r="D15" s="6">
        <v>112</v>
      </c>
      <c r="E15" s="6">
        <v>3</v>
      </c>
      <c r="F15" s="6">
        <v>471</v>
      </c>
      <c r="G15" s="6">
        <v>154</v>
      </c>
      <c r="H15" s="6"/>
    </row>
    <row r="16" spans="1:8" ht="15.75">
      <c r="A16" s="19"/>
      <c r="B16" s="3">
        <v>13</v>
      </c>
      <c r="C16" s="6">
        <v>230</v>
      </c>
      <c r="D16" s="6">
        <v>8</v>
      </c>
      <c r="E16" s="6">
        <v>10</v>
      </c>
      <c r="F16" s="6">
        <v>543</v>
      </c>
      <c r="G16" s="6">
        <v>305</v>
      </c>
      <c r="H16" s="6"/>
    </row>
    <row r="17" spans="1:8" ht="15.75">
      <c r="A17" s="19"/>
      <c r="B17" s="3">
        <v>14</v>
      </c>
      <c r="C17" s="6">
        <v>102</v>
      </c>
      <c r="D17" s="6">
        <v>118</v>
      </c>
      <c r="E17" s="6">
        <v>120</v>
      </c>
      <c r="F17" s="6">
        <v>120</v>
      </c>
      <c r="G17" s="6">
        <v>45</v>
      </c>
      <c r="H17" s="6"/>
    </row>
    <row r="18" spans="1:8" ht="15.75">
      <c r="A18" s="19"/>
      <c r="B18" s="3">
        <v>15</v>
      </c>
      <c r="C18" s="6">
        <v>111</v>
      </c>
      <c r="D18" s="6">
        <v>12</v>
      </c>
      <c r="E18" s="6">
        <v>13</v>
      </c>
      <c r="F18" s="6">
        <v>679</v>
      </c>
      <c r="G18" s="6">
        <v>23</v>
      </c>
      <c r="H18" s="6"/>
    </row>
    <row r="19" spans="1:8" ht="15.75">
      <c r="A19" s="19"/>
      <c r="B19" s="3">
        <v>16</v>
      </c>
      <c r="C19" s="6">
        <v>40</v>
      </c>
      <c r="D19" s="6">
        <v>8</v>
      </c>
      <c r="E19" s="6">
        <v>50</v>
      </c>
      <c r="F19" s="6">
        <v>140</v>
      </c>
      <c r="G19" s="6">
        <v>33</v>
      </c>
      <c r="H19" s="6"/>
    </row>
    <row r="20" spans="1:8" ht="15.75">
      <c r="A20" s="19"/>
      <c r="B20" s="3">
        <v>17</v>
      </c>
      <c r="C20" s="6">
        <v>445</v>
      </c>
      <c r="D20" s="6">
        <v>43</v>
      </c>
      <c r="E20" s="6">
        <v>82</v>
      </c>
      <c r="F20" s="6">
        <v>911</v>
      </c>
      <c r="G20" s="6">
        <v>6</v>
      </c>
      <c r="H20" s="6"/>
    </row>
    <row r="21" spans="1:8" ht="15.75">
      <c r="A21" s="19"/>
      <c r="B21" s="3">
        <v>18</v>
      </c>
      <c r="C21" s="6">
        <v>318</v>
      </c>
      <c r="D21" s="6">
        <v>36</v>
      </c>
      <c r="E21" s="6">
        <v>48</v>
      </c>
      <c r="F21" s="6">
        <v>495</v>
      </c>
      <c r="G21" s="6">
        <v>3</v>
      </c>
      <c r="H21" s="6"/>
    </row>
    <row r="22" spans="1:8" ht="15.75">
      <c r="A22" s="19"/>
      <c r="B22" s="3">
        <v>19</v>
      </c>
      <c r="C22" s="6">
        <v>300</v>
      </c>
      <c r="D22" s="6">
        <v>140</v>
      </c>
      <c r="E22" s="6">
        <v>230</v>
      </c>
      <c r="F22" s="6"/>
      <c r="G22" s="6">
        <v>24</v>
      </c>
      <c r="H22" s="6"/>
    </row>
    <row r="23" spans="1:8" ht="15.75">
      <c r="A23" s="19"/>
      <c r="B23" s="3">
        <v>20</v>
      </c>
      <c r="C23" s="6">
        <v>250</v>
      </c>
      <c r="D23" s="6">
        <v>100</v>
      </c>
      <c r="E23" s="6">
        <v>53</v>
      </c>
      <c r="F23" s="6"/>
      <c r="G23" s="6">
        <v>8</v>
      </c>
      <c r="H23" s="6"/>
    </row>
    <row r="24" spans="1:8" ht="15.75">
      <c r="A24" s="19"/>
      <c r="B24" s="3">
        <v>21</v>
      </c>
      <c r="C24" s="20"/>
      <c r="D24" s="6">
        <v>31</v>
      </c>
      <c r="E24" s="6">
        <v>239</v>
      </c>
      <c r="F24" s="6"/>
      <c r="G24" s="6">
        <v>7</v>
      </c>
      <c r="H24" s="6"/>
    </row>
    <row r="25" spans="1:8" ht="15.75">
      <c r="A25" s="19"/>
      <c r="B25" s="3">
        <v>22</v>
      </c>
      <c r="C25" s="6"/>
      <c r="D25" s="6">
        <v>28</v>
      </c>
      <c r="E25" s="6">
        <v>73</v>
      </c>
      <c r="F25" s="6"/>
      <c r="G25" s="6">
        <v>28</v>
      </c>
      <c r="H25" s="6"/>
    </row>
    <row r="26" spans="1:8" ht="15.75">
      <c r="A26" s="19"/>
      <c r="B26" s="3">
        <v>23</v>
      </c>
      <c r="C26" s="6"/>
      <c r="D26" s="6">
        <v>15</v>
      </c>
      <c r="E26" s="6"/>
      <c r="F26" s="6"/>
      <c r="G26" s="6">
        <v>30</v>
      </c>
      <c r="H26" s="6"/>
    </row>
    <row r="27" spans="1:8" ht="15.75">
      <c r="A27" s="19"/>
      <c r="B27" s="3">
        <v>24</v>
      </c>
      <c r="C27" s="6"/>
      <c r="D27" s="6">
        <v>10</v>
      </c>
      <c r="E27" s="6"/>
      <c r="F27" s="6"/>
      <c r="G27" s="6">
        <v>18</v>
      </c>
      <c r="H27" s="6"/>
    </row>
    <row r="28" spans="1:8" ht="15.75">
      <c r="A28" s="19"/>
      <c r="B28" s="3">
        <v>25</v>
      </c>
      <c r="C28" s="6"/>
      <c r="D28" s="6">
        <v>18</v>
      </c>
      <c r="E28" s="6"/>
      <c r="F28" s="6"/>
      <c r="G28" s="6"/>
      <c r="H28" s="6"/>
    </row>
    <row r="29" spans="1:8" ht="15.75">
      <c r="A29" s="19"/>
      <c r="B29" s="3">
        <v>26</v>
      </c>
      <c r="C29" s="6"/>
      <c r="D29" s="6">
        <v>41</v>
      </c>
      <c r="E29" s="6"/>
      <c r="F29" s="6"/>
      <c r="G29" s="6"/>
      <c r="H29" s="6"/>
    </row>
    <row r="30" spans="1:8" ht="15.75">
      <c r="A30" s="19"/>
      <c r="B30" s="3">
        <v>27</v>
      </c>
      <c r="C30" s="6"/>
      <c r="D30" s="6">
        <v>28</v>
      </c>
      <c r="E30" s="6"/>
      <c r="F30" s="6"/>
      <c r="G30" s="6"/>
      <c r="H30" s="6"/>
    </row>
    <row r="31" spans="1:8" ht="15.75">
      <c r="A31" s="19"/>
      <c r="B31" s="3">
        <v>28</v>
      </c>
      <c r="C31" s="6"/>
      <c r="D31" s="6">
        <v>51</v>
      </c>
      <c r="E31" s="6"/>
      <c r="F31" s="6"/>
      <c r="G31" s="6"/>
      <c r="H31" s="6"/>
    </row>
    <row r="32" spans="1:8" ht="15.75">
      <c r="A32" s="19"/>
      <c r="B32" s="3">
        <v>29</v>
      </c>
      <c r="C32" s="6"/>
      <c r="D32" s="6">
        <v>8</v>
      </c>
      <c r="E32" s="6"/>
      <c r="F32" s="6"/>
      <c r="G32" s="6"/>
      <c r="H32" s="6"/>
    </row>
    <row r="33" spans="1:8" ht="15.75">
      <c r="A33" s="18"/>
      <c r="B33" s="3"/>
      <c r="C33" s="3"/>
      <c r="D33" s="3"/>
      <c r="E33" s="3"/>
      <c r="F33" s="3"/>
      <c r="G33" s="3"/>
      <c r="H33" s="3"/>
    </row>
    <row r="34" spans="1:8">
      <c r="A34" s="17"/>
    </row>
    <row r="35" spans="1:8">
      <c r="A35" s="17"/>
    </row>
    <row r="36" spans="1:8">
      <c r="A36" s="17"/>
    </row>
    <row r="37" spans="1:8">
      <c r="A3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2E</vt:lpstr>
      <vt:lpstr>Figure 3J</vt:lpstr>
      <vt:lpstr>Figure 3O</vt:lpstr>
      <vt:lpstr>Figure 3T</vt:lpstr>
      <vt:lpstr>Figure 3U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Sukanya</dc:creator>
  <cp:lastModifiedBy>Sukanya </cp:lastModifiedBy>
  <dcterms:created xsi:type="dcterms:W3CDTF">2020-11-22T03:45:13Z</dcterms:created>
  <dcterms:modified xsi:type="dcterms:W3CDTF">2020-12-23T19:57:28Z</dcterms:modified>
</cp:coreProperties>
</file>