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tabRatio="834" activeTab="1"/>
  </bookViews>
  <sheets>
    <sheet name="Figure 4-figure supplement 1D" sheetId="1" r:id="rId1"/>
    <sheet name="Figure 4-figure supplement 1E" sheetId="2" r:id="rId2"/>
    <sheet name="Figure 4-figure supplement 1F" sheetId="3" r:id="rId3"/>
    <sheet name="Figure 4-figure supplement 1G" sheetId="4" r:id="rId4"/>
    <sheet name="Figure 4-figure supplement 1K" sheetId="5" r:id="rId5"/>
  </sheets>
  <calcPr calcId="125725"/>
</workbook>
</file>

<file path=xl/calcChain.xml><?xml version="1.0" encoding="utf-8"?>
<calcChain xmlns="http://schemas.openxmlformats.org/spreadsheetml/2006/main">
  <c r="H15" i="5"/>
  <c r="D15"/>
  <c r="H14"/>
  <c r="F14"/>
  <c r="D14"/>
  <c r="H13"/>
  <c r="F13"/>
  <c r="D13"/>
  <c r="H12"/>
  <c r="F12"/>
  <c r="D12"/>
  <c r="H11"/>
  <c r="F11"/>
  <c r="D11"/>
  <c r="H10"/>
  <c r="F10"/>
  <c r="D10"/>
  <c r="H9"/>
  <c r="F9"/>
  <c r="D9"/>
  <c r="H8"/>
  <c r="F8"/>
  <c r="D8"/>
  <c r="H7"/>
  <c r="F7"/>
  <c r="D7"/>
  <c r="H6"/>
  <c r="F6"/>
  <c r="D6"/>
  <c r="H5"/>
  <c r="F5"/>
  <c r="D5"/>
  <c r="H4"/>
  <c r="F4"/>
  <c r="D4"/>
  <c r="J26" i="1"/>
  <c r="J25"/>
  <c r="F25"/>
  <c r="J24"/>
  <c r="F24"/>
  <c r="J23"/>
  <c r="F23"/>
  <c r="J22"/>
  <c r="F22"/>
  <c r="D22"/>
  <c r="J21"/>
  <c r="F21"/>
  <c r="D21"/>
  <c r="J20"/>
  <c r="F20"/>
  <c r="D20"/>
  <c r="J19"/>
  <c r="F19"/>
  <c r="D19"/>
  <c r="J18"/>
  <c r="F18"/>
  <c r="D18"/>
  <c r="J17"/>
  <c r="F17"/>
  <c r="D17"/>
  <c r="J16"/>
  <c r="F16"/>
  <c r="D16"/>
  <c r="J15"/>
  <c r="F15"/>
  <c r="D15"/>
  <c r="J14"/>
  <c r="F14"/>
  <c r="D14"/>
  <c r="J13"/>
  <c r="H13"/>
  <c r="F13"/>
  <c r="D13"/>
  <c r="J12"/>
  <c r="H12"/>
  <c r="F12"/>
  <c r="D12"/>
  <c r="J11"/>
  <c r="H11"/>
  <c r="F11"/>
  <c r="D11"/>
  <c r="J10"/>
  <c r="H10"/>
  <c r="F10"/>
  <c r="D10"/>
  <c r="J9"/>
  <c r="H9"/>
  <c r="F9"/>
  <c r="D9"/>
  <c r="J8"/>
  <c r="H8"/>
  <c r="F8"/>
  <c r="D8"/>
  <c r="J7"/>
  <c r="H7"/>
  <c r="F7"/>
  <c r="D7"/>
  <c r="J6"/>
  <c r="H6"/>
  <c r="F6"/>
  <c r="D6"/>
  <c r="J5"/>
  <c r="H5"/>
  <c r="F5"/>
  <c r="D5"/>
  <c r="J4"/>
  <c r="H4"/>
  <c r="F4"/>
  <c r="D4"/>
</calcChain>
</file>

<file path=xl/sharedStrings.xml><?xml version="1.0" encoding="utf-8"?>
<sst xmlns="http://schemas.openxmlformats.org/spreadsheetml/2006/main" count="33" uniqueCount="20">
  <si>
    <t>Figure 4-figure supplement 1D</t>
  </si>
  <si>
    <t>Figure 4-figure supplement 1E</t>
  </si>
  <si>
    <t>Figure 4-figure supplement 1F</t>
  </si>
  <si>
    <t>Figure 4-figure supplement 1G</t>
  </si>
  <si>
    <t>Figure 4-figure supplement 1K</t>
  </si>
  <si>
    <t>Control</t>
  </si>
  <si>
    <t xml:space="preserve">fold change </t>
  </si>
  <si>
    <t>Control (GF)</t>
  </si>
  <si>
    <t>Control (SF)</t>
  </si>
  <si>
    <t>dome-MESO&gt;/+ (RF)</t>
  </si>
  <si>
    <t>dome-MESO&gt;/+ (GF)</t>
  </si>
  <si>
    <t>dome-MESO&gt;/+(SF)</t>
  </si>
  <si>
    <r>
      <t>dome-MESO&gt;sima</t>
    </r>
    <r>
      <rPr>
        <b/>
        <i/>
        <vertAlign val="superscript"/>
        <sz val="12"/>
        <rFont val="Times New Roman"/>
        <family val="1"/>
      </rPr>
      <t xml:space="preserve">RNAi </t>
    </r>
    <r>
      <rPr>
        <b/>
        <i/>
        <sz val="12"/>
        <rFont val="Times New Roman"/>
        <family val="1"/>
      </rPr>
      <t>(RF)</t>
    </r>
  </si>
  <si>
    <r>
      <t>dome-MESO&gt;sima</t>
    </r>
    <r>
      <rPr>
        <b/>
        <i/>
        <vertAlign val="superscript"/>
        <sz val="12"/>
        <rFont val="Times New Roman"/>
        <family val="1"/>
      </rPr>
      <t>RNAi</t>
    </r>
    <r>
      <rPr>
        <b/>
        <i/>
        <sz val="12"/>
        <rFont val="Times New Roman"/>
        <family val="1"/>
      </rPr>
      <t>(GF)</t>
    </r>
  </si>
  <si>
    <r>
      <t>dome-MESO&gt;sima</t>
    </r>
    <r>
      <rPr>
        <b/>
        <i/>
        <vertAlign val="superscript"/>
        <sz val="12"/>
        <rFont val="Times New Roman"/>
        <family val="1"/>
      </rPr>
      <t xml:space="preserve">RNAi </t>
    </r>
    <r>
      <rPr>
        <b/>
        <i/>
        <sz val="12"/>
        <rFont val="Times New Roman"/>
        <family val="1"/>
      </rPr>
      <t>(SF)</t>
    </r>
  </si>
  <si>
    <t>Orco&gt;/+</t>
  </si>
  <si>
    <t>Orco&gt;Hid,rpr</t>
  </si>
  <si>
    <t>Orco&gt;Hid,rpr (GF)</t>
  </si>
  <si>
    <t>Orco&gt;Hid,rpr (SF)</t>
  </si>
  <si>
    <t>Fold change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</si>
</sst>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vertAlign val="superscript"/>
      <sz val="12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Fill="1" applyBorder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 applyFill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" fillId="0" borderId="1" xfId="0" applyFont="1" applyBorder="1"/>
    <xf numFmtId="0" fontId="7" fillId="0" borderId="1" xfId="0" applyFont="1" applyBorder="1"/>
    <xf numFmtId="0" fontId="7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2" fillId="0" borderId="0" xfId="0" applyFont="1" applyFill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0" fontId="7" fillId="0" borderId="0" xfId="0" applyFont="1" applyBorder="1"/>
    <xf numFmtId="0" fontId="7" fillId="0" borderId="0" xfId="0" applyFont="1" applyFill="1" applyBorder="1"/>
    <xf numFmtId="0" fontId="8" fillId="0" borderId="1" xfId="0" applyFont="1" applyBorder="1"/>
    <xf numFmtId="0" fontId="9" fillId="0" borderId="1" xfId="0" applyFont="1" applyBorder="1"/>
    <xf numFmtId="0" fontId="9" fillId="2" borderId="1" xfId="0" applyFont="1" applyFill="1" applyBorder="1" applyAlignment="1">
      <alignment horizontal="right"/>
    </xf>
    <xf numFmtId="0" fontId="9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N35"/>
  <sheetViews>
    <sheetView topLeftCell="A2" zoomScale="82" zoomScaleNormal="82" workbookViewId="0">
      <selection activeCell="C2" sqref="C2"/>
    </sheetView>
  </sheetViews>
  <sheetFormatPr defaultRowHeight="15"/>
  <sheetData>
    <row r="2" spans="2:66" ht="15.75">
      <c r="B2" s="1"/>
      <c r="C2" s="2" t="s">
        <v>0</v>
      </c>
      <c r="D2" s="1"/>
      <c r="E2" s="1"/>
      <c r="F2" s="1"/>
      <c r="G2" s="1"/>
      <c r="H2" s="1"/>
      <c r="I2" s="1"/>
      <c r="J2" s="1"/>
      <c r="BJ2" s="1"/>
      <c r="BK2" s="1"/>
      <c r="BL2" s="1"/>
      <c r="BM2" s="3"/>
      <c r="BN2" s="3"/>
    </row>
    <row r="3" spans="2:66" ht="15.75">
      <c r="B3" s="3"/>
      <c r="C3" s="6" t="s">
        <v>5</v>
      </c>
      <c r="D3" s="7" t="s">
        <v>6</v>
      </c>
      <c r="E3" s="6" t="s">
        <v>7</v>
      </c>
      <c r="F3" s="7" t="s">
        <v>6</v>
      </c>
      <c r="G3" s="6" t="s">
        <v>5</v>
      </c>
      <c r="H3" s="7" t="s">
        <v>6</v>
      </c>
      <c r="I3" s="6" t="s">
        <v>8</v>
      </c>
      <c r="J3" s="7" t="s">
        <v>6</v>
      </c>
      <c r="BJ3" s="1"/>
      <c r="BK3" s="1"/>
      <c r="BL3" s="1"/>
      <c r="BM3" s="3"/>
      <c r="BN3" s="3"/>
    </row>
    <row r="4" spans="2:66" ht="15.75">
      <c r="B4" s="3">
        <v>1</v>
      </c>
      <c r="C4" s="13">
        <v>1998.346</v>
      </c>
      <c r="D4" s="13">
        <f t="shared" ref="D4:D22" si="0">C4/2146.44636842105</f>
        <v>0.93100206434228572</v>
      </c>
      <c r="E4" s="13">
        <v>2235.7379999999998</v>
      </c>
      <c r="F4" s="13">
        <f t="shared" ref="F4:F25" si="1">E4/2146.44636842105</f>
        <v>1.0415997496572131</v>
      </c>
      <c r="G4" s="13">
        <v>303.17899999999997</v>
      </c>
      <c r="H4" s="13">
        <f t="shared" ref="H4:H13" si="2">G4/917.9372</f>
        <v>0.33028294310329726</v>
      </c>
      <c r="I4" s="13">
        <v>1537.06</v>
      </c>
      <c r="J4" s="13">
        <f t="shared" ref="J4:J26" si="3">I4/917.9372</f>
        <v>1.6744718484009582</v>
      </c>
      <c r="BJ4" s="1"/>
      <c r="BK4" s="1"/>
      <c r="BL4" s="1"/>
      <c r="BM4" s="3"/>
      <c r="BN4" s="3"/>
    </row>
    <row r="5" spans="2:66" ht="15.75">
      <c r="B5" s="3">
        <v>2</v>
      </c>
      <c r="C5" s="13">
        <v>1835.9670000000001</v>
      </c>
      <c r="D5" s="13">
        <f t="shared" si="0"/>
        <v>0.85535190956136398</v>
      </c>
      <c r="E5" s="13">
        <v>1620.8409999999999</v>
      </c>
      <c r="F5" s="13">
        <f t="shared" si="1"/>
        <v>0.75512764905107255</v>
      </c>
      <c r="G5" s="13">
        <v>603.03300000000002</v>
      </c>
      <c r="H5" s="13">
        <f t="shared" si="2"/>
        <v>0.65694363405252565</v>
      </c>
      <c r="I5" s="13">
        <v>1272.3689999999999</v>
      </c>
      <c r="J5" s="13">
        <f t="shared" si="3"/>
        <v>1.3861176995550457</v>
      </c>
      <c r="BJ5" s="3"/>
      <c r="BK5" s="3"/>
      <c r="BL5" s="3"/>
      <c r="BM5" s="3"/>
      <c r="BN5" s="3"/>
    </row>
    <row r="6" spans="2:66" ht="15.75">
      <c r="B6" s="3">
        <v>3</v>
      </c>
      <c r="C6" s="13">
        <v>2280.194</v>
      </c>
      <c r="D6" s="13">
        <f t="shared" si="0"/>
        <v>1.0623111919061534</v>
      </c>
      <c r="E6" s="13">
        <v>2675.92</v>
      </c>
      <c r="F6" s="13">
        <f t="shared" si="1"/>
        <v>1.2466745218369639</v>
      </c>
      <c r="G6" s="13">
        <v>1057.768</v>
      </c>
      <c r="H6" s="13">
        <f t="shared" si="2"/>
        <v>1.1523315538361449</v>
      </c>
      <c r="I6" s="13">
        <v>1303.2080000000001</v>
      </c>
      <c r="J6" s="13">
        <f t="shared" si="3"/>
        <v>1.4197136797593561</v>
      </c>
      <c r="BJ6" s="3"/>
      <c r="BK6" s="3"/>
      <c r="BL6" s="3"/>
      <c r="BM6" s="3"/>
      <c r="BN6" s="3"/>
    </row>
    <row r="7" spans="2:66" ht="15.75">
      <c r="B7" s="3">
        <v>4</v>
      </c>
      <c r="C7" s="13">
        <v>2154.6060000000002</v>
      </c>
      <c r="D7" s="13">
        <f t="shared" si="0"/>
        <v>1.0038014607301615</v>
      </c>
      <c r="E7" s="13">
        <v>2315.7190000000001</v>
      </c>
      <c r="F7" s="13">
        <f t="shared" si="1"/>
        <v>1.0788618034297632</v>
      </c>
      <c r="G7" s="13">
        <v>1102.8240000000001</v>
      </c>
      <c r="H7" s="13">
        <f t="shared" si="2"/>
        <v>1.2014155216718529</v>
      </c>
      <c r="I7" s="13">
        <v>1255.6859999999999</v>
      </c>
      <c r="J7" s="13">
        <f t="shared" si="3"/>
        <v>1.3679432536343445</v>
      </c>
      <c r="BJ7" s="3"/>
      <c r="BK7" s="3"/>
      <c r="BL7" s="3"/>
      <c r="BM7" s="3"/>
      <c r="BN7" s="3"/>
    </row>
    <row r="8" spans="2:66" ht="15.75">
      <c r="B8" s="3">
        <v>5</v>
      </c>
      <c r="C8" s="13">
        <v>1896.88</v>
      </c>
      <c r="D8" s="13">
        <f t="shared" si="0"/>
        <v>0.88373044298114301</v>
      </c>
      <c r="E8" s="13">
        <v>2290.41</v>
      </c>
      <c r="F8" s="13">
        <f t="shared" si="1"/>
        <v>1.0670706865528865</v>
      </c>
      <c r="G8" s="13">
        <v>573.44100000000003</v>
      </c>
      <c r="H8" s="13">
        <f t="shared" si="2"/>
        <v>0.6247061345808842</v>
      </c>
      <c r="I8" s="13">
        <v>1513.731</v>
      </c>
      <c r="J8" s="13">
        <f t="shared" si="3"/>
        <v>1.6490572557686953</v>
      </c>
      <c r="BJ8" s="3"/>
      <c r="BK8" s="3"/>
      <c r="BL8" s="3"/>
      <c r="BM8" s="3"/>
      <c r="BN8" s="3"/>
    </row>
    <row r="9" spans="2:66" ht="15.75">
      <c r="B9" s="3">
        <v>6</v>
      </c>
      <c r="C9" s="13">
        <v>1965.6949999999999</v>
      </c>
      <c r="D9" s="13">
        <f t="shared" si="0"/>
        <v>0.9157904101028097</v>
      </c>
      <c r="E9" s="13">
        <v>2482.9850000000001</v>
      </c>
      <c r="F9" s="13">
        <f t="shared" si="1"/>
        <v>1.1567887446572969</v>
      </c>
      <c r="G9" s="13">
        <v>694.28399999999999</v>
      </c>
      <c r="H9" s="13">
        <f t="shared" si="2"/>
        <v>0.75635239534905008</v>
      </c>
      <c r="I9" s="13">
        <v>1991.0070000000001</v>
      </c>
      <c r="J9" s="13">
        <f t="shared" si="3"/>
        <v>2.1690013216590418</v>
      </c>
      <c r="BJ9" s="3"/>
      <c r="BK9" s="3"/>
      <c r="BL9" s="3"/>
      <c r="BM9" s="3"/>
      <c r="BN9" s="3"/>
    </row>
    <row r="10" spans="2:66" ht="15.75">
      <c r="B10" s="3">
        <v>7</v>
      </c>
      <c r="C10" s="13">
        <v>2213.6289999999999</v>
      </c>
      <c r="D10" s="13">
        <f t="shared" si="0"/>
        <v>1.0312994690048418</v>
      </c>
      <c r="E10" s="13">
        <v>3711.9870000000001</v>
      </c>
      <c r="F10" s="13">
        <f t="shared" si="1"/>
        <v>1.7293639639040128</v>
      </c>
      <c r="G10" s="13">
        <v>1061.144</v>
      </c>
      <c r="H10" s="13">
        <f t="shared" si="2"/>
        <v>1.156009365346562</v>
      </c>
      <c r="I10" s="13">
        <v>2361.0189999999998</v>
      </c>
      <c r="J10" s="13">
        <f t="shared" si="3"/>
        <v>2.5720920777586964</v>
      </c>
      <c r="BJ10" s="3"/>
      <c r="BK10" s="3"/>
      <c r="BL10" s="3"/>
      <c r="BM10" s="3"/>
      <c r="BN10" s="3"/>
    </row>
    <row r="11" spans="2:66" ht="15.75">
      <c r="B11" s="3">
        <v>8</v>
      </c>
      <c r="C11" s="13">
        <v>1850.3620000000001</v>
      </c>
      <c r="D11" s="13">
        <f t="shared" si="0"/>
        <v>0.86205834314003715</v>
      </c>
      <c r="E11" s="13">
        <v>3365.1350000000002</v>
      </c>
      <c r="F11" s="13">
        <f t="shared" si="1"/>
        <v>1.5677703619846002</v>
      </c>
      <c r="G11" s="13">
        <v>710.45600000000002</v>
      </c>
      <c r="H11" s="13">
        <f t="shared" si="2"/>
        <v>0.77397015830712612</v>
      </c>
      <c r="I11" s="13">
        <v>1046.386</v>
      </c>
      <c r="J11" s="13">
        <f t="shared" si="3"/>
        <v>1.1399320127782162</v>
      </c>
      <c r="BJ11" s="3"/>
      <c r="BK11" s="3"/>
      <c r="BL11" s="3"/>
      <c r="BM11" s="3"/>
      <c r="BN11" s="3"/>
    </row>
    <row r="12" spans="2:66" ht="15.75">
      <c r="B12" s="3">
        <v>9</v>
      </c>
      <c r="C12" s="13">
        <v>1912.4829999999999</v>
      </c>
      <c r="D12" s="13">
        <f t="shared" si="0"/>
        <v>0.89099966723456681</v>
      </c>
      <c r="E12" s="13">
        <v>1895.556</v>
      </c>
      <c r="F12" s="13">
        <f t="shared" si="1"/>
        <v>0.8831136094932539</v>
      </c>
      <c r="G12" s="13">
        <v>1345.617</v>
      </c>
      <c r="H12" s="13">
        <f t="shared" si="2"/>
        <v>1.4659140080606821</v>
      </c>
      <c r="I12" s="13">
        <v>1120.954</v>
      </c>
      <c r="J12" s="13">
        <f t="shared" si="3"/>
        <v>1.2211663281540392</v>
      </c>
      <c r="BJ12" s="3"/>
      <c r="BK12" s="3"/>
      <c r="BL12" s="3"/>
      <c r="BM12" s="3"/>
      <c r="BN12" s="3"/>
    </row>
    <row r="13" spans="2:66" ht="15.75">
      <c r="B13" s="3">
        <v>10</v>
      </c>
      <c r="C13" s="13">
        <v>2219.6999999999998</v>
      </c>
      <c r="D13" s="13">
        <f t="shared" si="0"/>
        <v>1.0341278648545205</v>
      </c>
      <c r="E13" s="13">
        <v>2170.3020000000001</v>
      </c>
      <c r="F13" s="13">
        <f t="shared" si="1"/>
        <v>1.01111401241136</v>
      </c>
      <c r="G13" s="13">
        <v>1727.626</v>
      </c>
      <c r="H13" s="13">
        <f t="shared" si="2"/>
        <v>1.8820742856918753</v>
      </c>
      <c r="I13" s="13">
        <v>1071.806</v>
      </c>
      <c r="J13" s="13">
        <f t="shared" si="3"/>
        <v>1.1676245390207523</v>
      </c>
      <c r="BJ13" s="3"/>
      <c r="BK13" s="3"/>
      <c r="BL13" s="3"/>
      <c r="BM13" s="3"/>
      <c r="BN13" s="3"/>
    </row>
    <row r="14" spans="2:66" ht="15.75">
      <c r="B14" s="3">
        <v>11</v>
      </c>
      <c r="C14" s="13">
        <v>2303.5250000000001</v>
      </c>
      <c r="D14" s="13">
        <f t="shared" si="0"/>
        <v>1.0731807856417577</v>
      </c>
      <c r="E14" s="13">
        <v>2235.5259999999998</v>
      </c>
      <c r="F14" s="13">
        <f t="shared" si="1"/>
        <v>1.0415009817573395</v>
      </c>
      <c r="G14" s="13"/>
      <c r="H14" s="13"/>
      <c r="I14" s="13">
        <v>1286.749</v>
      </c>
      <c r="J14" s="13">
        <f t="shared" si="3"/>
        <v>1.401783259246929</v>
      </c>
      <c r="BJ14" s="3"/>
      <c r="BK14" s="3"/>
      <c r="BL14" s="3"/>
      <c r="BM14" s="3"/>
      <c r="BN14" s="3"/>
    </row>
    <row r="15" spans="2:66" ht="15.75">
      <c r="B15" s="3">
        <v>12</v>
      </c>
      <c r="C15" s="13">
        <v>2917.1759999999999</v>
      </c>
      <c r="D15" s="13">
        <f t="shared" si="0"/>
        <v>1.3590723918929815</v>
      </c>
      <c r="E15" s="13">
        <v>2367.9</v>
      </c>
      <c r="F15" s="13">
        <f t="shared" si="1"/>
        <v>1.1031722175019234</v>
      </c>
      <c r="G15" s="13"/>
      <c r="H15" s="13"/>
      <c r="I15" s="13">
        <v>1812.25</v>
      </c>
      <c r="J15" s="13">
        <f t="shared" si="3"/>
        <v>1.9742635988605757</v>
      </c>
      <c r="BJ15" s="3"/>
      <c r="BK15" s="3"/>
      <c r="BL15" s="3"/>
      <c r="BM15" s="3"/>
      <c r="BN15" s="3"/>
    </row>
    <row r="16" spans="2:66" ht="15.75">
      <c r="B16" s="3">
        <v>13</v>
      </c>
      <c r="C16" s="13">
        <v>2741.8440000000001</v>
      </c>
      <c r="D16" s="13">
        <f t="shared" si="0"/>
        <v>1.2773876116070542</v>
      </c>
      <c r="E16" s="13">
        <v>3221.2420000000002</v>
      </c>
      <c r="F16" s="13">
        <f t="shared" si="1"/>
        <v>1.5007325817181176</v>
      </c>
      <c r="G16" s="13"/>
      <c r="H16" s="13"/>
      <c r="I16" s="13">
        <v>1854.9570000000001</v>
      </c>
      <c r="J16" s="13">
        <f t="shared" si="3"/>
        <v>2.020788568106838</v>
      </c>
      <c r="BJ16" s="3"/>
      <c r="BK16" s="3"/>
      <c r="BL16" s="3"/>
      <c r="BM16" s="3"/>
      <c r="BN16" s="3"/>
    </row>
    <row r="17" spans="2:66" ht="15.75">
      <c r="B17" s="3">
        <v>14</v>
      </c>
      <c r="C17" s="13">
        <v>2476.0439999999999</v>
      </c>
      <c r="D17" s="13">
        <f t="shared" si="0"/>
        <v>1.1535550277090807</v>
      </c>
      <c r="E17" s="13">
        <v>1866.5509999999999</v>
      </c>
      <c r="F17" s="13">
        <f t="shared" si="1"/>
        <v>0.86960057677707348</v>
      </c>
      <c r="G17" s="13"/>
      <c r="H17" s="13"/>
      <c r="I17" s="13">
        <v>1106.9659999999999</v>
      </c>
      <c r="J17" s="13">
        <f t="shared" si="3"/>
        <v>1.205927812926636</v>
      </c>
      <c r="BJ17" s="3"/>
      <c r="BK17" s="3"/>
      <c r="BL17" s="3"/>
      <c r="BM17" s="3"/>
      <c r="BN17" s="3"/>
    </row>
    <row r="18" spans="2:66" ht="15.75">
      <c r="B18" s="3">
        <v>15</v>
      </c>
      <c r="C18" s="13">
        <v>2731.0749999999998</v>
      </c>
      <c r="D18" s="13">
        <f t="shared" si="0"/>
        <v>1.2723704818252735</v>
      </c>
      <c r="E18" s="13">
        <v>1998.097</v>
      </c>
      <c r="F18" s="13">
        <f t="shared" si="1"/>
        <v>0.93088605864856644</v>
      </c>
      <c r="G18" s="13"/>
      <c r="H18" s="13"/>
      <c r="I18" s="13">
        <v>1055.0440000000001</v>
      </c>
      <c r="J18" s="13">
        <f t="shared" si="3"/>
        <v>1.1493640305676687</v>
      </c>
      <c r="BJ18" s="3"/>
      <c r="BK18" s="3"/>
      <c r="BL18" s="3"/>
      <c r="BM18" s="3"/>
      <c r="BN18" s="3"/>
    </row>
    <row r="19" spans="2:66" ht="15.75">
      <c r="B19" s="3">
        <v>16</v>
      </c>
      <c r="C19" s="13">
        <v>2367.4839999999999</v>
      </c>
      <c r="D19" s="13">
        <f t="shared" si="0"/>
        <v>1.1029784087927377</v>
      </c>
      <c r="E19" s="13">
        <v>2230.9839999999999</v>
      </c>
      <c r="F19" s="13">
        <f t="shared" si="1"/>
        <v>1.0393849260911825</v>
      </c>
      <c r="G19" s="13"/>
      <c r="H19" s="13"/>
      <c r="I19" s="13">
        <v>725.31299999999999</v>
      </c>
      <c r="J19" s="13">
        <f t="shared" si="3"/>
        <v>0.79015536139073572</v>
      </c>
      <c r="BJ19" s="3"/>
      <c r="BK19" s="3"/>
      <c r="BL19" s="3"/>
      <c r="BM19" s="3"/>
      <c r="BN19" s="3"/>
    </row>
    <row r="20" spans="2:66" ht="15.75">
      <c r="B20" s="3">
        <v>17</v>
      </c>
      <c r="C20" s="13">
        <v>2086.4229999999998</v>
      </c>
      <c r="D20" s="13">
        <f t="shared" si="0"/>
        <v>0.97203593376283415</v>
      </c>
      <c r="E20" s="13">
        <v>2168.4110000000001</v>
      </c>
      <c r="F20" s="13">
        <f t="shared" si="1"/>
        <v>1.0102330213799413</v>
      </c>
      <c r="G20" s="13"/>
      <c r="H20" s="13"/>
      <c r="I20" s="13">
        <v>1357.81</v>
      </c>
      <c r="J20" s="13">
        <f t="shared" si="3"/>
        <v>1.4791970518244604</v>
      </c>
      <c r="BJ20" s="3"/>
      <c r="BK20" s="3"/>
      <c r="BL20" s="3"/>
      <c r="BM20" s="3"/>
      <c r="BN20" s="3"/>
    </row>
    <row r="21" spans="2:66" ht="15.75">
      <c r="B21" s="3">
        <v>18</v>
      </c>
      <c r="C21" s="13">
        <v>1467.453</v>
      </c>
      <c r="D21" s="13">
        <f t="shared" si="0"/>
        <v>0.68366627817469061</v>
      </c>
      <c r="E21" s="13">
        <v>2207.8670000000002</v>
      </c>
      <c r="F21" s="13">
        <f t="shared" si="1"/>
        <v>1.028615032028092</v>
      </c>
      <c r="G21" s="13"/>
      <c r="H21" s="13"/>
      <c r="I21" s="13">
        <v>771.43499999999995</v>
      </c>
      <c r="J21" s="13">
        <f t="shared" si="3"/>
        <v>0.84040062871403398</v>
      </c>
      <c r="BJ21" s="3"/>
      <c r="BK21" s="3"/>
      <c r="BL21" s="3"/>
      <c r="BM21" s="3"/>
      <c r="BN21" s="3"/>
    </row>
    <row r="22" spans="2:66" ht="15.75">
      <c r="B22" s="3">
        <v>19</v>
      </c>
      <c r="C22" s="13">
        <v>1363.595</v>
      </c>
      <c r="D22" s="13">
        <f t="shared" si="0"/>
        <v>0.63528025673573008</v>
      </c>
      <c r="E22" s="13">
        <v>3057.6469999999999</v>
      </c>
      <c r="F22" s="13">
        <f t="shared" si="1"/>
        <v>1.4245159091718835</v>
      </c>
      <c r="G22" s="13"/>
      <c r="H22" s="13"/>
      <c r="I22" s="13">
        <v>855.20399999999995</v>
      </c>
      <c r="J22" s="13">
        <f t="shared" si="3"/>
        <v>0.93165850561454533</v>
      </c>
      <c r="BJ22" s="3"/>
      <c r="BK22" s="3"/>
      <c r="BL22" s="3"/>
      <c r="BM22" s="3"/>
      <c r="BN22" s="3"/>
    </row>
    <row r="23" spans="2:66" ht="15.75">
      <c r="B23" s="3">
        <v>20</v>
      </c>
      <c r="C23" s="13"/>
      <c r="D23" s="13"/>
      <c r="E23" s="13">
        <v>3270.3980000000001</v>
      </c>
      <c r="F23" s="13">
        <f t="shared" si="1"/>
        <v>1.5236336896717999</v>
      </c>
      <c r="G23" s="13"/>
      <c r="H23" s="13"/>
      <c r="I23" s="13">
        <v>2341.87</v>
      </c>
      <c r="J23" s="13">
        <f t="shared" si="3"/>
        <v>2.5512311735486914</v>
      </c>
      <c r="BJ23" s="3"/>
      <c r="BK23" s="3"/>
      <c r="BL23" s="3"/>
      <c r="BM23" s="3"/>
      <c r="BN23" s="3"/>
    </row>
    <row r="24" spans="2:66" ht="15.75">
      <c r="B24" s="3">
        <v>21</v>
      </c>
      <c r="C24" s="13"/>
      <c r="D24" s="13"/>
      <c r="E24" s="13">
        <v>3748.7280000000001</v>
      </c>
      <c r="F24" s="13">
        <f t="shared" si="1"/>
        <v>1.7464810931929347</v>
      </c>
      <c r="G24" s="13"/>
      <c r="H24" s="13"/>
      <c r="I24" s="13">
        <v>2353.556</v>
      </c>
      <c r="J24" s="13">
        <f t="shared" si="3"/>
        <v>2.5639618919464211</v>
      </c>
      <c r="BJ24" s="3"/>
      <c r="BK24" s="3"/>
      <c r="BL24" s="3"/>
      <c r="BM24" s="3"/>
      <c r="BN24" s="3"/>
    </row>
    <row r="25" spans="2:66" ht="15.75">
      <c r="B25" s="3">
        <v>22</v>
      </c>
      <c r="C25" s="13"/>
      <c r="D25" s="13"/>
      <c r="E25" s="13">
        <v>3268.3809999999999</v>
      </c>
      <c r="F25" s="13">
        <f t="shared" si="1"/>
        <v>1.5226939969640414</v>
      </c>
      <c r="G25" s="13"/>
      <c r="H25" s="13"/>
      <c r="I25" s="13">
        <v>878.98599999999999</v>
      </c>
      <c r="J25" s="13">
        <f t="shared" si="3"/>
        <v>0.95756659605907679</v>
      </c>
      <c r="BJ25" s="3"/>
      <c r="BK25" s="3"/>
      <c r="BL25" s="3"/>
      <c r="BM25" s="3"/>
      <c r="BN25" s="3"/>
    </row>
    <row r="26" spans="2:66" ht="15.75">
      <c r="B26" s="3">
        <v>23</v>
      </c>
      <c r="C26" s="13"/>
      <c r="D26" s="13"/>
      <c r="E26" s="13"/>
      <c r="F26" s="13"/>
      <c r="G26" s="13"/>
      <c r="H26" s="13"/>
      <c r="I26" s="13">
        <v>657.16600000000005</v>
      </c>
      <c r="J26" s="13">
        <f t="shared" si="3"/>
        <v>0.71591607791905598</v>
      </c>
      <c r="BJ26" s="3"/>
      <c r="BK26" s="3"/>
      <c r="BL26" s="3"/>
      <c r="BM26" s="3"/>
      <c r="BN26" s="3"/>
    </row>
    <row r="27" spans="2:66" ht="15.75">
      <c r="B27" s="3"/>
      <c r="C27" s="18"/>
      <c r="D27" s="18"/>
      <c r="E27" s="18"/>
      <c r="F27" s="18"/>
      <c r="G27" s="18"/>
      <c r="H27" s="18"/>
      <c r="I27" s="18"/>
      <c r="J27" s="18"/>
      <c r="BJ27" s="3"/>
      <c r="BK27" s="3"/>
      <c r="BL27" s="3"/>
      <c r="BM27" s="3"/>
      <c r="BN27" s="3"/>
    </row>
    <row r="28" spans="2:66" ht="15.75">
      <c r="B28" s="3"/>
      <c r="C28" s="18"/>
      <c r="D28" s="19"/>
      <c r="E28" s="18"/>
      <c r="F28" s="19"/>
      <c r="G28" s="19"/>
      <c r="H28" s="19"/>
      <c r="I28" s="18"/>
      <c r="J28" s="19"/>
      <c r="BJ28" s="3"/>
      <c r="BK28" s="3"/>
      <c r="BL28" s="3"/>
      <c r="BM28" s="3"/>
      <c r="BN28" s="3"/>
    </row>
    <row r="29" spans="2:66" ht="15.75">
      <c r="B29" s="3"/>
      <c r="C29" s="3"/>
      <c r="D29" s="3"/>
      <c r="E29" s="3"/>
      <c r="F29" s="3"/>
      <c r="G29" s="3"/>
      <c r="H29" s="3"/>
      <c r="I29" s="3"/>
      <c r="J29" s="3"/>
      <c r="BJ29" s="3"/>
      <c r="BK29" s="3"/>
      <c r="BL29" s="3"/>
      <c r="BM29" s="3"/>
      <c r="BN29" s="3"/>
    </row>
    <row r="30" spans="2:66" ht="15.75">
      <c r="B30" s="1"/>
      <c r="C30" s="1"/>
      <c r="D30" s="1"/>
      <c r="E30" s="1"/>
      <c r="F30" s="1"/>
      <c r="G30" s="1"/>
      <c r="H30" s="1"/>
      <c r="I30" s="1"/>
      <c r="J30" s="1"/>
      <c r="BJ30" s="3"/>
      <c r="BK30" s="3"/>
      <c r="BL30" s="3"/>
      <c r="BM30" s="3"/>
      <c r="BN30" s="3"/>
    </row>
    <row r="31" spans="2:66" ht="15.75">
      <c r="B31" s="3"/>
      <c r="C31" s="3"/>
      <c r="D31" s="3"/>
      <c r="E31" s="3"/>
      <c r="F31" s="3"/>
      <c r="G31" s="3"/>
      <c r="H31" s="3"/>
      <c r="I31" s="3"/>
      <c r="J31" s="3"/>
      <c r="BJ31" s="3"/>
      <c r="BK31" s="3"/>
      <c r="BL31" s="3"/>
      <c r="BM31" s="3"/>
      <c r="BN31" s="3"/>
    </row>
    <row r="32" spans="2:66" ht="15.75">
      <c r="B32" s="3"/>
      <c r="C32" s="3"/>
      <c r="D32" s="3"/>
      <c r="E32" s="3"/>
      <c r="F32" s="3"/>
      <c r="G32" s="3"/>
      <c r="H32" s="3"/>
      <c r="I32" s="3"/>
      <c r="J32" s="3"/>
      <c r="BJ32" s="3"/>
      <c r="BK32" s="3"/>
      <c r="BL32" s="3"/>
      <c r="BM32" s="3"/>
      <c r="BN32" s="3"/>
    </row>
    <row r="33" spans="2:66" ht="15.75">
      <c r="B33" s="3"/>
      <c r="C33" s="3"/>
      <c r="D33" s="3"/>
      <c r="E33" s="3"/>
      <c r="F33" s="3"/>
      <c r="G33" s="3"/>
      <c r="H33" s="3"/>
      <c r="I33" s="3"/>
      <c r="J33" s="3"/>
      <c r="BJ33" s="3"/>
      <c r="BK33" s="3"/>
      <c r="BL33" s="3"/>
      <c r="BM33" s="3"/>
      <c r="BN33" s="3"/>
    </row>
    <row r="34" spans="2:66" ht="15.75">
      <c r="B34" s="1"/>
      <c r="C34" s="1"/>
      <c r="D34" s="1"/>
      <c r="E34" s="1"/>
      <c r="F34" s="1"/>
      <c r="G34" s="1"/>
      <c r="H34" s="1"/>
      <c r="I34" s="1"/>
      <c r="J34" s="20"/>
      <c r="BJ34" s="3"/>
      <c r="BK34" s="3"/>
      <c r="BL34" s="3"/>
      <c r="BM34" s="3"/>
      <c r="BN34" s="3"/>
    </row>
    <row r="35" spans="2:66" ht="15.75">
      <c r="B35" s="1"/>
      <c r="C35" s="1"/>
      <c r="D35" s="1"/>
      <c r="E35" s="1"/>
      <c r="F35" s="1"/>
      <c r="G35" s="1"/>
      <c r="H35" s="1"/>
      <c r="I35" s="1"/>
      <c r="J35" s="20"/>
      <c r="BJ35" s="3"/>
      <c r="BK35" s="3"/>
      <c r="BL35" s="3"/>
      <c r="BM35" s="3"/>
      <c r="BN3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AZ45"/>
  <sheetViews>
    <sheetView tabSelected="1" workbookViewId="0">
      <selection activeCell="K8" sqref="K8"/>
    </sheetView>
  </sheetViews>
  <sheetFormatPr defaultRowHeight="15"/>
  <cols>
    <col min="3" max="3" width="13.140625" customWidth="1"/>
  </cols>
  <sheetData>
    <row r="2" spans="2:52" ht="15.75">
      <c r="B2" s="1"/>
      <c r="C2" s="2" t="s">
        <v>1</v>
      </c>
      <c r="D2" s="1"/>
      <c r="E2" s="1"/>
      <c r="F2" s="1"/>
      <c r="G2" s="1"/>
      <c r="H2" s="1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2:52" ht="18.75">
      <c r="B3" s="8"/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2:52" ht="15.75">
      <c r="B4" s="8">
        <v>1</v>
      </c>
      <c r="C4" s="23">
        <v>60</v>
      </c>
      <c r="D4" s="24">
        <v>689</v>
      </c>
      <c r="E4" s="24">
        <v>312</v>
      </c>
      <c r="F4" s="24">
        <v>8</v>
      </c>
      <c r="G4" s="24">
        <v>109</v>
      </c>
      <c r="H4" s="24">
        <v>30</v>
      </c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2:52" ht="15.75">
      <c r="B5" s="8">
        <v>2</v>
      </c>
      <c r="C5" s="23">
        <v>47</v>
      </c>
      <c r="D5" s="24">
        <v>560</v>
      </c>
      <c r="E5" s="24">
        <v>190</v>
      </c>
      <c r="F5" s="24">
        <v>5</v>
      </c>
      <c r="G5" s="24">
        <v>130</v>
      </c>
      <c r="H5" s="24">
        <v>15</v>
      </c>
      <c r="AQ5" s="3"/>
      <c r="AR5" s="3"/>
      <c r="AS5" s="3"/>
      <c r="AT5" s="3"/>
      <c r="AU5" s="3"/>
      <c r="AV5" s="3"/>
      <c r="AW5" s="3"/>
      <c r="AX5" s="3"/>
      <c r="AY5" s="3"/>
      <c r="AZ5" s="3"/>
    </row>
    <row r="6" spans="2:52" ht="15.75">
      <c r="B6" s="8">
        <v>3</v>
      </c>
      <c r="C6" s="23">
        <v>35</v>
      </c>
      <c r="D6" s="24">
        <v>780</v>
      </c>
      <c r="E6" s="24">
        <v>516</v>
      </c>
      <c r="F6" s="24">
        <v>0</v>
      </c>
      <c r="G6" s="24">
        <v>107</v>
      </c>
      <c r="H6" s="24">
        <v>36</v>
      </c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2:52" ht="15.75">
      <c r="B7" s="8">
        <v>4</v>
      </c>
      <c r="C7" s="23">
        <v>480</v>
      </c>
      <c r="D7" s="24">
        <v>530</v>
      </c>
      <c r="E7" s="24">
        <v>621</v>
      </c>
      <c r="F7" s="24">
        <v>2</v>
      </c>
      <c r="G7" s="24">
        <v>130</v>
      </c>
      <c r="H7" s="24">
        <v>15</v>
      </c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2:52" ht="15.75">
      <c r="B8" s="8">
        <v>5</v>
      </c>
      <c r="C8" s="23">
        <v>220</v>
      </c>
      <c r="D8" s="24">
        <v>310</v>
      </c>
      <c r="E8" s="24">
        <v>480</v>
      </c>
      <c r="F8" s="24">
        <v>3</v>
      </c>
      <c r="G8" s="24">
        <v>160</v>
      </c>
      <c r="H8" s="24">
        <v>42</v>
      </c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2:52" ht="15.75">
      <c r="B9" s="8">
        <v>6</v>
      </c>
      <c r="C9" s="23">
        <v>841</v>
      </c>
      <c r="D9" s="24">
        <v>963</v>
      </c>
      <c r="E9" s="24">
        <v>490</v>
      </c>
      <c r="F9" s="24">
        <v>2</v>
      </c>
      <c r="G9" s="24">
        <v>40</v>
      </c>
      <c r="H9" s="24">
        <v>50</v>
      </c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2:52" ht="15.75">
      <c r="B10" s="8">
        <v>7</v>
      </c>
      <c r="C10" s="23">
        <v>140</v>
      </c>
      <c r="D10" s="24">
        <v>600</v>
      </c>
      <c r="E10" s="24">
        <v>380</v>
      </c>
      <c r="F10" s="24">
        <v>5</v>
      </c>
      <c r="G10" s="24">
        <v>18</v>
      </c>
      <c r="H10" s="24">
        <v>110</v>
      </c>
      <c r="AQ10" s="5"/>
      <c r="AR10" s="5"/>
      <c r="AS10" s="3"/>
      <c r="AT10" s="3"/>
      <c r="AU10" s="3"/>
      <c r="AV10" s="3"/>
      <c r="AW10" s="3"/>
      <c r="AX10" s="3"/>
      <c r="AY10" s="3"/>
      <c r="AZ10" s="3"/>
    </row>
    <row r="11" spans="2:52" ht="15.75">
      <c r="B11" s="8">
        <v>8</v>
      </c>
      <c r="C11" s="23">
        <v>475</v>
      </c>
      <c r="D11" s="24">
        <v>440</v>
      </c>
      <c r="E11" s="24"/>
      <c r="F11" s="24">
        <v>16</v>
      </c>
      <c r="G11" s="24">
        <v>125</v>
      </c>
      <c r="H11" s="24">
        <v>50</v>
      </c>
      <c r="AQ11" s="5"/>
      <c r="AR11" s="5"/>
      <c r="AS11" s="3"/>
      <c r="AT11" s="3"/>
      <c r="AU11" s="3"/>
      <c r="AV11" s="3"/>
      <c r="AW11" s="3"/>
      <c r="AX11" s="3"/>
      <c r="AY11" s="3"/>
      <c r="AZ11" s="3"/>
    </row>
    <row r="12" spans="2:52" ht="15.75">
      <c r="B12" s="8">
        <v>9</v>
      </c>
      <c r="C12" s="23">
        <v>180</v>
      </c>
      <c r="D12" s="24">
        <v>250</v>
      </c>
      <c r="E12" s="24"/>
      <c r="F12" s="24">
        <v>62</v>
      </c>
      <c r="G12" s="24">
        <v>160</v>
      </c>
      <c r="H12" s="24">
        <v>103</v>
      </c>
      <c r="AQ12" s="5"/>
      <c r="AR12" s="5"/>
      <c r="AS12" s="3"/>
      <c r="AT12" s="3"/>
      <c r="AU12" s="3"/>
      <c r="AV12" s="3"/>
      <c r="AW12" s="3"/>
      <c r="AX12" s="3"/>
      <c r="AY12" s="3"/>
      <c r="AZ12" s="3"/>
    </row>
    <row r="13" spans="2:52" ht="15.75">
      <c r="B13" s="8">
        <v>10</v>
      </c>
      <c r="C13" s="23">
        <v>20</v>
      </c>
      <c r="D13" s="24"/>
      <c r="E13" s="24"/>
      <c r="F13" s="24">
        <v>3</v>
      </c>
      <c r="G13" s="24"/>
      <c r="H13" s="24">
        <v>4</v>
      </c>
      <c r="AQ13" s="5"/>
      <c r="AR13" s="5"/>
      <c r="AS13" s="3"/>
      <c r="AT13" s="3"/>
      <c r="AU13" s="3"/>
      <c r="AV13" s="3"/>
      <c r="AW13" s="3"/>
      <c r="AX13" s="3"/>
      <c r="AY13" s="3"/>
      <c r="AZ13" s="3"/>
    </row>
    <row r="14" spans="2:52" ht="15.75">
      <c r="B14" s="8">
        <v>11</v>
      </c>
      <c r="C14" s="23">
        <v>230</v>
      </c>
      <c r="D14" s="24"/>
      <c r="E14" s="24"/>
      <c r="F14" s="24">
        <v>3</v>
      </c>
      <c r="G14" s="24"/>
      <c r="H14" s="24">
        <v>0</v>
      </c>
      <c r="AQ14" s="5"/>
      <c r="AR14" s="5"/>
      <c r="AS14" s="3"/>
      <c r="AT14" s="3"/>
      <c r="AU14" s="3"/>
      <c r="AV14" s="3"/>
      <c r="AW14" s="3"/>
      <c r="AX14" s="3"/>
      <c r="AY14" s="3"/>
      <c r="AZ14" s="3"/>
    </row>
    <row r="15" spans="2:52" ht="15.75">
      <c r="B15" s="8">
        <v>12</v>
      </c>
      <c r="C15" s="23">
        <v>102</v>
      </c>
      <c r="D15" s="24"/>
      <c r="E15" s="24"/>
      <c r="F15" s="24">
        <v>112</v>
      </c>
      <c r="G15" s="24"/>
      <c r="H15" s="24">
        <v>3</v>
      </c>
      <c r="AQ15" s="5"/>
      <c r="AR15" s="5"/>
      <c r="AS15" s="3"/>
      <c r="AT15" s="3"/>
      <c r="AU15" s="3"/>
      <c r="AV15" s="3"/>
      <c r="AW15" s="3"/>
      <c r="AX15" s="3"/>
      <c r="AY15" s="3"/>
      <c r="AZ15" s="3"/>
    </row>
    <row r="16" spans="2:52" ht="15.75">
      <c r="B16" s="8">
        <v>13</v>
      </c>
      <c r="C16" s="23">
        <v>111</v>
      </c>
      <c r="D16" s="24"/>
      <c r="E16" s="24"/>
      <c r="F16" s="24">
        <v>8</v>
      </c>
      <c r="G16" s="24"/>
      <c r="H16" s="24">
        <v>114</v>
      </c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spans="2:52" ht="15.75">
      <c r="B17" s="8">
        <v>14</v>
      </c>
      <c r="C17" s="23">
        <v>40</v>
      </c>
      <c r="D17" s="24"/>
      <c r="E17" s="24"/>
      <c r="F17" s="24">
        <v>118</v>
      </c>
      <c r="G17" s="24"/>
      <c r="H17" s="24">
        <v>4</v>
      </c>
      <c r="AQ17" s="5"/>
      <c r="AR17" s="5"/>
      <c r="AS17" s="1"/>
      <c r="AT17" s="1"/>
      <c r="AU17" s="1"/>
      <c r="AV17" s="1"/>
      <c r="AW17" s="1"/>
      <c r="AX17" s="1"/>
      <c r="AY17" s="1"/>
      <c r="AZ17" s="1"/>
    </row>
    <row r="18" spans="2:52" ht="15.75">
      <c r="B18" s="8">
        <v>15</v>
      </c>
      <c r="C18" s="23">
        <v>780</v>
      </c>
      <c r="D18" s="24"/>
      <c r="E18" s="24"/>
      <c r="F18" s="24">
        <v>12</v>
      </c>
      <c r="G18" s="24"/>
      <c r="H18" s="24">
        <v>0</v>
      </c>
      <c r="AQ18" s="5"/>
      <c r="AR18" s="5"/>
      <c r="AS18" s="1"/>
      <c r="AT18" s="1"/>
      <c r="AU18" s="1"/>
      <c r="AV18" s="1"/>
      <c r="AW18" s="1"/>
      <c r="AX18" s="1"/>
      <c r="AY18" s="1"/>
      <c r="AZ18" s="1"/>
    </row>
    <row r="19" spans="2:52" ht="15.75">
      <c r="B19" s="8">
        <v>16</v>
      </c>
      <c r="C19" s="23">
        <v>40</v>
      </c>
      <c r="D19" s="24"/>
      <c r="E19" s="24"/>
      <c r="F19" s="24">
        <v>8</v>
      </c>
      <c r="G19" s="24"/>
      <c r="H19" s="24">
        <v>2</v>
      </c>
      <c r="AQ19" s="5"/>
      <c r="AR19" s="5"/>
      <c r="AS19" s="1"/>
      <c r="AT19" s="1"/>
      <c r="AU19" s="1"/>
      <c r="AV19" s="1"/>
      <c r="AW19" s="1"/>
      <c r="AX19" s="1"/>
      <c r="AY19" s="1"/>
      <c r="AZ19" s="1"/>
    </row>
    <row r="20" spans="2:52" ht="15.75">
      <c r="B20" s="8">
        <v>17</v>
      </c>
      <c r="C20" s="23">
        <v>263</v>
      </c>
      <c r="D20" s="24"/>
      <c r="E20" s="24"/>
      <c r="F20" s="24">
        <v>43</v>
      </c>
      <c r="G20" s="24"/>
      <c r="H20" s="24">
        <v>1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2:52" ht="15.75">
      <c r="B21" s="8">
        <v>18</v>
      </c>
      <c r="C21" s="23">
        <v>100</v>
      </c>
      <c r="D21" s="24"/>
      <c r="E21" s="24"/>
      <c r="F21" s="24">
        <v>36</v>
      </c>
      <c r="G21" s="24"/>
      <c r="H21" s="24">
        <v>3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2:52" ht="15.75">
      <c r="B22" s="8">
        <v>19</v>
      </c>
      <c r="C22" s="23">
        <v>550</v>
      </c>
      <c r="D22" s="24"/>
      <c r="E22" s="24"/>
      <c r="F22" s="24">
        <v>140</v>
      </c>
      <c r="G22" s="24"/>
      <c r="H22" s="24">
        <v>1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2:52" ht="15.75">
      <c r="B23" s="8">
        <v>20</v>
      </c>
      <c r="C23" s="23">
        <v>180</v>
      </c>
      <c r="D23" s="24"/>
      <c r="E23" s="24"/>
      <c r="F23" s="24">
        <v>100</v>
      </c>
      <c r="G23" s="24"/>
      <c r="H23" s="24">
        <v>31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2:52" ht="15.75">
      <c r="B24" s="8">
        <v>21</v>
      </c>
      <c r="C24" s="23">
        <v>20</v>
      </c>
      <c r="D24" s="24"/>
      <c r="E24" s="24"/>
      <c r="F24" s="24">
        <v>31</v>
      </c>
      <c r="G24" s="24"/>
      <c r="H24" s="24">
        <v>22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2:52" ht="15.75">
      <c r="B25" s="8">
        <v>22</v>
      </c>
      <c r="C25" s="23">
        <v>230</v>
      </c>
      <c r="D25" s="24"/>
      <c r="E25" s="24"/>
      <c r="F25" s="24">
        <v>28</v>
      </c>
      <c r="G25" s="24"/>
      <c r="H25" s="24">
        <v>102</v>
      </c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2:52" ht="15.75">
      <c r="B26" s="8">
        <v>23</v>
      </c>
      <c r="C26" s="23">
        <v>102</v>
      </c>
      <c r="D26" s="24"/>
      <c r="E26" s="24"/>
      <c r="F26" s="24">
        <v>15</v>
      </c>
      <c r="G26" s="24"/>
      <c r="H26" s="24">
        <v>23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2:52" ht="15.75">
      <c r="B27" s="8">
        <v>24</v>
      </c>
      <c r="C27" s="23">
        <v>111</v>
      </c>
      <c r="D27" s="24"/>
      <c r="E27" s="24"/>
      <c r="F27" s="24">
        <v>10</v>
      </c>
      <c r="G27" s="24"/>
      <c r="H27" s="24">
        <v>100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2:52" ht="15.75">
      <c r="B28" s="8">
        <v>25</v>
      </c>
      <c r="C28" s="23">
        <v>40</v>
      </c>
      <c r="D28" s="24"/>
      <c r="E28" s="24"/>
      <c r="F28" s="24">
        <v>18</v>
      </c>
      <c r="G28" s="24"/>
      <c r="H28" s="24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2:52" ht="15.75">
      <c r="B29" s="8">
        <v>26</v>
      </c>
      <c r="C29" s="23">
        <v>780</v>
      </c>
      <c r="D29" s="24"/>
      <c r="E29" s="24"/>
      <c r="F29" s="24">
        <v>41</v>
      </c>
      <c r="G29" s="24"/>
      <c r="H29" s="24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2:52" ht="15.75">
      <c r="B30" s="8">
        <v>27</v>
      </c>
      <c r="C30" s="23">
        <v>445</v>
      </c>
      <c r="D30" s="24"/>
      <c r="E30" s="24"/>
      <c r="F30" s="24">
        <v>28</v>
      </c>
      <c r="G30" s="24"/>
      <c r="H30" s="24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2:52" ht="15.75">
      <c r="B31" s="8">
        <v>28</v>
      </c>
      <c r="C31" s="23">
        <v>318</v>
      </c>
      <c r="D31" s="24"/>
      <c r="E31" s="24"/>
      <c r="F31" s="24">
        <v>51</v>
      </c>
      <c r="G31" s="24"/>
      <c r="H31" s="24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2:52" ht="15.75">
      <c r="B32" s="8">
        <v>29</v>
      </c>
      <c r="C32" s="23">
        <v>300</v>
      </c>
      <c r="D32" s="24"/>
      <c r="E32" s="24"/>
      <c r="F32" s="24">
        <v>8</v>
      </c>
      <c r="G32" s="24"/>
      <c r="H32" s="24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2:52" ht="15.75">
      <c r="B33" s="8">
        <v>30</v>
      </c>
      <c r="C33" s="23">
        <v>250</v>
      </c>
      <c r="D33" s="22"/>
      <c r="E33" s="22"/>
      <c r="F33" s="22"/>
      <c r="G33" s="22"/>
      <c r="H33" s="22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2:52" ht="15.75">
      <c r="B34" s="8">
        <v>31</v>
      </c>
      <c r="C34" s="23">
        <v>40</v>
      </c>
      <c r="D34" s="23"/>
      <c r="E34" s="25"/>
      <c r="F34" s="25"/>
      <c r="G34" s="25"/>
      <c r="H34" s="25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2:52" ht="15.75">
      <c r="B35" s="8">
        <v>32</v>
      </c>
      <c r="C35" s="23">
        <v>813</v>
      </c>
      <c r="D35" s="23"/>
      <c r="E35" s="25"/>
      <c r="F35" s="25"/>
      <c r="G35" s="25"/>
      <c r="H35" s="25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2:52" ht="15.75">
      <c r="B36" s="8">
        <v>33</v>
      </c>
      <c r="C36" s="23">
        <v>452</v>
      </c>
      <c r="D36" s="22"/>
      <c r="E36" s="22"/>
      <c r="F36" s="22"/>
      <c r="G36" s="22"/>
      <c r="H36" s="22"/>
    </row>
    <row r="37" spans="2:52" ht="15.75">
      <c r="B37" s="8">
        <v>34</v>
      </c>
      <c r="C37" s="23">
        <v>723</v>
      </c>
      <c r="D37" s="22"/>
      <c r="E37" s="22"/>
      <c r="F37" s="22"/>
      <c r="G37" s="22"/>
      <c r="H37" s="22"/>
    </row>
    <row r="38" spans="2:52" ht="15.75">
      <c r="B38" s="8">
        <v>35</v>
      </c>
      <c r="C38" s="23">
        <v>63</v>
      </c>
      <c r="D38" s="22"/>
      <c r="E38" s="22"/>
      <c r="F38" s="22"/>
      <c r="G38" s="22"/>
      <c r="H38" s="22"/>
    </row>
    <row r="39" spans="2:52" ht="15.75">
      <c r="B39" s="8">
        <v>36</v>
      </c>
      <c r="C39" s="23">
        <v>300</v>
      </c>
      <c r="D39" s="22"/>
      <c r="E39" s="22"/>
      <c r="F39" s="22"/>
      <c r="G39" s="22"/>
      <c r="H39" s="22"/>
    </row>
    <row r="40" spans="2:52" ht="15.75">
      <c r="B40" s="8">
        <v>37</v>
      </c>
      <c r="C40" s="23">
        <v>290</v>
      </c>
      <c r="D40" s="22"/>
      <c r="E40" s="22"/>
      <c r="F40" s="22"/>
      <c r="G40" s="22"/>
      <c r="H40" s="22"/>
    </row>
    <row r="41" spans="2:52" ht="15.75">
      <c r="B41" s="8">
        <v>38</v>
      </c>
      <c r="C41" s="23">
        <v>200</v>
      </c>
      <c r="D41" s="22"/>
      <c r="E41" s="22"/>
      <c r="F41" s="22"/>
      <c r="G41" s="22"/>
      <c r="H41" s="22"/>
    </row>
    <row r="42" spans="2:52" ht="15.75">
      <c r="B42" s="8">
        <v>39</v>
      </c>
      <c r="C42" s="23">
        <v>245</v>
      </c>
      <c r="D42" s="22"/>
      <c r="E42" s="22"/>
      <c r="F42" s="22"/>
      <c r="G42" s="22"/>
      <c r="H42" s="22"/>
    </row>
    <row r="43" spans="2:52" ht="15.75">
      <c r="B43" s="8">
        <v>40</v>
      </c>
      <c r="C43" s="23">
        <v>50</v>
      </c>
      <c r="D43" s="22"/>
      <c r="E43" s="22"/>
      <c r="F43" s="22"/>
      <c r="G43" s="22"/>
      <c r="H43" s="22"/>
    </row>
    <row r="44" spans="2:52" ht="15.75">
      <c r="B44" s="8">
        <v>41</v>
      </c>
      <c r="C44" s="23">
        <v>302</v>
      </c>
      <c r="D44" s="22"/>
      <c r="E44" s="22"/>
      <c r="F44" s="22"/>
      <c r="G44" s="22"/>
      <c r="H44" s="22"/>
    </row>
    <row r="45" spans="2:52" ht="15.75">
      <c r="B45" s="8">
        <v>42</v>
      </c>
      <c r="C45" s="23">
        <v>509</v>
      </c>
      <c r="D45" s="22"/>
      <c r="E45" s="22"/>
      <c r="F45" s="22"/>
      <c r="G45" s="22"/>
      <c r="H45" s="2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AI35"/>
  <sheetViews>
    <sheetView workbookViewId="0">
      <selection activeCell="G2" sqref="G2:AE131"/>
    </sheetView>
  </sheetViews>
  <sheetFormatPr defaultRowHeight="15"/>
  <sheetData>
    <row r="2" spans="2:35" ht="15.75">
      <c r="B2" s="1"/>
      <c r="C2" s="2" t="s">
        <v>2</v>
      </c>
      <c r="D2" s="1"/>
      <c r="E2" s="3"/>
      <c r="F2" s="3"/>
      <c r="AF2" s="5"/>
      <c r="AG2" s="5"/>
      <c r="AH2" s="5"/>
      <c r="AI2" s="5"/>
    </row>
    <row r="3" spans="2:35" ht="15.75">
      <c r="B3" s="1"/>
      <c r="C3" s="10" t="s">
        <v>15</v>
      </c>
      <c r="D3" s="10" t="s">
        <v>16</v>
      </c>
      <c r="E3" s="10" t="s">
        <v>17</v>
      </c>
      <c r="F3" s="10" t="s">
        <v>18</v>
      </c>
      <c r="AF3" s="5"/>
      <c r="AG3" s="5"/>
      <c r="AH3" s="5"/>
      <c r="AI3" s="5"/>
    </row>
    <row r="4" spans="2:35" ht="15.75">
      <c r="B4" s="8">
        <v>1</v>
      </c>
      <c r="C4" s="14">
        <v>173</v>
      </c>
      <c r="D4" s="14">
        <v>24</v>
      </c>
      <c r="E4" s="14">
        <v>127</v>
      </c>
      <c r="F4" s="14">
        <v>51</v>
      </c>
      <c r="AF4" s="5"/>
      <c r="AG4" s="5"/>
      <c r="AH4" s="5"/>
      <c r="AI4" s="5"/>
    </row>
    <row r="5" spans="2:35" ht="15.75">
      <c r="B5" s="8">
        <v>2</v>
      </c>
      <c r="C5" s="14">
        <v>108</v>
      </c>
      <c r="D5" s="14">
        <v>9</v>
      </c>
      <c r="E5" s="14">
        <v>136</v>
      </c>
      <c r="F5" s="14">
        <v>90</v>
      </c>
      <c r="AF5" s="5"/>
      <c r="AG5" s="5"/>
      <c r="AH5" s="5"/>
      <c r="AI5" s="5"/>
    </row>
    <row r="6" spans="2:35" ht="15.75">
      <c r="B6" s="8">
        <v>3</v>
      </c>
      <c r="C6" s="14">
        <v>53</v>
      </c>
      <c r="D6" s="14">
        <v>50</v>
      </c>
      <c r="E6" s="14">
        <v>142</v>
      </c>
      <c r="F6" s="14">
        <v>120</v>
      </c>
      <c r="AF6" s="5"/>
      <c r="AG6" s="5"/>
      <c r="AH6" s="5"/>
      <c r="AI6" s="5"/>
    </row>
    <row r="7" spans="2:35" ht="15.75">
      <c r="B7" s="8">
        <v>4</v>
      </c>
      <c r="C7" s="14">
        <v>34</v>
      </c>
      <c r="D7" s="14">
        <v>4</v>
      </c>
      <c r="E7" s="14">
        <v>25</v>
      </c>
      <c r="F7" s="14">
        <v>34</v>
      </c>
      <c r="AF7" s="5"/>
      <c r="AG7" s="5"/>
      <c r="AH7" s="5"/>
      <c r="AI7" s="5"/>
    </row>
    <row r="8" spans="2:35" ht="15.75">
      <c r="B8" s="8">
        <v>5</v>
      </c>
      <c r="C8" s="14">
        <v>19</v>
      </c>
      <c r="D8" s="14">
        <v>10</v>
      </c>
      <c r="E8" s="14">
        <v>21</v>
      </c>
      <c r="F8" s="14">
        <v>56</v>
      </c>
      <c r="AF8" s="5"/>
      <c r="AG8" s="5"/>
      <c r="AH8" s="5"/>
      <c r="AI8" s="5"/>
    </row>
    <row r="9" spans="2:35" ht="15.75">
      <c r="B9" s="8">
        <v>6</v>
      </c>
      <c r="C9" s="14">
        <v>46</v>
      </c>
      <c r="D9" s="14">
        <v>5</v>
      </c>
      <c r="E9" s="14">
        <v>14</v>
      </c>
      <c r="F9" s="14">
        <v>43</v>
      </c>
      <c r="AF9" s="5"/>
      <c r="AG9" s="5"/>
      <c r="AH9" s="5"/>
      <c r="AI9" s="5"/>
    </row>
    <row r="10" spans="2:35" ht="15.75">
      <c r="B10" s="8">
        <v>7</v>
      </c>
      <c r="C10" s="14">
        <v>23</v>
      </c>
      <c r="D10" s="14">
        <v>23</v>
      </c>
      <c r="E10" s="14">
        <v>11</v>
      </c>
      <c r="F10" s="14">
        <v>23</v>
      </c>
      <c r="AF10" s="5"/>
      <c r="AG10" s="5"/>
      <c r="AH10" s="5"/>
      <c r="AI10" s="5"/>
    </row>
    <row r="11" spans="2:35" ht="15.75">
      <c r="B11" s="8">
        <v>8</v>
      </c>
      <c r="C11" s="14">
        <v>26</v>
      </c>
      <c r="D11" s="14">
        <v>11</v>
      </c>
      <c r="E11" s="14">
        <v>31</v>
      </c>
      <c r="F11" s="14">
        <v>5</v>
      </c>
      <c r="AF11" s="5"/>
      <c r="AG11" s="5"/>
      <c r="AH11" s="5"/>
      <c r="AI11" s="5"/>
    </row>
    <row r="12" spans="2:35" ht="15.75">
      <c r="B12" s="8">
        <v>9</v>
      </c>
      <c r="C12" s="14">
        <v>17</v>
      </c>
      <c r="D12" s="14">
        <v>33</v>
      </c>
      <c r="E12" s="14">
        <v>22</v>
      </c>
      <c r="F12" s="14">
        <v>16</v>
      </c>
      <c r="AF12" s="5"/>
      <c r="AG12" s="5"/>
      <c r="AH12" s="5"/>
      <c r="AI12" s="5"/>
    </row>
    <row r="13" spans="2:35" ht="15.75">
      <c r="B13" s="8">
        <v>10</v>
      </c>
      <c r="C13" s="14">
        <v>14</v>
      </c>
      <c r="D13" s="14">
        <v>0</v>
      </c>
      <c r="E13" s="14">
        <v>23</v>
      </c>
      <c r="F13" s="14">
        <v>24</v>
      </c>
      <c r="AF13" s="5"/>
      <c r="AG13" s="5"/>
      <c r="AH13" s="5"/>
      <c r="AI13" s="5"/>
    </row>
    <row r="14" spans="2:35" ht="15.75">
      <c r="B14" s="8">
        <v>11</v>
      </c>
      <c r="C14" s="14">
        <v>44</v>
      </c>
      <c r="D14" s="14">
        <v>29</v>
      </c>
      <c r="E14" s="14">
        <v>27</v>
      </c>
      <c r="F14" s="14">
        <v>9</v>
      </c>
      <c r="AF14" s="5"/>
      <c r="AG14" s="5"/>
      <c r="AH14" s="5"/>
      <c r="AI14" s="5"/>
    </row>
    <row r="15" spans="2:35" ht="15.75">
      <c r="B15" s="8">
        <v>12</v>
      </c>
      <c r="C15" s="14">
        <v>24</v>
      </c>
      <c r="D15" s="14">
        <v>14</v>
      </c>
      <c r="E15" s="14">
        <v>15</v>
      </c>
      <c r="F15" s="14">
        <v>17</v>
      </c>
      <c r="AF15" s="5"/>
      <c r="AG15" s="5"/>
      <c r="AH15" s="5"/>
      <c r="AI15" s="5"/>
    </row>
    <row r="16" spans="2:35" ht="15.75">
      <c r="B16" s="8">
        <v>13</v>
      </c>
      <c r="C16" s="14">
        <v>26</v>
      </c>
      <c r="D16" s="14">
        <v>17</v>
      </c>
      <c r="E16" s="14">
        <v>27</v>
      </c>
      <c r="F16" s="14">
        <v>34</v>
      </c>
      <c r="AF16" s="5"/>
      <c r="AG16" s="5"/>
      <c r="AH16" s="5"/>
      <c r="AI16" s="5"/>
    </row>
    <row r="17" spans="2:35" ht="15.75">
      <c r="B17" s="8">
        <v>14</v>
      </c>
      <c r="C17" s="14">
        <v>56</v>
      </c>
      <c r="D17" s="14">
        <v>0</v>
      </c>
      <c r="E17" s="14"/>
      <c r="F17" s="14">
        <v>54</v>
      </c>
      <c r="AF17" s="5"/>
      <c r="AG17" s="5"/>
      <c r="AH17" s="5"/>
      <c r="AI17" s="5"/>
    </row>
    <row r="18" spans="2:35" ht="15.75">
      <c r="B18" s="8">
        <v>15</v>
      </c>
      <c r="C18" s="14">
        <v>68</v>
      </c>
      <c r="D18" s="14">
        <v>0</v>
      </c>
      <c r="E18" s="14"/>
      <c r="F18" s="14">
        <v>24</v>
      </c>
      <c r="AF18" s="5"/>
      <c r="AG18" s="5"/>
      <c r="AH18" s="5"/>
      <c r="AI18" s="5"/>
    </row>
    <row r="19" spans="2:35" ht="15.75">
      <c r="B19" s="8">
        <v>16</v>
      </c>
      <c r="C19" s="14">
        <v>45</v>
      </c>
      <c r="D19" s="14">
        <v>6</v>
      </c>
      <c r="E19" s="14"/>
      <c r="F19" s="14">
        <v>15</v>
      </c>
      <c r="AF19" s="5"/>
      <c r="AG19" s="5"/>
      <c r="AH19" s="5"/>
      <c r="AI19" s="5"/>
    </row>
    <row r="20" spans="2:35" ht="15.75">
      <c r="B20" s="8">
        <v>17</v>
      </c>
      <c r="C20" s="14">
        <v>36</v>
      </c>
      <c r="D20" s="14">
        <v>0</v>
      </c>
      <c r="E20" s="14"/>
      <c r="F20" s="14">
        <v>67</v>
      </c>
      <c r="AF20" s="5"/>
      <c r="AG20" s="5"/>
      <c r="AH20" s="5"/>
      <c r="AI20" s="5"/>
    </row>
    <row r="21" spans="2:35" ht="15.75">
      <c r="B21" s="8">
        <v>18</v>
      </c>
      <c r="C21" s="14"/>
      <c r="D21" s="14">
        <v>0</v>
      </c>
      <c r="E21" s="14"/>
      <c r="F21" s="14">
        <v>36</v>
      </c>
      <c r="AF21" s="5"/>
      <c r="AG21" s="5"/>
      <c r="AH21" s="5"/>
      <c r="AI21" s="5"/>
    </row>
    <row r="22" spans="2:35" ht="15.75">
      <c r="B22" s="8">
        <v>19</v>
      </c>
      <c r="C22" s="14"/>
      <c r="D22" s="14">
        <v>5</v>
      </c>
      <c r="E22" s="14"/>
      <c r="F22" s="14"/>
      <c r="AF22" s="5"/>
      <c r="AG22" s="5"/>
      <c r="AH22" s="5"/>
      <c r="AI22" s="5"/>
    </row>
    <row r="23" spans="2:35" ht="15.75">
      <c r="B23" s="8"/>
      <c r="C23" s="3"/>
      <c r="D23" s="3"/>
      <c r="E23" s="3"/>
      <c r="F23" s="3"/>
      <c r="AF23" s="5"/>
      <c r="AG23" s="5"/>
      <c r="AH23" s="5"/>
      <c r="AI23" s="5"/>
    </row>
    <row r="24" spans="2:35" ht="15.75">
      <c r="B24" s="8"/>
      <c r="C24" s="3"/>
      <c r="D24" s="1"/>
      <c r="E24" s="1"/>
      <c r="F24" s="1"/>
      <c r="AF24" s="5"/>
      <c r="AG24" s="5"/>
      <c r="AH24" s="5"/>
      <c r="AI24" s="5"/>
    </row>
    <row r="25" spans="2:35" ht="15.75">
      <c r="B25" s="1"/>
      <c r="C25" s="3"/>
      <c r="D25" s="1"/>
      <c r="E25" s="1"/>
      <c r="F25" s="1"/>
      <c r="AF25" s="5"/>
      <c r="AG25" s="5"/>
      <c r="AH25" s="5"/>
      <c r="AI25" s="5"/>
    </row>
    <row r="26" spans="2:35" ht="15.75">
      <c r="B26" s="1"/>
      <c r="C26" s="3"/>
      <c r="D26" s="1"/>
      <c r="E26" s="1"/>
      <c r="F26" s="1"/>
      <c r="AF26" s="5"/>
      <c r="AG26" s="5"/>
      <c r="AH26" s="5"/>
      <c r="AI26" s="5"/>
    </row>
    <row r="27" spans="2:35" ht="15.75">
      <c r="B27" s="3"/>
      <c r="C27" s="3"/>
      <c r="D27" s="1"/>
      <c r="E27" s="1"/>
      <c r="F27" s="1"/>
      <c r="AF27" s="5"/>
      <c r="AG27" s="5"/>
      <c r="AH27" s="5"/>
      <c r="AI27" s="5"/>
    </row>
    <row r="28" spans="2:35" ht="15.75">
      <c r="B28" s="3"/>
      <c r="C28" s="3"/>
      <c r="D28" s="1"/>
      <c r="E28" s="1"/>
      <c r="F28" s="1"/>
      <c r="AF28" s="5"/>
      <c r="AG28" s="5"/>
      <c r="AH28" s="5"/>
      <c r="AI28" s="5"/>
    </row>
    <row r="29" spans="2:35" ht="15.75">
      <c r="B29" s="3"/>
      <c r="C29" s="3"/>
      <c r="D29" s="1"/>
      <c r="E29" s="1"/>
      <c r="F29" s="1"/>
      <c r="AF29" s="5"/>
      <c r="AG29" s="5"/>
      <c r="AH29" s="5"/>
      <c r="AI29" s="5"/>
    </row>
    <row r="30" spans="2:35" ht="15.75">
      <c r="B30" s="3"/>
      <c r="C30" s="3"/>
      <c r="D30" s="1"/>
      <c r="E30" s="1"/>
      <c r="F30" s="1"/>
      <c r="AF30" s="5"/>
      <c r="AG30" s="5"/>
      <c r="AH30" s="5"/>
      <c r="AI30" s="5"/>
    </row>
    <row r="31" spans="2:35" ht="15.75">
      <c r="B31" s="3"/>
      <c r="C31" s="3"/>
      <c r="D31" s="1"/>
      <c r="E31" s="1"/>
      <c r="F31" s="1"/>
      <c r="AF31" s="5"/>
      <c r="AG31" s="5"/>
      <c r="AH31" s="5"/>
      <c r="AI31" s="5"/>
    </row>
    <row r="32" spans="2:35" ht="15.75">
      <c r="B32" s="3"/>
      <c r="C32" s="3"/>
      <c r="D32" s="1"/>
      <c r="E32" s="1"/>
      <c r="F32" s="1"/>
      <c r="AF32" s="5"/>
      <c r="AG32" s="5"/>
      <c r="AH32" s="5"/>
      <c r="AI32" s="5"/>
    </row>
    <row r="33" spans="2:35" ht="15.75">
      <c r="B33" s="3"/>
      <c r="C33" s="3"/>
      <c r="D33" s="1"/>
      <c r="E33" s="1"/>
      <c r="F33" s="1"/>
      <c r="AF33" s="5"/>
      <c r="AG33" s="5"/>
      <c r="AH33" s="5"/>
      <c r="AI33" s="5"/>
    </row>
    <row r="34" spans="2:35" ht="15.75">
      <c r="B34" s="20"/>
      <c r="C34" s="20"/>
      <c r="D34" s="20"/>
      <c r="E34" s="21"/>
      <c r="F34" s="3"/>
      <c r="AF34" s="5"/>
      <c r="AG34" s="5"/>
      <c r="AH34" s="5"/>
      <c r="AI34" s="5"/>
    </row>
    <row r="35" spans="2:35" ht="15.75">
      <c r="B35" s="20"/>
      <c r="C35" s="20"/>
      <c r="D35" s="20"/>
      <c r="E35" s="21"/>
      <c r="F35" s="3"/>
      <c r="AF35" s="5"/>
      <c r="AG35" s="5"/>
      <c r="AH35" s="5"/>
      <c r="AI3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Z35"/>
  <sheetViews>
    <sheetView workbookViewId="0">
      <selection activeCell="G2" sqref="G2:AH34"/>
    </sheetView>
  </sheetViews>
  <sheetFormatPr defaultRowHeight="15"/>
  <sheetData>
    <row r="2" spans="2:6" ht="15.75">
      <c r="B2" s="3"/>
      <c r="C2" s="2" t="s">
        <v>3</v>
      </c>
      <c r="D2" s="3"/>
      <c r="E2" s="3"/>
      <c r="F2" s="3"/>
    </row>
    <row r="3" spans="2:6" ht="15.75">
      <c r="B3" s="3"/>
      <c r="C3" s="10" t="s">
        <v>15</v>
      </c>
      <c r="D3" s="10" t="s">
        <v>16</v>
      </c>
      <c r="E3" s="10" t="s">
        <v>17</v>
      </c>
      <c r="F3" s="10" t="s">
        <v>18</v>
      </c>
    </row>
    <row r="4" spans="2:6" ht="15.75">
      <c r="B4" s="8">
        <v>1</v>
      </c>
      <c r="C4" s="14">
        <v>173</v>
      </c>
      <c r="D4" s="14">
        <v>24</v>
      </c>
      <c r="E4" s="14">
        <v>127</v>
      </c>
      <c r="F4" s="14">
        <v>51</v>
      </c>
    </row>
    <row r="5" spans="2:6" ht="15.75">
      <c r="B5" s="8">
        <v>2</v>
      </c>
      <c r="C5" s="14">
        <v>108</v>
      </c>
      <c r="D5" s="14">
        <v>9</v>
      </c>
      <c r="E5" s="14">
        <v>136</v>
      </c>
      <c r="F5" s="14">
        <v>90</v>
      </c>
    </row>
    <row r="6" spans="2:6" ht="15.75">
      <c r="B6" s="8">
        <v>3</v>
      </c>
      <c r="C6" s="14">
        <v>53</v>
      </c>
      <c r="D6" s="14">
        <v>50</v>
      </c>
      <c r="E6" s="14">
        <v>142</v>
      </c>
      <c r="F6" s="14">
        <v>120</v>
      </c>
    </row>
    <row r="7" spans="2:6" ht="15.75">
      <c r="B7" s="8">
        <v>4</v>
      </c>
      <c r="C7" s="14">
        <v>80</v>
      </c>
      <c r="D7" s="14">
        <v>34</v>
      </c>
      <c r="E7" s="14">
        <v>84</v>
      </c>
      <c r="F7" s="14">
        <v>110</v>
      </c>
    </row>
    <row r="8" spans="2:6" ht="15.75">
      <c r="B8" s="8">
        <v>5</v>
      </c>
      <c r="C8" s="14">
        <v>91</v>
      </c>
      <c r="D8" s="14">
        <v>12</v>
      </c>
      <c r="E8" s="14">
        <v>96</v>
      </c>
      <c r="F8" s="14">
        <v>93</v>
      </c>
    </row>
    <row r="9" spans="2:6" ht="15.75">
      <c r="B9" s="8">
        <v>6</v>
      </c>
      <c r="C9" s="14">
        <v>40</v>
      </c>
      <c r="D9" s="14">
        <v>17</v>
      </c>
      <c r="E9" s="14">
        <v>116</v>
      </c>
      <c r="F9" s="14">
        <v>73</v>
      </c>
    </row>
    <row r="10" spans="2:6" ht="15.75">
      <c r="B10" s="8">
        <v>7</v>
      </c>
      <c r="C10" s="14">
        <v>68</v>
      </c>
      <c r="D10" s="14">
        <v>47</v>
      </c>
      <c r="E10" s="14">
        <v>85</v>
      </c>
      <c r="F10" s="14">
        <v>82</v>
      </c>
    </row>
    <row r="11" spans="2:6" ht="15.75">
      <c r="B11" s="8">
        <v>8</v>
      </c>
      <c r="C11" s="14">
        <v>73</v>
      </c>
      <c r="D11" s="14">
        <v>16</v>
      </c>
      <c r="E11" s="14">
        <v>107</v>
      </c>
      <c r="F11" s="14">
        <v>63</v>
      </c>
    </row>
    <row r="12" spans="2:6" ht="15.75">
      <c r="B12" s="8">
        <v>9</v>
      </c>
      <c r="C12" s="14">
        <v>220</v>
      </c>
      <c r="D12" s="14">
        <v>15</v>
      </c>
      <c r="E12" s="14">
        <v>87</v>
      </c>
      <c r="F12" s="14">
        <v>45</v>
      </c>
    </row>
    <row r="13" spans="2:6" ht="15.75">
      <c r="B13" s="8">
        <v>10</v>
      </c>
      <c r="C13" s="14">
        <v>124</v>
      </c>
      <c r="D13" s="14">
        <v>37</v>
      </c>
      <c r="E13" s="14">
        <v>65</v>
      </c>
      <c r="F13" s="14">
        <v>85</v>
      </c>
    </row>
    <row r="14" spans="2:6" ht="15.75">
      <c r="B14" s="8">
        <v>11</v>
      </c>
      <c r="C14" s="14">
        <v>128</v>
      </c>
      <c r="D14" s="14">
        <v>16</v>
      </c>
      <c r="E14" s="14">
        <v>34</v>
      </c>
      <c r="F14" s="14">
        <v>134</v>
      </c>
    </row>
    <row r="15" spans="2:6" ht="15.75">
      <c r="B15" s="8">
        <v>12</v>
      </c>
      <c r="C15" s="14">
        <v>77</v>
      </c>
      <c r="D15" s="14">
        <v>15</v>
      </c>
      <c r="E15" s="14">
        <v>97</v>
      </c>
      <c r="F15" s="14">
        <v>114</v>
      </c>
    </row>
    <row r="16" spans="2:6" ht="15.75">
      <c r="B16" s="8">
        <v>13</v>
      </c>
      <c r="C16" s="14">
        <v>136</v>
      </c>
      <c r="D16" s="14">
        <v>37</v>
      </c>
      <c r="E16" s="14">
        <v>102</v>
      </c>
      <c r="F16" s="14">
        <v>78</v>
      </c>
    </row>
    <row r="17" spans="2:6" ht="15.75">
      <c r="B17" s="8">
        <v>14</v>
      </c>
      <c r="C17" s="14">
        <v>56</v>
      </c>
      <c r="D17" s="14">
        <v>24</v>
      </c>
      <c r="E17" s="14">
        <v>56</v>
      </c>
      <c r="F17" s="14">
        <v>68</v>
      </c>
    </row>
    <row r="18" spans="2:6" ht="15.75">
      <c r="B18" s="8">
        <v>15</v>
      </c>
      <c r="C18" s="14">
        <v>114</v>
      </c>
      <c r="D18" s="14">
        <v>24</v>
      </c>
      <c r="E18" s="14">
        <v>87</v>
      </c>
      <c r="F18" s="14">
        <v>134</v>
      </c>
    </row>
    <row r="19" spans="2:6" ht="15.75">
      <c r="B19" s="8">
        <v>16</v>
      </c>
      <c r="C19" s="14">
        <v>220</v>
      </c>
      <c r="D19" s="14">
        <v>36</v>
      </c>
      <c r="E19" s="14">
        <v>34</v>
      </c>
      <c r="F19" s="14">
        <v>148</v>
      </c>
    </row>
    <row r="20" spans="2:6" ht="15.75">
      <c r="B20" s="8">
        <v>17</v>
      </c>
      <c r="C20" s="14">
        <v>154</v>
      </c>
      <c r="D20" s="14">
        <v>25</v>
      </c>
      <c r="E20" s="14"/>
      <c r="F20" s="14">
        <v>65</v>
      </c>
    </row>
    <row r="21" spans="2:6" ht="15.75">
      <c r="B21" s="8">
        <v>18</v>
      </c>
      <c r="C21" s="14">
        <v>141</v>
      </c>
      <c r="D21" s="14">
        <v>16</v>
      </c>
      <c r="E21" s="14"/>
      <c r="F21" s="14">
        <v>78</v>
      </c>
    </row>
    <row r="22" spans="2:6" ht="15.75">
      <c r="B22" s="8">
        <v>19</v>
      </c>
      <c r="C22" s="14">
        <v>124</v>
      </c>
      <c r="D22" s="14">
        <v>66</v>
      </c>
      <c r="E22" s="14"/>
      <c r="F22" s="14">
        <v>132</v>
      </c>
    </row>
    <row r="23" spans="2:6" ht="15.75">
      <c r="B23" s="8">
        <v>20</v>
      </c>
      <c r="C23" s="14">
        <v>91</v>
      </c>
      <c r="D23" s="14">
        <v>15</v>
      </c>
      <c r="E23" s="14"/>
      <c r="F23" s="14">
        <v>102</v>
      </c>
    </row>
    <row r="24" spans="2:6" ht="15.75">
      <c r="B24" s="8">
        <v>21</v>
      </c>
      <c r="C24" s="14">
        <v>138</v>
      </c>
      <c r="D24" s="14">
        <v>46</v>
      </c>
      <c r="E24" s="14"/>
      <c r="F24" s="14"/>
    </row>
    <row r="25" spans="2:6" ht="15.75">
      <c r="B25" s="8">
        <v>22</v>
      </c>
      <c r="C25" s="14">
        <v>146</v>
      </c>
      <c r="D25" s="14">
        <v>22</v>
      </c>
      <c r="E25" s="14"/>
      <c r="F25" s="14"/>
    </row>
    <row r="26" spans="2:6" ht="15.75">
      <c r="B26" s="8">
        <v>23</v>
      </c>
      <c r="C26" s="14">
        <v>176</v>
      </c>
      <c r="D26" s="14">
        <v>24</v>
      </c>
      <c r="E26" s="14"/>
      <c r="F26" s="14"/>
    </row>
    <row r="27" spans="2:6" ht="15.75">
      <c r="B27" s="8">
        <v>24</v>
      </c>
      <c r="C27" s="14">
        <v>137</v>
      </c>
      <c r="D27" s="14">
        <v>28</v>
      </c>
      <c r="E27" s="14"/>
      <c r="F27" s="14"/>
    </row>
    <row r="28" spans="2:6" ht="15.75">
      <c r="B28" s="8">
        <v>25</v>
      </c>
      <c r="C28" s="14">
        <v>108</v>
      </c>
      <c r="D28" s="14">
        <v>64</v>
      </c>
      <c r="E28" s="14"/>
      <c r="F28" s="14"/>
    </row>
    <row r="29" spans="2:6" ht="15.75">
      <c r="B29" s="8">
        <v>26</v>
      </c>
      <c r="C29" s="14">
        <v>113</v>
      </c>
      <c r="D29" s="14">
        <v>26</v>
      </c>
      <c r="E29" s="14"/>
      <c r="F29" s="14"/>
    </row>
    <row r="30" spans="2:6" ht="15.75">
      <c r="B30" s="8">
        <v>27</v>
      </c>
      <c r="C30" s="14">
        <v>136</v>
      </c>
      <c r="D30" s="14">
        <v>18</v>
      </c>
      <c r="E30" s="14"/>
      <c r="F30" s="14"/>
    </row>
    <row r="31" spans="2:6" ht="15.75">
      <c r="B31" s="8">
        <v>28</v>
      </c>
      <c r="C31" s="14">
        <v>70</v>
      </c>
      <c r="D31" s="14">
        <v>17</v>
      </c>
      <c r="E31" s="14"/>
      <c r="F31" s="14"/>
    </row>
    <row r="32" spans="2:6" ht="15.75">
      <c r="B32" s="8">
        <v>29</v>
      </c>
      <c r="C32" s="14">
        <v>73</v>
      </c>
      <c r="D32" s="14">
        <v>15</v>
      </c>
      <c r="E32" s="14"/>
      <c r="F32" s="14"/>
    </row>
    <row r="33" spans="2:26" ht="15.75">
      <c r="B33" s="8">
        <v>30</v>
      </c>
      <c r="C33" s="14">
        <v>65</v>
      </c>
      <c r="D33" s="14">
        <v>32</v>
      </c>
      <c r="E33" s="14"/>
      <c r="F33" s="14"/>
    </row>
    <row r="34" spans="2:26" ht="15.75">
      <c r="B34" s="8">
        <v>31</v>
      </c>
      <c r="C34" s="14">
        <v>123</v>
      </c>
      <c r="D34" s="14">
        <v>67</v>
      </c>
      <c r="E34" s="14"/>
      <c r="F34" s="14"/>
    </row>
    <row r="35" spans="2:26" ht="15.75">
      <c r="B35" s="8">
        <v>32</v>
      </c>
      <c r="C35" s="14">
        <v>63</v>
      </c>
      <c r="D35" s="14">
        <v>36</v>
      </c>
      <c r="E35" s="14"/>
      <c r="F35" s="14"/>
      <c r="G35" s="1"/>
      <c r="H35" s="1"/>
      <c r="I35" s="1"/>
      <c r="J35" s="1"/>
      <c r="K35" s="1"/>
      <c r="L35" s="1"/>
      <c r="M35" s="1"/>
      <c r="N35" s="3"/>
      <c r="O35" s="3"/>
      <c r="P35" s="3"/>
      <c r="Q35" s="3"/>
      <c r="R35" s="3"/>
      <c r="S35" s="3"/>
      <c r="T35" s="3"/>
      <c r="U35" s="3"/>
      <c r="V35" s="3"/>
      <c r="W35" s="5"/>
      <c r="X35" s="5"/>
      <c r="Y35" s="5"/>
      <c r="Z35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U34"/>
  <sheetViews>
    <sheetView workbookViewId="0">
      <selection activeCell="K18" sqref="K18"/>
    </sheetView>
  </sheetViews>
  <sheetFormatPr defaultRowHeight="15"/>
  <sheetData>
    <row r="2" spans="2:21" ht="15.75">
      <c r="B2" s="4"/>
      <c r="C2" s="2" t="s">
        <v>4</v>
      </c>
      <c r="D2" s="1"/>
      <c r="E2" s="4"/>
      <c r="F2" s="1"/>
      <c r="G2" s="4"/>
      <c r="H2" s="1"/>
      <c r="S2" s="5"/>
      <c r="T2" s="5"/>
      <c r="U2" s="5"/>
    </row>
    <row r="3" spans="2:21" ht="15.75">
      <c r="B3" s="8"/>
      <c r="C3" s="11" t="s">
        <v>15</v>
      </c>
      <c r="D3" s="12" t="s">
        <v>19</v>
      </c>
      <c r="E3" s="11" t="s">
        <v>16</v>
      </c>
      <c r="F3" s="12" t="s">
        <v>19</v>
      </c>
      <c r="G3" s="11" t="s">
        <v>18</v>
      </c>
      <c r="H3" s="12" t="s">
        <v>19</v>
      </c>
      <c r="S3" s="5"/>
      <c r="T3" s="5"/>
      <c r="U3" s="5"/>
    </row>
    <row r="4" spans="2:21" ht="15.75">
      <c r="B4" s="8">
        <v>1</v>
      </c>
      <c r="C4" s="15">
        <v>2656.5970000000002</v>
      </c>
      <c r="D4" s="16">
        <f t="shared" ref="D4:D15" si="0">C4/1744.99075</f>
        <v>1.5224132276918949</v>
      </c>
      <c r="E4" s="15">
        <v>689.24599999999998</v>
      </c>
      <c r="F4" s="16">
        <f t="shared" ref="F4:F14" si="1">E4/1744.99075</f>
        <v>0.39498547485137098</v>
      </c>
      <c r="G4" s="15">
        <v>791.21400000000006</v>
      </c>
      <c r="H4" s="16">
        <f t="shared" ref="H4:H15" si="2">G4/1744.99075</f>
        <v>0.4534201685596328</v>
      </c>
      <c r="S4" s="5"/>
      <c r="T4" s="5"/>
      <c r="U4" s="5"/>
    </row>
    <row r="5" spans="2:21" ht="15.75">
      <c r="B5" s="8">
        <v>2</v>
      </c>
      <c r="C5" s="15">
        <v>2433.991</v>
      </c>
      <c r="D5" s="16">
        <f t="shared" si="0"/>
        <v>1.3948446431592834</v>
      </c>
      <c r="E5" s="15">
        <v>889.14700000000005</v>
      </c>
      <c r="F5" s="16">
        <f t="shared" si="1"/>
        <v>0.50954252909363562</v>
      </c>
      <c r="G5" s="15">
        <v>1975.3720000000001</v>
      </c>
      <c r="H5" s="16">
        <f t="shared" si="2"/>
        <v>1.1320243388109652</v>
      </c>
      <c r="S5" s="5"/>
      <c r="T5" s="5"/>
      <c r="U5" s="5"/>
    </row>
    <row r="6" spans="2:21" ht="15.75">
      <c r="B6" s="8">
        <v>3</v>
      </c>
      <c r="C6" s="15">
        <v>1163.0070000000001</v>
      </c>
      <c r="D6" s="16">
        <f t="shared" si="0"/>
        <v>0.66648318909426885</v>
      </c>
      <c r="E6" s="15">
        <v>964.75800000000004</v>
      </c>
      <c r="F6" s="16">
        <f t="shared" si="1"/>
        <v>0.55287284474144061</v>
      </c>
      <c r="G6" s="15">
        <v>2064.5050000000001</v>
      </c>
      <c r="H6" s="16">
        <f t="shared" si="2"/>
        <v>1.1831036926700043</v>
      </c>
      <c r="S6" s="5"/>
      <c r="T6" s="5"/>
      <c r="U6" s="5"/>
    </row>
    <row r="7" spans="2:21" ht="15.75">
      <c r="B7" s="8">
        <v>4</v>
      </c>
      <c r="C7" s="15">
        <v>1252.75</v>
      </c>
      <c r="D7" s="16">
        <f t="shared" si="0"/>
        <v>0.71791211500691343</v>
      </c>
      <c r="E7" s="15">
        <v>1016.223</v>
      </c>
      <c r="F7" s="16">
        <f t="shared" si="1"/>
        <v>0.58236583775587347</v>
      </c>
      <c r="G7" s="15">
        <v>1663.546</v>
      </c>
      <c r="H7" s="16">
        <f t="shared" si="2"/>
        <v>0.95332654342150536</v>
      </c>
      <c r="S7" s="5"/>
      <c r="T7" s="5"/>
      <c r="U7" s="5"/>
    </row>
    <row r="8" spans="2:21" ht="15.75">
      <c r="B8" s="8">
        <v>5</v>
      </c>
      <c r="C8" s="15">
        <v>1621.36</v>
      </c>
      <c r="D8" s="16">
        <f t="shared" si="0"/>
        <v>0.92915105710445745</v>
      </c>
      <c r="E8" s="15">
        <v>672.59199999999998</v>
      </c>
      <c r="F8" s="16">
        <f t="shared" si="1"/>
        <v>0.38544158471900208</v>
      </c>
      <c r="G8" s="15">
        <v>1854.604</v>
      </c>
      <c r="H8" s="16">
        <f t="shared" si="2"/>
        <v>1.0628159490243716</v>
      </c>
      <c r="S8" s="5"/>
      <c r="T8" s="5"/>
      <c r="U8" s="5"/>
    </row>
    <row r="9" spans="2:21" ht="15.75">
      <c r="B9" s="8">
        <v>6</v>
      </c>
      <c r="C9" s="15">
        <v>914.08199999999999</v>
      </c>
      <c r="D9" s="16">
        <f t="shared" si="0"/>
        <v>0.52383200312093348</v>
      </c>
      <c r="E9" s="15">
        <v>847.44200000000001</v>
      </c>
      <c r="F9" s="16">
        <f t="shared" si="1"/>
        <v>0.48564268893688978</v>
      </c>
      <c r="G9" s="15">
        <v>1655.4639999999999</v>
      </c>
      <c r="H9" s="16">
        <f t="shared" si="2"/>
        <v>0.9486950002457033</v>
      </c>
      <c r="S9" s="5"/>
      <c r="T9" s="5"/>
      <c r="U9" s="5"/>
    </row>
    <row r="10" spans="2:21" ht="15.75">
      <c r="B10" s="8">
        <v>7</v>
      </c>
      <c r="C10" s="15">
        <v>1061.962</v>
      </c>
      <c r="D10" s="16">
        <f t="shared" si="0"/>
        <v>0.60857743801793796</v>
      </c>
      <c r="E10" s="15">
        <v>676.19500000000005</v>
      </c>
      <c r="F10" s="16">
        <f t="shared" si="1"/>
        <v>0.38750635211103557</v>
      </c>
      <c r="G10" s="15">
        <v>1177.8579999999999</v>
      </c>
      <c r="H10" s="16">
        <f t="shared" si="2"/>
        <v>0.67499383592721052</v>
      </c>
      <c r="S10" s="5"/>
      <c r="T10" s="5"/>
      <c r="U10" s="5"/>
    </row>
    <row r="11" spans="2:21" ht="15.75">
      <c r="B11" s="8">
        <v>8</v>
      </c>
      <c r="C11" s="15">
        <v>1043.3800000000001</v>
      </c>
      <c r="D11" s="16">
        <f t="shared" si="0"/>
        <v>0.59792867096859981</v>
      </c>
      <c r="E11" s="15">
        <v>1108.0329999999999</v>
      </c>
      <c r="F11" s="16">
        <f t="shared" si="1"/>
        <v>0.63497929716819412</v>
      </c>
      <c r="G11" s="15">
        <v>2293.145</v>
      </c>
      <c r="H11" s="16">
        <f t="shared" si="2"/>
        <v>1.3141301751886079</v>
      </c>
      <c r="S11" s="5"/>
      <c r="T11" s="5"/>
      <c r="U11" s="5"/>
    </row>
    <row r="12" spans="2:21" ht="15.75">
      <c r="B12" s="8">
        <v>9</v>
      </c>
      <c r="C12" s="15">
        <v>1979.57</v>
      </c>
      <c r="D12" s="16">
        <f t="shared" si="0"/>
        <v>1.1344300822224989</v>
      </c>
      <c r="E12" s="15">
        <v>1013.011</v>
      </c>
      <c r="F12" s="16">
        <f t="shared" si="1"/>
        <v>0.58052514031951175</v>
      </c>
      <c r="G12" s="15">
        <v>1994.537</v>
      </c>
      <c r="H12" s="16">
        <f t="shared" si="2"/>
        <v>1.1430072050525197</v>
      </c>
      <c r="S12" s="5"/>
      <c r="T12" s="5"/>
      <c r="U12" s="5"/>
    </row>
    <row r="13" spans="2:21" ht="15.75">
      <c r="B13" s="8">
        <v>10</v>
      </c>
      <c r="C13" s="15">
        <v>1067.22</v>
      </c>
      <c r="D13" s="16">
        <f t="shared" si="0"/>
        <v>0.61159063450622875</v>
      </c>
      <c r="E13" s="15">
        <v>1067.7170000000001</v>
      </c>
      <c r="F13" s="16">
        <f t="shared" si="1"/>
        <v>0.6118754497695762</v>
      </c>
      <c r="G13" s="15">
        <v>1687.1780000000001</v>
      </c>
      <c r="H13" s="16">
        <f t="shared" si="2"/>
        <v>0.96686930861954434</v>
      </c>
      <c r="S13" s="5"/>
      <c r="T13" s="5"/>
      <c r="U13" s="5"/>
    </row>
    <row r="14" spans="2:21" ht="15.75">
      <c r="B14" s="8">
        <v>11</v>
      </c>
      <c r="C14" s="15">
        <v>2858.2579999999998</v>
      </c>
      <c r="D14" s="16">
        <f t="shared" si="0"/>
        <v>1.637978883269152</v>
      </c>
      <c r="E14" s="15">
        <v>996.31</v>
      </c>
      <c r="F14" s="16">
        <f t="shared" si="1"/>
        <v>0.57095431594694701</v>
      </c>
      <c r="G14" s="15">
        <v>1775.588</v>
      </c>
      <c r="H14" s="16">
        <f t="shared" si="2"/>
        <v>1.0175343336347198</v>
      </c>
      <c r="S14" s="5"/>
      <c r="T14" s="5"/>
      <c r="U14" s="5"/>
    </row>
    <row r="15" spans="2:21" ht="15.75">
      <c r="B15" s="8">
        <v>12</v>
      </c>
      <c r="C15" s="15">
        <v>2887.712</v>
      </c>
      <c r="D15" s="16">
        <f t="shared" si="0"/>
        <v>1.6548580558378319</v>
      </c>
      <c r="E15" s="15"/>
      <c r="F15" s="16"/>
      <c r="G15" s="15">
        <v>1901.2449999999999</v>
      </c>
      <c r="H15" s="16">
        <f t="shared" si="2"/>
        <v>1.0895444574706199</v>
      </c>
      <c r="S15" s="5"/>
      <c r="T15" s="5"/>
      <c r="U15" s="5"/>
    </row>
    <row r="16" spans="2:21" ht="15.75">
      <c r="B16" s="8"/>
      <c r="C16" s="17"/>
      <c r="D16" s="17"/>
      <c r="E16" s="17"/>
      <c r="F16" s="17"/>
      <c r="G16" s="17"/>
      <c r="H16" s="17"/>
      <c r="S16" s="5"/>
      <c r="T16" s="5"/>
      <c r="U16" s="5"/>
    </row>
    <row r="17" spans="2:21" ht="15.75">
      <c r="B17" s="5"/>
      <c r="C17" s="1"/>
      <c r="D17" s="5"/>
      <c r="E17" s="5"/>
      <c r="F17" s="1"/>
      <c r="G17" s="1"/>
      <c r="H17" s="1"/>
      <c r="S17" s="5"/>
      <c r="T17" s="5"/>
      <c r="U17" s="5"/>
    </row>
    <row r="18" spans="2:21" ht="15.75">
      <c r="B18" s="1"/>
      <c r="C18" s="1"/>
      <c r="D18" s="1"/>
      <c r="E18" s="1"/>
      <c r="F18" s="1"/>
      <c r="G18" s="1"/>
      <c r="H18" s="1"/>
      <c r="S18" s="5"/>
      <c r="T18" s="5"/>
      <c r="U18" s="5"/>
    </row>
    <row r="19" spans="2:21" ht="15.75">
      <c r="B19" s="1"/>
      <c r="C19" s="1"/>
      <c r="D19" s="1"/>
      <c r="E19" s="1"/>
      <c r="F19" s="1"/>
      <c r="G19" s="1"/>
      <c r="H19" s="1"/>
      <c r="S19" s="5"/>
      <c r="T19" s="5"/>
      <c r="U19" s="5"/>
    </row>
    <row r="20" spans="2:21" ht="15.75">
      <c r="B20" s="1"/>
      <c r="C20" s="1"/>
      <c r="D20" s="1"/>
      <c r="E20" s="1"/>
      <c r="F20" s="1"/>
      <c r="G20" s="1"/>
      <c r="H20" s="1"/>
      <c r="S20" s="5"/>
      <c r="T20" s="5"/>
      <c r="U20" s="5"/>
    </row>
    <row r="21" spans="2:21" ht="15.75">
      <c r="B21" s="1"/>
      <c r="C21" s="1"/>
      <c r="D21" s="1"/>
      <c r="E21" s="1"/>
      <c r="F21" s="1"/>
      <c r="G21" s="1"/>
      <c r="H21" s="1"/>
      <c r="S21" s="5"/>
      <c r="T21" s="5"/>
      <c r="U21" s="5"/>
    </row>
    <row r="22" spans="2:21" ht="15.75">
      <c r="B22" s="3"/>
      <c r="C22" s="3"/>
      <c r="D22" s="3"/>
      <c r="E22" s="3"/>
      <c r="F22" s="3"/>
      <c r="G22" s="3"/>
      <c r="H22" s="3"/>
      <c r="S22" s="5"/>
      <c r="T22" s="5"/>
      <c r="U22" s="5"/>
    </row>
    <row r="23" spans="2:21" ht="15.75">
      <c r="B23" s="3"/>
      <c r="C23" s="3"/>
      <c r="D23" s="3"/>
      <c r="E23" s="3"/>
      <c r="F23" s="3"/>
      <c r="G23" s="3"/>
      <c r="H23" s="3"/>
      <c r="S23" s="5"/>
      <c r="T23" s="5"/>
      <c r="U23" s="5"/>
    </row>
    <row r="24" spans="2:21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3"/>
      <c r="R24" s="5"/>
      <c r="S24" s="5"/>
      <c r="T24" s="5"/>
      <c r="U24" s="5"/>
    </row>
    <row r="25" spans="2:21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3"/>
      <c r="R25" s="5"/>
      <c r="S25" s="5"/>
      <c r="T25" s="5"/>
      <c r="U25" s="5"/>
    </row>
    <row r="26" spans="2:21" ht="15.7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3"/>
      <c r="R26" s="5"/>
      <c r="S26" s="5"/>
      <c r="T26" s="5"/>
      <c r="U26" s="5"/>
    </row>
    <row r="27" spans="2:21" ht="15.75"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  <c r="M27" s="3"/>
      <c r="N27" s="3"/>
      <c r="O27" s="3"/>
      <c r="P27" s="3"/>
      <c r="Q27" s="3"/>
      <c r="R27" s="5"/>
      <c r="S27" s="5"/>
      <c r="T27" s="5"/>
      <c r="U27" s="5"/>
    </row>
    <row r="28" spans="2:21" ht="15.75">
      <c r="B28" s="1"/>
      <c r="C28" s="1"/>
      <c r="D28" s="1"/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3"/>
      <c r="R28" s="5"/>
      <c r="S28" s="5"/>
      <c r="T28" s="5"/>
      <c r="U28" s="5"/>
    </row>
    <row r="29" spans="2:21" ht="15.75">
      <c r="B29" s="1"/>
      <c r="C29" s="1"/>
      <c r="D29" s="1"/>
      <c r="E29" s="1"/>
      <c r="F29" s="1"/>
      <c r="G29" s="1"/>
      <c r="H29" s="1"/>
      <c r="I29" s="3"/>
      <c r="J29" s="3"/>
      <c r="K29" s="3"/>
      <c r="L29" s="3"/>
      <c r="M29" s="3"/>
      <c r="N29" s="3"/>
      <c r="O29" s="3"/>
      <c r="P29" s="3"/>
      <c r="Q29" s="3"/>
      <c r="R29" s="5"/>
      <c r="S29" s="5"/>
      <c r="T29" s="5"/>
      <c r="U29" s="5"/>
    </row>
    <row r="30" spans="2:21" ht="15.75">
      <c r="B30" s="1"/>
      <c r="C30" s="1"/>
      <c r="D30" s="1"/>
      <c r="E30" s="1"/>
      <c r="F30" s="1"/>
      <c r="G30" s="1"/>
      <c r="H30" s="1"/>
      <c r="I30" s="3"/>
      <c r="J30" s="3"/>
      <c r="K30" s="3"/>
      <c r="L30" s="3"/>
      <c r="M30" s="3"/>
      <c r="N30" s="3"/>
      <c r="O30" s="3"/>
      <c r="P30" s="3"/>
      <c r="Q30" s="3"/>
      <c r="R30" s="5"/>
      <c r="S30" s="5"/>
      <c r="T30" s="5"/>
      <c r="U30" s="5"/>
    </row>
    <row r="31" spans="2:21" ht="15.75">
      <c r="B31" s="1"/>
      <c r="C31" s="1"/>
      <c r="D31" s="1"/>
      <c r="E31" s="1"/>
      <c r="F31" s="1"/>
      <c r="G31" s="1"/>
      <c r="H31" s="1"/>
      <c r="I31" s="3"/>
      <c r="J31" s="3"/>
      <c r="K31" s="3"/>
      <c r="L31" s="3"/>
      <c r="M31" s="3"/>
      <c r="N31" s="3"/>
      <c r="O31" s="3"/>
      <c r="P31" s="3"/>
      <c r="Q31" s="3"/>
      <c r="R31" s="5"/>
      <c r="S31" s="5"/>
      <c r="T31" s="5"/>
      <c r="U31" s="5"/>
    </row>
    <row r="32" spans="2:21" ht="15.75">
      <c r="B32" s="1"/>
      <c r="C32" s="1"/>
      <c r="D32" s="1"/>
      <c r="E32" s="1"/>
      <c r="F32" s="1"/>
      <c r="G32" s="1"/>
      <c r="H32" s="1"/>
      <c r="I32" s="3"/>
      <c r="J32" s="3"/>
      <c r="K32" s="3"/>
      <c r="L32" s="3"/>
      <c r="M32" s="3"/>
      <c r="N32" s="3"/>
      <c r="O32" s="3"/>
      <c r="P32" s="3"/>
      <c r="Q32" s="3"/>
      <c r="R32" s="5"/>
      <c r="S32" s="5"/>
      <c r="T32" s="5"/>
      <c r="U32" s="5"/>
    </row>
    <row r="33" spans="2:21" ht="15.75">
      <c r="B33" s="1"/>
      <c r="C33" s="1"/>
      <c r="D33" s="1"/>
      <c r="E33" s="1"/>
      <c r="F33" s="1"/>
      <c r="G33" s="1"/>
      <c r="H33" s="1"/>
      <c r="I33" s="3"/>
      <c r="J33" s="3"/>
      <c r="K33" s="3"/>
      <c r="L33" s="3"/>
      <c r="M33" s="3"/>
      <c r="N33" s="3"/>
      <c r="O33" s="3"/>
      <c r="P33" s="3"/>
      <c r="Q33" s="3"/>
      <c r="R33" s="5"/>
      <c r="S33" s="5"/>
      <c r="T33" s="5"/>
      <c r="U33" s="5"/>
    </row>
    <row r="34" spans="2:21" ht="15.75">
      <c r="B34" s="1"/>
      <c r="C34" s="1"/>
      <c r="D34" s="1"/>
      <c r="E34" s="1"/>
      <c r="F34" s="1"/>
      <c r="G34" s="1"/>
      <c r="H34" s="1"/>
      <c r="I34" s="3"/>
      <c r="J34" s="3"/>
      <c r="K34" s="3"/>
      <c r="L34" s="3"/>
      <c r="M34" s="3"/>
      <c r="N34" s="3"/>
      <c r="O34" s="3"/>
      <c r="P34" s="3"/>
      <c r="Q34" s="3"/>
      <c r="R34" s="5"/>
      <c r="S34" s="5"/>
      <c r="T34" s="5"/>
      <c r="U3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4-figure supplement 1D</vt:lpstr>
      <vt:lpstr>Figure 4-figure supplement 1E</vt:lpstr>
      <vt:lpstr>Figure 4-figure supplement 1F</vt:lpstr>
      <vt:lpstr>Figure 4-figure supplement 1G</vt:lpstr>
      <vt:lpstr>Figure 4-figure supplement 1K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Sukanya</dc:creator>
  <cp:lastModifiedBy>Sukanya </cp:lastModifiedBy>
  <dcterms:created xsi:type="dcterms:W3CDTF">2020-11-22T04:15:01Z</dcterms:created>
  <dcterms:modified xsi:type="dcterms:W3CDTF">2020-12-23T20:01:07Z</dcterms:modified>
</cp:coreProperties>
</file>