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900" windowWidth="19395" windowHeight="7140" activeTab="7"/>
  </bookViews>
  <sheets>
    <sheet name="Figure 5A" sheetId="1" r:id="rId1"/>
    <sheet name="Figure 5B" sheetId="2" r:id="rId2"/>
    <sheet name="Figure 5C" sheetId="3" r:id="rId3"/>
    <sheet name="Figure 5P" sheetId="4" r:id="rId4"/>
    <sheet name="Figure 5Q" sheetId="5" r:id="rId5"/>
    <sheet name="Figure 5R" sheetId="6" r:id="rId6"/>
    <sheet name="Figure 5S" sheetId="7" r:id="rId7"/>
    <sheet name="Figure 5T" sheetId="8" r:id="rId8"/>
  </sheets>
  <calcPr calcId="125725"/>
</workbook>
</file>

<file path=xl/calcChain.xml><?xml version="1.0" encoding="utf-8"?>
<calcChain xmlns="http://schemas.openxmlformats.org/spreadsheetml/2006/main">
  <c r="F19" i="5"/>
  <c r="F18"/>
  <c r="F17"/>
  <c r="F16"/>
  <c r="D16"/>
  <c r="F15"/>
  <c r="D15"/>
  <c r="J14"/>
  <c r="F14"/>
  <c r="D14"/>
  <c r="J13"/>
  <c r="F13"/>
  <c r="D13"/>
  <c r="J12"/>
  <c r="F12"/>
  <c r="D12"/>
  <c r="J11"/>
  <c r="F11"/>
  <c r="D11"/>
  <c r="J10"/>
  <c r="H10"/>
  <c r="F10"/>
  <c r="D10"/>
  <c r="J9"/>
  <c r="H9"/>
  <c r="F9"/>
  <c r="D9"/>
  <c r="J8"/>
  <c r="H8"/>
  <c r="F8"/>
  <c r="D8"/>
  <c r="J7"/>
  <c r="H7"/>
  <c r="F7"/>
  <c r="D7"/>
  <c r="J6"/>
  <c r="H6"/>
  <c r="F6"/>
  <c r="D6"/>
  <c r="F18" i="4"/>
  <c r="F17"/>
  <c r="F16"/>
  <c r="F15"/>
  <c r="D15"/>
  <c r="F14"/>
  <c r="D14"/>
  <c r="J13"/>
  <c r="F13"/>
  <c r="D13"/>
  <c r="J12"/>
  <c r="F12"/>
  <c r="D12"/>
  <c r="J11"/>
  <c r="F11"/>
  <c r="D11"/>
  <c r="J10"/>
  <c r="F10"/>
  <c r="D10"/>
  <c r="J9"/>
  <c r="H9"/>
  <c r="F9"/>
  <c r="D9"/>
  <c r="J8"/>
  <c r="H8"/>
  <c r="F8"/>
  <c r="D8"/>
  <c r="J7"/>
  <c r="H7"/>
  <c r="F7"/>
  <c r="D7"/>
  <c r="J6"/>
  <c r="H6"/>
  <c r="F6"/>
  <c r="D6"/>
  <c r="J5"/>
  <c r="H5"/>
  <c r="F5"/>
  <c r="D5"/>
</calcChain>
</file>

<file path=xl/sharedStrings.xml><?xml version="1.0" encoding="utf-8"?>
<sst xmlns="http://schemas.openxmlformats.org/spreadsheetml/2006/main" count="55" uniqueCount="29">
  <si>
    <t>Figure 5A</t>
  </si>
  <si>
    <t>Or49a&gt;/+ (RF)</t>
  </si>
  <si>
    <t>Or49a&gt;/+ (WOF</t>
  </si>
  <si>
    <t>Or49a&gt;Hid (WOF)</t>
  </si>
  <si>
    <t>Or49a&gt;Hid (RF)</t>
  </si>
  <si>
    <t>Figure 5B</t>
  </si>
  <si>
    <t>Or49a&gt;/+ (WOF)</t>
  </si>
  <si>
    <t>Figure 5C</t>
  </si>
  <si>
    <t xml:space="preserve">Or49a&gt;/+ (RF) </t>
  </si>
  <si>
    <t>Or49a&gt;Hid,rpr (WOF)</t>
  </si>
  <si>
    <t>Or49a&gt;Hid,rpr (RF)</t>
  </si>
  <si>
    <t>Figure 5P</t>
  </si>
  <si>
    <t xml:space="preserve">GABA stainings </t>
  </si>
  <si>
    <t>Fold change</t>
  </si>
  <si>
    <t>Figure 5Q</t>
  </si>
  <si>
    <t xml:space="preserve">Sima stainings </t>
  </si>
  <si>
    <t xml:space="preserve">Fold change </t>
  </si>
  <si>
    <t>Figure 5R</t>
  </si>
  <si>
    <t>Or49a&gt;/+</t>
  </si>
  <si>
    <t>Or49a&gt;TrpA1</t>
  </si>
  <si>
    <t>Figure 5S</t>
  </si>
  <si>
    <t xml:space="preserve">  </t>
  </si>
  <si>
    <t>Figure 5T</t>
  </si>
  <si>
    <t>Hml&gt;/+ (RF)</t>
  </si>
  <si>
    <t>Hml&gt;/+ (WOF)</t>
  </si>
  <si>
    <t>% Melanised</t>
  </si>
  <si>
    <t>% melanised</t>
  </si>
  <si>
    <t>% UN-melanised</t>
  </si>
  <si>
    <t>% UN-elanised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</si>
</sst>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1" fillId="0" borderId="0" xfId="0" applyFont="1" applyFill="1" applyBorder="1"/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0" xfId="0" applyFont="1" applyFill="1" applyBorder="1"/>
    <xf numFmtId="0" fontId="2" fillId="0" borderId="0" xfId="0" applyFont="1" applyFill="1"/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2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/>
    <xf numFmtId="0" fontId="3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1" fillId="0" borderId="1" xfId="0" applyFont="1" applyBorder="1"/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Border="1"/>
    <xf numFmtId="0" fontId="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F29"/>
  <sheetViews>
    <sheetView workbookViewId="0">
      <selection activeCell="B2" sqref="B2:F29"/>
    </sheetView>
  </sheetViews>
  <sheetFormatPr defaultRowHeight="15"/>
  <sheetData>
    <row r="2" spans="2:6" ht="15.75">
      <c r="B2" s="1"/>
      <c r="C2" s="2" t="s">
        <v>0</v>
      </c>
      <c r="D2" s="1"/>
      <c r="E2" s="1"/>
      <c r="F2" s="1"/>
    </row>
    <row r="3" spans="2:6" ht="15.75">
      <c r="B3" s="1"/>
      <c r="C3" s="3" t="s">
        <v>1</v>
      </c>
      <c r="D3" s="3" t="s">
        <v>2</v>
      </c>
      <c r="E3" s="3" t="s">
        <v>3</v>
      </c>
      <c r="F3" s="3" t="s">
        <v>4</v>
      </c>
    </row>
    <row r="4" spans="2:6" ht="15.75">
      <c r="B4" s="1">
        <v>1</v>
      </c>
      <c r="C4" s="4">
        <v>39</v>
      </c>
      <c r="D4" s="4">
        <v>114</v>
      </c>
      <c r="E4" s="4">
        <v>18</v>
      </c>
      <c r="F4" s="4">
        <v>46</v>
      </c>
    </row>
    <row r="5" spans="2:6" ht="15.75">
      <c r="B5" s="1">
        <v>2</v>
      </c>
      <c r="C5" s="4">
        <v>5</v>
      </c>
      <c r="D5" s="4">
        <v>156</v>
      </c>
      <c r="E5" s="4">
        <v>41</v>
      </c>
      <c r="F5" s="4">
        <v>9</v>
      </c>
    </row>
    <row r="6" spans="2:6" ht="15.75">
      <c r="B6" s="1">
        <v>3</v>
      </c>
      <c r="C6" s="4">
        <v>45</v>
      </c>
      <c r="D6" s="4">
        <v>103</v>
      </c>
      <c r="E6" s="4">
        <v>4</v>
      </c>
      <c r="F6" s="4">
        <v>11</v>
      </c>
    </row>
    <row r="7" spans="2:6" ht="15.75">
      <c r="B7" s="1">
        <v>4</v>
      </c>
      <c r="C7" s="4">
        <v>31</v>
      </c>
      <c r="D7" s="4">
        <v>119</v>
      </c>
      <c r="E7" s="4">
        <v>31</v>
      </c>
      <c r="F7" s="4">
        <v>28</v>
      </c>
    </row>
    <row r="8" spans="2:6" ht="15.75">
      <c r="B8" s="1">
        <v>5</v>
      </c>
      <c r="C8" s="4">
        <v>2</v>
      </c>
      <c r="D8" s="4">
        <v>71</v>
      </c>
      <c r="E8" s="4">
        <v>42</v>
      </c>
      <c r="F8" s="4">
        <v>1</v>
      </c>
    </row>
    <row r="9" spans="2:6" ht="15.75">
      <c r="B9" s="1">
        <v>6</v>
      </c>
      <c r="C9" s="4">
        <v>27</v>
      </c>
      <c r="D9" s="4">
        <v>12</v>
      </c>
      <c r="E9" s="4">
        <v>23</v>
      </c>
      <c r="F9" s="4">
        <v>3</v>
      </c>
    </row>
    <row r="10" spans="2:6" ht="15.75">
      <c r="B10" s="1">
        <v>7</v>
      </c>
      <c r="C10" s="4">
        <v>1</v>
      </c>
      <c r="D10" s="4">
        <v>26</v>
      </c>
      <c r="E10" s="4">
        <v>81</v>
      </c>
      <c r="F10" s="4">
        <v>29</v>
      </c>
    </row>
    <row r="11" spans="2:6" ht="15.75">
      <c r="B11" s="1">
        <v>8</v>
      </c>
      <c r="C11" s="4">
        <v>2</v>
      </c>
      <c r="D11" s="4">
        <v>40</v>
      </c>
      <c r="E11" s="4">
        <v>17</v>
      </c>
      <c r="F11" s="4">
        <v>5</v>
      </c>
    </row>
    <row r="12" spans="2:6" ht="15.75">
      <c r="B12" s="1">
        <v>9</v>
      </c>
      <c r="C12" s="4">
        <v>1</v>
      </c>
      <c r="D12" s="4">
        <v>118</v>
      </c>
      <c r="E12" s="4">
        <v>8</v>
      </c>
      <c r="F12" s="4">
        <v>1</v>
      </c>
    </row>
    <row r="13" spans="2:6" ht="15.75">
      <c r="B13" s="1">
        <v>10</v>
      </c>
      <c r="C13" s="4">
        <v>42</v>
      </c>
      <c r="D13" s="4">
        <v>39</v>
      </c>
      <c r="E13" s="4">
        <v>70</v>
      </c>
      <c r="F13" s="4">
        <v>23</v>
      </c>
    </row>
    <row r="14" spans="2:6" ht="15.75">
      <c r="B14" s="1">
        <v>11</v>
      </c>
      <c r="C14" s="4">
        <v>54</v>
      </c>
      <c r="D14" s="4">
        <v>35</v>
      </c>
      <c r="E14" s="4">
        <v>18</v>
      </c>
      <c r="F14" s="4">
        <v>1</v>
      </c>
    </row>
    <row r="15" spans="2:6" ht="15.75">
      <c r="B15" s="1">
        <v>12</v>
      </c>
      <c r="C15" s="4">
        <v>8</v>
      </c>
      <c r="D15" s="4">
        <v>112</v>
      </c>
      <c r="E15" s="4">
        <v>26</v>
      </c>
      <c r="F15" s="4">
        <v>50</v>
      </c>
    </row>
    <row r="16" spans="2:6" ht="15.75">
      <c r="B16" s="1">
        <v>13</v>
      </c>
      <c r="C16" s="4">
        <v>23</v>
      </c>
      <c r="D16" s="4">
        <v>101</v>
      </c>
      <c r="E16" s="4">
        <v>39</v>
      </c>
      <c r="F16" s="4">
        <v>27</v>
      </c>
    </row>
    <row r="17" spans="2:6" ht="15.75">
      <c r="B17" s="1">
        <v>14</v>
      </c>
      <c r="C17" s="4">
        <v>33</v>
      </c>
      <c r="D17" s="4">
        <v>117</v>
      </c>
      <c r="E17" s="4"/>
      <c r="F17" s="4">
        <v>24</v>
      </c>
    </row>
    <row r="18" spans="2:6" ht="15.75">
      <c r="B18" s="1">
        <v>15</v>
      </c>
      <c r="C18" s="4">
        <v>21</v>
      </c>
      <c r="D18" s="4">
        <v>95</v>
      </c>
      <c r="E18" s="4"/>
      <c r="F18" s="4">
        <v>61</v>
      </c>
    </row>
    <row r="19" spans="2:6" ht="15.75">
      <c r="B19" s="1">
        <v>16</v>
      </c>
      <c r="C19" s="4">
        <v>8</v>
      </c>
      <c r="D19" s="4">
        <v>53</v>
      </c>
      <c r="E19" s="4"/>
      <c r="F19" s="4">
        <v>36</v>
      </c>
    </row>
    <row r="20" spans="2:6" ht="15.75">
      <c r="B20" s="1">
        <v>17</v>
      </c>
      <c r="C20" s="4">
        <v>49</v>
      </c>
      <c r="D20" s="4">
        <v>163</v>
      </c>
      <c r="E20" s="4"/>
      <c r="F20" s="4">
        <v>87</v>
      </c>
    </row>
    <row r="21" spans="2:6" ht="15.75">
      <c r="B21" s="1">
        <v>18</v>
      </c>
      <c r="C21" s="4">
        <v>55</v>
      </c>
      <c r="D21" s="4"/>
      <c r="E21" s="4"/>
      <c r="F21" s="4">
        <v>38</v>
      </c>
    </row>
    <row r="22" spans="2:6" ht="15.75">
      <c r="B22" s="1">
        <v>19</v>
      </c>
      <c r="C22" s="4">
        <v>66</v>
      </c>
      <c r="D22" s="4"/>
      <c r="E22" s="4"/>
      <c r="F22" s="4">
        <v>24</v>
      </c>
    </row>
    <row r="23" spans="2:6" ht="15.75">
      <c r="B23" s="1">
        <v>20</v>
      </c>
      <c r="C23" s="4">
        <v>54</v>
      </c>
      <c r="D23" s="4"/>
      <c r="E23" s="4"/>
      <c r="F23" s="4">
        <v>77</v>
      </c>
    </row>
    <row r="24" spans="2:6" ht="15.75">
      <c r="B24" s="1">
        <v>21</v>
      </c>
      <c r="C24" s="4">
        <v>6</v>
      </c>
      <c r="D24" s="4"/>
      <c r="E24" s="4"/>
      <c r="F24" s="4"/>
    </row>
    <row r="25" spans="2:6" ht="15.75">
      <c r="B25" s="1">
        <v>22</v>
      </c>
      <c r="C25" s="4">
        <v>15</v>
      </c>
      <c r="D25" s="4"/>
      <c r="E25" s="4"/>
      <c r="F25" s="4"/>
    </row>
    <row r="26" spans="2:6" ht="15.75">
      <c r="B26" s="1">
        <v>23</v>
      </c>
      <c r="C26" s="4">
        <v>8</v>
      </c>
      <c r="D26" s="4"/>
      <c r="E26" s="4"/>
      <c r="F26" s="4"/>
    </row>
    <row r="27" spans="2:6" ht="15.75">
      <c r="B27" s="1"/>
      <c r="C27" s="1"/>
      <c r="D27" s="1"/>
      <c r="E27" s="1"/>
      <c r="F27" s="1"/>
    </row>
    <row r="28" spans="2:6" ht="15.75">
      <c r="B28" s="1"/>
      <c r="C28" s="1"/>
      <c r="D28" s="1"/>
      <c r="E28" s="1"/>
      <c r="F28" s="1"/>
    </row>
    <row r="29" spans="2:6" ht="15.75">
      <c r="B29" s="1"/>
      <c r="C29" s="1"/>
      <c r="D29" s="1"/>
      <c r="E29" s="1"/>
      <c r="F2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F43"/>
  <sheetViews>
    <sheetView workbookViewId="0">
      <selection activeCell="B2" sqref="B2:F43"/>
    </sheetView>
  </sheetViews>
  <sheetFormatPr defaultRowHeight="15"/>
  <cols>
    <col min="3" max="3" width="25.140625" customWidth="1"/>
    <col min="4" max="4" width="19.5703125" customWidth="1"/>
    <col min="5" max="5" width="17" customWidth="1"/>
  </cols>
  <sheetData>
    <row r="2" spans="2:6" ht="15.75">
      <c r="B2" s="1"/>
      <c r="C2" s="2" t="s">
        <v>5</v>
      </c>
      <c r="D2" s="1"/>
      <c r="E2" s="1"/>
      <c r="F2" s="1"/>
    </row>
    <row r="3" spans="2:6" ht="15.75">
      <c r="B3" s="1"/>
      <c r="C3" s="5" t="s">
        <v>1</v>
      </c>
      <c r="D3" s="5" t="s">
        <v>6</v>
      </c>
      <c r="E3" s="5" t="s">
        <v>3</v>
      </c>
      <c r="F3" s="5" t="s">
        <v>4</v>
      </c>
    </row>
    <row r="4" spans="2:6" ht="15.75">
      <c r="B4" s="1">
        <v>1</v>
      </c>
      <c r="C4" s="6">
        <v>403</v>
      </c>
      <c r="D4" s="6">
        <v>531</v>
      </c>
      <c r="E4" s="6">
        <v>273</v>
      </c>
      <c r="F4" s="6">
        <v>80</v>
      </c>
    </row>
    <row r="5" spans="2:6" ht="15.75">
      <c r="B5" s="1">
        <v>2</v>
      </c>
      <c r="C5" s="6">
        <v>428</v>
      </c>
      <c r="D5" s="6">
        <v>680</v>
      </c>
      <c r="E5" s="6">
        <v>73</v>
      </c>
      <c r="F5" s="6">
        <v>441</v>
      </c>
    </row>
    <row r="6" spans="2:6" ht="15.75">
      <c r="B6" s="1">
        <v>3</v>
      </c>
      <c r="C6" s="6">
        <v>242</v>
      </c>
      <c r="D6" s="6">
        <v>263</v>
      </c>
      <c r="E6" s="6">
        <v>1265</v>
      </c>
      <c r="F6" s="6">
        <v>56</v>
      </c>
    </row>
    <row r="7" spans="2:6" ht="15.75">
      <c r="B7" s="1">
        <v>4</v>
      </c>
      <c r="C7" s="6">
        <v>340</v>
      </c>
      <c r="D7" s="6">
        <v>270</v>
      </c>
      <c r="E7" s="6">
        <v>365</v>
      </c>
      <c r="F7" s="6">
        <v>259</v>
      </c>
    </row>
    <row r="8" spans="2:6" ht="15.75">
      <c r="B8" s="1">
        <v>5</v>
      </c>
      <c r="C8" s="6">
        <v>866</v>
      </c>
      <c r="D8" s="6">
        <v>1285</v>
      </c>
      <c r="E8" s="6">
        <v>557</v>
      </c>
      <c r="F8" s="6">
        <v>1574</v>
      </c>
    </row>
    <row r="9" spans="2:6" ht="15.75">
      <c r="B9" s="1">
        <v>6</v>
      </c>
      <c r="C9" s="6">
        <v>146</v>
      </c>
      <c r="D9" s="6">
        <v>250</v>
      </c>
      <c r="E9" s="6">
        <v>1265</v>
      </c>
      <c r="F9" s="6">
        <v>97</v>
      </c>
    </row>
    <row r="10" spans="2:6" ht="15.75">
      <c r="B10" s="1">
        <v>7</v>
      </c>
      <c r="C10" s="6">
        <v>210</v>
      </c>
      <c r="D10" s="6">
        <v>1232</v>
      </c>
      <c r="E10" s="6">
        <v>132</v>
      </c>
      <c r="F10" s="6">
        <v>1045</v>
      </c>
    </row>
    <row r="11" spans="2:6" ht="15.75">
      <c r="B11" s="1">
        <v>8</v>
      </c>
      <c r="C11" s="6">
        <v>300</v>
      </c>
      <c r="D11" s="6">
        <v>258</v>
      </c>
      <c r="E11" s="6">
        <v>675</v>
      </c>
      <c r="F11" s="6">
        <v>858</v>
      </c>
    </row>
    <row r="12" spans="2:6" ht="15.75">
      <c r="B12" s="1">
        <v>9</v>
      </c>
      <c r="C12" s="6">
        <v>1930</v>
      </c>
      <c r="D12" s="6">
        <v>362</v>
      </c>
      <c r="E12" s="6">
        <v>827</v>
      </c>
      <c r="F12" s="6">
        <v>852</v>
      </c>
    </row>
    <row r="13" spans="2:6" ht="15.75">
      <c r="B13" s="1">
        <v>10</v>
      </c>
      <c r="C13" s="6">
        <v>246</v>
      </c>
      <c r="D13" s="6">
        <v>689</v>
      </c>
      <c r="E13" s="6">
        <v>1098</v>
      </c>
      <c r="F13" s="6">
        <v>131</v>
      </c>
    </row>
    <row r="14" spans="2:6" ht="15.75">
      <c r="B14" s="1">
        <v>11</v>
      </c>
      <c r="C14" s="6">
        <v>591</v>
      </c>
      <c r="D14" s="6">
        <v>435</v>
      </c>
      <c r="E14" s="6">
        <v>1330</v>
      </c>
      <c r="F14" s="6">
        <v>484</v>
      </c>
    </row>
    <row r="15" spans="2:6" ht="15.75">
      <c r="B15" s="1">
        <v>12</v>
      </c>
      <c r="C15" s="6">
        <v>1272</v>
      </c>
      <c r="D15" s="6">
        <v>863</v>
      </c>
      <c r="E15" s="6">
        <v>747</v>
      </c>
      <c r="F15" s="6">
        <v>656</v>
      </c>
    </row>
    <row r="16" spans="2:6" ht="15.75">
      <c r="B16" s="1">
        <v>13</v>
      </c>
      <c r="C16" s="6">
        <v>845</v>
      </c>
      <c r="D16" s="6">
        <v>550</v>
      </c>
      <c r="E16" s="6">
        <v>304</v>
      </c>
      <c r="F16" s="6">
        <v>1026</v>
      </c>
    </row>
    <row r="17" spans="2:6" ht="15.75">
      <c r="B17" s="1">
        <v>14</v>
      </c>
      <c r="C17" s="6">
        <v>707</v>
      </c>
      <c r="D17" s="6">
        <v>252</v>
      </c>
      <c r="E17" s="6">
        <v>106</v>
      </c>
      <c r="F17" s="6">
        <v>1115</v>
      </c>
    </row>
    <row r="18" spans="2:6" ht="15.75">
      <c r="B18" s="1">
        <v>15</v>
      </c>
      <c r="C18" s="6">
        <v>178</v>
      </c>
      <c r="D18" s="6">
        <v>1470</v>
      </c>
      <c r="E18" s="6">
        <v>263</v>
      </c>
      <c r="F18" s="6">
        <v>1503</v>
      </c>
    </row>
    <row r="19" spans="2:6" ht="15.75">
      <c r="B19" s="1">
        <v>16</v>
      </c>
      <c r="C19" s="6">
        <v>224</v>
      </c>
      <c r="D19" s="6">
        <v>1361</v>
      </c>
      <c r="E19" s="6">
        <v>196</v>
      </c>
      <c r="F19" s="6">
        <v>1379</v>
      </c>
    </row>
    <row r="20" spans="2:6" ht="15.75">
      <c r="B20" s="1">
        <v>17</v>
      </c>
      <c r="C20" s="6">
        <v>543</v>
      </c>
      <c r="D20" s="6">
        <v>2225</v>
      </c>
      <c r="E20" s="6">
        <v>191</v>
      </c>
      <c r="F20" s="6">
        <v>426</v>
      </c>
    </row>
    <row r="21" spans="2:6" ht="15.75">
      <c r="B21" s="1">
        <v>18</v>
      </c>
      <c r="C21" s="6">
        <v>979</v>
      </c>
      <c r="D21" s="6">
        <v>740</v>
      </c>
      <c r="E21" s="6">
        <v>174</v>
      </c>
      <c r="F21" s="6">
        <v>271</v>
      </c>
    </row>
    <row r="22" spans="2:6" ht="15.75">
      <c r="B22" s="1">
        <v>19</v>
      </c>
      <c r="C22" s="6">
        <v>1866</v>
      </c>
      <c r="D22" s="6">
        <v>533</v>
      </c>
      <c r="E22" s="6">
        <v>227</v>
      </c>
      <c r="F22" s="6">
        <v>304</v>
      </c>
    </row>
    <row r="23" spans="2:6" ht="15.75">
      <c r="B23" s="1">
        <v>20</v>
      </c>
      <c r="C23" s="6">
        <v>300</v>
      </c>
      <c r="D23" s="6">
        <v>2222</v>
      </c>
      <c r="E23" s="6">
        <v>183</v>
      </c>
      <c r="F23" s="6">
        <v>124</v>
      </c>
    </row>
    <row r="24" spans="2:6" ht="15.75">
      <c r="B24" s="1">
        <v>21</v>
      </c>
      <c r="C24" s="6">
        <v>233</v>
      </c>
      <c r="D24" s="6">
        <v>1293</v>
      </c>
      <c r="E24" s="6">
        <v>262</v>
      </c>
      <c r="F24" s="6">
        <v>469</v>
      </c>
    </row>
    <row r="25" spans="2:6" ht="15.75">
      <c r="B25" s="1">
        <v>22</v>
      </c>
      <c r="C25" s="6">
        <v>119</v>
      </c>
      <c r="D25" s="6">
        <v>1066</v>
      </c>
      <c r="E25" s="6">
        <v>408</v>
      </c>
      <c r="F25" s="6">
        <v>212</v>
      </c>
    </row>
    <row r="26" spans="2:6" ht="15.75">
      <c r="B26" s="1">
        <v>23</v>
      </c>
      <c r="C26" s="6">
        <v>458</v>
      </c>
      <c r="D26" s="6">
        <v>478</v>
      </c>
      <c r="E26" s="6">
        <v>287</v>
      </c>
      <c r="F26" s="6">
        <v>187</v>
      </c>
    </row>
    <row r="27" spans="2:6" ht="15.75">
      <c r="B27" s="1">
        <v>24</v>
      </c>
      <c r="C27" s="6">
        <v>264</v>
      </c>
      <c r="D27" s="6">
        <v>1316</v>
      </c>
      <c r="E27" s="6">
        <v>242</v>
      </c>
      <c r="F27" s="6">
        <v>532</v>
      </c>
    </row>
    <row r="28" spans="2:6" ht="15.75">
      <c r="B28" s="1">
        <v>25</v>
      </c>
      <c r="C28" s="6">
        <v>549</v>
      </c>
      <c r="D28" s="6">
        <v>857</v>
      </c>
      <c r="E28" s="6">
        <v>185</v>
      </c>
      <c r="F28" s="6">
        <v>197</v>
      </c>
    </row>
    <row r="29" spans="2:6" ht="15.75">
      <c r="B29" s="1">
        <v>26</v>
      </c>
      <c r="C29" s="6">
        <v>597</v>
      </c>
      <c r="D29" s="6">
        <v>1771</v>
      </c>
      <c r="E29" s="6">
        <v>340</v>
      </c>
      <c r="F29" s="6">
        <v>82</v>
      </c>
    </row>
    <row r="30" spans="2:6" ht="15.75">
      <c r="B30" s="1">
        <v>27</v>
      </c>
      <c r="C30" s="6">
        <v>480</v>
      </c>
      <c r="D30" s="6">
        <v>842</v>
      </c>
      <c r="E30" s="6">
        <v>83</v>
      </c>
      <c r="F30" s="6">
        <v>94</v>
      </c>
    </row>
    <row r="31" spans="2:6" ht="15.75">
      <c r="B31" s="1">
        <v>28</v>
      </c>
      <c r="C31" s="6">
        <v>706</v>
      </c>
      <c r="D31" s="6">
        <v>444</v>
      </c>
      <c r="E31" s="6">
        <v>65</v>
      </c>
      <c r="F31" s="6">
        <v>75</v>
      </c>
    </row>
    <row r="32" spans="2:6" ht="15.75">
      <c r="B32" s="1">
        <v>29</v>
      </c>
      <c r="C32" s="6">
        <v>135</v>
      </c>
      <c r="D32" s="6">
        <v>797</v>
      </c>
      <c r="E32" s="6">
        <v>72</v>
      </c>
      <c r="F32" s="6">
        <v>85</v>
      </c>
    </row>
    <row r="33" spans="2:6" ht="15.75">
      <c r="B33" s="1">
        <v>30</v>
      </c>
      <c r="C33" s="6">
        <v>727</v>
      </c>
      <c r="D33" s="6">
        <v>655</v>
      </c>
      <c r="E33" s="6"/>
      <c r="F33" s="6"/>
    </row>
    <row r="34" spans="2:6" ht="15.75">
      <c r="B34" s="1">
        <v>31</v>
      </c>
      <c r="C34" s="6">
        <v>511</v>
      </c>
      <c r="D34" s="6">
        <v>814</v>
      </c>
      <c r="E34" s="6"/>
      <c r="F34" s="6"/>
    </row>
    <row r="35" spans="2:6" ht="15.75">
      <c r="B35" s="1">
        <v>32</v>
      </c>
      <c r="C35" s="6">
        <v>140</v>
      </c>
      <c r="D35" s="6">
        <v>333</v>
      </c>
      <c r="E35" s="6"/>
      <c r="F35" s="6"/>
    </row>
    <row r="36" spans="2:6" ht="15.75">
      <c r="B36" s="1">
        <v>33</v>
      </c>
      <c r="C36" s="6">
        <v>1070</v>
      </c>
      <c r="D36" s="6">
        <v>168</v>
      </c>
      <c r="E36" s="6"/>
      <c r="F36" s="6"/>
    </row>
    <row r="37" spans="2:6" ht="15.75">
      <c r="B37" s="1">
        <v>34</v>
      </c>
      <c r="C37" s="6">
        <v>908</v>
      </c>
      <c r="D37" s="6">
        <v>1070</v>
      </c>
      <c r="E37" s="6"/>
      <c r="F37" s="6"/>
    </row>
    <row r="38" spans="2:6" ht="15.75">
      <c r="B38" s="1">
        <v>35</v>
      </c>
      <c r="C38" s="6">
        <v>114</v>
      </c>
      <c r="D38" s="6">
        <v>366</v>
      </c>
      <c r="E38" s="6"/>
      <c r="F38" s="6"/>
    </row>
    <row r="39" spans="2:6" ht="15.75">
      <c r="B39" s="1">
        <v>36</v>
      </c>
      <c r="C39" s="6">
        <v>155</v>
      </c>
      <c r="D39" s="6"/>
      <c r="E39" s="6"/>
      <c r="F39" s="6"/>
    </row>
    <row r="40" spans="2:6" ht="15.75">
      <c r="B40" s="1">
        <v>37</v>
      </c>
      <c r="C40" s="6">
        <v>390</v>
      </c>
      <c r="D40" s="6"/>
      <c r="E40" s="6"/>
      <c r="F40" s="6"/>
    </row>
    <row r="41" spans="2:6" ht="15.75">
      <c r="B41" s="1">
        <v>38</v>
      </c>
      <c r="C41" s="6">
        <v>435</v>
      </c>
      <c r="D41" s="6"/>
      <c r="E41" s="6"/>
      <c r="F41" s="6"/>
    </row>
    <row r="42" spans="2:6" ht="15.75">
      <c r="B42" s="1"/>
      <c r="C42" s="1"/>
      <c r="D42" s="1"/>
      <c r="E42" s="1"/>
      <c r="F42" s="1"/>
    </row>
    <row r="43" spans="2:6" ht="15.75">
      <c r="B43" s="1"/>
      <c r="C43" s="1"/>
      <c r="D43" s="1"/>
      <c r="E43" s="1"/>
      <c r="F4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F16"/>
  <sheetViews>
    <sheetView workbookViewId="0">
      <selection activeCell="C17" sqref="C17"/>
    </sheetView>
  </sheetViews>
  <sheetFormatPr defaultRowHeight="15"/>
  <cols>
    <col min="3" max="3" width="20.28515625" customWidth="1"/>
    <col min="4" max="5" width="25.28515625" customWidth="1"/>
    <col min="6" max="7" width="18.7109375" customWidth="1"/>
  </cols>
  <sheetData>
    <row r="2" spans="2:6" ht="15.75">
      <c r="B2" s="1"/>
      <c r="C2" s="1"/>
      <c r="D2" s="1"/>
      <c r="E2" s="1"/>
      <c r="F2" s="1"/>
    </row>
    <row r="3" spans="2:6" ht="15.75">
      <c r="B3" s="1"/>
      <c r="C3" s="2" t="s">
        <v>7</v>
      </c>
      <c r="D3" s="1"/>
      <c r="E3" s="1"/>
      <c r="F3" s="1"/>
    </row>
    <row r="4" spans="2:6" ht="15.75">
      <c r="B4" s="7"/>
      <c r="C4" s="3" t="s">
        <v>8</v>
      </c>
      <c r="D4" s="3" t="s">
        <v>6</v>
      </c>
      <c r="E4" s="3" t="s">
        <v>9</v>
      </c>
      <c r="F4" s="8" t="s">
        <v>10</v>
      </c>
    </row>
    <row r="5" spans="2:6" ht="15.75">
      <c r="B5" s="7">
        <v>1</v>
      </c>
      <c r="C5" s="4">
        <v>42.9</v>
      </c>
      <c r="D5" s="4">
        <v>103.068</v>
      </c>
      <c r="E5" s="4">
        <v>99.433999999999997</v>
      </c>
      <c r="F5" s="9">
        <v>29.063330000000001</v>
      </c>
    </row>
    <row r="6" spans="2:6" ht="15.75">
      <c r="B6" s="7">
        <v>2</v>
      </c>
      <c r="C6" s="4">
        <v>67.739999999999995</v>
      </c>
      <c r="D6" s="4">
        <v>83.713999999999999</v>
      </c>
      <c r="E6" s="4">
        <v>70.617999999999995</v>
      </c>
      <c r="F6" s="9">
        <v>30.40333</v>
      </c>
    </row>
    <row r="7" spans="2:6" ht="15.75">
      <c r="B7" s="7">
        <v>3</v>
      </c>
      <c r="C7" s="4">
        <v>69.12</v>
      </c>
      <c r="D7" s="4">
        <v>86.396000000000001</v>
      </c>
      <c r="E7" s="4">
        <v>66.575999999999993</v>
      </c>
      <c r="F7" s="9">
        <v>23.613330000000001</v>
      </c>
    </row>
    <row r="8" spans="2:6" ht="15.75">
      <c r="B8" s="7">
        <v>4</v>
      </c>
      <c r="C8" s="4">
        <v>77.643330000000006</v>
      </c>
      <c r="D8" s="4">
        <v>81.62</v>
      </c>
      <c r="E8" s="4">
        <v>47.652000000000001</v>
      </c>
      <c r="F8" s="9">
        <v>69.89667</v>
      </c>
    </row>
    <row r="9" spans="2:6" ht="15.75">
      <c r="B9" s="7">
        <v>5</v>
      </c>
      <c r="C9" s="4">
        <v>66.14</v>
      </c>
      <c r="D9" s="4">
        <v>131.16200000000001</v>
      </c>
      <c r="E9" s="4">
        <v>53.314</v>
      </c>
      <c r="F9" s="9">
        <v>65.083340000000007</v>
      </c>
    </row>
    <row r="10" spans="2:6" ht="15.75">
      <c r="B10" s="7">
        <v>6</v>
      </c>
      <c r="C10" s="4">
        <v>44.656669999999998</v>
      </c>
      <c r="D10" s="4">
        <v>117.538</v>
      </c>
      <c r="E10" s="4">
        <v>44.55</v>
      </c>
      <c r="F10" s="9">
        <v>65.343329999999995</v>
      </c>
    </row>
    <row r="11" spans="2:6" ht="15.75">
      <c r="B11" s="7">
        <v>7</v>
      </c>
      <c r="C11" s="4">
        <v>18.566669999999998</v>
      </c>
      <c r="D11" s="4"/>
      <c r="E11" s="4"/>
      <c r="F11" s="9">
        <v>84.85</v>
      </c>
    </row>
    <row r="12" spans="2:6" ht="15.75">
      <c r="B12" s="7">
        <v>8</v>
      </c>
      <c r="C12" s="4">
        <v>16.223330000000001</v>
      </c>
      <c r="D12" s="4"/>
      <c r="E12" s="4"/>
      <c r="F12" s="9">
        <v>80.92</v>
      </c>
    </row>
    <row r="13" spans="2:6" ht="15.75">
      <c r="B13" s="7">
        <v>9</v>
      </c>
      <c r="C13" s="4">
        <v>10.703329999999999</v>
      </c>
      <c r="D13" s="4"/>
      <c r="E13" s="4"/>
      <c r="F13" s="9">
        <v>97.776660000000007</v>
      </c>
    </row>
    <row r="14" spans="2:6" ht="15.75">
      <c r="B14" s="7"/>
      <c r="C14" s="7"/>
      <c r="D14" s="7"/>
      <c r="E14" s="10"/>
      <c r="F14" s="10"/>
    </row>
    <row r="15" spans="2:6" ht="15.75">
      <c r="B15" s="7"/>
      <c r="C15" s="7"/>
      <c r="D15" s="7"/>
      <c r="E15" s="7"/>
      <c r="F15" s="7"/>
    </row>
    <row r="16" spans="2:6" ht="15.75">
      <c r="B16" s="7"/>
      <c r="C16" s="7"/>
      <c r="D16" s="7"/>
      <c r="E16" s="7"/>
      <c r="F16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J21"/>
  <sheetViews>
    <sheetView workbookViewId="0">
      <selection activeCell="A13" sqref="A13"/>
    </sheetView>
  </sheetViews>
  <sheetFormatPr defaultRowHeight="15"/>
  <cols>
    <col min="3" max="3" width="16.85546875" customWidth="1"/>
    <col min="4" max="4" width="17.28515625" customWidth="1"/>
    <col min="5" max="5" width="19.140625" customWidth="1"/>
    <col min="6" max="6" width="21.28515625" customWidth="1"/>
    <col min="7" max="7" width="23.42578125" customWidth="1"/>
    <col min="8" max="8" width="19.28515625" customWidth="1"/>
    <col min="9" max="9" width="18.28515625" customWidth="1"/>
    <col min="10" max="10" width="24.42578125" customWidth="1"/>
  </cols>
  <sheetData>
    <row r="2" spans="2:10" ht="15.75">
      <c r="B2" s="1"/>
      <c r="C2" s="11" t="s">
        <v>11</v>
      </c>
      <c r="D2" s="1"/>
      <c r="E2" s="1"/>
      <c r="F2" s="1"/>
      <c r="G2" s="1"/>
      <c r="H2" s="1"/>
      <c r="I2" s="1"/>
      <c r="J2" s="1"/>
    </row>
    <row r="3" spans="2:10" ht="15.75">
      <c r="B3" s="1"/>
      <c r="C3" s="1" t="s">
        <v>12</v>
      </c>
      <c r="D3" s="1"/>
      <c r="E3" s="1"/>
      <c r="F3" s="1"/>
      <c r="G3" s="1"/>
      <c r="H3" s="1"/>
      <c r="I3" s="1"/>
      <c r="J3" s="1"/>
    </row>
    <row r="4" spans="2:10" ht="15.75">
      <c r="B4" s="1"/>
      <c r="C4" s="3" t="s">
        <v>1</v>
      </c>
      <c r="D4" s="15" t="s">
        <v>13</v>
      </c>
      <c r="E4" s="3" t="s">
        <v>2</v>
      </c>
      <c r="F4" s="15" t="s">
        <v>13</v>
      </c>
      <c r="G4" s="3" t="s">
        <v>4</v>
      </c>
      <c r="H4" s="15" t="s">
        <v>13</v>
      </c>
      <c r="I4" s="3" t="s">
        <v>3</v>
      </c>
      <c r="J4" s="15" t="s">
        <v>13</v>
      </c>
    </row>
    <row r="5" spans="2:10" ht="15.75">
      <c r="B5" s="1">
        <v>1</v>
      </c>
      <c r="C5" s="4">
        <v>1550.2349999999999</v>
      </c>
      <c r="D5" s="13">
        <f t="shared" ref="D5:D15" si="0">C5/1192.9879</f>
        <v>1.2994557614540767</v>
      </c>
      <c r="E5" s="4">
        <v>2357.877</v>
      </c>
      <c r="F5" s="13">
        <f t="shared" ref="F5:F18" si="1">E5/1192.9879</f>
        <v>1.9764467015968894</v>
      </c>
      <c r="G5" s="4">
        <v>1289.606</v>
      </c>
      <c r="H5" s="13">
        <f>G5/1719.1788</f>
        <v>0.75012907325288103</v>
      </c>
      <c r="I5" s="4">
        <v>1129.2660000000001</v>
      </c>
      <c r="J5" s="13">
        <f t="shared" ref="J5:J13" si="2">I5/1719.1788</f>
        <v>0.6568636141860289</v>
      </c>
    </row>
    <row r="6" spans="2:10" ht="15.75">
      <c r="B6" s="1">
        <v>2</v>
      </c>
      <c r="C6" s="4">
        <v>944.66660000000002</v>
      </c>
      <c r="D6" s="13">
        <f t="shared" si="0"/>
        <v>0.79184927189957244</v>
      </c>
      <c r="E6" s="4">
        <v>2363.0839999999998</v>
      </c>
      <c r="F6" s="13">
        <f t="shared" si="1"/>
        <v>1.9808113728563379</v>
      </c>
      <c r="G6" s="4">
        <v>1194.9949999999999</v>
      </c>
      <c r="H6" s="13">
        <f>G6/1719.1788</f>
        <v>0.69509640300357356</v>
      </c>
      <c r="I6" s="4">
        <v>1687.7439999999999</v>
      </c>
      <c r="J6" s="13">
        <f t="shared" si="2"/>
        <v>0.98171522357069552</v>
      </c>
    </row>
    <row r="7" spans="2:10" ht="15.75">
      <c r="B7" s="1">
        <v>3</v>
      </c>
      <c r="C7" s="4">
        <v>954.68330000000003</v>
      </c>
      <c r="D7" s="13">
        <f t="shared" si="0"/>
        <v>0.80024558505580812</v>
      </c>
      <c r="E7" s="4">
        <v>1420.905</v>
      </c>
      <c r="F7" s="13">
        <f t="shared" si="1"/>
        <v>1.1910472855592247</v>
      </c>
      <c r="G7" s="4">
        <v>2256.6840000000002</v>
      </c>
      <c r="H7" s="13">
        <f>G7/1719.1788</f>
        <v>1.3126522965499576</v>
      </c>
      <c r="I7" s="4">
        <v>1780.537</v>
      </c>
      <c r="J7" s="13">
        <f t="shared" si="2"/>
        <v>1.0356904121898201</v>
      </c>
    </row>
    <row r="8" spans="2:10" ht="15.75">
      <c r="B8" s="1">
        <v>4</v>
      </c>
      <c r="C8" s="4">
        <v>1243.665</v>
      </c>
      <c r="D8" s="13">
        <f t="shared" si="0"/>
        <v>1.0424791399812185</v>
      </c>
      <c r="E8" s="4">
        <v>1308.8879999999999</v>
      </c>
      <c r="F8" s="13">
        <f t="shared" si="1"/>
        <v>1.0971511110883856</v>
      </c>
      <c r="G8" s="4">
        <v>2181.9059999999999</v>
      </c>
      <c r="H8" s="13">
        <f>G8/1719.1788</f>
        <v>1.2691559481771182</v>
      </c>
      <c r="I8" s="4">
        <v>1189.856</v>
      </c>
      <c r="J8" s="13">
        <f t="shared" si="2"/>
        <v>0.69210718512815539</v>
      </c>
    </row>
    <row r="9" spans="2:10" ht="15.75">
      <c r="B9" s="1">
        <v>5</v>
      </c>
      <c r="C9" s="4">
        <v>1063.145</v>
      </c>
      <c r="D9" s="13">
        <f t="shared" si="0"/>
        <v>0.89116159518466187</v>
      </c>
      <c r="E9" s="4">
        <v>1537.095</v>
      </c>
      <c r="F9" s="13">
        <f t="shared" si="1"/>
        <v>1.288441399950494</v>
      </c>
      <c r="G9" s="4">
        <v>1672.703</v>
      </c>
      <c r="H9" s="13">
        <f>G9/1719.1788</f>
        <v>0.97296627901647004</v>
      </c>
      <c r="I9" s="4">
        <v>1065.9449999999999</v>
      </c>
      <c r="J9" s="13">
        <f t="shared" si="2"/>
        <v>0.62003149410637215</v>
      </c>
    </row>
    <row r="10" spans="2:10" ht="15.75">
      <c r="B10" s="1">
        <v>6</v>
      </c>
      <c r="C10" s="4">
        <v>1218.26</v>
      </c>
      <c r="D10" s="13">
        <f t="shared" si="0"/>
        <v>1.0211838695094895</v>
      </c>
      <c r="E10" s="4">
        <v>1213.7950000000001</v>
      </c>
      <c r="F10" s="13">
        <f t="shared" si="1"/>
        <v>1.017441166000091</v>
      </c>
      <c r="G10" s="4"/>
      <c r="H10" s="13"/>
      <c r="I10" s="4">
        <v>1826.646</v>
      </c>
      <c r="J10" s="13">
        <f t="shared" si="2"/>
        <v>1.0625107754935088</v>
      </c>
    </row>
    <row r="11" spans="2:10" ht="15.75">
      <c r="B11" s="1">
        <v>7</v>
      </c>
      <c r="C11" s="4">
        <v>1020.481</v>
      </c>
      <c r="D11" s="13">
        <f t="shared" si="0"/>
        <v>0.85539928778824992</v>
      </c>
      <c r="E11" s="4">
        <v>1631.229</v>
      </c>
      <c r="F11" s="13">
        <f t="shared" si="1"/>
        <v>1.3673474810599504</v>
      </c>
      <c r="G11" s="4"/>
      <c r="H11" s="13"/>
      <c r="I11" s="4">
        <v>2148.7190000000001</v>
      </c>
      <c r="J11" s="13">
        <f t="shared" si="2"/>
        <v>1.2498519642052357</v>
      </c>
    </row>
    <row r="12" spans="2:10" ht="15.75">
      <c r="B12" s="1">
        <v>8</v>
      </c>
      <c r="C12" s="4">
        <v>1242.7819999999999</v>
      </c>
      <c r="D12" s="13">
        <f t="shared" si="0"/>
        <v>1.0417389815940294</v>
      </c>
      <c r="E12" s="4">
        <v>1898.7139999999999</v>
      </c>
      <c r="F12" s="13">
        <f t="shared" si="1"/>
        <v>1.5915618255641988</v>
      </c>
      <c r="G12" s="4"/>
      <c r="H12" s="13"/>
      <c r="I12" s="4">
        <v>1569.4490000000001</v>
      </c>
      <c r="J12" s="13">
        <f t="shared" si="2"/>
        <v>0.91290620847581427</v>
      </c>
    </row>
    <row r="13" spans="2:10" ht="15.75">
      <c r="B13" s="1">
        <v>9</v>
      </c>
      <c r="C13" s="4">
        <v>1369.8620000000001</v>
      </c>
      <c r="D13" s="13">
        <f t="shared" si="0"/>
        <v>1.1482614366834736</v>
      </c>
      <c r="E13" s="4">
        <v>971.26160000000004</v>
      </c>
      <c r="F13" s="13">
        <f t="shared" si="1"/>
        <v>0.81414203781949501</v>
      </c>
      <c r="G13" s="4"/>
      <c r="H13" s="13"/>
      <c r="I13" s="4">
        <v>1599.4860000000001</v>
      </c>
      <c r="J13" s="13">
        <f t="shared" si="2"/>
        <v>0.93037792229638949</v>
      </c>
    </row>
    <row r="14" spans="2:10" ht="15.75">
      <c r="B14" s="1">
        <v>10</v>
      </c>
      <c r="C14" s="4">
        <v>1314.3869999999999</v>
      </c>
      <c r="D14" s="13">
        <f t="shared" si="0"/>
        <v>1.1017605459368027</v>
      </c>
      <c r="E14" s="4">
        <v>1065.8309999999999</v>
      </c>
      <c r="F14" s="13">
        <f t="shared" si="1"/>
        <v>0.89341308491058447</v>
      </c>
      <c r="G14" s="4"/>
      <c r="H14" s="13"/>
      <c r="I14" s="4"/>
      <c r="J14" s="13"/>
    </row>
    <row r="15" spans="2:10" ht="15.75">
      <c r="B15" s="1">
        <v>11</v>
      </c>
      <c r="C15" s="4">
        <v>1200.7</v>
      </c>
      <c r="D15" s="13">
        <f t="shared" si="0"/>
        <v>1.0064645249126165</v>
      </c>
      <c r="E15" s="4">
        <v>2280.67</v>
      </c>
      <c r="F15" s="13">
        <f t="shared" si="1"/>
        <v>1.9117293645643849</v>
      </c>
      <c r="G15" s="4"/>
      <c r="H15" s="13"/>
      <c r="I15" s="4"/>
      <c r="J15" s="13"/>
    </row>
    <row r="16" spans="2:10" ht="15.75">
      <c r="B16" s="1">
        <v>12</v>
      </c>
      <c r="C16" s="4"/>
      <c r="D16" s="13"/>
      <c r="E16" s="4">
        <v>2204.326</v>
      </c>
      <c r="F16" s="13">
        <f t="shared" si="1"/>
        <v>1.8477354212896877</v>
      </c>
      <c r="G16" s="4"/>
      <c r="H16" s="13"/>
      <c r="I16" s="4"/>
      <c r="J16" s="13"/>
    </row>
    <row r="17" spans="2:10" ht="15.75">
      <c r="B17" s="1">
        <v>13</v>
      </c>
      <c r="C17" s="4"/>
      <c r="D17" s="13"/>
      <c r="E17" s="4">
        <v>1365.5440000000001</v>
      </c>
      <c r="F17" s="13">
        <f t="shared" si="1"/>
        <v>1.1446419532000283</v>
      </c>
      <c r="G17" s="4"/>
      <c r="H17" s="13"/>
      <c r="I17" s="4"/>
      <c r="J17" s="13"/>
    </row>
    <row r="18" spans="2:10" ht="15.75">
      <c r="B18" s="1">
        <v>14</v>
      </c>
      <c r="C18" s="4"/>
      <c r="D18" s="13"/>
      <c r="E18" s="4">
        <v>1219.5219999999999</v>
      </c>
      <c r="F18" s="13">
        <f t="shared" si="1"/>
        <v>1.0222417176234562</v>
      </c>
      <c r="G18" s="4"/>
      <c r="H18" s="13"/>
      <c r="I18" s="4"/>
      <c r="J18" s="13"/>
    </row>
    <row r="19" spans="2:10" ht="15.75">
      <c r="B19" s="11"/>
      <c r="C19" s="14"/>
      <c r="D19" s="14"/>
      <c r="E19" s="14"/>
      <c r="F19" s="14"/>
      <c r="G19" s="14"/>
      <c r="H19" s="14"/>
      <c r="I19" s="14"/>
      <c r="J19" s="14"/>
    </row>
    <row r="20" spans="2:10" ht="15.75">
      <c r="B20" s="1"/>
      <c r="C20" s="1"/>
      <c r="D20" s="1"/>
      <c r="E20" s="1"/>
      <c r="F20" s="1"/>
      <c r="G20" s="1"/>
      <c r="H20" s="1"/>
      <c r="I20" s="1"/>
      <c r="J20" s="1"/>
    </row>
    <row r="21" spans="2:10" ht="15.75">
      <c r="B21" s="1"/>
      <c r="C21" s="1"/>
      <c r="D21" s="1"/>
      <c r="E21" s="1"/>
      <c r="F21" s="1"/>
      <c r="G21" s="1"/>
      <c r="H21" s="1"/>
      <c r="I21" s="1"/>
      <c r="J2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3:J24"/>
  <sheetViews>
    <sheetView workbookViewId="0">
      <selection activeCell="D3" sqref="D3"/>
    </sheetView>
  </sheetViews>
  <sheetFormatPr defaultRowHeight="15"/>
  <cols>
    <col min="3" max="3" width="23.5703125" customWidth="1"/>
    <col min="4" max="4" width="18.85546875" customWidth="1"/>
    <col min="5" max="5" width="14" customWidth="1"/>
    <col min="6" max="6" width="26.85546875" customWidth="1"/>
    <col min="7" max="7" width="13.5703125" customWidth="1"/>
    <col min="8" max="8" width="18.5703125" customWidth="1"/>
  </cols>
  <sheetData>
    <row r="3" spans="2:10" ht="15.75">
      <c r="B3" s="1"/>
      <c r="C3" s="11" t="s">
        <v>14</v>
      </c>
      <c r="D3" s="1"/>
      <c r="E3" s="1"/>
      <c r="F3" s="1"/>
      <c r="G3" s="1"/>
      <c r="H3" s="1"/>
      <c r="I3" s="1"/>
      <c r="J3" s="1"/>
    </row>
    <row r="4" spans="2:10" ht="15.75">
      <c r="B4" s="1"/>
      <c r="C4" s="1" t="s">
        <v>15</v>
      </c>
      <c r="D4" s="1"/>
      <c r="E4" s="1"/>
      <c r="F4" s="1"/>
      <c r="G4" s="1"/>
      <c r="H4" s="1"/>
      <c r="I4" s="1"/>
      <c r="J4" s="1"/>
    </row>
    <row r="5" spans="2:10" ht="15.75">
      <c r="B5" s="1"/>
      <c r="C5" s="12" t="s">
        <v>1</v>
      </c>
      <c r="D5" s="14" t="s">
        <v>13</v>
      </c>
      <c r="E5" s="12" t="s">
        <v>2</v>
      </c>
      <c r="F5" s="14" t="s">
        <v>13</v>
      </c>
      <c r="G5" s="12" t="s">
        <v>4</v>
      </c>
      <c r="H5" s="14" t="s">
        <v>16</v>
      </c>
      <c r="I5" s="12" t="s">
        <v>3</v>
      </c>
      <c r="J5" s="14" t="s">
        <v>13</v>
      </c>
    </row>
    <row r="6" spans="2:10" ht="15.75">
      <c r="B6" s="1">
        <v>1</v>
      </c>
      <c r="C6" s="4">
        <v>1261.2239999999999</v>
      </c>
      <c r="D6" s="13">
        <f t="shared" ref="D6:D16" si="0">C6/954.634481818182</f>
        <v>1.3211590656120993</v>
      </c>
      <c r="E6" s="4">
        <v>1449.193</v>
      </c>
      <c r="F6" s="13">
        <f t="shared" ref="F6:F19" si="1">E6/954.634481818182</f>
        <v>1.5180606060236683</v>
      </c>
      <c r="G6" s="4">
        <v>868.08939999999996</v>
      </c>
      <c r="H6" s="13">
        <f>G6/1282.9445</f>
        <v>0.67663831132211871</v>
      </c>
      <c r="I6" s="4">
        <v>1018.725</v>
      </c>
      <c r="J6" s="13">
        <f t="shared" ref="J6:J14" si="2">I6/1282.9445</f>
        <v>0.79405227583890026</v>
      </c>
    </row>
    <row r="7" spans="2:10" ht="15.75">
      <c r="B7" s="1">
        <v>2</v>
      </c>
      <c r="C7" s="4">
        <v>1137.3040000000001</v>
      </c>
      <c r="D7" s="13">
        <f t="shared" si="0"/>
        <v>1.1913502200694746</v>
      </c>
      <c r="E7" s="4">
        <v>1538.9960000000001</v>
      </c>
      <c r="F7" s="13">
        <f t="shared" si="1"/>
        <v>1.6121311657094684</v>
      </c>
      <c r="G7" s="4">
        <v>800.3501</v>
      </c>
      <c r="H7" s="13">
        <f>G7/1282.9445</f>
        <v>0.62383844351801654</v>
      </c>
      <c r="I7" s="4">
        <v>1625.768</v>
      </c>
      <c r="J7" s="13">
        <f t="shared" si="2"/>
        <v>1.2672161578306778</v>
      </c>
    </row>
    <row r="8" spans="2:10" ht="15.75">
      <c r="B8" s="1">
        <v>3</v>
      </c>
      <c r="C8" s="4">
        <v>1062.1679999999999</v>
      </c>
      <c r="D8" s="13">
        <f t="shared" si="0"/>
        <v>1.1126436560064445</v>
      </c>
      <c r="E8" s="4">
        <v>1000.237</v>
      </c>
      <c r="F8" s="13">
        <f t="shared" si="1"/>
        <v>1.0477696113542474</v>
      </c>
      <c r="G8" s="4">
        <v>1913.242</v>
      </c>
      <c r="H8" s="13">
        <f>G8/1282.9445</f>
        <v>1.4912897635088656</v>
      </c>
      <c r="I8" s="4">
        <v>1701.999</v>
      </c>
      <c r="J8" s="13">
        <f t="shared" si="2"/>
        <v>1.3266349401708335</v>
      </c>
    </row>
    <row r="9" spans="2:10" ht="15.75">
      <c r="B9" s="1">
        <v>4</v>
      </c>
      <c r="C9" s="4">
        <v>1019.33</v>
      </c>
      <c r="D9" s="13">
        <f t="shared" si="0"/>
        <v>1.0677699364667825</v>
      </c>
      <c r="E9" s="4">
        <v>995.5951</v>
      </c>
      <c r="F9" s="13">
        <f t="shared" si="1"/>
        <v>1.0429071220052779</v>
      </c>
      <c r="G9" s="4">
        <v>1558.7049999999999</v>
      </c>
      <c r="H9" s="13">
        <f>G9/1282.9445</f>
        <v>1.2149434367581762</v>
      </c>
      <c r="I9" s="4">
        <v>1126.252</v>
      </c>
      <c r="J9" s="13">
        <f t="shared" si="2"/>
        <v>0.87786494271576043</v>
      </c>
    </row>
    <row r="10" spans="2:10" ht="15.75">
      <c r="B10" s="1">
        <v>5</v>
      </c>
      <c r="C10" s="4">
        <v>946.72230000000002</v>
      </c>
      <c r="D10" s="13">
        <f t="shared" si="0"/>
        <v>0.99171182062990992</v>
      </c>
      <c r="E10" s="4">
        <v>1002.671</v>
      </c>
      <c r="F10" s="13">
        <f t="shared" si="1"/>
        <v>1.0503192783172135</v>
      </c>
      <c r="G10" s="4">
        <v>1274.336</v>
      </c>
      <c r="H10" s="13">
        <f>G10/1282.9445</f>
        <v>0.99329004489282269</v>
      </c>
      <c r="I10" s="4">
        <v>1012.296</v>
      </c>
      <c r="J10" s="13">
        <f t="shared" si="2"/>
        <v>0.78904114714237439</v>
      </c>
    </row>
    <row r="11" spans="2:10" ht="15.75">
      <c r="B11" s="1">
        <v>6</v>
      </c>
      <c r="C11" s="4">
        <v>941.47919999999999</v>
      </c>
      <c r="D11" s="13">
        <f t="shared" si="0"/>
        <v>0.98621956144604506</v>
      </c>
      <c r="E11" s="4">
        <v>952.28729999999996</v>
      </c>
      <c r="F11" s="13">
        <f t="shared" si="1"/>
        <v>0.99754127693595174</v>
      </c>
      <c r="G11" s="4"/>
      <c r="H11" s="13"/>
      <c r="I11" s="4">
        <v>1094.883</v>
      </c>
      <c r="J11" s="13">
        <f t="shared" si="2"/>
        <v>0.85341415782210372</v>
      </c>
    </row>
    <row r="12" spans="2:10" ht="15.75">
      <c r="B12" s="1">
        <v>7</v>
      </c>
      <c r="C12" s="4">
        <v>864.20899999999995</v>
      </c>
      <c r="D12" s="13">
        <f t="shared" si="0"/>
        <v>0.9052773773204178</v>
      </c>
      <c r="E12" s="4">
        <v>1782.1410000000001</v>
      </c>
      <c r="F12" s="13">
        <f t="shared" si="1"/>
        <v>1.8668307440621272</v>
      </c>
      <c r="G12" s="4"/>
      <c r="H12" s="13"/>
      <c r="I12" s="4">
        <v>1417.951</v>
      </c>
      <c r="J12" s="13">
        <f t="shared" si="2"/>
        <v>1.1052317539846812</v>
      </c>
    </row>
    <row r="13" spans="2:10" ht="15.75">
      <c r="B13" s="1">
        <v>8</v>
      </c>
      <c r="C13" s="4">
        <v>336.83730000000003</v>
      </c>
      <c r="D13" s="13">
        <f t="shared" si="0"/>
        <v>0.35284426282032566</v>
      </c>
      <c r="E13" s="4">
        <v>2123.4090000000001</v>
      </c>
      <c r="F13" s="13">
        <f t="shared" si="1"/>
        <v>2.2243162597225572</v>
      </c>
      <c r="G13" s="4"/>
      <c r="H13" s="13"/>
      <c r="I13" s="4">
        <v>1232.1880000000001</v>
      </c>
      <c r="J13" s="13">
        <f t="shared" si="2"/>
        <v>0.96043749359383823</v>
      </c>
    </row>
    <row r="14" spans="2:10" ht="15.75">
      <c r="B14" s="1">
        <v>9</v>
      </c>
      <c r="C14" s="4">
        <v>354.45650000000001</v>
      </c>
      <c r="D14" s="13">
        <f t="shared" si="0"/>
        <v>0.37130075096900717</v>
      </c>
      <c r="E14" s="4">
        <v>1244.9349999999999</v>
      </c>
      <c r="F14" s="13">
        <f t="shared" si="1"/>
        <v>1.3040959903615843</v>
      </c>
      <c r="G14" s="4"/>
      <c r="H14" s="13"/>
      <c r="I14" s="4">
        <v>1357.925</v>
      </c>
      <c r="J14" s="13">
        <f t="shared" si="2"/>
        <v>1.0584440714309933</v>
      </c>
    </row>
    <row r="15" spans="2:10" ht="15.75">
      <c r="B15" s="1">
        <v>10</v>
      </c>
      <c r="C15" s="4">
        <v>1355.539</v>
      </c>
      <c r="D15" s="13">
        <f t="shared" si="0"/>
        <v>1.4199560416236603</v>
      </c>
      <c r="E15" s="4">
        <v>1409.3630000000001</v>
      </c>
      <c r="F15" s="13">
        <f t="shared" si="1"/>
        <v>1.4763378307011801</v>
      </c>
      <c r="G15" s="4"/>
      <c r="H15" s="4"/>
      <c r="I15" s="13"/>
      <c r="J15" s="13"/>
    </row>
    <row r="16" spans="2:10" ht="15.75">
      <c r="B16" s="1">
        <v>11</v>
      </c>
      <c r="C16" s="4">
        <v>1221.71</v>
      </c>
      <c r="D16" s="13">
        <f t="shared" si="0"/>
        <v>1.2797673070358302</v>
      </c>
      <c r="E16" s="4">
        <v>1855.6769999999999</v>
      </c>
      <c r="F16" s="13">
        <f t="shared" si="1"/>
        <v>1.9438612739670855</v>
      </c>
      <c r="G16" s="4"/>
      <c r="H16" s="4"/>
      <c r="I16" s="13"/>
      <c r="J16" s="13"/>
    </row>
    <row r="17" spans="2:10" ht="15.75">
      <c r="B17" s="1">
        <v>12</v>
      </c>
      <c r="C17" s="4"/>
      <c r="D17" s="13"/>
      <c r="E17" s="4">
        <v>1778.69</v>
      </c>
      <c r="F17" s="13">
        <f t="shared" si="1"/>
        <v>1.8632157478874372</v>
      </c>
      <c r="G17" s="4"/>
      <c r="H17" s="4"/>
      <c r="I17" s="13"/>
      <c r="J17" s="13"/>
    </row>
    <row r="18" spans="2:10" ht="15.75">
      <c r="B18" s="1">
        <v>13</v>
      </c>
      <c r="C18" s="4"/>
      <c r="D18" s="13"/>
      <c r="E18" s="4">
        <v>863.34630000000004</v>
      </c>
      <c r="F18" s="13">
        <f t="shared" si="1"/>
        <v>0.90437368065281287</v>
      </c>
      <c r="G18" s="4"/>
      <c r="H18" s="4"/>
      <c r="I18" s="13"/>
      <c r="J18" s="13"/>
    </row>
    <row r="19" spans="2:10" ht="15.75">
      <c r="B19" s="1">
        <v>14</v>
      </c>
      <c r="C19" s="4"/>
      <c r="D19" s="13"/>
      <c r="E19" s="4">
        <v>852.97699999999998</v>
      </c>
      <c r="F19" s="13">
        <f t="shared" si="1"/>
        <v>0.89351161753075714</v>
      </c>
      <c r="G19" s="4"/>
      <c r="H19" s="13"/>
      <c r="I19" s="13"/>
      <c r="J19" s="13"/>
    </row>
    <row r="20" spans="2:10" ht="15.75">
      <c r="B20" s="1"/>
      <c r="C20" s="2"/>
      <c r="D20" s="2"/>
      <c r="E20" s="2"/>
      <c r="F20" s="2"/>
      <c r="G20" s="2"/>
      <c r="H20" s="2"/>
      <c r="I20" s="2"/>
      <c r="J20" s="2"/>
    </row>
    <row r="21" spans="2:10" ht="15.75">
      <c r="B21" s="1"/>
      <c r="C21" s="1"/>
      <c r="D21" s="1"/>
      <c r="E21" s="1"/>
      <c r="F21" s="1"/>
      <c r="G21" s="1"/>
      <c r="H21" s="1"/>
      <c r="I21" s="1"/>
      <c r="J21" s="1"/>
    </row>
    <row r="22" spans="2:10" ht="15.75">
      <c r="B22" s="1"/>
      <c r="C22" s="1"/>
      <c r="D22" s="1"/>
      <c r="E22" s="1"/>
      <c r="F22" s="1"/>
      <c r="G22" s="1"/>
      <c r="H22" s="1"/>
      <c r="I22" s="1"/>
      <c r="J22" s="1"/>
    </row>
    <row r="23" spans="2:10" ht="15.75">
      <c r="B23" s="1"/>
      <c r="C23" s="1"/>
      <c r="D23" s="1"/>
      <c r="E23" s="1"/>
      <c r="F23" s="1"/>
      <c r="G23" s="1"/>
      <c r="H23" s="1"/>
      <c r="I23" s="1"/>
      <c r="J23" s="1"/>
    </row>
    <row r="24" spans="2:10" ht="15.75">
      <c r="B24" s="1"/>
      <c r="C24" s="1"/>
      <c r="D24" s="1"/>
      <c r="E24" s="1"/>
      <c r="F24" s="1"/>
      <c r="G24" s="1"/>
      <c r="H24" s="1"/>
      <c r="I24" s="1"/>
      <c r="J24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3:D45"/>
  <sheetViews>
    <sheetView workbookViewId="0">
      <selection activeCell="E20" sqref="E20"/>
    </sheetView>
  </sheetViews>
  <sheetFormatPr defaultRowHeight="15"/>
  <cols>
    <col min="3" max="3" width="19.42578125" customWidth="1"/>
    <col min="4" max="4" width="30.85546875" customWidth="1"/>
  </cols>
  <sheetData>
    <row r="3" spans="2:4" ht="15.75">
      <c r="B3" s="1"/>
      <c r="C3" s="11" t="s">
        <v>17</v>
      </c>
      <c r="D3" s="1"/>
    </row>
    <row r="4" spans="2:4" ht="15.75">
      <c r="B4" s="1"/>
      <c r="C4" s="5" t="s">
        <v>18</v>
      </c>
      <c r="D4" s="5" t="s">
        <v>19</v>
      </c>
    </row>
    <row r="5" spans="2:4" ht="15.75">
      <c r="B5" s="16">
        <v>1</v>
      </c>
      <c r="C5" s="6">
        <v>40</v>
      </c>
      <c r="D5" s="6">
        <v>33</v>
      </c>
    </row>
    <row r="6" spans="2:4" ht="15.75">
      <c r="B6" s="16">
        <v>2</v>
      </c>
      <c r="C6" s="6">
        <v>72</v>
      </c>
      <c r="D6" s="6">
        <v>56</v>
      </c>
    </row>
    <row r="7" spans="2:4" ht="15.75">
      <c r="B7" s="16">
        <v>3</v>
      </c>
      <c r="C7" s="6">
        <v>68</v>
      </c>
      <c r="D7" s="6">
        <v>168</v>
      </c>
    </row>
    <row r="8" spans="2:4" ht="15.75">
      <c r="B8" s="16">
        <v>4</v>
      </c>
      <c r="C8" s="6">
        <v>33</v>
      </c>
      <c r="D8" s="6">
        <v>159</v>
      </c>
    </row>
    <row r="9" spans="2:4" ht="15.75">
      <c r="B9" s="16">
        <v>5</v>
      </c>
      <c r="C9" s="6">
        <v>123</v>
      </c>
      <c r="D9" s="6">
        <v>47</v>
      </c>
    </row>
    <row r="10" spans="2:4" ht="15.75">
      <c r="B10" s="16">
        <v>6</v>
      </c>
      <c r="C10" s="6">
        <v>27</v>
      </c>
      <c r="D10" s="6">
        <v>123</v>
      </c>
    </row>
    <row r="11" spans="2:4" ht="15.75">
      <c r="B11" s="16">
        <v>7</v>
      </c>
      <c r="C11" s="6">
        <v>138</v>
      </c>
      <c r="D11" s="6">
        <v>92</v>
      </c>
    </row>
    <row r="12" spans="2:4" ht="15.75">
      <c r="B12" s="16">
        <v>8</v>
      </c>
      <c r="C12" s="6">
        <v>25</v>
      </c>
      <c r="D12" s="6">
        <v>229</v>
      </c>
    </row>
    <row r="13" spans="2:4" ht="15.75">
      <c r="B13" s="16">
        <v>9</v>
      </c>
      <c r="C13" s="6">
        <v>147</v>
      </c>
      <c r="D13" s="6">
        <v>81</v>
      </c>
    </row>
    <row r="14" spans="2:4" ht="15.75">
      <c r="B14" s="16">
        <v>10</v>
      </c>
      <c r="C14" s="6">
        <v>15</v>
      </c>
      <c r="D14" s="6">
        <v>333</v>
      </c>
    </row>
    <row r="15" spans="2:4" ht="15.75">
      <c r="B15" s="16">
        <v>11</v>
      </c>
      <c r="C15" s="6">
        <v>20</v>
      </c>
      <c r="D15" s="6">
        <v>362</v>
      </c>
    </row>
    <row r="16" spans="2:4" ht="15.75">
      <c r="B16" s="16">
        <v>12</v>
      </c>
      <c r="C16" s="6">
        <v>5</v>
      </c>
      <c r="D16" s="6">
        <v>374</v>
      </c>
    </row>
    <row r="17" spans="2:4" ht="15.75">
      <c r="B17" s="16">
        <v>13</v>
      </c>
      <c r="C17" s="6">
        <v>18</v>
      </c>
      <c r="D17" s="6">
        <v>142</v>
      </c>
    </row>
    <row r="18" spans="2:4" ht="15.75">
      <c r="B18" s="16">
        <v>14</v>
      </c>
      <c r="C18" s="6">
        <v>25</v>
      </c>
      <c r="D18" s="6">
        <v>92</v>
      </c>
    </row>
    <row r="19" spans="2:4" ht="15.75">
      <c r="B19" s="16">
        <v>15</v>
      </c>
      <c r="C19" s="6">
        <v>16</v>
      </c>
      <c r="D19" s="6">
        <v>318</v>
      </c>
    </row>
    <row r="20" spans="2:4" ht="15.75">
      <c r="B20" s="16">
        <v>16</v>
      </c>
      <c r="C20" s="6">
        <v>109</v>
      </c>
      <c r="D20" s="6">
        <v>87</v>
      </c>
    </row>
    <row r="21" spans="2:4" ht="15.75">
      <c r="B21" s="16">
        <v>17</v>
      </c>
      <c r="C21" s="6">
        <v>89</v>
      </c>
      <c r="D21" s="6">
        <v>79</v>
      </c>
    </row>
    <row r="22" spans="2:4" ht="15.75">
      <c r="B22" s="16">
        <v>18</v>
      </c>
      <c r="C22" s="6">
        <v>10</v>
      </c>
      <c r="D22" s="6">
        <v>110</v>
      </c>
    </row>
    <row r="23" spans="2:4" ht="15.75">
      <c r="B23" s="16">
        <v>19</v>
      </c>
      <c r="C23" s="6">
        <v>38</v>
      </c>
      <c r="D23" s="6">
        <v>212</v>
      </c>
    </row>
    <row r="24" spans="2:4" ht="15.75">
      <c r="B24" s="16">
        <v>20</v>
      </c>
      <c r="C24" s="6">
        <v>20</v>
      </c>
      <c r="D24" s="6">
        <v>66</v>
      </c>
    </row>
    <row r="25" spans="2:4" ht="15.75">
      <c r="B25" s="16">
        <v>21</v>
      </c>
      <c r="C25" s="6">
        <v>23</v>
      </c>
      <c r="D25" s="6">
        <v>140</v>
      </c>
    </row>
    <row r="26" spans="2:4" ht="15.75">
      <c r="B26" s="16">
        <v>22</v>
      </c>
      <c r="C26" s="6">
        <v>11</v>
      </c>
      <c r="D26" s="6">
        <v>173</v>
      </c>
    </row>
    <row r="27" spans="2:4" ht="15.75">
      <c r="B27" s="16">
        <v>23</v>
      </c>
      <c r="C27" s="6">
        <v>27</v>
      </c>
      <c r="D27" s="6">
        <v>144</v>
      </c>
    </row>
    <row r="28" spans="2:4" ht="15.75">
      <c r="B28" s="16">
        <v>24</v>
      </c>
      <c r="C28" s="6">
        <v>31</v>
      </c>
      <c r="D28" s="6">
        <v>101</v>
      </c>
    </row>
    <row r="29" spans="2:4" ht="15.75">
      <c r="B29" s="16">
        <v>25</v>
      </c>
      <c r="C29" s="6">
        <v>74</v>
      </c>
      <c r="D29" s="6">
        <v>128</v>
      </c>
    </row>
    <row r="30" spans="2:4" ht="15.75">
      <c r="B30" s="16">
        <v>26</v>
      </c>
      <c r="C30" s="6">
        <v>43</v>
      </c>
      <c r="D30" s="6">
        <v>200</v>
      </c>
    </row>
    <row r="31" spans="2:4" ht="15.75">
      <c r="B31" s="16">
        <v>27</v>
      </c>
      <c r="C31" s="6">
        <v>92</v>
      </c>
      <c r="D31" s="6">
        <v>93</v>
      </c>
    </row>
    <row r="32" spans="2:4" ht="15.75">
      <c r="B32" s="16">
        <v>28</v>
      </c>
      <c r="C32" s="6">
        <v>41</v>
      </c>
      <c r="D32" s="6">
        <v>134</v>
      </c>
    </row>
    <row r="33" spans="2:4" ht="15.75">
      <c r="B33" s="16">
        <v>29</v>
      </c>
      <c r="C33" s="6">
        <v>126</v>
      </c>
      <c r="D33" s="6">
        <v>137</v>
      </c>
    </row>
    <row r="34" spans="2:4" ht="15.75">
      <c r="B34" s="16">
        <v>30</v>
      </c>
      <c r="C34" s="6">
        <v>20</v>
      </c>
      <c r="D34" s="6">
        <v>91</v>
      </c>
    </row>
    <row r="35" spans="2:4" ht="15.75">
      <c r="B35" s="16">
        <v>31</v>
      </c>
      <c r="C35" s="6">
        <v>129</v>
      </c>
      <c r="D35" s="6">
        <v>127</v>
      </c>
    </row>
    <row r="36" spans="2:4" ht="15.75">
      <c r="B36" s="16">
        <v>32</v>
      </c>
      <c r="C36" s="6">
        <v>15</v>
      </c>
      <c r="D36" s="6">
        <v>71</v>
      </c>
    </row>
    <row r="37" spans="2:4" ht="15.75">
      <c r="B37" s="16">
        <v>33</v>
      </c>
      <c r="C37" s="6">
        <v>109</v>
      </c>
      <c r="D37" s="6">
        <v>36</v>
      </c>
    </row>
    <row r="38" spans="2:4" ht="15.75">
      <c r="B38" s="16">
        <v>34</v>
      </c>
      <c r="C38" s="6">
        <v>3</v>
      </c>
      <c r="D38" s="6">
        <v>186</v>
      </c>
    </row>
    <row r="39" spans="2:4" ht="15.75">
      <c r="B39" s="16">
        <v>35</v>
      </c>
      <c r="C39" s="6">
        <v>21</v>
      </c>
      <c r="D39" s="6">
        <v>70</v>
      </c>
    </row>
    <row r="40" spans="2:4" ht="15.75">
      <c r="B40" s="16">
        <v>36</v>
      </c>
      <c r="C40" s="6">
        <v>6</v>
      </c>
      <c r="D40" s="6">
        <v>230</v>
      </c>
    </row>
    <row r="41" spans="2:4" ht="15.75">
      <c r="B41" s="16">
        <v>37</v>
      </c>
      <c r="C41" s="6">
        <v>28</v>
      </c>
      <c r="D41" s="6">
        <v>129</v>
      </c>
    </row>
    <row r="42" spans="2:4" ht="15.75">
      <c r="B42" s="16">
        <v>38</v>
      </c>
      <c r="C42" s="6">
        <v>86</v>
      </c>
      <c r="D42" s="6">
        <v>117</v>
      </c>
    </row>
    <row r="43" spans="2:4" ht="15.75">
      <c r="B43" s="16">
        <v>39</v>
      </c>
      <c r="C43" s="6">
        <v>56</v>
      </c>
      <c r="D43" s="6">
        <v>23</v>
      </c>
    </row>
    <row r="44" spans="2:4" ht="15.75">
      <c r="B44" s="16">
        <v>40</v>
      </c>
      <c r="C44" s="6">
        <v>5</v>
      </c>
      <c r="D44" s="6">
        <v>82</v>
      </c>
    </row>
    <row r="45" spans="2:4" ht="15.75">
      <c r="B45" s="16">
        <v>41</v>
      </c>
      <c r="C45" s="6">
        <v>30</v>
      </c>
      <c r="D45" s="6">
        <v>231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3:D26"/>
  <sheetViews>
    <sheetView workbookViewId="0">
      <selection activeCell="B3" sqref="B3:D26"/>
    </sheetView>
  </sheetViews>
  <sheetFormatPr defaultRowHeight="15"/>
  <cols>
    <col min="3" max="3" width="20.5703125" customWidth="1"/>
    <col min="4" max="4" width="24.140625" customWidth="1"/>
  </cols>
  <sheetData>
    <row r="3" spans="2:4" ht="15.75">
      <c r="B3" s="17"/>
      <c r="C3" s="11" t="s">
        <v>20</v>
      </c>
      <c r="D3" s="18"/>
    </row>
    <row r="4" spans="2:4" ht="15.75">
      <c r="B4" s="16"/>
      <c r="C4" s="19" t="s">
        <v>18</v>
      </c>
      <c r="D4" s="19" t="s">
        <v>19</v>
      </c>
    </row>
    <row r="5" spans="2:4" ht="15.75">
      <c r="B5" s="16">
        <v>1</v>
      </c>
      <c r="C5" s="20">
        <v>246</v>
      </c>
      <c r="D5" s="20">
        <v>1283</v>
      </c>
    </row>
    <row r="6" spans="2:4" ht="15.75">
      <c r="B6" s="16">
        <v>2</v>
      </c>
      <c r="C6" s="20">
        <v>591</v>
      </c>
      <c r="D6" s="20">
        <v>322</v>
      </c>
    </row>
    <row r="7" spans="2:4" ht="15.75">
      <c r="B7" s="16">
        <v>3</v>
      </c>
      <c r="C7" s="20">
        <v>1272</v>
      </c>
      <c r="D7" s="20">
        <v>1674</v>
      </c>
    </row>
    <row r="8" spans="2:4" ht="15.75">
      <c r="B8" s="16">
        <v>4</v>
      </c>
      <c r="C8" s="20">
        <v>845</v>
      </c>
      <c r="D8" s="20">
        <v>1283</v>
      </c>
    </row>
    <row r="9" spans="2:4" ht="15.75">
      <c r="B9" s="16">
        <v>5</v>
      </c>
      <c r="C9" s="20">
        <v>707</v>
      </c>
      <c r="D9" s="20">
        <v>1298</v>
      </c>
    </row>
    <row r="10" spans="2:4" ht="15.75">
      <c r="B10" s="16">
        <v>6</v>
      </c>
      <c r="C10" s="20">
        <v>178</v>
      </c>
      <c r="D10" s="20">
        <v>1386</v>
      </c>
    </row>
    <row r="11" spans="2:4" ht="15.75">
      <c r="B11" s="16">
        <v>7</v>
      </c>
      <c r="C11" s="20">
        <v>224</v>
      </c>
      <c r="D11" s="20">
        <v>675</v>
      </c>
    </row>
    <row r="12" spans="2:4" ht="15.75">
      <c r="B12" s="16">
        <v>8</v>
      </c>
      <c r="C12" s="20">
        <v>543</v>
      </c>
      <c r="D12" s="20">
        <v>200</v>
      </c>
    </row>
    <row r="13" spans="2:4" ht="15.75">
      <c r="B13" s="16">
        <v>9</v>
      </c>
      <c r="C13" s="20">
        <v>979</v>
      </c>
      <c r="D13" s="20">
        <v>795</v>
      </c>
    </row>
    <row r="14" spans="2:4" ht="15.75">
      <c r="B14" s="16">
        <v>10</v>
      </c>
      <c r="C14" s="20">
        <v>300</v>
      </c>
      <c r="D14" s="20">
        <v>1106</v>
      </c>
    </row>
    <row r="15" spans="2:4" ht="15.75">
      <c r="B15" s="16">
        <v>11</v>
      </c>
      <c r="C15" s="20">
        <v>233</v>
      </c>
      <c r="D15" s="20">
        <v>932</v>
      </c>
    </row>
    <row r="16" spans="2:4" ht="15.75">
      <c r="B16" s="16">
        <v>12</v>
      </c>
      <c r="C16" s="20">
        <v>119</v>
      </c>
      <c r="D16" s="20">
        <v>987</v>
      </c>
    </row>
    <row r="17" spans="2:4" ht="15.75">
      <c r="B17" s="16">
        <v>13</v>
      </c>
      <c r="C17" s="20">
        <v>458</v>
      </c>
      <c r="D17" s="20">
        <v>790</v>
      </c>
    </row>
    <row r="18" spans="2:4" ht="15.75">
      <c r="B18" s="16">
        <v>14</v>
      </c>
      <c r="C18" s="20">
        <v>264</v>
      </c>
      <c r="D18" s="20">
        <v>641</v>
      </c>
    </row>
    <row r="19" spans="2:4" ht="15.75">
      <c r="B19" s="16">
        <v>15</v>
      </c>
      <c r="C19" s="20">
        <v>549</v>
      </c>
      <c r="D19" s="20">
        <v>1112</v>
      </c>
    </row>
    <row r="20" spans="2:4" ht="15.75">
      <c r="B20" s="16">
        <v>16</v>
      </c>
      <c r="C20" s="20">
        <v>597</v>
      </c>
      <c r="D20" s="20">
        <v>1180</v>
      </c>
    </row>
    <row r="21" spans="2:4" ht="15.75">
      <c r="B21" s="16">
        <v>17</v>
      </c>
      <c r="C21" s="20">
        <v>480</v>
      </c>
      <c r="D21" s="20">
        <v>308</v>
      </c>
    </row>
    <row r="22" spans="2:4" ht="15.75">
      <c r="B22" s="16">
        <v>18</v>
      </c>
      <c r="C22" s="20">
        <v>706</v>
      </c>
      <c r="D22" s="20"/>
    </row>
    <row r="23" spans="2:4" ht="15.75">
      <c r="B23" s="16">
        <v>19</v>
      </c>
      <c r="C23" s="20">
        <v>135</v>
      </c>
      <c r="D23" s="20"/>
    </row>
    <row r="24" spans="2:4" ht="15.75">
      <c r="B24" s="7"/>
      <c r="C24" s="7"/>
      <c r="D24" s="7"/>
    </row>
    <row r="25" spans="2:4" ht="15.75">
      <c r="B25" s="1"/>
      <c r="C25" s="1"/>
      <c r="D25" s="1"/>
    </row>
    <row r="26" spans="2:4" ht="15.75">
      <c r="B26" s="1"/>
      <c r="C26" s="1"/>
      <c r="D26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3:K53"/>
  <sheetViews>
    <sheetView tabSelected="1" topLeftCell="A3" workbookViewId="0">
      <selection activeCell="M18" sqref="M18"/>
    </sheetView>
  </sheetViews>
  <sheetFormatPr defaultRowHeight="15"/>
  <cols>
    <col min="3" max="3" width="19.5703125" customWidth="1"/>
    <col min="4" max="4" width="28.42578125" customWidth="1"/>
    <col min="5" max="5" width="23.5703125" customWidth="1"/>
    <col min="6" max="6" width="21.42578125" customWidth="1"/>
    <col min="7" max="7" width="15.7109375" customWidth="1"/>
    <col min="8" max="8" width="15.28515625" customWidth="1"/>
    <col min="9" max="9" width="19.28515625" customWidth="1"/>
    <col min="10" max="10" width="21.28515625" customWidth="1"/>
  </cols>
  <sheetData>
    <row r="3" spans="2:11" ht="15.75">
      <c r="B3" s="1" t="s">
        <v>21</v>
      </c>
      <c r="C3" s="11" t="s">
        <v>22</v>
      </c>
      <c r="D3" s="1"/>
      <c r="E3" s="1"/>
      <c r="F3" s="1"/>
      <c r="G3" s="1"/>
      <c r="H3" s="1"/>
      <c r="I3" s="1"/>
      <c r="J3" s="1"/>
      <c r="K3" s="1"/>
    </row>
    <row r="4" spans="2:11" ht="15.75">
      <c r="B4" s="1"/>
      <c r="C4" s="21" t="s">
        <v>23</v>
      </c>
      <c r="D4" s="22"/>
      <c r="E4" s="21" t="s">
        <v>24</v>
      </c>
      <c r="F4" s="13"/>
      <c r="G4" s="23" t="s">
        <v>18</v>
      </c>
      <c r="H4" s="13"/>
      <c r="I4" s="23" t="s">
        <v>19</v>
      </c>
      <c r="J4" s="13"/>
      <c r="K4" s="1"/>
    </row>
    <row r="5" spans="2:11" ht="15.75">
      <c r="B5" s="1"/>
      <c r="C5" s="24" t="s">
        <v>25</v>
      </c>
      <c r="D5" s="24" t="s">
        <v>27</v>
      </c>
      <c r="E5" s="24" t="s">
        <v>26</v>
      </c>
      <c r="F5" s="24" t="s">
        <v>27</v>
      </c>
      <c r="G5" s="24" t="s">
        <v>25</v>
      </c>
      <c r="H5" s="24" t="s">
        <v>28</v>
      </c>
      <c r="I5" s="24" t="s">
        <v>25</v>
      </c>
      <c r="J5" s="24" t="s">
        <v>27</v>
      </c>
      <c r="K5" s="1"/>
    </row>
    <row r="6" spans="2:11" ht="15.75">
      <c r="B6" s="16">
        <v>1</v>
      </c>
      <c r="C6" s="13">
        <v>75</v>
      </c>
      <c r="D6" s="13">
        <v>25</v>
      </c>
      <c r="E6" s="13">
        <v>62.5</v>
      </c>
      <c r="F6" s="13">
        <v>37.5</v>
      </c>
      <c r="G6" s="6">
        <v>25</v>
      </c>
      <c r="H6" s="13">
        <v>75</v>
      </c>
      <c r="I6" s="13">
        <v>66.666666666666657</v>
      </c>
      <c r="J6" s="13">
        <v>33.333333333333343</v>
      </c>
      <c r="K6" s="1"/>
    </row>
    <row r="7" spans="2:11" ht="15.75">
      <c r="B7" s="16">
        <v>2</v>
      </c>
      <c r="C7" s="13">
        <v>0</v>
      </c>
      <c r="D7" s="13">
        <v>100</v>
      </c>
      <c r="E7" s="13">
        <v>75</v>
      </c>
      <c r="F7" s="13">
        <v>25</v>
      </c>
      <c r="G7" s="6">
        <v>11.11111</v>
      </c>
      <c r="H7" s="13">
        <v>88.888888890000004</v>
      </c>
      <c r="I7" s="13">
        <v>33.333333333333329</v>
      </c>
      <c r="J7" s="13">
        <v>66.666666666666671</v>
      </c>
      <c r="K7" s="1"/>
    </row>
    <row r="8" spans="2:11" ht="15.75">
      <c r="B8" s="16">
        <v>3</v>
      </c>
      <c r="C8" s="13">
        <v>0</v>
      </c>
      <c r="D8" s="13">
        <v>100</v>
      </c>
      <c r="E8" s="13">
        <v>57</v>
      </c>
      <c r="F8" s="13">
        <v>43</v>
      </c>
      <c r="G8" s="6">
        <v>28.571429999999999</v>
      </c>
      <c r="H8" s="13">
        <v>71.428571430000005</v>
      </c>
      <c r="I8" s="13">
        <v>50</v>
      </c>
      <c r="J8" s="13">
        <v>50</v>
      </c>
      <c r="K8" s="1"/>
    </row>
    <row r="9" spans="2:11" ht="15.75">
      <c r="B9" s="16">
        <v>4</v>
      </c>
      <c r="C9" s="13">
        <v>0</v>
      </c>
      <c r="D9" s="13">
        <v>100</v>
      </c>
      <c r="E9" s="13">
        <v>75</v>
      </c>
      <c r="F9" s="13">
        <v>25</v>
      </c>
      <c r="G9" s="6">
        <v>0</v>
      </c>
      <c r="H9" s="13">
        <v>100</v>
      </c>
      <c r="I9" s="13">
        <v>0</v>
      </c>
      <c r="J9" s="13">
        <v>100</v>
      </c>
      <c r="K9" s="1"/>
    </row>
    <row r="10" spans="2:11" ht="15.75">
      <c r="B10" s="16">
        <v>5</v>
      </c>
      <c r="C10" s="13">
        <v>57</v>
      </c>
      <c r="D10" s="13">
        <v>43</v>
      </c>
      <c r="E10" s="13">
        <v>100</v>
      </c>
      <c r="F10" s="13">
        <v>0</v>
      </c>
      <c r="G10" s="6">
        <v>0</v>
      </c>
      <c r="H10" s="13">
        <v>100</v>
      </c>
      <c r="I10" s="13">
        <v>0</v>
      </c>
      <c r="J10" s="13">
        <v>100</v>
      </c>
      <c r="K10" s="1"/>
    </row>
    <row r="11" spans="2:11" ht="15.75">
      <c r="B11" s="16">
        <v>6</v>
      </c>
      <c r="C11" s="13">
        <v>37.5</v>
      </c>
      <c r="D11" s="13">
        <v>62.5</v>
      </c>
      <c r="E11" s="13">
        <v>71</v>
      </c>
      <c r="F11" s="13">
        <v>29</v>
      </c>
      <c r="G11" s="6">
        <v>0</v>
      </c>
      <c r="H11" s="13">
        <v>100</v>
      </c>
      <c r="I11" s="13">
        <v>66.666666666666657</v>
      </c>
      <c r="J11" s="13">
        <v>33.333333333333343</v>
      </c>
      <c r="K11" s="1"/>
    </row>
    <row r="12" spans="2:11" ht="15.75">
      <c r="B12" s="16">
        <v>7</v>
      </c>
      <c r="C12" s="13">
        <v>61.5</v>
      </c>
      <c r="D12" s="13">
        <v>38.5</v>
      </c>
      <c r="E12" s="13">
        <v>100</v>
      </c>
      <c r="F12" s="13">
        <v>0</v>
      </c>
      <c r="G12" s="6">
        <v>60</v>
      </c>
      <c r="H12" s="13">
        <v>40</v>
      </c>
      <c r="I12" s="13">
        <v>50</v>
      </c>
      <c r="J12" s="13">
        <v>50</v>
      </c>
      <c r="K12" s="1"/>
    </row>
    <row r="13" spans="2:11" ht="15.75">
      <c r="B13" s="16">
        <v>8</v>
      </c>
      <c r="C13" s="13">
        <v>62.5</v>
      </c>
      <c r="D13" s="13">
        <v>37.5</v>
      </c>
      <c r="E13" s="13">
        <v>28.5</v>
      </c>
      <c r="F13" s="13">
        <v>71.5</v>
      </c>
      <c r="G13" s="6">
        <v>0</v>
      </c>
      <c r="H13" s="13">
        <v>100</v>
      </c>
      <c r="I13" s="13">
        <v>33.333333333333329</v>
      </c>
      <c r="J13" s="13">
        <v>66.666666666666671</v>
      </c>
      <c r="K13" s="1"/>
    </row>
    <row r="14" spans="2:11" ht="15.75">
      <c r="B14" s="16">
        <v>9</v>
      </c>
      <c r="C14" s="13">
        <v>0</v>
      </c>
      <c r="D14" s="13">
        <v>100</v>
      </c>
      <c r="E14" s="13">
        <v>40</v>
      </c>
      <c r="F14" s="13">
        <v>60</v>
      </c>
      <c r="G14" s="6">
        <v>20</v>
      </c>
      <c r="H14" s="13">
        <v>80</v>
      </c>
      <c r="I14" s="13">
        <v>100</v>
      </c>
      <c r="J14" s="13">
        <v>0</v>
      </c>
      <c r="K14" s="1"/>
    </row>
    <row r="15" spans="2:11" ht="15.75">
      <c r="B15" s="16">
        <v>10</v>
      </c>
      <c r="C15" s="13">
        <v>0</v>
      </c>
      <c r="D15" s="13">
        <v>100</v>
      </c>
      <c r="E15" s="13">
        <v>33</v>
      </c>
      <c r="F15" s="13">
        <v>67</v>
      </c>
      <c r="G15" s="6">
        <v>0</v>
      </c>
      <c r="H15" s="13">
        <v>100</v>
      </c>
      <c r="I15" s="13">
        <v>100</v>
      </c>
      <c r="J15" s="13">
        <v>0</v>
      </c>
      <c r="K15" s="1"/>
    </row>
    <row r="16" spans="2:11" ht="15.75">
      <c r="B16" s="16">
        <v>11</v>
      </c>
      <c r="C16" s="13">
        <v>0</v>
      </c>
      <c r="D16" s="13">
        <v>100</v>
      </c>
      <c r="E16" s="13">
        <v>33</v>
      </c>
      <c r="F16" s="13">
        <v>67</v>
      </c>
      <c r="G16" s="6">
        <v>0</v>
      </c>
      <c r="H16" s="13">
        <v>100</v>
      </c>
      <c r="I16" s="13">
        <v>75</v>
      </c>
      <c r="J16" s="13">
        <v>25</v>
      </c>
      <c r="K16" s="1"/>
    </row>
    <row r="17" spans="2:11" ht="15.75">
      <c r="B17" s="16">
        <v>12</v>
      </c>
      <c r="C17" s="13">
        <v>0</v>
      </c>
      <c r="D17" s="13">
        <v>100</v>
      </c>
      <c r="E17" s="13">
        <v>0</v>
      </c>
      <c r="F17" s="13">
        <v>100</v>
      </c>
      <c r="G17" s="6">
        <v>0</v>
      </c>
      <c r="H17" s="13">
        <v>100</v>
      </c>
      <c r="I17" s="13">
        <v>100</v>
      </c>
      <c r="J17" s="13">
        <v>0</v>
      </c>
      <c r="K17" s="1"/>
    </row>
    <row r="18" spans="2:11" ht="15.75">
      <c r="B18" s="16">
        <v>13</v>
      </c>
      <c r="C18" s="13">
        <v>0</v>
      </c>
      <c r="D18" s="13">
        <v>100</v>
      </c>
      <c r="E18" s="13">
        <v>0</v>
      </c>
      <c r="F18" s="13">
        <v>100</v>
      </c>
      <c r="G18" s="6">
        <v>50</v>
      </c>
      <c r="H18" s="13">
        <v>50</v>
      </c>
      <c r="I18" s="13">
        <v>75</v>
      </c>
      <c r="J18" s="13">
        <v>25</v>
      </c>
      <c r="K18" s="1"/>
    </row>
    <row r="19" spans="2:11" ht="15.75">
      <c r="B19" s="16">
        <v>14</v>
      </c>
      <c r="C19" s="13">
        <v>0</v>
      </c>
      <c r="D19" s="13">
        <v>100</v>
      </c>
      <c r="E19" s="13">
        <v>0</v>
      </c>
      <c r="F19" s="13">
        <v>100</v>
      </c>
      <c r="G19" s="6">
        <v>33.333329999999997</v>
      </c>
      <c r="H19" s="13">
        <v>66.666666669999998</v>
      </c>
      <c r="I19" s="13">
        <v>25</v>
      </c>
      <c r="J19" s="13">
        <v>75</v>
      </c>
      <c r="K19" s="1"/>
    </row>
    <row r="20" spans="2:11" ht="15.75">
      <c r="B20" s="16">
        <v>15</v>
      </c>
      <c r="C20" s="13">
        <v>0</v>
      </c>
      <c r="D20" s="13">
        <v>100</v>
      </c>
      <c r="E20" s="13">
        <v>25</v>
      </c>
      <c r="F20" s="13">
        <v>75</v>
      </c>
      <c r="G20" s="6">
        <v>0</v>
      </c>
      <c r="H20" s="13">
        <v>100</v>
      </c>
      <c r="I20" s="13">
        <v>25</v>
      </c>
      <c r="J20" s="13">
        <v>75</v>
      </c>
      <c r="K20" s="1"/>
    </row>
    <row r="21" spans="2:11" ht="15.75">
      <c r="B21" s="16">
        <v>16</v>
      </c>
      <c r="C21" s="13">
        <v>54.5</v>
      </c>
      <c r="D21" s="13">
        <v>45.5</v>
      </c>
      <c r="E21" s="13">
        <v>0</v>
      </c>
      <c r="F21" s="13">
        <v>100</v>
      </c>
      <c r="G21" s="6">
        <v>25</v>
      </c>
      <c r="H21" s="13">
        <v>75</v>
      </c>
      <c r="I21" s="13">
        <v>60</v>
      </c>
      <c r="J21" s="13">
        <v>40</v>
      </c>
      <c r="K21" s="1"/>
    </row>
    <row r="22" spans="2:11" ht="15.75">
      <c r="B22" s="16">
        <v>17</v>
      </c>
      <c r="C22" s="13">
        <v>28.5</v>
      </c>
      <c r="D22" s="13">
        <v>71.5</v>
      </c>
      <c r="E22" s="13">
        <v>25</v>
      </c>
      <c r="F22" s="13">
        <v>75</v>
      </c>
      <c r="G22" s="6">
        <v>33.333329999999997</v>
      </c>
      <c r="H22" s="13">
        <v>66.666666669999998</v>
      </c>
      <c r="I22" s="13">
        <v>0</v>
      </c>
      <c r="J22" s="13">
        <v>100</v>
      </c>
      <c r="K22" s="1"/>
    </row>
    <row r="23" spans="2:11" ht="15.75">
      <c r="B23" s="16">
        <v>18</v>
      </c>
      <c r="C23" s="13">
        <v>14.2</v>
      </c>
      <c r="D23" s="13">
        <v>85.8</v>
      </c>
      <c r="E23" s="13">
        <v>81</v>
      </c>
      <c r="F23" s="13">
        <v>19</v>
      </c>
      <c r="G23" s="6">
        <v>100</v>
      </c>
      <c r="H23" s="13">
        <v>0</v>
      </c>
      <c r="I23" s="13">
        <v>0</v>
      </c>
      <c r="J23" s="13">
        <v>100</v>
      </c>
      <c r="K23" s="1"/>
    </row>
    <row r="24" spans="2:11" ht="15.75">
      <c r="B24" s="16">
        <v>19</v>
      </c>
      <c r="C24" s="13">
        <v>20</v>
      </c>
      <c r="D24" s="13">
        <v>80</v>
      </c>
      <c r="E24" s="13">
        <v>33</v>
      </c>
      <c r="F24" s="13">
        <v>67</v>
      </c>
      <c r="G24" s="6">
        <v>0</v>
      </c>
      <c r="H24" s="13">
        <v>100</v>
      </c>
      <c r="I24" s="13">
        <v>50</v>
      </c>
      <c r="J24" s="13">
        <v>50</v>
      </c>
      <c r="K24" s="1"/>
    </row>
    <row r="25" spans="2:11" ht="15.75">
      <c r="B25" s="16">
        <v>20</v>
      </c>
      <c r="C25" s="13">
        <v>25</v>
      </c>
      <c r="D25" s="13">
        <v>75</v>
      </c>
      <c r="E25" s="13"/>
      <c r="F25" s="13"/>
      <c r="G25" s="6"/>
      <c r="H25" s="13">
        <v>100</v>
      </c>
      <c r="I25" s="13">
        <v>50</v>
      </c>
      <c r="J25" s="13">
        <v>50</v>
      </c>
      <c r="K25" s="1"/>
    </row>
    <row r="26" spans="2:11" ht="15.75">
      <c r="B26" s="16">
        <v>21</v>
      </c>
      <c r="C26" s="6"/>
      <c r="D26" s="6"/>
      <c r="E26" s="6"/>
      <c r="F26" s="6"/>
      <c r="G26" s="13"/>
      <c r="H26" s="13"/>
      <c r="I26" s="13">
        <v>0</v>
      </c>
      <c r="J26" s="13">
        <v>100</v>
      </c>
      <c r="K26" s="1"/>
    </row>
    <row r="27" spans="2:11" ht="15.75">
      <c r="B27" s="16">
        <v>22</v>
      </c>
      <c r="C27" s="6"/>
      <c r="D27" s="6"/>
      <c r="E27" s="6"/>
      <c r="F27" s="6"/>
      <c r="G27" s="13"/>
      <c r="H27" s="13"/>
      <c r="I27" s="13">
        <v>50</v>
      </c>
      <c r="J27" s="13">
        <v>50</v>
      </c>
      <c r="K27" s="1"/>
    </row>
    <row r="28" spans="2:11" ht="15.75">
      <c r="B28" s="16">
        <v>23</v>
      </c>
      <c r="C28" s="6"/>
      <c r="D28" s="6"/>
      <c r="E28" s="6"/>
      <c r="F28" s="6"/>
      <c r="G28" s="13"/>
      <c r="H28" s="13"/>
      <c r="I28" s="13">
        <v>75</v>
      </c>
      <c r="J28" s="13">
        <v>25</v>
      </c>
      <c r="K28" s="1"/>
    </row>
    <row r="29" spans="2:11" ht="15.75">
      <c r="B29" s="16">
        <v>24</v>
      </c>
      <c r="C29" s="6"/>
      <c r="D29" s="6"/>
      <c r="E29" s="6"/>
      <c r="F29" s="6"/>
      <c r="G29" s="13"/>
      <c r="H29" s="13"/>
      <c r="I29" s="13">
        <v>50</v>
      </c>
      <c r="J29" s="13">
        <v>50</v>
      </c>
      <c r="K29" s="1"/>
    </row>
    <row r="30" spans="2:11" ht="15.75">
      <c r="B30" s="16">
        <v>25</v>
      </c>
      <c r="C30" s="6"/>
      <c r="D30" s="6"/>
      <c r="E30" s="6"/>
      <c r="F30" s="6"/>
      <c r="G30" s="13"/>
      <c r="H30" s="13"/>
      <c r="I30" s="13">
        <v>0</v>
      </c>
      <c r="J30" s="13">
        <v>100</v>
      </c>
      <c r="K30" s="1"/>
    </row>
    <row r="31" spans="2:11" ht="15.75">
      <c r="B31" s="16">
        <v>26</v>
      </c>
      <c r="C31" s="6"/>
      <c r="D31" s="6"/>
      <c r="E31" s="6"/>
      <c r="F31" s="6"/>
      <c r="G31" s="13"/>
      <c r="H31" s="13"/>
      <c r="I31" s="13">
        <v>0</v>
      </c>
      <c r="J31" s="13">
        <v>100</v>
      </c>
      <c r="K31" s="1"/>
    </row>
    <row r="32" spans="2:11" ht="15.75">
      <c r="B32" s="16">
        <v>27</v>
      </c>
      <c r="C32" s="6"/>
      <c r="D32" s="6"/>
      <c r="E32" s="6"/>
      <c r="F32" s="6"/>
      <c r="G32" s="13"/>
      <c r="H32" s="13"/>
      <c r="I32" s="13">
        <v>100</v>
      </c>
      <c r="J32" s="13">
        <v>0</v>
      </c>
      <c r="K32" s="1"/>
    </row>
    <row r="33" spans="2:11" ht="15.75">
      <c r="B33" s="16">
        <v>28</v>
      </c>
      <c r="C33" s="6"/>
      <c r="D33" s="6"/>
      <c r="E33" s="6"/>
      <c r="F33" s="6"/>
      <c r="G33" s="13"/>
      <c r="H33" s="13"/>
      <c r="I33" s="13">
        <v>25</v>
      </c>
      <c r="J33" s="13">
        <v>75</v>
      </c>
      <c r="K33" s="1"/>
    </row>
    <row r="34" spans="2:11" ht="15.75">
      <c r="B34" s="16">
        <v>29</v>
      </c>
      <c r="C34" s="6"/>
      <c r="D34" s="6"/>
      <c r="E34" s="6"/>
      <c r="F34" s="6"/>
      <c r="G34" s="13"/>
      <c r="H34" s="13"/>
      <c r="I34" s="13">
        <v>0</v>
      </c>
      <c r="J34" s="13">
        <v>100</v>
      </c>
      <c r="K34" s="1"/>
    </row>
    <row r="35" spans="2:11" ht="15.75">
      <c r="B35" s="16">
        <v>30</v>
      </c>
      <c r="C35" s="6"/>
      <c r="D35" s="6"/>
      <c r="E35" s="6"/>
      <c r="F35" s="6"/>
      <c r="G35" s="13"/>
      <c r="H35" s="13"/>
      <c r="I35" s="13">
        <v>50</v>
      </c>
      <c r="J35" s="13">
        <v>50</v>
      </c>
      <c r="K35" s="1"/>
    </row>
    <row r="36" spans="2:11" ht="15.75">
      <c r="B36" s="16">
        <v>31</v>
      </c>
      <c r="C36" s="6"/>
      <c r="D36" s="6"/>
      <c r="E36" s="6"/>
      <c r="F36" s="6"/>
      <c r="G36" s="13"/>
      <c r="H36" s="13"/>
      <c r="I36" s="13">
        <v>0</v>
      </c>
      <c r="J36" s="13">
        <v>100</v>
      </c>
      <c r="K36" s="1"/>
    </row>
    <row r="37" spans="2:11" ht="15.75">
      <c r="B37" s="16">
        <v>32</v>
      </c>
      <c r="C37" s="6"/>
      <c r="D37" s="6"/>
      <c r="E37" s="6"/>
      <c r="F37" s="6"/>
      <c r="G37" s="13"/>
      <c r="H37" s="13"/>
      <c r="I37" s="13">
        <v>33.333333333333329</v>
      </c>
      <c r="J37" s="13">
        <v>66.666666666666671</v>
      </c>
      <c r="K37" s="1"/>
    </row>
    <row r="38" spans="2:11" ht="15.75">
      <c r="B38" s="16">
        <v>33</v>
      </c>
      <c r="C38" s="6"/>
      <c r="D38" s="6"/>
      <c r="E38" s="6"/>
      <c r="F38" s="6"/>
      <c r="G38" s="13"/>
      <c r="H38" s="13"/>
      <c r="I38" s="13">
        <v>25</v>
      </c>
      <c r="J38" s="13">
        <v>75</v>
      </c>
      <c r="K38" s="1"/>
    </row>
    <row r="39" spans="2:11" ht="15.75">
      <c r="B39" s="16">
        <v>34</v>
      </c>
      <c r="C39" s="6"/>
      <c r="D39" s="6"/>
      <c r="E39" s="6"/>
      <c r="F39" s="6"/>
      <c r="G39" s="13"/>
      <c r="H39" s="13"/>
      <c r="I39" s="13">
        <v>0</v>
      </c>
      <c r="J39" s="13">
        <v>100</v>
      </c>
      <c r="K39" s="1"/>
    </row>
    <row r="40" spans="2:11" ht="15.75">
      <c r="B40" s="16">
        <v>35</v>
      </c>
      <c r="C40" s="6"/>
      <c r="D40" s="6"/>
      <c r="E40" s="6"/>
      <c r="F40" s="6"/>
      <c r="G40" s="13"/>
      <c r="H40" s="13"/>
      <c r="I40" s="13">
        <v>0</v>
      </c>
      <c r="J40" s="13">
        <v>100</v>
      </c>
      <c r="K40" s="1"/>
    </row>
    <row r="41" spans="2:11" ht="15.75">
      <c r="B41" s="16">
        <v>36</v>
      </c>
      <c r="C41" s="6"/>
      <c r="D41" s="6"/>
      <c r="E41" s="6"/>
      <c r="F41" s="6"/>
      <c r="G41" s="13"/>
      <c r="H41" s="13"/>
      <c r="I41" s="13">
        <v>50</v>
      </c>
      <c r="J41" s="13">
        <v>50</v>
      </c>
      <c r="K41" s="1"/>
    </row>
    <row r="42" spans="2:11" ht="15.75">
      <c r="B42" s="16">
        <v>37</v>
      </c>
      <c r="C42" s="6"/>
      <c r="D42" s="6"/>
      <c r="E42" s="6"/>
      <c r="F42" s="6"/>
      <c r="G42" s="13"/>
      <c r="H42" s="13"/>
      <c r="I42" s="13">
        <v>80</v>
      </c>
      <c r="J42" s="13">
        <v>20</v>
      </c>
      <c r="K42" s="1"/>
    </row>
    <row r="43" spans="2:11" ht="15.75">
      <c r="B43" s="16">
        <v>38</v>
      </c>
      <c r="C43" s="6"/>
      <c r="D43" s="6"/>
      <c r="E43" s="6"/>
      <c r="F43" s="6"/>
      <c r="G43" s="13"/>
      <c r="H43" s="13"/>
      <c r="I43" s="13">
        <v>50</v>
      </c>
      <c r="J43" s="13">
        <v>50</v>
      </c>
      <c r="K43" s="1"/>
    </row>
    <row r="44" spans="2:11" ht="15.75">
      <c r="B44" s="16">
        <v>39</v>
      </c>
      <c r="C44" s="6"/>
      <c r="D44" s="6"/>
      <c r="E44" s="6"/>
      <c r="F44" s="6"/>
      <c r="G44" s="13"/>
      <c r="H44" s="13"/>
      <c r="I44" s="13">
        <v>33.333333333333329</v>
      </c>
      <c r="J44" s="13">
        <v>66.666666666666671</v>
      </c>
      <c r="K44" s="1"/>
    </row>
    <row r="45" spans="2:11" ht="15.75">
      <c r="B45" s="16">
        <v>40</v>
      </c>
      <c r="C45" s="6"/>
      <c r="D45" s="6"/>
      <c r="E45" s="6"/>
      <c r="F45" s="6"/>
      <c r="G45" s="13"/>
      <c r="H45" s="13"/>
      <c r="I45" s="13">
        <v>66.666666666666657</v>
      </c>
      <c r="J45" s="13">
        <v>33.333333333333343</v>
      </c>
      <c r="K45" s="1"/>
    </row>
    <row r="46" spans="2:11" ht="15.75">
      <c r="B46" s="16">
        <v>41</v>
      </c>
      <c r="C46" s="6"/>
      <c r="D46" s="6"/>
      <c r="E46" s="6"/>
      <c r="F46" s="6"/>
      <c r="G46" s="13"/>
      <c r="H46" s="13"/>
      <c r="I46" s="13">
        <v>20</v>
      </c>
      <c r="J46" s="13">
        <v>80</v>
      </c>
      <c r="K46" s="1"/>
    </row>
    <row r="47" spans="2:11" ht="15.75">
      <c r="B47" s="16">
        <v>42</v>
      </c>
      <c r="C47" s="6"/>
      <c r="D47" s="6"/>
      <c r="E47" s="6"/>
      <c r="F47" s="6"/>
      <c r="G47" s="13"/>
      <c r="H47" s="13"/>
      <c r="I47" s="13">
        <v>33.333333333333329</v>
      </c>
      <c r="J47" s="25">
        <v>66.666666666666671</v>
      </c>
      <c r="K47" s="1"/>
    </row>
    <row r="48" spans="2:11" ht="15.75">
      <c r="B48" s="16">
        <v>43</v>
      </c>
      <c r="C48" s="6"/>
      <c r="D48" s="6"/>
      <c r="E48" s="6"/>
      <c r="F48" s="6"/>
      <c r="G48" s="13"/>
      <c r="H48" s="25"/>
      <c r="I48" s="25">
        <v>25</v>
      </c>
      <c r="J48" s="25">
        <v>75</v>
      </c>
      <c r="K48" s="1"/>
    </row>
    <row r="49" spans="2:11" ht="15.75">
      <c r="B49" s="16">
        <v>44</v>
      </c>
      <c r="C49" s="6"/>
      <c r="D49" s="6"/>
      <c r="E49" s="6"/>
      <c r="F49" s="6"/>
      <c r="G49" s="13"/>
      <c r="H49" s="25"/>
      <c r="I49" s="25">
        <v>50</v>
      </c>
      <c r="J49" s="25">
        <v>50</v>
      </c>
      <c r="K49" s="1"/>
    </row>
    <row r="50" spans="2:11" ht="15.75">
      <c r="B50" s="16">
        <v>45</v>
      </c>
      <c r="C50" s="6"/>
      <c r="D50" s="6"/>
      <c r="E50" s="6"/>
      <c r="F50" s="6"/>
      <c r="G50" s="13"/>
      <c r="H50" s="25"/>
      <c r="I50" s="25">
        <v>66.666666666666657</v>
      </c>
      <c r="J50" s="25">
        <v>33.333333333333343</v>
      </c>
      <c r="K50" s="1"/>
    </row>
    <row r="51" spans="2:11" ht="15.75">
      <c r="B51" s="16">
        <v>46</v>
      </c>
      <c r="C51" s="4"/>
      <c r="D51" s="4"/>
      <c r="E51" s="4"/>
      <c r="F51" s="4"/>
      <c r="G51" s="13"/>
      <c r="H51" s="13"/>
      <c r="I51" s="13">
        <v>66.666666666666657</v>
      </c>
      <c r="J51" s="13">
        <v>33.333333333333343</v>
      </c>
      <c r="K51" s="1"/>
    </row>
    <row r="52" spans="2:11" ht="15.75">
      <c r="B52" s="16">
        <v>47</v>
      </c>
      <c r="C52" s="13"/>
      <c r="D52" s="13"/>
      <c r="E52" s="13"/>
      <c r="F52" s="13"/>
      <c r="G52" s="13"/>
      <c r="H52" s="13"/>
      <c r="I52" s="26">
        <v>40</v>
      </c>
      <c r="J52" s="27">
        <v>60</v>
      </c>
      <c r="K52" s="28"/>
    </row>
    <row r="53" spans="2:11" ht="15.75">
      <c r="B53" s="1"/>
      <c r="C53" s="1"/>
      <c r="D53" s="1"/>
      <c r="E53" s="1"/>
      <c r="F53" s="1"/>
      <c r="G53" s="1"/>
      <c r="H53" s="1"/>
      <c r="I53" s="29"/>
      <c r="J53" s="29"/>
      <c r="K5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5A</vt:lpstr>
      <vt:lpstr>Figure 5B</vt:lpstr>
      <vt:lpstr>Figure 5C</vt:lpstr>
      <vt:lpstr>Figure 5P</vt:lpstr>
      <vt:lpstr>Figure 5Q</vt:lpstr>
      <vt:lpstr>Figure 5R</vt:lpstr>
      <vt:lpstr>Figure 5S</vt:lpstr>
      <vt:lpstr>Figure 5T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Sukanya</dc:creator>
  <cp:lastModifiedBy>Sukanya </cp:lastModifiedBy>
  <dcterms:created xsi:type="dcterms:W3CDTF">2020-11-22T03:45:47Z</dcterms:created>
  <dcterms:modified xsi:type="dcterms:W3CDTF">2020-11-23T22:20:26Z</dcterms:modified>
</cp:coreProperties>
</file>