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/>
  <mc:AlternateContent xmlns:mc="http://schemas.openxmlformats.org/markup-compatibility/2006">
    <mc:Choice Requires="x15">
      <x15ac:absPath xmlns:x15ac="http://schemas.microsoft.com/office/spreadsheetml/2010/11/ac" url="C:\Users\vayssieres\Nextcloud\Atsuko Alice meristem and GA\Additional Datasets\"/>
    </mc:Choice>
  </mc:AlternateContent>
  <xr:revisionPtr revIDLastSave="0" documentId="13_ncr:1_{6C61E6A3-DBE6-412F-A23C-C931614C61E4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(ga20ox2)" sheetId="1" r:id="rId1"/>
    <sheet name="(ga2ox4)" sheetId="3" r:id="rId2"/>
    <sheet name="(svp)" sheetId="4" r:id="rId3"/>
    <sheet name="(soc1)" sheetId="5" r:id="rId4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0" i="5" l="1"/>
  <c r="I4" i="1"/>
  <c r="H4" i="1" s="1"/>
  <c r="G4" i="1" s="1"/>
  <c r="I4" i="4" l="1"/>
  <c r="E4" i="1" l="1"/>
  <c r="D4" i="1"/>
  <c r="E163" i="5" l="1"/>
  <c r="D163" i="5"/>
  <c r="E160" i="5"/>
  <c r="D160" i="5"/>
  <c r="E157" i="5"/>
  <c r="D157" i="5"/>
  <c r="E154" i="5"/>
  <c r="D154" i="5"/>
  <c r="E151" i="5"/>
  <c r="D151" i="5"/>
  <c r="E145" i="5"/>
  <c r="D145" i="5"/>
  <c r="G145" i="5" s="1"/>
  <c r="E142" i="5"/>
  <c r="D142" i="5"/>
  <c r="E139" i="5"/>
  <c r="D139" i="5"/>
  <c r="E136" i="5"/>
  <c r="D136" i="5"/>
  <c r="E133" i="5"/>
  <c r="D133" i="5"/>
  <c r="E130" i="5"/>
  <c r="D130" i="5"/>
  <c r="E127" i="5"/>
  <c r="D127" i="5"/>
  <c r="E124" i="5"/>
  <c r="D124" i="5"/>
  <c r="E121" i="5"/>
  <c r="D121" i="5"/>
  <c r="E118" i="5"/>
  <c r="D118" i="5"/>
  <c r="E115" i="5"/>
  <c r="D115" i="5"/>
  <c r="E112" i="5"/>
  <c r="D112" i="5"/>
  <c r="E109" i="5"/>
  <c r="D109" i="5"/>
  <c r="E106" i="5"/>
  <c r="D106" i="5"/>
  <c r="E103" i="5"/>
  <c r="D103" i="5"/>
  <c r="E100" i="5"/>
  <c r="D100" i="5"/>
  <c r="E97" i="5"/>
  <c r="D97" i="5"/>
  <c r="E94" i="5"/>
  <c r="D94" i="5"/>
  <c r="E91" i="5"/>
  <c r="D91" i="5"/>
  <c r="E88" i="5"/>
  <c r="D88" i="5"/>
  <c r="E85" i="5"/>
  <c r="D85" i="5"/>
  <c r="E82" i="5"/>
  <c r="D82" i="5"/>
  <c r="E79" i="5"/>
  <c r="D79" i="5"/>
  <c r="E76" i="5"/>
  <c r="D76" i="5"/>
  <c r="E73" i="5"/>
  <c r="D73" i="5"/>
  <c r="E70" i="5"/>
  <c r="D70" i="5"/>
  <c r="E67" i="5"/>
  <c r="D67" i="5"/>
  <c r="E64" i="5"/>
  <c r="D64" i="5"/>
  <c r="E61" i="5"/>
  <c r="D61" i="5"/>
  <c r="E58" i="5"/>
  <c r="D58" i="5"/>
  <c r="E55" i="5"/>
  <c r="D55" i="5"/>
  <c r="E52" i="5"/>
  <c r="D52" i="5"/>
  <c r="E49" i="5"/>
  <c r="D49" i="5"/>
  <c r="E46" i="5"/>
  <c r="D46" i="5"/>
  <c r="E43" i="5"/>
  <c r="D43" i="5"/>
  <c r="E40" i="5"/>
  <c r="D40" i="5"/>
  <c r="E37" i="5"/>
  <c r="D37" i="5"/>
  <c r="E34" i="5"/>
  <c r="D34" i="5"/>
  <c r="E31" i="5"/>
  <c r="D31" i="5"/>
  <c r="E28" i="5"/>
  <c r="D28" i="5"/>
  <c r="E25" i="5"/>
  <c r="D25" i="5"/>
  <c r="E22" i="5"/>
  <c r="D22" i="5"/>
  <c r="E19" i="5"/>
  <c r="D19" i="5"/>
  <c r="E16" i="5"/>
  <c r="D16" i="5"/>
  <c r="E13" i="5"/>
  <c r="D13" i="5"/>
  <c r="E10" i="5"/>
  <c r="D10" i="5"/>
  <c r="E7" i="5"/>
  <c r="D7" i="5"/>
  <c r="E4" i="5"/>
  <c r="D4" i="5"/>
  <c r="E163" i="4"/>
  <c r="D163" i="4"/>
  <c r="E160" i="4"/>
  <c r="D160" i="4"/>
  <c r="E157" i="4"/>
  <c r="D157" i="4"/>
  <c r="E154" i="4"/>
  <c r="D154" i="4"/>
  <c r="E151" i="4"/>
  <c r="D151" i="4"/>
  <c r="E145" i="4"/>
  <c r="D145" i="4"/>
  <c r="E142" i="4"/>
  <c r="D142" i="4"/>
  <c r="E139" i="4"/>
  <c r="D139" i="4"/>
  <c r="E136" i="4"/>
  <c r="D136" i="4"/>
  <c r="E133" i="4"/>
  <c r="D133" i="4"/>
  <c r="E130" i="4"/>
  <c r="D130" i="4"/>
  <c r="E127" i="4"/>
  <c r="D127" i="4"/>
  <c r="E124" i="4"/>
  <c r="D124" i="4"/>
  <c r="E121" i="4"/>
  <c r="D121" i="4"/>
  <c r="E118" i="4"/>
  <c r="D118" i="4"/>
  <c r="E115" i="4"/>
  <c r="D115" i="4"/>
  <c r="E112" i="4"/>
  <c r="G112" i="4" s="1"/>
  <c r="D112" i="4"/>
  <c r="E109" i="4"/>
  <c r="D109" i="4"/>
  <c r="E106" i="4"/>
  <c r="D106" i="4"/>
  <c r="E103" i="4"/>
  <c r="D103" i="4"/>
  <c r="E100" i="4"/>
  <c r="D100" i="4"/>
  <c r="E97" i="4"/>
  <c r="D97" i="4"/>
  <c r="E94" i="4"/>
  <c r="D94" i="4"/>
  <c r="E91" i="4"/>
  <c r="D91" i="4"/>
  <c r="E88" i="4"/>
  <c r="D88" i="4"/>
  <c r="E85" i="4"/>
  <c r="D85" i="4"/>
  <c r="E82" i="4"/>
  <c r="D82" i="4"/>
  <c r="E79" i="4"/>
  <c r="D79" i="4"/>
  <c r="E76" i="4"/>
  <c r="D76" i="4"/>
  <c r="E73" i="4"/>
  <c r="D73" i="4"/>
  <c r="E70" i="4"/>
  <c r="D70" i="4"/>
  <c r="E67" i="4"/>
  <c r="D67" i="4"/>
  <c r="E64" i="4"/>
  <c r="D64" i="4"/>
  <c r="E61" i="4"/>
  <c r="D61" i="4"/>
  <c r="E58" i="4"/>
  <c r="D58" i="4"/>
  <c r="E55" i="4"/>
  <c r="D55" i="4"/>
  <c r="E52" i="4"/>
  <c r="D52" i="4"/>
  <c r="E49" i="4"/>
  <c r="D49" i="4"/>
  <c r="E46" i="4"/>
  <c r="D46" i="4"/>
  <c r="E43" i="4"/>
  <c r="D43" i="4"/>
  <c r="E40" i="4"/>
  <c r="D40" i="4"/>
  <c r="E37" i="4"/>
  <c r="D37" i="4"/>
  <c r="E34" i="4"/>
  <c r="D34" i="4"/>
  <c r="E31" i="4"/>
  <c r="D31" i="4"/>
  <c r="E28" i="4"/>
  <c r="D28" i="4"/>
  <c r="E25" i="4"/>
  <c r="D25" i="4"/>
  <c r="E22" i="4"/>
  <c r="D22" i="4"/>
  <c r="E19" i="4"/>
  <c r="D19" i="4"/>
  <c r="E16" i="4"/>
  <c r="D16" i="4"/>
  <c r="E13" i="4"/>
  <c r="D13" i="4"/>
  <c r="E10" i="4"/>
  <c r="D10" i="4"/>
  <c r="E7" i="4"/>
  <c r="D7" i="4"/>
  <c r="E4" i="4"/>
  <c r="D4" i="4"/>
  <c r="E163" i="3"/>
  <c r="D163" i="3"/>
  <c r="E160" i="3"/>
  <c r="D160" i="3"/>
  <c r="E157" i="3"/>
  <c r="D157" i="3"/>
  <c r="E154" i="3"/>
  <c r="D154" i="3"/>
  <c r="E151" i="3"/>
  <c r="D151" i="3"/>
  <c r="E145" i="3"/>
  <c r="D145" i="3"/>
  <c r="E142" i="3"/>
  <c r="D142" i="3"/>
  <c r="E139" i="3"/>
  <c r="D139" i="3"/>
  <c r="E136" i="3"/>
  <c r="D136" i="3"/>
  <c r="E133" i="3"/>
  <c r="D133" i="3"/>
  <c r="E130" i="3"/>
  <c r="D130" i="3"/>
  <c r="E127" i="3"/>
  <c r="D127" i="3"/>
  <c r="E124" i="3"/>
  <c r="D124" i="3"/>
  <c r="E121" i="3"/>
  <c r="D121" i="3"/>
  <c r="E118" i="3"/>
  <c r="D118" i="3"/>
  <c r="E115" i="3"/>
  <c r="D115" i="3"/>
  <c r="E112" i="3"/>
  <c r="D112" i="3"/>
  <c r="E109" i="3"/>
  <c r="D109" i="3"/>
  <c r="E106" i="3"/>
  <c r="D106" i="3"/>
  <c r="E103" i="3"/>
  <c r="D103" i="3"/>
  <c r="E100" i="3"/>
  <c r="D100" i="3"/>
  <c r="E97" i="3"/>
  <c r="D97" i="3"/>
  <c r="E94" i="3"/>
  <c r="D94" i="3"/>
  <c r="E91" i="3"/>
  <c r="D91" i="3"/>
  <c r="E88" i="3"/>
  <c r="D88" i="3"/>
  <c r="E85" i="3"/>
  <c r="D85" i="3"/>
  <c r="E82" i="3"/>
  <c r="D82" i="3"/>
  <c r="E79" i="3"/>
  <c r="D79" i="3"/>
  <c r="E76" i="3"/>
  <c r="D76" i="3"/>
  <c r="E73" i="3"/>
  <c r="D73" i="3"/>
  <c r="E70" i="3"/>
  <c r="D70" i="3"/>
  <c r="E67" i="3"/>
  <c r="D67" i="3"/>
  <c r="E64" i="3"/>
  <c r="D64" i="3"/>
  <c r="E61" i="3"/>
  <c r="D61" i="3"/>
  <c r="E58" i="3"/>
  <c r="D58" i="3"/>
  <c r="E55" i="3"/>
  <c r="D55" i="3"/>
  <c r="E52" i="3"/>
  <c r="D52" i="3"/>
  <c r="E49" i="3"/>
  <c r="D49" i="3"/>
  <c r="E46" i="3"/>
  <c r="D46" i="3"/>
  <c r="E43" i="3"/>
  <c r="D43" i="3"/>
  <c r="E40" i="3"/>
  <c r="D40" i="3"/>
  <c r="E37" i="3"/>
  <c r="D37" i="3"/>
  <c r="E34" i="3"/>
  <c r="D34" i="3"/>
  <c r="E31" i="3"/>
  <c r="D31" i="3"/>
  <c r="E28" i="3"/>
  <c r="D28" i="3"/>
  <c r="E25" i="3"/>
  <c r="D25" i="3"/>
  <c r="E22" i="3"/>
  <c r="D22" i="3"/>
  <c r="E19" i="3"/>
  <c r="D19" i="3"/>
  <c r="E16" i="3"/>
  <c r="D16" i="3"/>
  <c r="E13" i="3"/>
  <c r="D13" i="3"/>
  <c r="E10" i="3"/>
  <c r="D10" i="3"/>
  <c r="E7" i="3"/>
  <c r="D7" i="3"/>
  <c r="E4" i="3"/>
  <c r="D4" i="3"/>
  <c r="G127" i="5" l="1"/>
  <c r="G91" i="5"/>
  <c r="G103" i="5"/>
  <c r="G22" i="5"/>
  <c r="G34" i="5"/>
  <c r="G58" i="5"/>
  <c r="G16" i="5"/>
  <c r="G100" i="5"/>
  <c r="G124" i="5"/>
  <c r="G142" i="5"/>
  <c r="G61" i="5"/>
  <c r="G73" i="5"/>
  <c r="G79" i="5"/>
  <c r="G31" i="5"/>
  <c r="G13" i="5"/>
  <c r="G7" i="5"/>
  <c r="G115" i="5"/>
  <c r="G4" i="5"/>
  <c r="G10" i="5"/>
  <c r="G118" i="5"/>
  <c r="G151" i="5"/>
  <c r="G163" i="5"/>
  <c r="G121" i="5"/>
  <c r="G112" i="5"/>
  <c r="G151" i="4"/>
  <c r="G163" i="4"/>
  <c r="G127" i="4"/>
  <c r="G136" i="4"/>
  <c r="G130" i="4"/>
  <c r="I130" i="4" s="1"/>
  <c r="G13" i="4"/>
  <c r="G145" i="4"/>
  <c r="G46" i="4"/>
  <c r="G91" i="4"/>
  <c r="G40" i="4"/>
  <c r="G58" i="4"/>
  <c r="I58" i="4" s="1"/>
  <c r="G70" i="4"/>
  <c r="G19" i="4"/>
  <c r="G97" i="4"/>
  <c r="G55" i="4"/>
  <c r="G82" i="4"/>
  <c r="G4" i="4"/>
  <c r="G16" i="4"/>
  <c r="G121" i="4"/>
  <c r="G154" i="4"/>
  <c r="G67" i="4"/>
  <c r="I67" i="4" s="1"/>
  <c r="G79" i="4"/>
  <c r="G109" i="4"/>
  <c r="G28" i="3"/>
  <c r="G40" i="3"/>
  <c r="G16" i="3"/>
  <c r="G46" i="3"/>
  <c r="G64" i="3"/>
  <c r="G43" i="3"/>
  <c r="G115" i="3"/>
  <c r="G124" i="3"/>
  <c r="G136" i="3"/>
  <c r="G13" i="3"/>
  <c r="G25" i="3"/>
  <c r="G82" i="3"/>
  <c r="G130" i="3"/>
  <c r="G67" i="3"/>
  <c r="G79" i="3"/>
  <c r="G94" i="3"/>
  <c r="G112" i="3"/>
  <c r="G157" i="3"/>
  <c r="G49" i="3"/>
  <c r="G85" i="3"/>
  <c r="G109" i="3"/>
  <c r="G145" i="3"/>
  <c r="G160" i="3"/>
  <c r="G163" i="3"/>
  <c r="G7" i="3"/>
  <c r="G31" i="3"/>
  <c r="G88" i="3"/>
  <c r="G100" i="3"/>
  <c r="G118" i="3"/>
  <c r="G91" i="3"/>
  <c r="G121" i="3"/>
  <c r="G139" i="3"/>
  <c r="G154" i="3"/>
  <c r="G28" i="5"/>
  <c r="G106" i="5"/>
  <c r="G109" i="5"/>
  <c r="G70" i="5"/>
  <c r="G40" i="5"/>
  <c r="G52" i="5"/>
  <c r="G136" i="5"/>
  <c r="G157" i="5"/>
  <c r="G160" i="5"/>
  <c r="G19" i="5"/>
  <c r="G130" i="5"/>
  <c r="G37" i="5"/>
  <c r="G61" i="4"/>
  <c r="G37" i="4"/>
  <c r="G73" i="4"/>
  <c r="G22" i="4"/>
  <c r="G106" i="4"/>
  <c r="G52" i="4"/>
  <c r="G85" i="4"/>
  <c r="I85" i="4" s="1"/>
  <c r="G124" i="4"/>
  <c r="G142" i="4"/>
  <c r="G157" i="4"/>
  <c r="G31" i="4"/>
  <c r="G28" i="4"/>
  <c r="G34" i="4"/>
  <c r="G76" i="4"/>
  <c r="I76" i="4" s="1"/>
  <c r="G115" i="4"/>
  <c r="I112" i="4" s="1"/>
  <c r="G160" i="4"/>
  <c r="G52" i="3"/>
  <c r="G76" i="3"/>
  <c r="G19" i="3"/>
  <c r="G34" i="3"/>
  <c r="G103" i="3"/>
  <c r="G142" i="3"/>
  <c r="G70" i="3"/>
  <c r="G22" i="3"/>
  <c r="G61" i="3"/>
  <c r="G73" i="3"/>
  <c r="G97" i="3"/>
  <c r="G133" i="3"/>
  <c r="G151" i="3"/>
  <c r="G46" i="5"/>
  <c r="G82" i="5"/>
  <c r="G85" i="5"/>
  <c r="G97" i="5"/>
  <c r="G49" i="5"/>
  <c r="G88" i="5"/>
  <c r="G133" i="5"/>
  <c r="G25" i="5"/>
  <c r="G64" i="5"/>
  <c r="G76" i="5"/>
  <c r="G139" i="5"/>
  <c r="G154" i="5"/>
  <c r="G67" i="5"/>
  <c r="G43" i="5"/>
  <c r="G55" i="5"/>
  <c r="G94" i="5"/>
  <c r="G88" i="4"/>
  <c r="G100" i="4"/>
  <c r="G139" i="4"/>
  <c r="I139" i="4" s="1"/>
  <c r="G7" i="4"/>
  <c r="G103" i="4"/>
  <c r="G25" i="4"/>
  <c r="G49" i="4"/>
  <c r="I49" i="4" s="1"/>
  <c r="G43" i="4"/>
  <c r="G118" i="4"/>
  <c r="G10" i="4"/>
  <c r="G94" i="4"/>
  <c r="I94" i="4" s="1"/>
  <c r="G64" i="4"/>
  <c r="G133" i="4"/>
  <c r="G10" i="3"/>
  <c r="G37" i="3"/>
  <c r="G55" i="3"/>
  <c r="G106" i="3"/>
  <c r="G127" i="3"/>
  <c r="G58" i="3"/>
  <c r="G4" i="3"/>
  <c r="I139" i="5" l="1"/>
  <c r="I94" i="5"/>
  <c r="I121" i="5"/>
  <c r="I112" i="5"/>
  <c r="I13" i="5"/>
  <c r="I58" i="5"/>
  <c r="I31" i="5"/>
  <c r="I148" i="5"/>
  <c r="I4" i="5"/>
  <c r="H4" i="5" s="1"/>
  <c r="F4" i="5" s="1"/>
  <c r="I103" i="5"/>
  <c r="I22" i="4"/>
  <c r="I40" i="4"/>
  <c r="I31" i="4"/>
  <c r="I148" i="4"/>
  <c r="I157" i="4"/>
  <c r="I121" i="4"/>
  <c r="I103" i="4"/>
  <c r="I13" i="4"/>
  <c r="I67" i="5"/>
  <c r="I85" i="5"/>
  <c r="I22" i="5"/>
  <c r="I40" i="5"/>
  <c r="I139" i="3"/>
  <c r="I40" i="3"/>
  <c r="I76" i="3"/>
  <c r="I112" i="3"/>
  <c r="I85" i="3"/>
  <c r="I157" i="3"/>
  <c r="I130" i="3"/>
  <c r="I22" i="3"/>
  <c r="I94" i="3"/>
  <c r="I49" i="3"/>
  <c r="I13" i="3"/>
  <c r="I157" i="5"/>
  <c r="I76" i="5"/>
  <c r="I130" i="5"/>
  <c r="H157" i="4"/>
  <c r="I103" i="3"/>
  <c r="I58" i="3"/>
  <c r="I31" i="3"/>
  <c r="I4" i="3"/>
  <c r="H70" i="3" s="1"/>
  <c r="F70" i="3" s="1"/>
  <c r="I148" i="3"/>
  <c r="I67" i="3"/>
  <c r="I49" i="5"/>
  <c r="H109" i="4"/>
  <c r="F109" i="4" s="1"/>
  <c r="H154" i="4"/>
  <c r="F154" i="4" s="1"/>
  <c r="I121" i="3"/>
  <c r="H31" i="5" l="1"/>
  <c r="F31" i="5" s="1"/>
  <c r="H46" i="5"/>
  <c r="F46" i="5" s="1"/>
  <c r="H85" i="5"/>
  <c r="F85" i="5" s="1"/>
  <c r="H160" i="5"/>
  <c r="F160" i="5" s="1"/>
  <c r="H28" i="5"/>
  <c r="F28" i="5" s="1"/>
  <c r="H10" i="5"/>
  <c r="F10" i="5" s="1"/>
  <c r="H22" i="5"/>
  <c r="F22" i="5" s="1"/>
  <c r="H70" i="5"/>
  <c r="F70" i="5" s="1"/>
  <c r="H106" i="5"/>
  <c r="F106" i="5" s="1"/>
  <c r="H124" i="5"/>
  <c r="F124" i="5" s="1"/>
  <c r="H142" i="5"/>
  <c r="H136" i="5"/>
  <c r="F136" i="5" s="1"/>
  <c r="H43" i="5"/>
  <c r="F43" i="5" s="1"/>
  <c r="H139" i="5"/>
  <c r="F139" i="5" s="1"/>
  <c r="H97" i="5"/>
  <c r="F97" i="5" s="1"/>
  <c r="H88" i="5"/>
  <c r="F88" i="5" s="1"/>
  <c r="H37" i="5"/>
  <c r="F37" i="5" s="1"/>
  <c r="H151" i="5"/>
  <c r="F151" i="5" s="1"/>
  <c r="H19" i="5"/>
  <c r="F19" i="5" s="1"/>
  <c r="H61" i="5"/>
  <c r="F61" i="5" s="1"/>
  <c r="H79" i="5"/>
  <c r="F79" i="5" s="1"/>
  <c r="H118" i="5"/>
  <c r="F118" i="5" s="1"/>
  <c r="H112" i="5"/>
  <c r="F112" i="5" s="1"/>
  <c r="H67" i="5"/>
  <c r="F67" i="5" s="1"/>
  <c r="H145" i="5"/>
  <c r="F145" i="5" s="1"/>
  <c r="H163" i="5"/>
  <c r="F163" i="5" s="1"/>
  <c r="H34" i="5"/>
  <c r="F34" i="5" s="1"/>
  <c r="H121" i="5"/>
  <c r="F121" i="5" s="1"/>
  <c r="H13" i="5"/>
  <c r="F13" i="5" s="1"/>
  <c r="H16" i="5"/>
  <c r="F16" i="5" s="1"/>
  <c r="H73" i="5"/>
  <c r="F73" i="5" s="1"/>
  <c r="H40" i="5"/>
  <c r="F40" i="5" s="1"/>
  <c r="H157" i="5"/>
  <c r="F157" i="5" s="1"/>
  <c r="H154" i="5"/>
  <c r="H52" i="5"/>
  <c r="F52" i="5" s="1"/>
  <c r="H25" i="5"/>
  <c r="F25" i="5" s="1"/>
  <c r="H109" i="5"/>
  <c r="F109" i="5" s="1"/>
  <c r="H133" i="5"/>
  <c r="F133" i="5" s="1"/>
  <c r="H91" i="5"/>
  <c r="F91" i="5" s="1"/>
  <c r="H94" i="5"/>
  <c r="F94" i="5" s="1"/>
  <c r="H7" i="5"/>
  <c r="F7" i="5" s="1"/>
  <c r="H58" i="5"/>
  <c r="F58" i="5" s="1"/>
  <c r="H130" i="5"/>
  <c r="F130" i="5" s="1"/>
  <c r="H103" i="5"/>
  <c r="F103" i="5" s="1"/>
  <c r="H76" i="5"/>
  <c r="F76" i="5" s="1"/>
  <c r="H100" i="5"/>
  <c r="F100" i="5" s="1"/>
  <c r="H55" i="5"/>
  <c r="F55" i="5" s="1"/>
  <c r="H127" i="5"/>
  <c r="F127" i="5" s="1"/>
  <c r="H64" i="5"/>
  <c r="F64" i="5" s="1"/>
  <c r="H49" i="5"/>
  <c r="F49" i="5" s="1"/>
  <c r="H82" i="5"/>
  <c r="F82" i="5" s="1"/>
  <c r="H115" i="5"/>
  <c r="F115" i="5" s="1"/>
  <c r="H43" i="4"/>
  <c r="F43" i="4" s="1"/>
  <c r="H10" i="4"/>
  <c r="H133" i="4"/>
  <c r="F133" i="4" s="1"/>
  <c r="H112" i="4"/>
  <c r="F112" i="4" s="1"/>
  <c r="H100" i="4"/>
  <c r="F100" i="4" s="1"/>
  <c r="H121" i="4"/>
  <c r="F121" i="4" s="1"/>
  <c r="H88" i="4"/>
  <c r="F88" i="4" s="1"/>
  <c r="H142" i="4"/>
  <c r="F142" i="4" s="1"/>
  <c r="H136" i="4"/>
  <c r="F136" i="4" s="1"/>
  <c r="H124" i="4"/>
  <c r="F124" i="4" s="1"/>
  <c r="H85" i="4"/>
  <c r="F85" i="4" s="1"/>
  <c r="H52" i="4"/>
  <c r="F52" i="4" s="1"/>
  <c r="H115" i="4"/>
  <c r="F115" i="4" s="1"/>
  <c r="H79" i="4"/>
  <c r="F79" i="4" s="1"/>
  <c r="H7" i="4"/>
  <c r="F7" i="4" s="1"/>
  <c r="H145" i="4"/>
  <c r="F145" i="4" s="1"/>
  <c r="H127" i="4"/>
  <c r="F127" i="4" s="1"/>
  <c r="H58" i="4"/>
  <c r="F58" i="4" s="1"/>
  <c r="H49" i="4"/>
  <c r="F49" i="4" s="1"/>
  <c r="H82" i="4"/>
  <c r="F82" i="4" s="1"/>
  <c r="H22" i="4"/>
  <c r="F22" i="4" s="1"/>
  <c r="H4" i="4"/>
  <c r="F4" i="4" s="1"/>
  <c r="H118" i="4"/>
  <c r="F118" i="4" s="1"/>
  <c r="H16" i="4"/>
  <c r="F16" i="4" s="1"/>
  <c r="H40" i="4"/>
  <c r="F40" i="4" s="1"/>
  <c r="H67" i="4"/>
  <c r="F67" i="4" s="1"/>
  <c r="H130" i="4"/>
  <c r="H13" i="4"/>
  <c r="F13" i="4" s="1"/>
  <c r="H73" i="4"/>
  <c r="F73" i="4" s="1"/>
  <c r="H151" i="4"/>
  <c r="H97" i="4"/>
  <c r="F97" i="4" s="1"/>
  <c r="H46" i="4"/>
  <c r="F46" i="4" s="1"/>
  <c r="H91" i="4"/>
  <c r="F91" i="4" s="1"/>
  <c r="H28" i="4"/>
  <c r="F28" i="4" s="1"/>
  <c r="H64" i="4"/>
  <c r="F64" i="4" s="1"/>
  <c r="H76" i="4"/>
  <c r="F76" i="4" s="1"/>
  <c r="H94" i="4"/>
  <c r="F94" i="4" s="1"/>
  <c r="H34" i="4"/>
  <c r="F34" i="4" s="1"/>
  <c r="H160" i="4"/>
  <c r="F160" i="4" s="1"/>
  <c r="H55" i="4"/>
  <c r="F55" i="4" s="1"/>
  <c r="H106" i="4"/>
  <c r="F106" i="4" s="1"/>
  <c r="H70" i="4"/>
  <c r="H25" i="4"/>
  <c r="F25" i="4" s="1"/>
  <c r="H139" i="4"/>
  <c r="H163" i="4"/>
  <c r="F163" i="4" s="1"/>
  <c r="H61" i="4"/>
  <c r="F61" i="4" s="1"/>
  <c r="H37" i="4"/>
  <c r="F37" i="4" s="1"/>
  <c r="H19" i="4"/>
  <c r="F19" i="4" s="1"/>
  <c r="H103" i="4"/>
  <c r="F103" i="4" s="1"/>
  <c r="H49" i="3"/>
  <c r="F49" i="3" s="1"/>
  <c r="H61" i="3"/>
  <c r="F61" i="3" s="1"/>
  <c r="H97" i="3"/>
  <c r="F97" i="3" s="1"/>
  <c r="H10" i="3"/>
  <c r="F10" i="3" s="1"/>
  <c r="H76" i="3"/>
  <c r="F76" i="3" s="1"/>
  <c r="H151" i="3"/>
  <c r="F151" i="3" s="1"/>
  <c r="H85" i="3"/>
  <c r="F85" i="3" s="1"/>
  <c r="H106" i="3"/>
  <c r="F106" i="3" s="1"/>
  <c r="H133" i="3"/>
  <c r="F133" i="3" s="1"/>
  <c r="H157" i="3"/>
  <c r="F157" i="3" s="1"/>
  <c r="H58" i="3"/>
  <c r="F58" i="3" s="1"/>
  <c r="H112" i="3"/>
  <c r="F112" i="3" s="1"/>
  <c r="H37" i="3"/>
  <c r="F37" i="3" s="1"/>
  <c r="H94" i="3"/>
  <c r="F94" i="3" s="1"/>
  <c r="H139" i="3"/>
  <c r="F139" i="3" s="1"/>
  <c r="H160" i="3"/>
  <c r="F160" i="3" s="1"/>
  <c r="H109" i="3"/>
  <c r="F109" i="3" s="1"/>
  <c r="H79" i="3"/>
  <c r="F79" i="3" s="1"/>
  <c r="H40" i="3"/>
  <c r="F40" i="3" s="1"/>
  <c r="H82" i="3"/>
  <c r="F82" i="3" s="1"/>
  <c r="H124" i="3"/>
  <c r="F124" i="3" s="1"/>
  <c r="H16" i="3"/>
  <c r="F16" i="3" s="1"/>
  <c r="H136" i="3"/>
  <c r="F136" i="3" s="1"/>
  <c r="H28" i="3"/>
  <c r="F28" i="3" s="1"/>
  <c r="H130" i="3"/>
  <c r="F130" i="3" s="1"/>
  <c r="H64" i="3"/>
  <c r="F64" i="3" s="1"/>
  <c r="H115" i="3"/>
  <c r="F115" i="3" s="1"/>
  <c r="H46" i="3"/>
  <c r="F46" i="3" s="1"/>
  <c r="H43" i="3"/>
  <c r="F43" i="3" s="1"/>
  <c r="H25" i="3"/>
  <c r="F25" i="3" s="1"/>
  <c r="H13" i="3"/>
  <c r="F13" i="3" s="1"/>
  <c r="H91" i="3"/>
  <c r="F91" i="3" s="1"/>
  <c r="H34" i="3"/>
  <c r="F34" i="3" s="1"/>
  <c r="H145" i="3"/>
  <c r="F145" i="3" s="1"/>
  <c r="H142" i="3"/>
  <c r="F142" i="3" s="1"/>
  <c r="H19" i="3"/>
  <c r="F19" i="3" s="1"/>
  <c r="H31" i="3"/>
  <c r="F31" i="3" s="1"/>
  <c r="H127" i="3"/>
  <c r="F127" i="3" s="1"/>
  <c r="H73" i="3"/>
  <c r="F73" i="3" s="1"/>
  <c r="H163" i="3"/>
  <c r="F163" i="3" s="1"/>
  <c r="H154" i="3"/>
  <c r="F154" i="3" s="1"/>
  <c r="H100" i="3"/>
  <c r="F100" i="3" s="1"/>
  <c r="H7" i="3"/>
  <c r="F7" i="3" s="1"/>
  <c r="H88" i="3"/>
  <c r="F88" i="3" s="1"/>
  <c r="H118" i="3"/>
  <c r="F118" i="3" s="1"/>
  <c r="H55" i="3"/>
  <c r="F55" i="3" s="1"/>
  <c r="H121" i="3"/>
  <c r="F121" i="3" s="1"/>
  <c r="H103" i="3"/>
  <c r="F103" i="3" s="1"/>
  <c r="H67" i="3"/>
  <c r="F67" i="3" s="1"/>
  <c r="H52" i="3"/>
  <c r="F52" i="3" s="1"/>
  <c r="H22" i="3"/>
  <c r="F22" i="3" s="1"/>
  <c r="F142" i="5"/>
  <c r="F154" i="5"/>
  <c r="F10" i="4"/>
  <c r="F157" i="4"/>
  <c r="H31" i="4"/>
  <c r="H4" i="3"/>
  <c r="E7" i="1"/>
  <c r="D7" i="1"/>
  <c r="E10" i="1"/>
  <c r="D10" i="1"/>
  <c r="E151" i="1"/>
  <c r="D151" i="1"/>
  <c r="E154" i="1"/>
  <c r="D154" i="1"/>
  <c r="E157" i="1"/>
  <c r="D157" i="1"/>
  <c r="E160" i="1"/>
  <c r="D160" i="1"/>
  <c r="E163" i="1"/>
  <c r="D163" i="1"/>
  <c r="D55" i="1"/>
  <c r="E55" i="1"/>
  <c r="E49" i="1"/>
  <c r="D49" i="1"/>
  <c r="E52" i="1"/>
  <c r="D52" i="1"/>
  <c r="E13" i="1"/>
  <c r="D13" i="1"/>
  <c r="E16" i="1"/>
  <c r="D16" i="1"/>
  <c r="E19" i="1"/>
  <c r="D19" i="1"/>
  <c r="E139" i="1"/>
  <c r="D139" i="1"/>
  <c r="E142" i="1"/>
  <c r="D142" i="1"/>
  <c r="E145" i="1"/>
  <c r="D145" i="1"/>
  <c r="E130" i="1"/>
  <c r="D130" i="1"/>
  <c r="E133" i="1"/>
  <c r="D133" i="1"/>
  <c r="E136" i="1"/>
  <c r="D136" i="1"/>
  <c r="E121" i="1"/>
  <c r="D121" i="1"/>
  <c r="E124" i="1"/>
  <c r="D124" i="1"/>
  <c r="E127" i="1"/>
  <c r="D127" i="1"/>
  <c r="E112" i="1"/>
  <c r="D112" i="1"/>
  <c r="E115" i="1"/>
  <c r="D115" i="1"/>
  <c r="E118" i="1"/>
  <c r="D118" i="1"/>
  <c r="E103" i="1"/>
  <c r="D103" i="1"/>
  <c r="E106" i="1"/>
  <c r="D106" i="1"/>
  <c r="E109" i="1"/>
  <c r="D109" i="1"/>
  <c r="E94" i="1"/>
  <c r="D94" i="1"/>
  <c r="E97" i="1"/>
  <c r="D97" i="1"/>
  <c r="E100" i="1"/>
  <c r="D100" i="1"/>
  <c r="E85" i="1"/>
  <c r="D85" i="1"/>
  <c r="E88" i="1"/>
  <c r="D88" i="1"/>
  <c r="E91" i="1"/>
  <c r="D91" i="1"/>
  <c r="E82" i="1"/>
  <c r="D82" i="1"/>
  <c r="E76" i="1"/>
  <c r="D76" i="1"/>
  <c r="E79" i="1"/>
  <c r="D79" i="1"/>
  <c r="E67" i="1"/>
  <c r="D67" i="1"/>
  <c r="E70" i="1"/>
  <c r="D70" i="1"/>
  <c r="E73" i="1"/>
  <c r="D73" i="1"/>
  <c r="E58" i="1"/>
  <c r="D58" i="1"/>
  <c r="E61" i="1"/>
  <c r="D61" i="1"/>
  <c r="E64" i="1"/>
  <c r="D64" i="1"/>
  <c r="E40" i="1"/>
  <c r="D40" i="1"/>
  <c r="E43" i="1"/>
  <c r="D43" i="1"/>
  <c r="E46" i="1"/>
  <c r="D46" i="1"/>
  <c r="E31" i="1"/>
  <c r="D31" i="1"/>
  <c r="E34" i="1"/>
  <c r="D34" i="1"/>
  <c r="E37" i="1"/>
  <c r="D37" i="1"/>
  <c r="E22" i="1"/>
  <c r="D22" i="1"/>
  <c r="E25" i="1"/>
  <c r="D25" i="1"/>
  <c r="E28" i="1"/>
  <c r="D28" i="1"/>
  <c r="J130" i="5" l="1"/>
  <c r="P12" i="5" s="1"/>
  <c r="J22" i="5"/>
  <c r="P8" i="5" s="1"/>
  <c r="J76" i="5"/>
  <c r="P10" i="5" s="1"/>
  <c r="J157" i="5"/>
  <c r="P13" i="5" s="1"/>
  <c r="K76" i="5"/>
  <c r="J139" i="5"/>
  <c r="N13" i="5" s="1"/>
  <c r="K112" i="5"/>
  <c r="S12" i="5" s="1"/>
  <c r="J121" i="5"/>
  <c r="O12" i="5" s="1"/>
  <c r="K157" i="5"/>
  <c r="U13" i="5" s="1"/>
  <c r="K13" i="5"/>
  <c r="T8" i="5" s="1"/>
  <c r="J13" i="5"/>
  <c r="O8" i="5" s="1"/>
  <c r="J85" i="5"/>
  <c r="N11" i="5" s="1"/>
  <c r="J4" i="5"/>
  <c r="N8" i="5" s="1"/>
  <c r="J31" i="5"/>
  <c r="N9" i="5" s="1"/>
  <c r="K103" i="5"/>
  <c r="U11" i="5" s="1"/>
  <c r="J103" i="5"/>
  <c r="P11" i="5" s="1"/>
  <c r="J40" i="5"/>
  <c r="O9" i="5" s="1"/>
  <c r="K130" i="5"/>
  <c r="U12" i="5" s="1"/>
  <c r="J112" i="5"/>
  <c r="N12" i="5" s="1"/>
  <c r="J67" i="5"/>
  <c r="O10" i="5" s="1"/>
  <c r="K40" i="5"/>
  <c r="T9" i="5" s="1"/>
  <c r="K31" i="5"/>
  <c r="S9" i="5" s="1"/>
  <c r="K121" i="5"/>
  <c r="T12" i="5" s="1"/>
  <c r="K22" i="5"/>
  <c r="U8" i="5" s="1"/>
  <c r="K85" i="5"/>
  <c r="S11" i="5" s="1"/>
  <c r="K4" i="5"/>
  <c r="S8" i="5" s="1"/>
  <c r="K49" i="5"/>
  <c r="U9" i="5" s="1"/>
  <c r="K67" i="5"/>
  <c r="T10" i="5" s="1"/>
  <c r="J49" i="5"/>
  <c r="P9" i="5" s="1"/>
  <c r="J148" i="5"/>
  <c r="O13" i="5" s="1"/>
  <c r="K148" i="5"/>
  <c r="T13" i="5" s="1"/>
  <c r="K58" i="5"/>
  <c r="S10" i="5" s="1"/>
  <c r="J58" i="5"/>
  <c r="N10" i="5" s="1"/>
  <c r="K139" i="5"/>
  <c r="S13" i="5" s="1"/>
  <c r="J94" i="5"/>
  <c r="O11" i="5" s="1"/>
  <c r="K94" i="5"/>
  <c r="T11" i="5" s="1"/>
  <c r="F130" i="4"/>
  <c r="K130" i="4" s="1"/>
  <c r="U12" i="4" s="1"/>
  <c r="K40" i="4"/>
  <c r="T9" i="4" s="1"/>
  <c r="J121" i="4"/>
  <c r="O12" i="4" s="1"/>
  <c r="F151" i="4"/>
  <c r="J148" i="4" s="1"/>
  <c r="O13" i="4" s="1"/>
  <c r="J4" i="4"/>
  <c r="N8" i="4" s="1"/>
  <c r="K58" i="4"/>
  <c r="S10" i="4" s="1"/>
  <c r="J85" i="4"/>
  <c r="N11" i="4" s="1"/>
  <c r="J94" i="4"/>
  <c r="O11" i="4" s="1"/>
  <c r="J112" i="4"/>
  <c r="N12" i="4" s="1"/>
  <c r="J76" i="4"/>
  <c r="P10" i="4" s="1"/>
  <c r="K121" i="4"/>
  <c r="T12" i="4" s="1"/>
  <c r="J40" i="4"/>
  <c r="O9" i="4" s="1"/>
  <c r="K76" i="4"/>
  <c r="U10" i="4" s="1"/>
  <c r="K94" i="4"/>
  <c r="T11" i="4" s="1"/>
  <c r="K49" i="4"/>
  <c r="U9" i="4" s="1"/>
  <c r="F139" i="4"/>
  <c r="J139" i="4" s="1"/>
  <c r="N13" i="4" s="1"/>
  <c r="F70" i="4"/>
  <c r="J67" i="4" s="1"/>
  <c r="O10" i="4" s="1"/>
  <c r="K85" i="4"/>
  <c r="S11" i="4" s="1"/>
  <c r="K112" i="4"/>
  <c r="S12" i="4" s="1"/>
  <c r="K13" i="4"/>
  <c r="T8" i="4" s="1"/>
  <c r="J157" i="4"/>
  <c r="P13" i="4" s="1"/>
  <c r="K157" i="4"/>
  <c r="U13" i="4" s="1"/>
  <c r="K4" i="4"/>
  <c r="S8" i="4" s="1"/>
  <c r="J58" i="4"/>
  <c r="N10" i="4" s="1"/>
  <c r="K22" i="4"/>
  <c r="U8" i="4" s="1"/>
  <c r="J22" i="4"/>
  <c r="P8" i="4" s="1"/>
  <c r="J49" i="4"/>
  <c r="P9" i="4" s="1"/>
  <c r="J13" i="4"/>
  <c r="O8" i="4" s="1"/>
  <c r="J103" i="4"/>
  <c r="P11" i="4" s="1"/>
  <c r="K103" i="4"/>
  <c r="U11" i="4" s="1"/>
  <c r="K85" i="3"/>
  <c r="T11" i="3" s="1"/>
  <c r="K76" i="3"/>
  <c r="V10" i="3" s="1"/>
  <c r="J85" i="3"/>
  <c r="O11" i="3" s="1"/>
  <c r="J49" i="3"/>
  <c r="Q9" i="3" s="1"/>
  <c r="K148" i="3"/>
  <c r="U13" i="3" s="1"/>
  <c r="F4" i="3"/>
  <c r="K121" i="3"/>
  <c r="U12" i="3" s="1"/>
  <c r="J121" i="3"/>
  <c r="P12" i="3" s="1"/>
  <c r="J40" i="3"/>
  <c r="P9" i="3" s="1"/>
  <c r="K40" i="3"/>
  <c r="U9" i="3" s="1"/>
  <c r="J22" i="3"/>
  <c r="Q8" i="3" s="1"/>
  <c r="K22" i="3"/>
  <c r="V8" i="3" s="1"/>
  <c r="K49" i="3"/>
  <c r="V9" i="3" s="1"/>
  <c r="J67" i="3"/>
  <c r="P10" i="3" s="1"/>
  <c r="K67" i="3"/>
  <c r="U10" i="3" s="1"/>
  <c r="J94" i="3"/>
  <c r="P11" i="3" s="1"/>
  <c r="K94" i="3"/>
  <c r="U11" i="3" s="1"/>
  <c r="K130" i="3"/>
  <c r="V12" i="3" s="1"/>
  <c r="J130" i="3"/>
  <c r="Q12" i="3" s="1"/>
  <c r="J76" i="3"/>
  <c r="Q10" i="3" s="1"/>
  <c r="J103" i="3"/>
  <c r="Q11" i="3" s="1"/>
  <c r="K103" i="3"/>
  <c r="V11" i="3" s="1"/>
  <c r="J31" i="3"/>
  <c r="O9" i="3" s="1"/>
  <c r="K31" i="3"/>
  <c r="T9" i="3" s="1"/>
  <c r="J112" i="3"/>
  <c r="O12" i="3" s="1"/>
  <c r="K112" i="3"/>
  <c r="T12" i="3" s="1"/>
  <c r="J13" i="3"/>
  <c r="P8" i="3" s="1"/>
  <c r="K13" i="3"/>
  <c r="U8" i="3" s="1"/>
  <c r="J58" i="3"/>
  <c r="O10" i="3" s="1"/>
  <c r="K58" i="3"/>
  <c r="T10" i="3" s="1"/>
  <c r="J148" i="3"/>
  <c r="P13" i="3" s="1"/>
  <c r="J139" i="3"/>
  <c r="O13" i="3" s="1"/>
  <c r="K139" i="3"/>
  <c r="T13" i="3" s="1"/>
  <c r="J157" i="3"/>
  <c r="Q13" i="3" s="1"/>
  <c r="K157" i="3"/>
  <c r="V13" i="3" s="1"/>
  <c r="F4" i="1"/>
  <c r="F82" i="1"/>
  <c r="F55" i="1"/>
  <c r="F31" i="4"/>
  <c r="F67" i="1"/>
  <c r="F115" i="1"/>
  <c r="F40" i="1"/>
  <c r="F85" i="1"/>
  <c r="F16" i="1"/>
  <c r="F157" i="1"/>
  <c r="F100" i="1"/>
  <c r="F136" i="1"/>
  <c r="F142" i="1"/>
  <c r="F13" i="1"/>
  <c r="F79" i="1"/>
  <c r="F112" i="1"/>
  <c r="F34" i="1"/>
  <c r="F145" i="1"/>
  <c r="F22" i="1"/>
  <c r="F61" i="1"/>
  <c r="F121" i="1"/>
  <c r="F31" i="1"/>
  <c r="F58" i="1"/>
  <c r="F106" i="1"/>
  <c r="F43" i="1"/>
  <c r="F19" i="1"/>
  <c r="F46" i="1"/>
  <c r="F76" i="1"/>
  <c r="F91" i="1"/>
  <c r="F97" i="1"/>
  <c r="F127" i="1"/>
  <c r="F133" i="1"/>
  <c r="F139" i="1"/>
  <c r="F52" i="1"/>
  <c r="F163" i="1"/>
  <c r="F28" i="1"/>
  <c r="F49" i="1"/>
  <c r="F73" i="1"/>
  <c r="F151" i="1"/>
  <c r="F7" i="1"/>
  <c r="F94" i="1"/>
  <c r="F130" i="1"/>
  <c r="I130" i="1" s="1"/>
  <c r="F154" i="1"/>
  <c r="F109" i="1"/>
  <c r="F70" i="1"/>
  <c r="F88" i="1"/>
  <c r="F124" i="1"/>
  <c r="F160" i="1"/>
  <c r="F10" i="1"/>
  <c r="F25" i="1"/>
  <c r="F37" i="1"/>
  <c r="F64" i="1"/>
  <c r="F118" i="1"/>
  <c r="F103" i="1"/>
  <c r="I103" i="1" s="1"/>
  <c r="I31" i="1" l="1"/>
  <c r="I148" i="1"/>
  <c r="I76" i="1"/>
  <c r="I22" i="1"/>
  <c r="I157" i="1"/>
  <c r="I94" i="1"/>
  <c r="I139" i="1"/>
  <c r="I112" i="1"/>
  <c r="I85" i="1"/>
  <c r="I58" i="1"/>
  <c r="I40" i="1"/>
  <c r="I13" i="1"/>
  <c r="I49" i="1"/>
  <c r="I121" i="1"/>
  <c r="I67" i="1"/>
  <c r="K148" i="4"/>
  <c r="T13" i="4" s="1"/>
  <c r="J130" i="4"/>
  <c r="P12" i="4" s="1"/>
  <c r="K139" i="4"/>
  <c r="S13" i="4" s="1"/>
  <c r="K67" i="4"/>
  <c r="T10" i="4" s="1"/>
  <c r="J31" i="4"/>
  <c r="N9" i="4" s="1"/>
  <c r="K31" i="4"/>
  <c r="S9" i="4" s="1"/>
  <c r="K4" i="3"/>
  <c r="T8" i="3" s="1"/>
  <c r="J4" i="3"/>
  <c r="O8" i="3" s="1"/>
  <c r="H13" i="1" l="1"/>
  <c r="G13" i="1" s="1"/>
  <c r="H100" i="1"/>
  <c r="G100" i="1" s="1"/>
  <c r="H67" i="1"/>
  <c r="G67" i="1" s="1"/>
  <c r="H118" i="1"/>
  <c r="G118" i="1" s="1"/>
  <c r="H25" i="1"/>
  <c r="G25" i="1" s="1"/>
  <c r="H115" i="1"/>
  <c r="G115" i="1" s="1"/>
  <c r="H109" i="1"/>
  <c r="G109" i="1" s="1"/>
  <c r="H133" i="1"/>
  <c r="G133" i="1" s="1"/>
  <c r="H19" i="1"/>
  <c r="G19" i="1" s="1"/>
  <c r="H154" i="1"/>
  <c r="G154" i="1" s="1"/>
  <c r="H7" i="1"/>
  <c r="G7" i="1" s="1"/>
  <c r="H124" i="1"/>
  <c r="G124" i="1" s="1"/>
  <c r="H49" i="1"/>
  <c r="G49" i="1" s="1"/>
  <c r="H16" i="1"/>
  <c r="G16" i="1" s="1"/>
  <c r="H10" i="1"/>
  <c r="G10" i="1" s="1"/>
  <c r="J4" i="1" s="1"/>
  <c r="H58" i="1"/>
  <c r="G58" i="1" s="1"/>
  <c r="H73" i="1"/>
  <c r="G73" i="1" s="1"/>
  <c r="H91" i="1"/>
  <c r="G91" i="1" s="1"/>
  <c r="H22" i="1"/>
  <c r="G22" i="1" s="1"/>
  <c r="H139" i="1"/>
  <c r="G139" i="1" s="1"/>
  <c r="H64" i="1"/>
  <c r="G64" i="1" s="1"/>
  <c r="H82" i="1"/>
  <c r="G82" i="1" s="1"/>
  <c r="H157" i="1"/>
  <c r="G157" i="1" s="1"/>
  <c r="H112" i="1"/>
  <c r="G112" i="1" s="1"/>
  <c r="H79" i="1"/>
  <c r="G79" i="1" s="1"/>
  <c r="H121" i="1"/>
  <c r="G121" i="1" s="1"/>
  <c r="H163" i="1"/>
  <c r="G163" i="1" s="1"/>
  <c r="H127" i="1"/>
  <c r="G127" i="1" s="1"/>
  <c r="H136" i="1"/>
  <c r="G136" i="1" s="1"/>
  <c r="H43" i="1"/>
  <c r="G43" i="1" s="1"/>
  <c r="H31" i="1"/>
  <c r="G31" i="1" s="1"/>
  <c r="H70" i="1"/>
  <c r="G70" i="1" s="1"/>
  <c r="H130" i="1"/>
  <c r="G130" i="1" s="1"/>
  <c r="H94" i="1"/>
  <c r="G94" i="1" s="1"/>
  <c r="H85" i="1"/>
  <c r="G85" i="1" s="1"/>
  <c r="H34" i="1"/>
  <c r="G34" i="1" s="1"/>
  <c r="H88" i="1"/>
  <c r="G88" i="1" s="1"/>
  <c r="H28" i="1"/>
  <c r="G28" i="1" s="1"/>
  <c r="H106" i="1"/>
  <c r="G106" i="1" s="1"/>
  <c r="H97" i="1"/>
  <c r="G97" i="1" s="1"/>
  <c r="H40" i="1"/>
  <c r="G40" i="1" s="1"/>
  <c r="H46" i="1"/>
  <c r="G46" i="1" s="1"/>
  <c r="H145" i="1"/>
  <c r="G145" i="1" s="1"/>
  <c r="H55" i="1"/>
  <c r="G55" i="1" s="1"/>
  <c r="H103" i="1"/>
  <c r="G103" i="1" s="1"/>
  <c r="H151" i="1"/>
  <c r="G151" i="1" s="1"/>
  <c r="H37" i="1"/>
  <c r="G37" i="1" s="1"/>
  <c r="H76" i="1"/>
  <c r="G76" i="1" s="1"/>
  <c r="H61" i="1"/>
  <c r="G61" i="1" s="1"/>
  <c r="H160" i="1"/>
  <c r="G160" i="1" s="1"/>
  <c r="H142" i="1"/>
  <c r="G142" i="1" s="1"/>
  <c r="H52" i="1"/>
  <c r="G52" i="1" s="1"/>
  <c r="J121" i="1" l="1"/>
  <c r="O10" i="1" s="1"/>
  <c r="J130" i="1"/>
  <c r="P10" i="1" s="1"/>
  <c r="K112" i="1"/>
  <c r="S10" i="1" s="1"/>
  <c r="J139" i="1"/>
  <c r="N11" i="1" s="1"/>
  <c r="K40" i="1"/>
  <c r="T7" i="1" s="1"/>
  <c r="J148" i="1"/>
  <c r="O11" i="1" s="1"/>
  <c r="K148" i="1"/>
  <c r="T11" i="1" s="1"/>
  <c r="K121" i="1"/>
  <c r="T10" i="1" s="1"/>
  <c r="J58" i="1"/>
  <c r="N8" i="1" s="1"/>
  <c r="J103" i="1"/>
  <c r="P9" i="1" s="1"/>
  <c r="J49" i="1"/>
  <c r="P7" i="1" s="1"/>
  <c r="J31" i="1"/>
  <c r="N7" i="1" s="1"/>
  <c r="J85" i="1"/>
  <c r="N9" i="1" s="1"/>
  <c r="J40" i="1"/>
  <c r="O7" i="1" s="1"/>
  <c r="J76" i="1"/>
  <c r="P8" i="1" s="1"/>
  <c r="K76" i="1"/>
  <c r="U8" i="1" s="1"/>
  <c r="K49" i="1"/>
  <c r="U7" i="1" s="1"/>
  <c r="K139" i="1"/>
  <c r="S11" i="1" s="1"/>
  <c r="K103" i="1"/>
  <c r="U9" i="1" s="1"/>
  <c r="K85" i="1"/>
  <c r="S9" i="1" s="1"/>
  <c r="J94" i="1"/>
  <c r="O9" i="1" s="1"/>
  <c r="J157" i="1"/>
  <c r="P11" i="1" s="1"/>
  <c r="J112" i="1"/>
  <c r="N10" i="1" s="1"/>
  <c r="K58" i="1"/>
  <c r="S8" i="1" s="1"/>
  <c r="K31" i="1"/>
  <c r="S7" i="1" s="1"/>
  <c r="K130" i="1"/>
  <c r="U10" i="1" s="1"/>
  <c r="N6" i="1"/>
  <c r="K4" i="1"/>
  <c r="S6" i="1" s="1"/>
  <c r="K13" i="1"/>
  <c r="T6" i="1" s="1"/>
  <c r="J13" i="1"/>
  <c r="O6" i="1" s="1"/>
  <c r="J22" i="1"/>
  <c r="P6" i="1" s="1"/>
  <c r="K22" i="1"/>
  <c r="U6" i="1" s="1"/>
  <c r="J67" i="1"/>
  <c r="O8" i="1" s="1"/>
  <c r="K67" i="1"/>
  <c r="T8" i="1" s="1"/>
  <c r="K94" i="1" l="1"/>
  <c r="T9" i="1" s="1"/>
  <c r="K157" i="1"/>
  <c r="U11" i="1" s="1"/>
</calcChain>
</file>

<file path=xl/sharedStrings.xml><?xml version="1.0" encoding="utf-8"?>
<sst xmlns="http://schemas.openxmlformats.org/spreadsheetml/2006/main" count="370" uniqueCount="91">
  <si>
    <t>Biological replicat</t>
  </si>
  <si>
    <t>Dct</t>
  </si>
  <si>
    <t>RI soc1 9LD</t>
  </si>
  <si>
    <t>RII soc1 9LD</t>
  </si>
  <si>
    <t>RI svp 9LD</t>
  </si>
  <si>
    <t>RII svp 9LD</t>
  </si>
  <si>
    <t>RI soc1 11LD</t>
  </si>
  <si>
    <t>RII soc1 11LD</t>
  </si>
  <si>
    <t>RI svp 11LD</t>
  </si>
  <si>
    <t>RII svp 11LD</t>
  </si>
  <si>
    <t>RI soc1 13LD</t>
  </si>
  <si>
    <t>RII soc1 13LD</t>
  </si>
  <si>
    <t>RI svp 13LD</t>
  </si>
  <si>
    <t>RII svp 13LD</t>
  </si>
  <si>
    <t>RI soc1 15LD</t>
  </si>
  <si>
    <t>RII soc1 15LD</t>
  </si>
  <si>
    <t>RI svp 15LD</t>
  </si>
  <si>
    <t>RII svp 15LD</t>
  </si>
  <si>
    <t>RI soc1 17LD</t>
  </si>
  <si>
    <t>RII soc1 17LD</t>
  </si>
  <si>
    <t>RI svp 17LD</t>
  </si>
  <si>
    <t>RII svp 17LD</t>
  </si>
  <si>
    <t>RI soc1 19LD</t>
  </si>
  <si>
    <t>RII soc1 19LD</t>
  </si>
  <si>
    <t>RI svp 19LD</t>
  </si>
  <si>
    <t>RII svp 19LD</t>
  </si>
  <si>
    <t>DDct</t>
  </si>
  <si>
    <t>Col0</t>
  </si>
  <si>
    <t>soc1</t>
  </si>
  <si>
    <t>svp</t>
  </si>
  <si>
    <t>9LD</t>
  </si>
  <si>
    <t>11LD</t>
  </si>
  <si>
    <t>13LD</t>
  </si>
  <si>
    <t>15LD</t>
  </si>
  <si>
    <t>17LD</t>
  </si>
  <si>
    <t>19LD</t>
  </si>
  <si>
    <t>Log2DDCT</t>
  </si>
  <si>
    <t>Log2 Biological replicat</t>
  </si>
  <si>
    <t>NA</t>
  </si>
  <si>
    <t>Average (ga20ox2)</t>
  </si>
  <si>
    <t>Average (pex4)</t>
  </si>
  <si>
    <t>soc1-2</t>
  </si>
  <si>
    <t>svp-41</t>
  </si>
  <si>
    <t>Log2 (GA20ox2)</t>
  </si>
  <si>
    <t>Ct(ga20ox2)</t>
  </si>
  <si>
    <t>Ct(pex4)</t>
  </si>
  <si>
    <t>RIII soc1 9LD</t>
  </si>
  <si>
    <t>RIII svp 9LD</t>
  </si>
  <si>
    <t>RIII soc1 11LD</t>
  </si>
  <si>
    <t>RIII svp 11LD</t>
  </si>
  <si>
    <t>RIII soc1 13LD</t>
  </si>
  <si>
    <t>RIII soc1 15LD</t>
  </si>
  <si>
    <t>RIII svp 15LD</t>
  </si>
  <si>
    <t>RIII soc1 19LD</t>
  </si>
  <si>
    <t>RIII svp 17LD</t>
  </si>
  <si>
    <t>RIII svp 19LD</t>
  </si>
  <si>
    <t>RIII soc1 17LD</t>
  </si>
  <si>
    <t>RIII svp 13LD</t>
  </si>
  <si>
    <t>RI Col0 9LD</t>
  </si>
  <si>
    <t>RII Col0 9LD</t>
  </si>
  <si>
    <t>RIII Col0 9LD</t>
  </si>
  <si>
    <t>RI Col0 11LD</t>
  </si>
  <si>
    <t>RII Col0 11LD</t>
  </si>
  <si>
    <t>RI Col00 13LD</t>
  </si>
  <si>
    <t>RII Col0 13LD</t>
  </si>
  <si>
    <t>RIII Col0 13LD</t>
  </si>
  <si>
    <t>RI Col0 15LD</t>
  </si>
  <si>
    <t>RII Col0 15LD</t>
  </si>
  <si>
    <t>RIII Col0 15LD</t>
  </si>
  <si>
    <t>RI Col0 17LD</t>
  </si>
  <si>
    <t>RII Col0 17LD</t>
  </si>
  <si>
    <t>RIII-Col0-17LD</t>
  </si>
  <si>
    <t>RII Col0 19LD</t>
  </si>
  <si>
    <t>RIII Col0 19LD</t>
  </si>
  <si>
    <t>RI Col0 19LD</t>
  </si>
  <si>
    <t>Ct(ga2ox4)</t>
  </si>
  <si>
    <t>Average (ga2ox4)</t>
  </si>
  <si>
    <t>Log2 (GA2ox4)</t>
  </si>
  <si>
    <t>Standard Deviation</t>
  </si>
  <si>
    <t>RIII Col0 11LD</t>
  </si>
  <si>
    <t>Log2 (svp)</t>
  </si>
  <si>
    <t>Ct(svp)</t>
  </si>
  <si>
    <t>Average (svp)</t>
  </si>
  <si>
    <t>Ct(soc1)</t>
  </si>
  <si>
    <t>Average (soc1)</t>
  </si>
  <si>
    <t>Log2(soc1)</t>
  </si>
  <si>
    <t>Average (Dct)</t>
  </si>
  <si>
    <t>Figure 6-source data1: Original RT-qPCR data of different genotypes for Figure 6C-D</t>
  </si>
  <si>
    <t>Figure 6-source data1: Original RT-qPCR data of different genotypes for Figure 6A-B</t>
  </si>
  <si>
    <t>Figure 6-source data1: Original RT-qPCR data of different genotypes for Figure6-figure supplement 1C-D</t>
  </si>
  <si>
    <t>Figure 6-source data1: Original RT-qPCR data of different genotypes for Figure6-figure supplement 1A-B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</si>
</sst>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name val="Helv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0" fillId="0" borderId="0" xfId="0" applyFill="1" applyBorder="1"/>
    <xf numFmtId="0" fontId="0" fillId="0" borderId="0" xfId="0" applyFill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</cellXfs>
  <cellStyles count="2">
    <cellStyle name="Normal" xfId="0" builtinId="0"/>
    <cellStyle name="Normal 2 2" xfId="1" xr:uid="{E75A30EB-A25A-497E-AD82-88771BB03B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65006209388444"/>
          <c:y val="0.14397611229770371"/>
          <c:w val="0.58036124036340231"/>
          <c:h val="0.73814959513103096"/>
        </c:manualLayout>
      </c:layout>
      <c:lineChart>
        <c:grouping val="standard"/>
        <c:varyColors val="0"/>
        <c:ser>
          <c:idx val="0"/>
          <c:order val="0"/>
          <c:tx>
            <c:strRef>
              <c:f>'(ga20ox2)'!$N$5</c:f>
              <c:strCache>
                <c:ptCount val="1"/>
                <c:pt idx="0">
                  <c:v>Col0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'(ga20ox2)'!$S$6:$S$11</c:f>
                <c:numCache>
                  <c:formatCode>General</c:formatCode>
                  <c:ptCount val="6"/>
                  <c:pt idx="0">
                    <c:v>0.58052658088248243</c:v>
                  </c:pt>
                  <c:pt idx="1">
                    <c:v>0.63627387534334878</c:v>
                  </c:pt>
                  <c:pt idx="2">
                    <c:v>0.51418039779972369</c:v>
                  </c:pt>
                  <c:pt idx="3">
                    <c:v>0.31665497054423342</c:v>
                  </c:pt>
                  <c:pt idx="4">
                    <c:v>0.27063710840245814</c:v>
                  </c:pt>
                  <c:pt idx="5">
                    <c:v>0.21126602503321221</c:v>
                  </c:pt>
                </c:numCache>
              </c:numRef>
            </c:plus>
            <c:minus>
              <c:numRef>
                <c:f>'(ga20ox2)'!$S$6:$S$11</c:f>
                <c:numCache>
                  <c:formatCode>General</c:formatCode>
                  <c:ptCount val="6"/>
                  <c:pt idx="0">
                    <c:v>0.58052658088248243</c:v>
                  </c:pt>
                  <c:pt idx="1">
                    <c:v>0.63627387534334878</c:v>
                  </c:pt>
                  <c:pt idx="2">
                    <c:v>0.51418039779972369</c:v>
                  </c:pt>
                  <c:pt idx="3">
                    <c:v>0.31665497054423342</c:v>
                  </c:pt>
                  <c:pt idx="4">
                    <c:v>0.27063710840245814</c:v>
                  </c:pt>
                  <c:pt idx="5">
                    <c:v>0.21126602503321221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'(ga20ox2)'!$N$6:$N$11</c:f>
              <c:numCache>
                <c:formatCode>General</c:formatCode>
                <c:ptCount val="6"/>
                <c:pt idx="0">
                  <c:v>-7.3488025854164807E-2</c:v>
                </c:pt>
                <c:pt idx="1">
                  <c:v>0.45984530747916502</c:v>
                </c:pt>
                <c:pt idx="2">
                  <c:v>0.228734196368056</c:v>
                </c:pt>
                <c:pt idx="3">
                  <c:v>8.5400863034724217E-2</c:v>
                </c:pt>
                <c:pt idx="4">
                  <c:v>-0.53348802585416566</c:v>
                </c:pt>
                <c:pt idx="5">
                  <c:v>2.6511974145831368E-2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ga20ox2!#REF!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0E8-4F4E-A378-D6802753C567}"/>
            </c:ext>
          </c:extLst>
        </c:ser>
        <c:ser>
          <c:idx val="1"/>
          <c:order val="1"/>
          <c:tx>
            <c:strRef>
              <c:f>'(ga20ox2)'!$O$5</c:f>
              <c:strCache>
                <c:ptCount val="1"/>
                <c:pt idx="0">
                  <c:v>soc1-2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'(ga20ox2)'!$T$6:$T$11</c:f>
                <c:numCache>
                  <c:formatCode>General</c:formatCode>
                  <c:ptCount val="6"/>
                  <c:pt idx="0">
                    <c:v>0.69096818815125938</c:v>
                  </c:pt>
                  <c:pt idx="1">
                    <c:v>0.86795630543717839</c:v>
                  </c:pt>
                  <c:pt idx="2">
                    <c:v>0.16988013203214683</c:v>
                  </c:pt>
                  <c:pt idx="3">
                    <c:v>0.92005032068501147</c:v>
                  </c:pt>
                  <c:pt idx="4">
                    <c:v>0.13309701279447997</c:v>
                  </c:pt>
                  <c:pt idx="5">
                    <c:v>0.42662109131588</c:v>
                  </c:pt>
                </c:numCache>
              </c:numRef>
            </c:plus>
            <c:minus>
              <c:numRef>
                <c:f>'(ga20ox2)'!$T$6:$T$11</c:f>
                <c:numCache>
                  <c:formatCode>General</c:formatCode>
                  <c:ptCount val="6"/>
                  <c:pt idx="0">
                    <c:v>0.69096818815125938</c:v>
                  </c:pt>
                  <c:pt idx="1">
                    <c:v>0.86795630543717839</c:v>
                  </c:pt>
                  <c:pt idx="2">
                    <c:v>0.16988013203214683</c:v>
                  </c:pt>
                  <c:pt idx="3">
                    <c:v>0.92005032068501147</c:v>
                  </c:pt>
                  <c:pt idx="4">
                    <c:v>0.13309701279447997</c:v>
                  </c:pt>
                  <c:pt idx="5">
                    <c:v>0.42662109131588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'(ga20ox2)'!$O$6:$O$11</c:f>
              <c:numCache>
                <c:formatCode>General</c:formatCode>
                <c:ptCount val="6"/>
                <c:pt idx="0">
                  <c:v>0.5909564185902747</c:v>
                </c:pt>
                <c:pt idx="1">
                  <c:v>0.81540086303472303</c:v>
                </c:pt>
                <c:pt idx="2">
                  <c:v>0.46762308525694318</c:v>
                </c:pt>
                <c:pt idx="3">
                  <c:v>0.93095641859027689</c:v>
                </c:pt>
                <c:pt idx="4">
                  <c:v>1.3709564185902809</c:v>
                </c:pt>
                <c:pt idx="5">
                  <c:v>1.0681786408124958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ga20ox2!#REF!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40E8-4F4E-A378-D6802753C567}"/>
            </c:ext>
          </c:extLst>
        </c:ser>
        <c:ser>
          <c:idx val="3"/>
          <c:order val="3"/>
          <c:tx>
            <c:strRef>
              <c:f>ga20ox2!#REF!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ga20ox2!#REF!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ga20ox2!#REF!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40E8-4F4E-A378-D6802753C567}"/>
            </c:ext>
          </c:extLst>
        </c:ser>
        <c:ser>
          <c:idx val="4"/>
          <c:order val="4"/>
          <c:tx>
            <c:strRef>
              <c:f>ga20ox2!#REF!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ga20ox2!#REF!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ga20ox2!#REF!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40E8-4F4E-A378-D6802753C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72215392"/>
        <c:axId val="1465851184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'(ga20ox2)'!$P$5</c15:sqref>
                        </c15:formulaRef>
                      </c:ext>
                    </c:extLst>
                    <c:strCache>
                      <c:ptCount val="1"/>
                      <c:pt idx="0">
                        <c:v>svp-41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errBars>
                  <c:errDir val="y"/>
                  <c:errBarType val="both"/>
                  <c:errValType val="cust"/>
                  <c:noEndCap val="0"/>
                  <c:plus>
                    <c:numRef>
                      <c:extLst>
                        <c:ext uri="{02D57815-91ED-43cb-92C2-25804820EDAC}">
                          <c15:formulaRef>
                            <c15:sqref>'(ga20ox2)'!$U$6:$U$11</c15:sqref>
                          </c15:formulaRef>
                        </c:ext>
                      </c:extLst>
                      <c:numCache>
                        <c:formatCode>General</c:formatCode>
                        <c:ptCount val="6"/>
                        <c:pt idx="0">
                          <c:v>0.10584754935143512</c:v>
                        </c:pt>
                        <c:pt idx="1">
                          <c:v>0.86952733009249006</c:v>
                        </c:pt>
                        <c:pt idx="2">
                          <c:v>0.70805942416448786</c:v>
                        </c:pt>
                        <c:pt idx="3">
                          <c:v>0.33592878434000029</c:v>
                        </c:pt>
                        <c:pt idx="4">
                          <c:v>0.36371157681754801</c:v>
                        </c:pt>
                        <c:pt idx="5">
                          <c:v>0.42212864460089838</c:v>
                        </c:pt>
                      </c:numCache>
                    </c:numRef>
                  </c:plus>
                  <c:minus>
                    <c:numRef>
                      <c:extLst>
                        <c:ext uri="{02D57815-91ED-43cb-92C2-25804820EDAC}">
                          <c15:formulaRef>
                            <c15:sqref>'(ga20ox2)'!$U$6:$U$11</c15:sqref>
                          </c15:formulaRef>
                        </c:ext>
                      </c:extLst>
                      <c:numCache>
                        <c:formatCode>General</c:formatCode>
                        <c:ptCount val="6"/>
                        <c:pt idx="0">
                          <c:v>0.10584754935143512</c:v>
                        </c:pt>
                        <c:pt idx="1">
                          <c:v>0.86952733009249006</c:v>
                        </c:pt>
                        <c:pt idx="2">
                          <c:v>0.70805942416448786</c:v>
                        </c:pt>
                        <c:pt idx="3">
                          <c:v>0.33592878434000029</c:v>
                        </c:pt>
                        <c:pt idx="4">
                          <c:v>0.36371157681754801</c:v>
                        </c:pt>
                        <c:pt idx="5">
                          <c:v>0.42212864460089838</c:v>
                        </c:pt>
                      </c:numCache>
                    </c:numRef>
                  </c:minus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val>
                  <c:numRef>
                    <c:extLst>
                      <c:ext uri="{02D57815-91ED-43cb-92C2-25804820EDAC}">
                        <c15:formulaRef>
                          <c15:sqref>'(ga20ox2)'!$P$6:$P$11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2.7287341963680576</c:v>
                      </c:pt>
                      <c:pt idx="1">
                        <c:v>2.7431786408124985</c:v>
                      </c:pt>
                      <c:pt idx="2">
                        <c:v>1.074289751923611</c:v>
                      </c:pt>
                      <c:pt idx="3">
                        <c:v>-0.33126580363194508</c:v>
                      </c:pt>
                      <c:pt idx="4">
                        <c:v>0.15484530747916395</c:v>
                      </c:pt>
                      <c:pt idx="5">
                        <c:v>0.69873419636805334</c:v>
                      </c:pt>
                    </c:numCache>
                  </c:numRef>
                </c:val>
                <c:smooth val="0"/>
                <c:extLst>
                  <c:ext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ga20ox2!#REF!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2-40E8-4F4E-A378-D6802753C567}"/>
                  </c:ext>
                </c:extLst>
              </c15:ser>
            </c15:filteredLineSeries>
          </c:ext>
        </c:extLst>
      </c:lineChart>
      <c:catAx>
        <c:axId val="1472215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465851184"/>
        <c:crosses val="autoZero"/>
        <c:auto val="1"/>
        <c:lblAlgn val="ctr"/>
        <c:lblOffset val="100"/>
        <c:noMultiLvlLbl val="0"/>
      </c:catAx>
      <c:valAx>
        <c:axId val="1465851184"/>
        <c:scaling>
          <c:orientation val="minMax"/>
          <c:min val="-3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Log2</a:t>
                </a:r>
                <a:r>
                  <a:rPr lang="fr-FR" baseline="0"/>
                  <a:t>(Ga20ox2)</a:t>
                </a: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72215392"/>
        <c:crosses val="autoZero"/>
        <c:crossBetween val="between"/>
      </c:valAx>
      <c:spPr>
        <a:noFill/>
        <a:ln>
          <a:solidFill>
            <a:schemeClr val="bg1">
              <a:lumMod val="6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74946077595814709"/>
          <c:y val="0.14416185831022132"/>
          <c:w val="0.20149515866303847"/>
          <c:h val="0.178041833292360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79818630918557"/>
          <c:y val="0.12187856289771579"/>
          <c:w val="0.58036124036340231"/>
          <c:h val="0.73814959513103096"/>
        </c:manualLayout>
      </c:layout>
      <c:lineChart>
        <c:grouping val="standard"/>
        <c:varyColors val="0"/>
        <c:ser>
          <c:idx val="0"/>
          <c:order val="0"/>
          <c:tx>
            <c:strRef>
              <c:f>'(ga20ox2)'!$N$5</c:f>
              <c:strCache>
                <c:ptCount val="1"/>
                <c:pt idx="0">
                  <c:v>Col0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'(ga20ox2)'!$S$6:$S$11</c:f>
                <c:numCache>
                  <c:formatCode>General</c:formatCode>
                  <c:ptCount val="6"/>
                  <c:pt idx="0">
                    <c:v>0.58052658088248243</c:v>
                  </c:pt>
                  <c:pt idx="1">
                    <c:v>0.63627387534334878</c:v>
                  </c:pt>
                  <c:pt idx="2">
                    <c:v>0.51418039779972369</c:v>
                  </c:pt>
                  <c:pt idx="3">
                    <c:v>0.31665497054423342</c:v>
                  </c:pt>
                  <c:pt idx="4">
                    <c:v>0.27063710840245814</c:v>
                  </c:pt>
                  <c:pt idx="5">
                    <c:v>0.21126602503321221</c:v>
                  </c:pt>
                </c:numCache>
              </c:numRef>
            </c:plus>
            <c:minus>
              <c:numRef>
                <c:f>'(ga20ox2)'!$S$6:$S$11</c:f>
                <c:numCache>
                  <c:formatCode>General</c:formatCode>
                  <c:ptCount val="6"/>
                  <c:pt idx="0">
                    <c:v>0.58052658088248243</c:v>
                  </c:pt>
                  <c:pt idx="1">
                    <c:v>0.63627387534334878</c:v>
                  </c:pt>
                  <c:pt idx="2">
                    <c:v>0.51418039779972369</c:v>
                  </c:pt>
                  <c:pt idx="3">
                    <c:v>0.31665497054423342</c:v>
                  </c:pt>
                  <c:pt idx="4">
                    <c:v>0.27063710840245814</c:v>
                  </c:pt>
                  <c:pt idx="5">
                    <c:v>0.21126602503321221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'(ga20ox2)'!$N$6:$N$11</c:f>
              <c:numCache>
                <c:formatCode>General</c:formatCode>
                <c:ptCount val="6"/>
                <c:pt idx="0">
                  <c:v>-7.3488025854164807E-2</c:v>
                </c:pt>
                <c:pt idx="1">
                  <c:v>0.45984530747916502</c:v>
                </c:pt>
                <c:pt idx="2">
                  <c:v>0.228734196368056</c:v>
                </c:pt>
                <c:pt idx="3">
                  <c:v>8.5400863034724217E-2</c:v>
                </c:pt>
                <c:pt idx="4">
                  <c:v>-0.53348802585416566</c:v>
                </c:pt>
                <c:pt idx="5">
                  <c:v>2.6511974145831368E-2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ga20ox2!#REF!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113-40F1-89AB-4B8A91462ABA}"/>
            </c:ext>
          </c:extLst>
        </c:ser>
        <c:ser>
          <c:idx val="2"/>
          <c:order val="2"/>
          <c:tx>
            <c:strRef>
              <c:f>'(ga20ox2)'!$P$5</c:f>
              <c:strCache>
                <c:ptCount val="1"/>
                <c:pt idx="0">
                  <c:v>svp-41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'(ga20ox2)'!$U$6:$U$11</c:f>
                <c:numCache>
                  <c:formatCode>General</c:formatCode>
                  <c:ptCount val="6"/>
                  <c:pt idx="0">
                    <c:v>0.10584754935143512</c:v>
                  </c:pt>
                  <c:pt idx="1">
                    <c:v>0.86952733009249006</c:v>
                  </c:pt>
                  <c:pt idx="2">
                    <c:v>0.70805942416448786</c:v>
                  </c:pt>
                  <c:pt idx="3">
                    <c:v>0.33592878434000029</c:v>
                  </c:pt>
                  <c:pt idx="4">
                    <c:v>0.36371157681754801</c:v>
                  </c:pt>
                  <c:pt idx="5">
                    <c:v>0.42212864460089838</c:v>
                  </c:pt>
                </c:numCache>
                <c:extLst xmlns:c15="http://schemas.microsoft.com/office/drawing/2012/chart"/>
              </c:numRef>
            </c:plus>
            <c:minus>
              <c:numRef>
                <c:f>'(ga20ox2)'!$U$6:$U$11</c:f>
                <c:numCache>
                  <c:formatCode>General</c:formatCode>
                  <c:ptCount val="6"/>
                  <c:pt idx="0">
                    <c:v>0.10584754935143512</c:v>
                  </c:pt>
                  <c:pt idx="1">
                    <c:v>0.86952733009249006</c:v>
                  </c:pt>
                  <c:pt idx="2">
                    <c:v>0.70805942416448786</c:v>
                  </c:pt>
                  <c:pt idx="3">
                    <c:v>0.33592878434000029</c:v>
                  </c:pt>
                  <c:pt idx="4">
                    <c:v>0.36371157681754801</c:v>
                  </c:pt>
                  <c:pt idx="5">
                    <c:v>0.42212864460089838</c:v>
                  </c:pt>
                </c:numCache>
                <c:extLst xmlns:c15="http://schemas.microsoft.com/office/drawing/2012/chart"/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'(ga20ox2)'!$P$6:$P$11</c:f>
              <c:numCache>
                <c:formatCode>General</c:formatCode>
                <c:ptCount val="6"/>
                <c:pt idx="0">
                  <c:v>2.7287341963680576</c:v>
                </c:pt>
                <c:pt idx="1">
                  <c:v>2.7431786408124985</c:v>
                </c:pt>
                <c:pt idx="2">
                  <c:v>1.074289751923611</c:v>
                </c:pt>
                <c:pt idx="3">
                  <c:v>-0.33126580363194508</c:v>
                </c:pt>
                <c:pt idx="4">
                  <c:v>0.15484530747916395</c:v>
                </c:pt>
                <c:pt idx="5">
                  <c:v>0.69873419636805334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ga20ox2!#REF!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E113-40F1-89AB-4B8A91462ABA}"/>
            </c:ext>
          </c:extLst>
        </c:ser>
        <c:ser>
          <c:idx val="3"/>
          <c:order val="3"/>
          <c:tx>
            <c:strRef>
              <c:f>ga20ox2!#REF!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ga20ox2!#REF!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ga20ox2!#REF!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E113-40F1-89AB-4B8A91462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72215392"/>
        <c:axId val="146585118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'(ga20ox2)'!$O$5</c15:sqref>
                        </c15:formulaRef>
                      </c:ext>
                    </c:extLst>
                    <c:strCache>
                      <c:ptCount val="1"/>
                      <c:pt idx="0">
                        <c:v>soc1-2</c:v>
                      </c:pt>
                    </c:strCache>
                  </c:strRef>
                </c:tx>
                <c:spPr>
                  <a:ln w="25400" cap="rnd">
                    <a:solidFill>
                      <a:schemeClr val="bg1">
                        <a:lumMod val="6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errBars>
                  <c:errDir val="y"/>
                  <c:errBarType val="both"/>
                  <c:errValType val="cust"/>
                  <c:noEndCap val="0"/>
                  <c:plus>
                    <c:numRef>
                      <c:extLst>
                        <c:ext uri="{02D57815-91ED-43cb-92C2-25804820EDAC}">
                          <c15:formulaRef>
                            <c15:sqref>'(ga20ox2)'!$T$6:$T$11</c15:sqref>
                          </c15:formulaRef>
                        </c:ext>
                      </c:extLst>
                      <c:numCache>
                        <c:formatCode>General</c:formatCode>
                        <c:ptCount val="6"/>
                        <c:pt idx="0">
                          <c:v>0.69096818815125938</c:v>
                        </c:pt>
                        <c:pt idx="1">
                          <c:v>0.86795630543717839</c:v>
                        </c:pt>
                        <c:pt idx="2">
                          <c:v>0.16988013203214683</c:v>
                        </c:pt>
                        <c:pt idx="3">
                          <c:v>0.92005032068501147</c:v>
                        </c:pt>
                        <c:pt idx="4">
                          <c:v>0.13309701279447997</c:v>
                        </c:pt>
                        <c:pt idx="5">
                          <c:v>0.42662109131588</c:v>
                        </c:pt>
                      </c:numCache>
                    </c:numRef>
                  </c:plus>
                  <c:minus>
                    <c:numRef>
                      <c:extLst>
                        <c:ext uri="{02D57815-91ED-43cb-92C2-25804820EDAC}">
                          <c15:formulaRef>
                            <c15:sqref>'(ga20ox2)'!$T$6:$T$11</c15:sqref>
                          </c15:formulaRef>
                        </c:ext>
                      </c:extLst>
                      <c:numCache>
                        <c:formatCode>General</c:formatCode>
                        <c:ptCount val="6"/>
                        <c:pt idx="0">
                          <c:v>0.69096818815125938</c:v>
                        </c:pt>
                        <c:pt idx="1">
                          <c:v>0.86795630543717839</c:v>
                        </c:pt>
                        <c:pt idx="2">
                          <c:v>0.16988013203214683</c:v>
                        </c:pt>
                        <c:pt idx="3">
                          <c:v>0.92005032068501147</c:v>
                        </c:pt>
                        <c:pt idx="4">
                          <c:v>0.13309701279447997</c:v>
                        </c:pt>
                        <c:pt idx="5">
                          <c:v>0.42662109131588</c:v>
                        </c:pt>
                      </c:numCache>
                    </c:numRef>
                  </c:minus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val>
                  <c:numRef>
                    <c:extLst>
                      <c:ext uri="{02D57815-91ED-43cb-92C2-25804820EDAC}">
                        <c15:formulaRef>
                          <c15:sqref>'(ga20ox2)'!$O$6:$O$11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0.5909564185902747</c:v>
                      </c:pt>
                      <c:pt idx="1">
                        <c:v>0.81540086303472303</c:v>
                      </c:pt>
                      <c:pt idx="2">
                        <c:v>0.46762308525694318</c:v>
                      </c:pt>
                      <c:pt idx="3">
                        <c:v>0.93095641859027689</c:v>
                      </c:pt>
                      <c:pt idx="4">
                        <c:v>1.3709564185902809</c:v>
                      </c:pt>
                      <c:pt idx="5">
                        <c:v>1.0681786408124958</c:v>
                      </c:pt>
                    </c:numCache>
                  </c:numRef>
                </c:val>
                <c:smooth val="0"/>
                <c:extLst>
                  <c:ext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ga20ox2!#REF!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1-E113-40F1-89AB-4B8A91462ABA}"/>
                  </c:ext>
                </c:extLst>
              </c15:ser>
            </c15:filteredLineSeries>
          </c:ext>
        </c:extLst>
      </c:lineChart>
      <c:catAx>
        <c:axId val="1472215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465851184"/>
        <c:crosses val="autoZero"/>
        <c:auto val="1"/>
        <c:lblAlgn val="ctr"/>
        <c:lblOffset val="100"/>
        <c:noMultiLvlLbl val="0"/>
      </c:catAx>
      <c:valAx>
        <c:axId val="1465851184"/>
        <c:scaling>
          <c:orientation val="minMax"/>
          <c:min val="-3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Log2</a:t>
                </a:r>
                <a:r>
                  <a:rPr lang="fr-FR" baseline="0"/>
                  <a:t>(Ga20ox2)</a:t>
                </a: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72215392"/>
        <c:crosses val="autoZero"/>
        <c:crossBetween val="between"/>
      </c:valAx>
      <c:spPr>
        <a:noFill/>
        <a:ln>
          <a:solidFill>
            <a:schemeClr val="bg1">
              <a:lumMod val="6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75924694015696848"/>
          <c:y val="0.31632046054613289"/>
          <c:w val="0.22294812759640659"/>
          <c:h val="0.207072853053675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53399617630445"/>
          <c:y val="0.14992238533911581"/>
          <c:w val="0.58036124036340231"/>
          <c:h val="0.73814959513103096"/>
        </c:manualLayout>
      </c:layout>
      <c:lineChart>
        <c:grouping val="standard"/>
        <c:varyColors val="0"/>
        <c:ser>
          <c:idx val="0"/>
          <c:order val="0"/>
          <c:tx>
            <c:strRef>
              <c:f>'(ga2ox4)'!$O$7</c:f>
              <c:strCache>
                <c:ptCount val="1"/>
                <c:pt idx="0">
                  <c:v>Col0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'(ga2ox4)'!$T$8:$T$13</c:f>
                <c:numCache>
                  <c:formatCode>General</c:formatCode>
                  <c:ptCount val="6"/>
                  <c:pt idx="0">
                    <c:v>0.23786083699880942</c:v>
                  </c:pt>
                  <c:pt idx="1">
                    <c:v>0.22745776978823276</c:v>
                  </c:pt>
                  <c:pt idx="2">
                    <c:v>0.45294509519285192</c:v>
                  </c:pt>
                  <c:pt idx="3">
                    <c:v>0.58412327466040914</c:v>
                  </c:pt>
                  <c:pt idx="4">
                    <c:v>0.41047849224117666</c:v>
                  </c:pt>
                  <c:pt idx="5">
                    <c:v>0.19952721897302528</c:v>
                  </c:pt>
                </c:numCache>
              </c:numRef>
            </c:plus>
            <c:minus>
              <c:numRef>
                <c:f>'(ga2ox4)'!$T$8:$T$13</c:f>
                <c:numCache>
                  <c:formatCode>General</c:formatCode>
                  <c:ptCount val="6"/>
                  <c:pt idx="0">
                    <c:v>0.23786083699880942</c:v>
                  </c:pt>
                  <c:pt idx="1">
                    <c:v>0.22745776978823276</c:v>
                  </c:pt>
                  <c:pt idx="2">
                    <c:v>0.45294509519285192</c:v>
                  </c:pt>
                  <c:pt idx="3">
                    <c:v>0.58412327466040914</c:v>
                  </c:pt>
                  <c:pt idx="4">
                    <c:v>0.41047849224117666</c:v>
                  </c:pt>
                  <c:pt idx="5">
                    <c:v>0.19952721897302528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'(ga2ox4)'!$O$8:$O$13</c:f>
              <c:numCache>
                <c:formatCode>General</c:formatCode>
                <c:ptCount val="6"/>
                <c:pt idx="0">
                  <c:v>-1.3436907450087188E-2</c:v>
                </c:pt>
                <c:pt idx="1">
                  <c:v>-1.1956591296723165</c:v>
                </c:pt>
                <c:pt idx="2">
                  <c:v>-1.2456591296723143</c:v>
                </c:pt>
                <c:pt idx="3">
                  <c:v>-1.8501035741167611</c:v>
                </c:pt>
                <c:pt idx="4">
                  <c:v>-1.9423257963389784</c:v>
                </c:pt>
                <c:pt idx="5">
                  <c:v>-2.1301035741167582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ga2ox4!#REF!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C58-49FC-9528-65FC8AF6B88B}"/>
            </c:ext>
          </c:extLst>
        </c:ser>
        <c:ser>
          <c:idx val="1"/>
          <c:order val="1"/>
          <c:tx>
            <c:strRef>
              <c:f>'(ga2ox4)'!$P$7</c:f>
              <c:strCache>
                <c:ptCount val="1"/>
                <c:pt idx="0">
                  <c:v>soc1-2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'(ga2ox4)'!$U$8:$U$13</c:f>
                <c:numCache>
                  <c:formatCode>General</c:formatCode>
                  <c:ptCount val="6"/>
                  <c:pt idx="0">
                    <c:v>0.54177007559924695</c:v>
                  </c:pt>
                  <c:pt idx="1">
                    <c:v>0.20260342580556001</c:v>
                  </c:pt>
                  <c:pt idx="2">
                    <c:v>0.11097213530798986</c:v>
                  </c:pt>
                  <c:pt idx="3">
                    <c:v>0.44786323970770475</c:v>
                  </c:pt>
                  <c:pt idx="4">
                    <c:v>0.41741710199396143</c:v>
                  </c:pt>
                  <c:pt idx="5">
                    <c:v>0.57982756057296725</c:v>
                  </c:pt>
                </c:numCache>
              </c:numRef>
            </c:plus>
            <c:minus>
              <c:numRef>
                <c:f>'(ga2ox4)'!$U$8:$U$13</c:f>
                <c:numCache>
                  <c:formatCode>General</c:formatCode>
                  <c:ptCount val="6"/>
                  <c:pt idx="0">
                    <c:v>0.54177007559924695</c:v>
                  </c:pt>
                  <c:pt idx="1">
                    <c:v>0.20260342580556001</c:v>
                  </c:pt>
                  <c:pt idx="2">
                    <c:v>0.11097213530798986</c:v>
                  </c:pt>
                  <c:pt idx="3">
                    <c:v>0.44786323970770475</c:v>
                  </c:pt>
                  <c:pt idx="4">
                    <c:v>0.41741710199396143</c:v>
                  </c:pt>
                  <c:pt idx="5">
                    <c:v>0.57982756057296725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'(ga2ox4)'!$P$8:$P$13</c:f>
              <c:numCache>
                <c:formatCode>General</c:formatCode>
                <c:ptCount val="6"/>
                <c:pt idx="0">
                  <c:v>-0.53121468522786996</c:v>
                </c:pt>
                <c:pt idx="1">
                  <c:v>-0.83899246300564656</c:v>
                </c:pt>
                <c:pt idx="2">
                  <c:v>-0.98565912967231906</c:v>
                </c:pt>
                <c:pt idx="3">
                  <c:v>-1.1645480185612012</c:v>
                </c:pt>
                <c:pt idx="4">
                  <c:v>-0.61899246300564659</c:v>
                </c:pt>
                <c:pt idx="5">
                  <c:v>-0.97343690745009614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ga2ox4!#REF!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1C58-49FC-9528-65FC8AF6B88B}"/>
            </c:ext>
          </c:extLst>
        </c:ser>
        <c:ser>
          <c:idx val="3"/>
          <c:order val="3"/>
          <c:tx>
            <c:strRef>
              <c:f>ga2ox4!#REF!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ga2ox4!#REF!</c:f>
                <c:numCache>
                  <c:formatCode>General</c:formatCode>
                  <c:ptCount val="1"/>
                  <c:pt idx="0">
                    <c:v>1</c:v>
                  </c:pt>
                </c:numCache>
                <c:extLst xmlns:c15="http://schemas.microsoft.com/office/drawing/2012/chart"/>
              </c:numRef>
            </c:plus>
            <c:minus>
              <c:numRef>
                <c:f>ga2ox4!#REF!</c:f>
                <c:numCache>
                  <c:formatCode>General</c:formatCode>
                  <c:ptCount val="1"/>
                  <c:pt idx="0">
                    <c:v>1</c:v>
                  </c:pt>
                </c:numCache>
                <c:extLst xmlns:c15="http://schemas.microsoft.com/office/drawing/2012/chart"/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ga2ox4!#REF!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ga2ox4!#REF!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1C58-49FC-9528-65FC8AF6B88B}"/>
            </c:ext>
          </c:extLst>
        </c:ser>
        <c:ser>
          <c:idx val="4"/>
          <c:order val="4"/>
          <c:tx>
            <c:strRef>
              <c:f>ga2ox4!#REF!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ga2ox4!#REF!</c:f>
                <c:numCache>
                  <c:formatCode>General</c:formatCode>
                  <c:ptCount val="1"/>
                  <c:pt idx="0">
                    <c:v>1</c:v>
                  </c:pt>
                </c:numCache>
                <c:extLst xmlns:c15="http://schemas.microsoft.com/office/drawing/2012/chart"/>
              </c:numRef>
            </c:plus>
            <c:minus>
              <c:numRef>
                <c:f>ga2ox4!#REF!</c:f>
                <c:numCache>
                  <c:formatCode>General</c:formatCode>
                  <c:ptCount val="1"/>
                  <c:pt idx="0">
                    <c:v>1</c:v>
                  </c:pt>
                </c:numCache>
                <c:extLst xmlns:c15="http://schemas.microsoft.com/office/drawing/2012/chart"/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ga2ox4!#REF!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ga2ox4!#REF!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1C58-49FC-9528-65FC8AF6B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72215392"/>
        <c:axId val="1465851184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'(ga2ox4)'!$Q$7</c15:sqref>
                        </c15:formulaRef>
                      </c:ext>
                    </c:extLst>
                    <c:strCache>
                      <c:ptCount val="1"/>
                      <c:pt idx="0">
                        <c:v>svp-41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errBars>
                  <c:errDir val="y"/>
                  <c:errBarType val="both"/>
                  <c:errValType val="cust"/>
                  <c:noEndCap val="0"/>
                  <c:plus>
                    <c:numRef>
                      <c:extLst>
                        <c:ext uri="{02D57815-91ED-43cb-92C2-25804820EDAC}">
                          <c15:formulaRef>
                            <c15:sqref>'(ga2ox4)'!$V$8:$V$13</c15:sqref>
                          </c15:formulaRef>
                        </c:ext>
                      </c:extLst>
                      <c:numCache>
                        <c:formatCode>General</c:formatCode>
                        <c:ptCount val="6"/>
                        <c:pt idx="0">
                          <c:v>0.16365048573554442</c:v>
                        </c:pt>
                        <c:pt idx="1">
                          <c:v>0.36614103738758919</c:v>
                        </c:pt>
                        <c:pt idx="2">
                          <c:v>0.25822757691904435</c:v>
                        </c:pt>
                        <c:pt idx="3">
                          <c:v>0.62847257519941357</c:v>
                        </c:pt>
                        <c:pt idx="4">
                          <c:v>0.15390292755860954</c:v>
                        </c:pt>
                        <c:pt idx="5">
                          <c:v>1.4833233457841069</c:v>
                        </c:pt>
                      </c:numCache>
                    </c:numRef>
                  </c:plus>
                  <c:minus>
                    <c:numRef>
                      <c:extLst>
                        <c:ext uri="{02D57815-91ED-43cb-92C2-25804820EDAC}">
                          <c15:formulaRef>
                            <c15:sqref>'(ga2ox4)'!$V$8:$V$13</c15:sqref>
                          </c15:formulaRef>
                        </c:ext>
                      </c:extLst>
                      <c:numCache>
                        <c:formatCode>General</c:formatCode>
                        <c:ptCount val="6"/>
                        <c:pt idx="0">
                          <c:v>0.16365048573554442</c:v>
                        </c:pt>
                        <c:pt idx="1">
                          <c:v>0.36614103738758919</c:v>
                        </c:pt>
                        <c:pt idx="2">
                          <c:v>0.25822757691904435</c:v>
                        </c:pt>
                        <c:pt idx="3">
                          <c:v>0.62847257519941357</c:v>
                        </c:pt>
                        <c:pt idx="4">
                          <c:v>0.15390292755860954</c:v>
                        </c:pt>
                        <c:pt idx="5">
                          <c:v>1.4833233457841069</c:v>
                        </c:pt>
                      </c:numCache>
                    </c:numRef>
                  </c:minus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val>
                  <c:numRef>
                    <c:extLst>
                      <c:ext uri="{02D57815-91ED-43cb-92C2-25804820EDAC}">
                        <c15:formulaRef>
                          <c15:sqref>'(ga2ox4)'!$Q$8:$Q$13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-0.70232579633898118</c:v>
                      </c:pt>
                      <c:pt idx="1">
                        <c:v>-2.4045480185612029</c:v>
                      </c:pt>
                      <c:pt idx="2">
                        <c:v>-3.0578813518945402</c:v>
                      </c:pt>
                      <c:pt idx="3">
                        <c:v>-2.9167702407834262</c:v>
                      </c:pt>
                      <c:pt idx="4">
                        <c:v>-3.5217702407834257</c:v>
                      </c:pt>
                      <c:pt idx="5">
                        <c:v>-2.9689924630056468</c:v>
                      </c:pt>
                    </c:numCache>
                  </c:numRef>
                </c:val>
                <c:smooth val="0"/>
                <c:extLst>
                  <c:ext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ga2ox4!#REF!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2-1C58-49FC-9528-65FC8AF6B88B}"/>
                  </c:ext>
                </c:extLst>
              </c15:ser>
            </c15:filteredLineSeries>
          </c:ext>
        </c:extLst>
      </c:lineChart>
      <c:catAx>
        <c:axId val="1472215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465851184"/>
        <c:crosses val="autoZero"/>
        <c:auto val="1"/>
        <c:lblAlgn val="ctr"/>
        <c:lblOffset val="100"/>
        <c:noMultiLvlLbl val="0"/>
      </c:catAx>
      <c:valAx>
        <c:axId val="1465851184"/>
        <c:scaling>
          <c:orientation val="minMax"/>
          <c:max val="1.5"/>
          <c:min val="-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Log2</a:t>
                </a:r>
                <a:r>
                  <a:rPr lang="fr-FR" baseline="0"/>
                  <a:t>(Ga2ox4)</a:t>
                </a: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72215392"/>
        <c:crosses val="autoZero"/>
        <c:crossBetween val="between"/>
      </c:valAx>
      <c:spPr>
        <a:noFill/>
        <a:ln>
          <a:solidFill>
            <a:schemeClr val="bg1">
              <a:lumMod val="6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75898775692073339"/>
          <c:y val="0.33336606039545552"/>
          <c:w val="0.22127202640318744"/>
          <c:h val="0.155138869130203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70158062681261"/>
          <c:y val="0.10987788368212578"/>
          <c:w val="0.58036124036340231"/>
          <c:h val="0.73814959513103096"/>
        </c:manualLayout>
      </c:layout>
      <c:lineChart>
        <c:grouping val="standard"/>
        <c:varyColors val="0"/>
        <c:ser>
          <c:idx val="0"/>
          <c:order val="0"/>
          <c:tx>
            <c:strRef>
              <c:f>'(ga2ox4)'!$O$7</c:f>
              <c:strCache>
                <c:ptCount val="1"/>
                <c:pt idx="0">
                  <c:v>Col0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'(ga2ox4)'!$T$8:$T$13</c:f>
                <c:numCache>
                  <c:formatCode>General</c:formatCode>
                  <c:ptCount val="6"/>
                  <c:pt idx="0">
                    <c:v>0.23786083699880942</c:v>
                  </c:pt>
                  <c:pt idx="1">
                    <c:v>0.22745776978823276</c:v>
                  </c:pt>
                  <c:pt idx="2">
                    <c:v>0.45294509519285192</c:v>
                  </c:pt>
                  <c:pt idx="3">
                    <c:v>0.58412327466040914</c:v>
                  </c:pt>
                  <c:pt idx="4">
                    <c:v>0.41047849224117666</c:v>
                  </c:pt>
                  <c:pt idx="5">
                    <c:v>0.19952721897302528</c:v>
                  </c:pt>
                </c:numCache>
              </c:numRef>
            </c:plus>
            <c:minus>
              <c:numRef>
                <c:f>'(ga2ox4)'!$T$8:$T$13</c:f>
                <c:numCache>
                  <c:formatCode>General</c:formatCode>
                  <c:ptCount val="6"/>
                  <c:pt idx="0">
                    <c:v>0.23786083699880942</c:v>
                  </c:pt>
                  <c:pt idx="1">
                    <c:v>0.22745776978823276</c:v>
                  </c:pt>
                  <c:pt idx="2">
                    <c:v>0.45294509519285192</c:v>
                  </c:pt>
                  <c:pt idx="3">
                    <c:v>0.58412327466040914</c:v>
                  </c:pt>
                  <c:pt idx="4">
                    <c:v>0.41047849224117666</c:v>
                  </c:pt>
                  <c:pt idx="5">
                    <c:v>0.19952721897302528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'(ga2ox4)'!$O$8:$O$13</c:f>
              <c:numCache>
                <c:formatCode>General</c:formatCode>
                <c:ptCount val="6"/>
                <c:pt idx="0">
                  <c:v>-1.3436907450087188E-2</c:v>
                </c:pt>
                <c:pt idx="1">
                  <c:v>-1.1956591296723165</c:v>
                </c:pt>
                <c:pt idx="2">
                  <c:v>-1.2456591296723143</c:v>
                </c:pt>
                <c:pt idx="3">
                  <c:v>-1.8501035741167611</c:v>
                </c:pt>
                <c:pt idx="4">
                  <c:v>-1.9423257963389784</c:v>
                </c:pt>
                <c:pt idx="5">
                  <c:v>-2.1301035741167582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ga2ox4!#REF!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FAC-4779-843B-9F42DB206452}"/>
            </c:ext>
          </c:extLst>
        </c:ser>
        <c:ser>
          <c:idx val="2"/>
          <c:order val="2"/>
          <c:tx>
            <c:strRef>
              <c:f>'(ga2ox4)'!$Q$7</c:f>
              <c:strCache>
                <c:ptCount val="1"/>
                <c:pt idx="0">
                  <c:v>svp-41</c:v>
                </c:pt>
              </c:strCache>
              <c:extLst xmlns:c15="http://schemas.microsoft.com/office/drawing/2012/chart"/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'(ga2ox4)'!$V$8:$V$13</c:f>
                <c:numCache>
                  <c:formatCode>General</c:formatCode>
                  <c:ptCount val="6"/>
                  <c:pt idx="0">
                    <c:v>0.16365048573554442</c:v>
                  </c:pt>
                  <c:pt idx="1">
                    <c:v>0.36614103738758919</c:v>
                  </c:pt>
                  <c:pt idx="2">
                    <c:v>0.25822757691904435</c:v>
                  </c:pt>
                  <c:pt idx="3">
                    <c:v>0.62847257519941357</c:v>
                  </c:pt>
                  <c:pt idx="4">
                    <c:v>0.15390292755860954</c:v>
                  </c:pt>
                  <c:pt idx="5">
                    <c:v>1.4833233457841069</c:v>
                  </c:pt>
                </c:numCache>
                <c:extLst xmlns:c15="http://schemas.microsoft.com/office/drawing/2012/chart"/>
              </c:numRef>
            </c:plus>
            <c:minus>
              <c:numRef>
                <c:f>'(ga2ox4)'!$V$8:$V$13</c:f>
                <c:numCache>
                  <c:formatCode>General</c:formatCode>
                  <c:ptCount val="6"/>
                  <c:pt idx="0">
                    <c:v>0.16365048573554442</c:v>
                  </c:pt>
                  <c:pt idx="1">
                    <c:v>0.36614103738758919</c:v>
                  </c:pt>
                  <c:pt idx="2">
                    <c:v>0.25822757691904435</c:v>
                  </c:pt>
                  <c:pt idx="3">
                    <c:v>0.62847257519941357</c:v>
                  </c:pt>
                  <c:pt idx="4">
                    <c:v>0.15390292755860954</c:v>
                  </c:pt>
                  <c:pt idx="5">
                    <c:v>1.4833233457841069</c:v>
                  </c:pt>
                </c:numCache>
                <c:extLst xmlns:c15="http://schemas.microsoft.com/office/drawing/2012/chart"/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'(ga2ox4)'!$Q$8:$Q$13</c:f>
              <c:numCache>
                <c:formatCode>General</c:formatCode>
                <c:ptCount val="6"/>
                <c:pt idx="0">
                  <c:v>-0.70232579633898118</c:v>
                </c:pt>
                <c:pt idx="1">
                  <c:v>-2.4045480185612029</c:v>
                </c:pt>
                <c:pt idx="2">
                  <c:v>-3.0578813518945402</c:v>
                </c:pt>
                <c:pt idx="3">
                  <c:v>-2.9167702407834262</c:v>
                </c:pt>
                <c:pt idx="4">
                  <c:v>-3.5217702407834257</c:v>
                </c:pt>
                <c:pt idx="5">
                  <c:v>-2.9689924630056468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ga2ox4!#REF!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8FAC-4779-843B-9F42DB206452}"/>
            </c:ext>
          </c:extLst>
        </c:ser>
        <c:ser>
          <c:idx val="3"/>
          <c:order val="3"/>
          <c:tx>
            <c:strRef>
              <c:f>ga2ox4!#REF!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ga2ox4!#REF!</c:f>
                <c:numCache>
                  <c:formatCode>General</c:formatCode>
                  <c:ptCount val="1"/>
                  <c:pt idx="0">
                    <c:v>1</c:v>
                  </c:pt>
                </c:numCache>
                <c:extLst xmlns:c15="http://schemas.microsoft.com/office/drawing/2012/chart"/>
              </c:numRef>
            </c:plus>
            <c:minus>
              <c:numRef>
                <c:f>ga2ox4!#REF!</c:f>
                <c:numCache>
                  <c:formatCode>General</c:formatCode>
                  <c:ptCount val="1"/>
                  <c:pt idx="0">
                    <c:v>1</c:v>
                  </c:pt>
                </c:numCache>
                <c:extLst xmlns:c15="http://schemas.microsoft.com/office/drawing/2012/chart"/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ga2ox4!#REF!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ga2ox4!#REF!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8FAC-4779-843B-9F42DB206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72215392"/>
        <c:axId val="146585118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'(ga2ox4)'!$P$7</c15:sqref>
                        </c15:formulaRef>
                      </c:ext>
                    </c:extLst>
                    <c:strCache>
                      <c:ptCount val="1"/>
                      <c:pt idx="0">
                        <c:v>soc1-2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errBars>
                  <c:errDir val="y"/>
                  <c:errBarType val="both"/>
                  <c:errValType val="cust"/>
                  <c:noEndCap val="0"/>
                  <c:plus>
                    <c:numRef>
                      <c:extLst>
                        <c:ext uri="{02D57815-91ED-43cb-92C2-25804820EDAC}">
                          <c15:formulaRef>
                            <c15:sqref>'(ga2ox4)'!$U$8:$U$13</c15:sqref>
                          </c15:formulaRef>
                        </c:ext>
                      </c:extLst>
                      <c:numCache>
                        <c:formatCode>General</c:formatCode>
                        <c:ptCount val="6"/>
                        <c:pt idx="0">
                          <c:v>0.54177007559924695</c:v>
                        </c:pt>
                        <c:pt idx="1">
                          <c:v>0.20260342580556001</c:v>
                        </c:pt>
                        <c:pt idx="2">
                          <c:v>0.11097213530798986</c:v>
                        </c:pt>
                        <c:pt idx="3">
                          <c:v>0.44786323970770475</c:v>
                        </c:pt>
                        <c:pt idx="4">
                          <c:v>0.41741710199396143</c:v>
                        </c:pt>
                        <c:pt idx="5">
                          <c:v>0.57982756057296725</c:v>
                        </c:pt>
                      </c:numCache>
                    </c:numRef>
                  </c:plus>
                  <c:minus>
                    <c:numRef>
                      <c:extLst>
                        <c:ext uri="{02D57815-91ED-43cb-92C2-25804820EDAC}">
                          <c15:formulaRef>
                            <c15:sqref>'(ga2ox4)'!$U$8:$U$13</c15:sqref>
                          </c15:formulaRef>
                        </c:ext>
                      </c:extLst>
                      <c:numCache>
                        <c:formatCode>General</c:formatCode>
                        <c:ptCount val="6"/>
                        <c:pt idx="0">
                          <c:v>0.54177007559924695</c:v>
                        </c:pt>
                        <c:pt idx="1">
                          <c:v>0.20260342580556001</c:v>
                        </c:pt>
                        <c:pt idx="2">
                          <c:v>0.11097213530798986</c:v>
                        </c:pt>
                        <c:pt idx="3">
                          <c:v>0.44786323970770475</c:v>
                        </c:pt>
                        <c:pt idx="4">
                          <c:v>0.41741710199396143</c:v>
                        </c:pt>
                        <c:pt idx="5">
                          <c:v>0.57982756057296725</c:v>
                        </c:pt>
                      </c:numCache>
                    </c:numRef>
                  </c:minus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val>
                  <c:numRef>
                    <c:extLst>
                      <c:ext uri="{02D57815-91ED-43cb-92C2-25804820EDAC}">
                        <c15:formulaRef>
                          <c15:sqref>'(ga2ox4)'!$P$8:$P$13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-0.53121468522786996</c:v>
                      </c:pt>
                      <c:pt idx="1">
                        <c:v>-0.83899246300564656</c:v>
                      </c:pt>
                      <c:pt idx="2">
                        <c:v>-0.98565912967231906</c:v>
                      </c:pt>
                      <c:pt idx="3">
                        <c:v>-1.1645480185612012</c:v>
                      </c:pt>
                      <c:pt idx="4">
                        <c:v>-0.61899246300564659</c:v>
                      </c:pt>
                      <c:pt idx="5">
                        <c:v>-0.97343690745009614</c:v>
                      </c:pt>
                    </c:numCache>
                  </c:numRef>
                </c:val>
                <c:smooth val="0"/>
                <c:extLst>
                  <c:ext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ga2ox4!#REF!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1-8FAC-4779-843B-9F42DB206452}"/>
                  </c:ext>
                </c:extLst>
              </c15:ser>
            </c15:filteredLineSeries>
          </c:ext>
        </c:extLst>
      </c:lineChart>
      <c:catAx>
        <c:axId val="1472215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465851184"/>
        <c:crosses val="autoZero"/>
        <c:auto val="1"/>
        <c:lblAlgn val="ctr"/>
        <c:lblOffset val="100"/>
        <c:noMultiLvlLbl val="0"/>
      </c:catAx>
      <c:valAx>
        <c:axId val="1465851184"/>
        <c:scaling>
          <c:orientation val="minMax"/>
          <c:max val="1.5"/>
          <c:min val="-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Log2</a:t>
                </a:r>
                <a:r>
                  <a:rPr lang="fr-FR" baseline="0"/>
                  <a:t>(Ga2ox4)</a:t>
                </a: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72215392"/>
        <c:crosses val="autoZero"/>
        <c:crossBetween val="between"/>
      </c:valAx>
      <c:spPr>
        <a:noFill/>
        <a:ln>
          <a:solidFill>
            <a:schemeClr val="bg1">
              <a:lumMod val="6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73444778833636637"/>
          <c:y val="0.37550938825507219"/>
          <c:w val="0.24591325405414322"/>
          <c:h val="0.125860955967640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338834729512907"/>
          <c:y val="5.0621851786129955E-2"/>
          <c:w val="0.58598030606990936"/>
          <c:h val="0.79067682864564526"/>
        </c:manualLayout>
      </c:layout>
      <c:lineChart>
        <c:grouping val="standard"/>
        <c:varyColors val="0"/>
        <c:ser>
          <c:idx val="0"/>
          <c:order val="0"/>
          <c:tx>
            <c:strRef>
              <c:f>'(svp)'!$N$7</c:f>
              <c:strCache>
                <c:ptCount val="1"/>
                <c:pt idx="0">
                  <c:v>Col0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'(svp)'!$S$8:$S$13</c:f>
                <c:numCache>
                  <c:formatCode>General</c:formatCode>
                  <c:ptCount val="6"/>
                  <c:pt idx="0">
                    <c:v>4.1410322563522145E-2</c:v>
                  </c:pt>
                  <c:pt idx="1">
                    <c:v>0.18004114756025638</c:v>
                  </c:pt>
                  <c:pt idx="2">
                    <c:v>6.1674173717233959E-2</c:v>
                  </c:pt>
                  <c:pt idx="3">
                    <c:v>0.22452418825398737</c:v>
                  </c:pt>
                  <c:pt idx="4">
                    <c:v>0.21680337567414518</c:v>
                  </c:pt>
                  <c:pt idx="5">
                    <c:v>0.56820705667851046</c:v>
                  </c:pt>
                </c:numCache>
              </c:numRef>
            </c:plus>
            <c:minus>
              <c:numRef>
                <c:f>'(svp)'!$S$8:$S$13</c:f>
                <c:numCache>
                  <c:formatCode>General</c:formatCode>
                  <c:ptCount val="6"/>
                  <c:pt idx="0">
                    <c:v>4.1410322563522145E-2</c:v>
                  </c:pt>
                  <c:pt idx="1">
                    <c:v>0.18004114756025638</c:v>
                  </c:pt>
                  <c:pt idx="2">
                    <c:v>6.1674173717233959E-2</c:v>
                  </c:pt>
                  <c:pt idx="3">
                    <c:v>0.22452418825398737</c:v>
                  </c:pt>
                  <c:pt idx="4">
                    <c:v>0.21680337567414518</c:v>
                  </c:pt>
                  <c:pt idx="5">
                    <c:v>0.56820705667851046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'(svp)'!$N$8:$N$13</c:f>
              <c:numCache>
                <c:formatCode>General</c:formatCode>
                <c:ptCount val="6"/>
                <c:pt idx="0">
                  <c:v>-3.9835139655202784E-4</c:v>
                </c:pt>
                <c:pt idx="1">
                  <c:v>0.14293498193678042</c:v>
                </c:pt>
                <c:pt idx="2">
                  <c:v>0.13182387082567215</c:v>
                </c:pt>
                <c:pt idx="3">
                  <c:v>0.33071275971455749</c:v>
                </c:pt>
                <c:pt idx="4">
                  <c:v>0.37182387082567009</c:v>
                </c:pt>
                <c:pt idx="5">
                  <c:v>-0.59150946250766234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svp!#REF!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FBA-45EC-A68C-A5B4C6F87403}"/>
            </c:ext>
          </c:extLst>
        </c:ser>
        <c:ser>
          <c:idx val="1"/>
          <c:order val="1"/>
          <c:tx>
            <c:strRef>
              <c:f>'(svp)'!$O$7</c:f>
              <c:strCache>
                <c:ptCount val="1"/>
                <c:pt idx="0">
                  <c:v>soc1-2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'(svp)'!$T$8:$T$13</c:f>
                <c:numCache>
                  <c:formatCode>General</c:formatCode>
                  <c:ptCount val="6"/>
                  <c:pt idx="0">
                    <c:v>0.79436207809229464</c:v>
                  </c:pt>
                  <c:pt idx="1">
                    <c:v>0.30004320676516733</c:v>
                  </c:pt>
                  <c:pt idx="2">
                    <c:v>0.26821080708471939</c:v>
                  </c:pt>
                  <c:pt idx="3">
                    <c:v>0.15947831618541056</c:v>
                  </c:pt>
                  <c:pt idx="4">
                    <c:v>0.51403991774670377</c:v>
                  </c:pt>
                  <c:pt idx="5">
                    <c:v>7.0710678118627726E-3</c:v>
                  </c:pt>
                </c:numCache>
              </c:numRef>
            </c:plus>
            <c:minus>
              <c:numRef>
                <c:f>'(svp)'!$T$8:$T$13</c:f>
                <c:numCache>
                  <c:formatCode>General</c:formatCode>
                  <c:ptCount val="6"/>
                  <c:pt idx="0">
                    <c:v>0.79436207809229464</c:v>
                  </c:pt>
                  <c:pt idx="1">
                    <c:v>0.30004320676516733</c:v>
                  </c:pt>
                  <c:pt idx="2">
                    <c:v>0.26821080708471939</c:v>
                  </c:pt>
                  <c:pt idx="3">
                    <c:v>0.15947831618541056</c:v>
                  </c:pt>
                  <c:pt idx="4">
                    <c:v>0.51403991774670377</c:v>
                  </c:pt>
                  <c:pt idx="5">
                    <c:v>7.0710678118627726E-3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'(svp)'!$O$8:$O$13</c:f>
              <c:numCache>
                <c:formatCode>General</c:formatCode>
                <c:ptCount val="6"/>
                <c:pt idx="0">
                  <c:v>-0.55595390695210833</c:v>
                </c:pt>
                <c:pt idx="1">
                  <c:v>2.8490537492339357E-2</c:v>
                </c:pt>
                <c:pt idx="2">
                  <c:v>8.6268315270113818E-2</c:v>
                </c:pt>
                <c:pt idx="3">
                  <c:v>0.17737942638122603</c:v>
                </c:pt>
                <c:pt idx="4">
                  <c:v>0.82849053749233781</c:v>
                </c:pt>
                <c:pt idx="5">
                  <c:v>0.43571275971455814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svp!#REF!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FBA-45EC-A68C-A5B4C6F87403}"/>
            </c:ext>
          </c:extLst>
        </c:ser>
        <c:ser>
          <c:idx val="3"/>
          <c:order val="3"/>
          <c:tx>
            <c:strRef>
              <c:f>svp!#REF!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svp!#REF!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svp!#REF!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7FBA-45EC-A68C-A5B4C6F87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72215392"/>
        <c:axId val="1465851184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'(svp)'!$P$7</c15:sqref>
                        </c15:formulaRef>
                      </c:ext>
                    </c:extLst>
                    <c:strCache>
                      <c:ptCount val="1"/>
                      <c:pt idx="0">
                        <c:v>svp-41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errBars>
                  <c:errDir val="y"/>
                  <c:errBarType val="both"/>
                  <c:errValType val="cust"/>
                  <c:noEndCap val="0"/>
                  <c:plus>
                    <c:numRef>
                      <c:extLst>
                        <c:ext uri="{02D57815-91ED-43cb-92C2-25804820EDAC}">
                          <c15:formulaRef>
                            <c15:sqref>svp!#REF!</c15:sqref>
                          </c15:formulaRef>
                        </c:ext>
                      </c:extLst>
                      <c:numCache>
                        <c:formatCode>General</c:formatCode>
                        <c:ptCount val="1"/>
                        <c:pt idx="0">
                          <c:v>1</c:v>
                        </c:pt>
                      </c:numCache>
                    </c:numRef>
                  </c:plus>
                  <c:minus>
                    <c:numRef>
                      <c:extLst>
                        <c:ext uri="{02D57815-91ED-43cb-92C2-25804820EDAC}">
                          <c15:formulaRef>
                            <c15:sqref>svp!#REF!</c15:sqref>
                          </c15:formulaRef>
                        </c:ext>
                      </c:extLst>
                      <c:numCache>
                        <c:formatCode>General</c:formatCode>
                        <c:ptCount val="1"/>
                        <c:pt idx="0">
                          <c:v>1</c:v>
                        </c:pt>
                      </c:numCache>
                    </c:numRef>
                  </c:minus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val>
                  <c:numRef>
                    <c:extLst>
                      <c:ext uri="{02D57815-91ED-43cb-92C2-25804820EDAC}">
                        <c15:formulaRef>
                          <c15:sqref>'(svp)'!$P$8:$P$13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-0.94150946250766365</c:v>
                      </c:pt>
                      <c:pt idx="1">
                        <c:v>-0.82706501806321986</c:v>
                      </c:pt>
                      <c:pt idx="2">
                        <c:v>-1.4326205736187758</c:v>
                      </c:pt>
                      <c:pt idx="3">
                        <c:v>-2.6470650180632176</c:v>
                      </c:pt>
                      <c:pt idx="4">
                        <c:v>-3.5087316847298844</c:v>
                      </c:pt>
                      <c:pt idx="5">
                        <c:v>-2.6803983513965535</c:v>
                      </c:pt>
                    </c:numCache>
                  </c:numRef>
                </c:val>
                <c:smooth val="0"/>
                <c:extLst>
                  <c:ext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svp!#REF!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2-7FBA-45EC-A68C-A5B4C6F87403}"/>
                  </c:ext>
                </c:extLst>
              </c15:ser>
            </c15:filteredLineSeries>
          </c:ext>
        </c:extLst>
      </c:lineChart>
      <c:catAx>
        <c:axId val="1472215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465851184"/>
        <c:crosses val="autoZero"/>
        <c:auto val="1"/>
        <c:lblAlgn val="ctr"/>
        <c:lblOffset val="100"/>
        <c:noMultiLvlLbl val="0"/>
      </c:catAx>
      <c:valAx>
        <c:axId val="146585118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log2</a:t>
                </a:r>
                <a:r>
                  <a:rPr lang="fr-FR" baseline="0"/>
                  <a:t> (</a:t>
                </a:r>
                <a:r>
                  <a:rPr lang="fr-FR" i="1" baseline="0"/>
                  <a:t>SVP</a:t>
                </a:r>
                <a:r>
                  <a:rPr lang="fr-FR" i="0" baseline="0"/>
                  <a:t>)</a:t>
                </a: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72215392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81431605882270863"/>
          <c:y val="9.3457676002946646E-2"/>
          <c:w val="0.18568394117729137"/>
          <c:h val="0.141994319203250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20099584304053"/>
          <c:y val="5.6186542679411616E-2"/>
          <c:w val="0.67839190867147547"/>
          <c:h val="0.76766663237092958"/>
        </c:manualLayout>
      </c:layout>
      <c:lineChart>
        <c:grouping val="standard"/>
        <c:varyColors val="0"/>
        <c:ser>
          <c:idx val="0"/>
          <c:order val="0"/>
          <c:tx>
            <c:strRef>
              <c:f>'(soc1)'!$N$7</c:f>
              <c:strCache>
                <c:ptCount val="1"/>
                <c:pt idx="0">
                  <c:v>Col0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'(soc1)'!$S$8:$S$13</c:f>
                <c:numCache>
                  <c:formatCode>General</c:formatCode>
                  <c:ptCount val="6"/>
                  <c:pt idx="0">
                    <c:v>1.1108821986418096</c:v>
                  </c:pt>
                  <c:pt idx="1">
                    <c:v>0.19700535807716504</c:v>
                  </c:pt>
                  <c:pt idx="2">
                    <c:v>0.31500146972026555</c:v>
                  </c:pt>
                  <c:pt idx="3">
                    <c:v>0.2690931272089821</c:v>
                  </c:pt>
                  <c:pt idx="4">
                    <c:v>0.4381146476031616</c:v>
                  </c:pt>
                  <c:pt idx="5">
                    <c:v>0.52984623905151584</c:v>
                  </c:pt>
                </c:numCache>
              </c:numRef>
            </c:plus>
            <c:minus>
              <c:numRef>
                <c:f>'(soc1)'!$S$8:$S$13</c:f>
                <c:numCache>
                  <c:formatCode>General</c:formatCode>
                  <c:ptCount val="6"/>
                  <c:pt idx="0">
                    <c:v>1.1108821986418096</c:v>
                  </c:pt>
                  <c:pt idx="1">
                    <c:v>0.19700535807716504</c:v>
                  </c:pt>
                  <c:pt idx="2">
                    <c:v>0.31500146972026555</c:v>
                  </c:pt>
                  <c:pt idx="3">
                    <c:v>0.2690931272089821</c:v>
                  </c:pt>
                  <c:pt idx="4">
                    <c:v>0.4381146476031616</c:v>
                  </c:pt>
                  <c:pt idx="5">
                    <c:v>0.52984623905151584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'(soc1)'!$M$8:$M$13</c:f>
              <c:strCache>
                <c:ptCount val="6"/>
                <c:pt idx="0">
                  <c:v>9LD</c:v>
                </c:pt>
                <c:pt idx="1">
                  <c:v>11LD</c:v>
                </c:pt>
                <c:pt idx="2">
                  <c:v>13LD</c:v>
                </c:pt>
                <c:pt idx="3">
                  <c:v>15LD</c:v>
                </c:pt>
                <c:pt idx="4">
                  <c:v>17LD</c:v>
                </c:pt>
                <c:pt idx="5">
                  <c:v>19LD</c:v>
                </c:pt>
              </c:strCache>
            </c:strRef>
          </c:cat>
          <c:val>
            <c:numRef>
              <c:f>'(soc1)'!$N$8:$N$13</c:f>
              <c:numCache>
                <c:formatCode>General</c:formatCode>
                <c:ptCount val="6"/>
                <c:pt idx="0">
                  <c:v>-0.27651572887720616</c:v>
                </c:pt>
                <c:pt idx="1">
                  <c:v>0.68237316001167814</c:v>
                </c:pt>
                <c:pt idx="2">
                  <c:v>0.59681760445612519</c:v>
                </c:pt>
                <c:pt idx="3">
                  <c:v>1.499039826678346</c:v>
                </c:pt>
                <c:pt idx="4">
                  <c:v>1.7923731600116797</c:v>
                </c:pt>
                <c:pt idx="5">
                  <c:v>1.046817604456123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EA-4CBF-8B96-59330556A2C8}"/>
            </c:ext>
          </c:extLst>
        </c:ser>
        <c:ser>
          <c:idx val="2"/>
          <c:order val="2"/>
          <c:tx>
            <c:strRef>
              <c:f>'(soc1)'!$P$7</c:f>
              <c:strCache>
                <c:ptCount val="1"/>
                <c:pt idx="0">
                  <c:v>svp</c:v>
                </c:pt>
              </c:strCache>
            </c:strRef>
          </c:tx>
          <c:spPr>
            <a:ln w="25400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'(soc1)'!$U$8:$U$13</c:f>
                <c:numCache>
                  <c:formatCode>General</c:formatCode>
                  <c:ptCount val="6"/>
                  <c:pt idx="0">
                    <c:v>0.51798755883815939</c:v>
                  </c:pt>
                  <c:pt idx="1">
                    <c:v>0.82561088494116419</c:v>
                  </c:pt>
                  <c:pt idx="2">
                    <c:v>0.63577599129812068</c:v>
                  </c:pt>
                  <c:pt idx="3">
                    <c:v>0.15421245566257671</c:v>
                  </c:pt>
                  <c:pt idx="4">
                    <c:v>0.37857310072507033</c:v>
                  </c:pt>
                  <c:pt idx="5">
                    <c:v>1.7707907838025359</c:v>
                  </c:pt>
                </c:numCache>
              </c:numRef>
            </c:plus>
            <c:minus>
              <c:numRef>
                <c:f>'(soc1)'!$U$8:$U$13</c:f>
                <c:numCache>
                  <c:formatCode>General</c:formatCode>
                  <c:ptCount val="6"/>
                  <c:pt idx="0">
                    <c:v>0.51798755883815939</c:v>
                  </c:pt>
                  <c:pt idx="1">
                    <c:v>0.82561088494116419</c:v>
                  </c:pt>
                  <c:pt idx="2">
                    <c:v>0.63577599129812068</c:v>
                  </c:pt>
                  <c:pt idx="3">
                    <c:v>0.15421245566257671</c:v>
                  </c:pt>
                  <c:pt idx="4">
                    <c:v>0.37857310072507033</c:v>
                  </c:pt>
                  <c:pt idx="5">
                    <c:v>1.7707907838025359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'(soc1)'!$M$8:$M$13</c:f>
              <c:strCache>
                <c:ptCount val="6"/>
                <c:pt idx="0">
                  <c:v>9LD</c:v>
                </c:pt>
                <c:pt idx="1">
                  <c:v>11LD</c:v>
                </c:pt>
                <c:pt idx="2">
                  <c:v>13LD</c:v>
                </c:pt>
                <c:pt idx="3">
                  <c:v>15LD</c:v>
                </c:pt>
                <c:pt idx="4">
                  <c:v>17LD</c:v>
                </c:pt>
                <c:pt idx="5">
                  <c:v>19LD</c:v>
                </c:pt>
              </c:strCache>
            </c:strRef>
          </c:cat>
          <c:val>
            <c:numRef>
              <c:f>'(soc1)'!$P$8:$P$13</c:f>
              <c:numCache>
                <c:formatCode>General</c:formatCode>
                <c:ptCount val="6"/>
                <c:pt idx="0">
                  <c:v>2.0323731600116783</c:v>
                </c:pt>
                <c:pt idx="1">
                  <c:v>2.9123731600116805</c:v>
                </c:pt>
                <c:pt idx="2">
                  <c:v>2.7090398266783478</c:v>
                </c:pt>
                <c:pt idx="3">
                  <c:v>2.6912620489005707</c:v>
                </c:pt>
                <c:pt idx="4">
                  <c:v>2.2329287155672346</c:v>
                </c:pt>
                <c:pt idx="5">
                  <c:v>0.92903982667834484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6EA-4CBF-8B96-59330556A2C8}"/>
            </c:ext>
          </c:extLst>
        </c:ser>
        <c:ser>
          <c:idx val="3"/>
          <c:order val="3"/>
          <c:tx>
            <c:strRef>
              <c:f>'(soc1)'!#REF!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'(soc1)'!$M$8:$M$13</c:f>
              <c:strCache>
                <c:ptCount val="6"/>
                <c:pt idx="0">
                  <c:v>9LD</c:v>
                </c:pt>
                <c:pt idx="1">
                  <c:v>11LD</c:v>
                </c:pt>
                <c:pt idx="2">
                  <c:v>13LD</c:v>
                </c:pt>
                <c:pt idx="3">
                  <c:v>15LD</c:v>
                </c:pt>
                <c:pt idx="4">
                  <c:v>17LD</c:v>
                </c:pt>
                <c:pt idx="5">
                  <c:v>19LD</c:v>
                </c:pt>
              </c:strCache>
              <c:extLst xmlns:c15="http://schemas.microsoft.com/office/drawing/2012/chart"/>
            </c:strRef>
          </c:cat>
          <c:val>
            <c:numRef>
              <c:f>'(soc1)'!#REF!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C6EA-4CBF-8B96-59330556A2C8}"/>
            </c:ext>
          </c:extLst>
        </c:ser>
        <c:ser>
          <c:idx val="4"/>
          <c:order val="4"/>
          <c:tx>
            <c:strRef>
              <c:f>'(soc1)'!#REF!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'(soc1)'!$M$8:$M$13</c:f>
              <c:strCache>
                <c:ptCount val="6"/>
                <c:pt idx="0">
                  <c:v>9LD</c:v>
                </c:pt>
                <c:pt idx="1">
                  <c:v>11LD</c:v>
                </c:pt>
                <c:pt idx="2">
                  <c:v>13LD</c:v>
                </c:pt>
                <c:pt idx="3">
                  <c:v>15LD</c:v>
                </c:pt>
                <c:pt idx="4">
                  <c:v>17LD</c:v>
                </c:pt>
                <c:pt idx="5">
                  <c:v>19LD</c:v>
                </c:pt>
              </c:strCache>
              <c:extLst xmlns:c15="http://schemas.microsoft.com/office/drawing/2012/chart"/>
            </c:strRef>
          </c:cat>
          <c:val>
            <c:numRef>
              <c:f>'(soc1)'!#REF!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C6EA-4CBF-8B96-59330556A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72215392"/>
        <c:axId val="146585118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'(soc1)'!$O$7</c15:sqref>
                        </c15:formulaRef>
                      </c:ext>
                    </c:extLst>
                    <c:strCache>
                      <c:ptCount val="1"/>
                      <c:pt idx="0">
                        <c:v>soc1</c:v>
                      </c:pt>
                    </c:strCache>
                  </c:strRef>
                </c:tx>
                <c:spPr>
                  <a:ln w="25400" cap="rnd">
                    <a:solidFill>
                      <a:schemeClr val="bg1">
                        <a:lumMod val="6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'(soc1)'!$M$8:$M$13</c15:sqref>
                        </c15:formulaRef>
                      </c:ext>
                    </c:extLst>
                    <c:strCache>
                      <c:ptCount val="6"/>
                      <c:pt idx="0">
                        <c:v>9LD</c:v>
                      </c:pt>
                      <c:pt idx="1">
                        <c:v>11LD</c:v>
                      </c:pt>
                      <c:pt idx="2">
                        <c:v>13LD</c:v>
                      </c:pt>
                      <c:pt idx="3">
                        <c:v>15LD</c:v>
                      </c:pt>
                      <c:pt idx="4">
                        <c:v>17LD</c:v>
                      </c:pt>
                      <c:pt idx="5">
                        <c:v>19LD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'(soc1)'!$O$8:$O$13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-2.6420712844327663</c:v>
                      </c:pt>
                      <c:pt idx="1">
                        <c:v>-1.1565157288772092</c:v>
                      </c:pt>
                      <c:pt idx="2">
                        <c:v>-1.3465157288772136</c:v>
                      </c:pt>
                      <c:pt idx="3">
                        <c:v>-0.83873795109943261</c:v>
                      </c:pt>
                      <c:pt idx="4">
                        <c:v>-0.41984906221054036</c:v>
                      </c:pt>
                      <c:pt idx="5">
                        <c:v>-0.75429350665498629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C6EA-4CBF-8B96-59330556A2C8}"/>
                  </c:ext>
                </c:extLst>
              </c15:ser>
            </c15:filteredLineSeries>
          </c:ext>
        </c:extLst>
      </c:lineChart>
      <c:catAx>
        <c:axId val="1472215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465851184"/>
        <c:crosses val="autoZero"/>
        <c:auto val="1"/>
        <c:lblAlgn val="ctr"/>
        <c:lblOffset val="100"/>
        <c:noMultiLvlLbl val="0"/>
      </c:catAx>
      <c:valAx>
        <c:axId val="146585118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log2</a:t>
                </a:r>
                <a:r>
                  <a:rPr lang="fr-FR" baseline="0"/>
                  <a:t> (</a:t>
                </a:r>
                <a:r>
                  <a:rPr lang="fr-FR" i="1" baseline="0"/>
                  <a:t>SOC1</a:t>
                </a:r>
                <a:r>
                  <a:rPr lang="fr-FR" i="0" baseline="0"/>
                  <a:t>)</a:t>
                </a: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72215392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84157856889062321"/>
          <c:y val="9.3457676002946646E-2"/>
          <c:w val="0.15842139199935362"/>
          <c:h val="0.180036864947497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447098</xdr:colOff>
      <xdr:row>16</xdr:row>
      <xdr:rowOff>31461</xdr:rowOff>
    </xdr:from>
    <xdr:to>
      <xdr:col>19</xdr:col>
      <xdr:colOff>142875</xdr:colOff>
      <xdr:row>29</xdr:row>
      <xdr:rowOff>31461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C7535B3-2420-477B-9BFD-9E2372258A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457200</xdr:colOff>
      <xdr:row>30</xdr:row>
      <xdr:rowOff>27711</xdr:rowOff>
    </xdr:from>
    <xdr:to>
      <xdr:col>19</xdr:col>
      <xdr:colOff>134470</xdr:colOff>
      <xdr:row>43</xdr:row>
      <xdr:rowOff>73891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8D0F7FE-2C94-4F0E-8C76-29B100D650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554266</xdr:colOff>
      <xdr:row>19</xdr:row>
      <xdr:rowOff>107043</xdr:rowOff>
    </xdr:from>
    <xdr:to>
      <xdr:col>27</xdr:col>
      <xdr:colOff>175407</xdr:colOff>
      <xdr:row>39</xdr:row>
      <xdr:rowOff>14702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ABCFC00-C07B-41B0-841D-32D41FBAA8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127453</xdr:colOff>
      <xdr:row>19</xdr:row>
      <xdr:rowOff>121558</xdr:rowOff>
    </xdr:from>
    <xdr:to>
      <xdr:col>20</xdr:col>
      <xdr:colOff>370440</xdr:colOff>
      <xdr:row>39</xdr:row>
      <xdr:rowOff>42824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F7A65C0-3FBC-4B4A-BEE6-100358B412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27441</xdr:colOff>
      <xdr:row>16</xdr:row>
      <xdr:rowOff>156482</xdr:rowOff>
    </xdr:from>
    <xdr:to>
      <xdr:col>19</xdr:col>
      <xdr:colOff>421821</xdr:colOff>
      <xdr:row>36</xdr:row>
      <xdr:rowOff>16782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EE8323C-82EB-4B56-863C-709ADCA973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297090</xdr:colOff>
      <xdr:row>17</xdr:row>
      <xdr:rowOff>68037</xdr:rowOff>
    </xdr:from>
    <xdr:to>
      <xdr:col>21</xdr:col>
      <xdr:colOff>244929</xdr:colOff>
      <xdr:row>34</xdr:row>
      <xdr:rowOff>122464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8C2B378-22F9-4789-AC72-182DC701F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5"/>
  <sheetViews>
    <sheetView tabSelected="1" zoomScale="85" zoomScaleNormal="85" workbookViewId="0"/>
  </sheetViews>
  <sheetFormatPr defaultRowHeight="14.5" x14ac:dyDescent="0.35"/>
  <cols>
    <col min="1" max="1" width="18.1796875" style="1" customWidth="1"/>
    <col min="2" max="2" width="11.36328125" style="2" customWidth="1"/>
    <col min="3" max="3" width="9.1796875" style="2" customWidth="1"/>
    <col min="4" max="4" width="17.90625" style="1" customWidth="1"/>
    <col min="5" max="5" width="14.1796875" style="1" customWidth="1"/>
    <col min="6" max="6" width="8.7265625" style="1"/>
    <col min="7" max="7" width="9.7265625" style="1" customWidth="1"/>
    <col min="8" max="8" width="8.7265625" style="1"/>
    <col min="9" max="9" width="20" style="1" customWidth="1"/>
    <col min="10" max="10" width="23.08984375" style="1" customWidth="1"/>
    <col min="11" max="11" width="18.81640625" style="1" customWidth="1"/>
    <col min="15" max="15" width="13.1796875" bestFit="1" customWidth="1"/>
  </cols>
  <sheetData>
    <row r="1" spans="1:21" x14ac:dyDescent="0.35">
      <c r="A1" t="s">
        <v>88</v>
      </c>
    </row>
    <row r="3" spans="1:21" x14ac:dyDescent="0.35">
      <c r="B3" s="2" t="s">
        <v>44</v>
      </c>
      <c r="C3" s="2" t="s">
        <v>45</v>
      </c>
      <c r="D3" s="1" t="s">
        <v>39</v>
      </c>
      <c r="E3" s="1" t="s">
        <v>40</v>
      </c>
      <c r="F3" s="1" t="s">
        <v>1</v>
      </c>
      <c r="G3" s="1" t="s">
        <v>36</v>
      </c>
      <c r="H3" s="1" t="s">
        <v>26</v>
      </c>
      <c r="I3" s="1" t="s">
        <v>86</v>
      </c>
      <c r="J3" s="1" t="s">
        <v>37</v>
      </c>
      <c r="K3" t="s">
        <v>78</v>
      </c>
    </row>
    <row r="4" spans="1:21" x14ac:dyDescent="0.35">
      <c r="A4" s="1" t="s">
        <v>58</v>
      </c>
      <c r="B4" s="2">
        <v>28.76</v>
      </c>
      <c r="C4" s="2">
        <v>23.95</v>
      </c>
      <c r="D4" s="3">
        <f>AVERAGE(B4:B6)</f>
        <v>28.820000000000004</v>
      </c>
      <c r="E4" s="3">
        <f>AVERAGE(C4:C6)</f>
        <v>24.193333333333332</v>
      </c>
      <c r="F4" s="4">
        <f>((2)^E4)/((2)^D4)</f>
        <v>4.0479445371623179E-2</v>
      </c>
      <c r="G4" s="3">
        <f>LOG(H4,2)</f>
        <v>0.42651197414582637</v>
      </c>
      <c r="H4" s="4">
        <f>F4/$I$4</f>
        <v>1.3439802840050203</v>
      </c>
      <c r="I4" s="3">
        <f>AVERAGE(F4:F12)</f>
        <v>3.0119076785111509E-2</v>
      </c>
      <c r="J4" s="3">
        <f>AVERAGE(G4:G12)</f>
        <v>-7.3488025854164807E-2</v>
      </c>
      <c r="K4" s="3">
        <f>STDEV(G4:G12)</f>
        <v>0.58052658088248243</v>
      </c>
      <c r="M4" t="s">
        <v>43</v>
      </c>
      <c r="R4" t="s">
        <v>78</v>
      </c>
    </row>
    <row r="5" spans="1:21" x14ac:dyDescent="0.35">
      <c r="B5" s="2">
        <v>28.91</v>
      </c>
      <c r="C5" s="2">
        <v>24.37</v>
      </c>
      <c r="D5" s="3"/>
      <c r="E5" s="3"/>
      <c r="F5" s="4"/>
      <c r="G5" s="3"/>
      <c r="H5" s="4"/>
      <c r="I5" s="3"/>
      <c r="J5" s="3"/>
      <c r="K5" s="3"/>
      <c r="N5" t="s">
        <v>27</v>
      </c>
      <c r="O5" t="s">
        <v>41</v>
      </c>
      <c r="P5" t="s">
        <v>42</v>
      </c>
      <c r="S5" t="s">
        <v>27</v>
      </c>
      <c r="T5" t="s">
        <v>41</v>
      </c>
      <c r="U5" t="s">
        <v>42</v>
      </c>
    </row>
    <row r="6" spans="1:21" x14ac:dyDescent="0.35">
      <c r="B6" s="2">
        <v>28.79</v>
      </c>
      <c r="C6" s="2">
        <v>24.26</v>
      </c>
      <c r="D6" s="3"/>
      <c r="E6" s="3"/>
      <c r="F6" s="4"/>
      <c r="G6" s="3"/>
      <c r="H6" s="4"/>
      <c r="I6" s="3"/>
      <c r="J6" s="3"/>
      <c r="K6" s="3"/>
      <c r="M6" t="s">
        <v>30</v>
      </c>
      <c r="N6">
        <f>J4</f>
        <v>-7.3488025854164807E-2</v>
      </c>
      <c r="O6">
        <f>J13</f>
        <v>0.5909564185902747</v>
      </c>
      <c r="P6">
        <f>J22</f>
        <v>2.7287341963680576</v>
      </c>
      <c r="R6" t="s">
        <v>30</v>
      </c>
      <c r="S6">
        <f>K4</f>
        <v>0.58052658088248243</v>
      </c>
      <c r="T6">
        <f>K13</f>
        <v>0.69096818815125938</v>
      </c>
      <c r="U6">
        <f>K22</f>
        <v>0.10584754935143512</v>
      </c>
    </row>
    <row r="7" spans="1:21" x14ac:dyDescent="0.35">
      <c r="A7" s="1" t="s">
        <v>59</v>
      </c>
      <c r="B7" s="2">
        <v>29.67</v>
      </c>
      <c r="C7" s="2">
        <v>25.14</v>
      </c>
      <c r="D7" s="3">
        <f t="shared" ref="D7:E7" si="0">AVERAGE(B7:B9)</f>
        <v>30.043333333333333</v>
      </c>
      <c r="E7" s="3">
        <f t="shared" si="0"/>
        <v>25.053333333333338</v>
      </c>
      <c r="F7" s="4">
        <f t="shared" ref="F7" si="1">((2)^E7)/((2)^D7)</f>
        <v>3.1467360939272652E-2</v>
      </c>
      <c r="G7" s="3">
        <f t="shared" ref="G7" si="2">LOG(H7,2)</f>
        <v>6.3178640812507431E-2</v>
      </c>
      <c r="H7" s="4">
        <f>F7/$I$4</f>
        <v>1.0447651222439736</v>
      </c>
      <c r="I7" s="3"/>
      <c r="J7" s="3"/>
      <c r="K7" s="3"/>
      <c r="M7" t="s">
        <v>31</v>
      </c>
      <c r="N7">
        <f>J31</f>
        <v>0.45984530747916502</v>
      </c>
      <c r="O7">
        <f>J40</f>
        <v>0.81540086303472303</v>
      </c>
      <c r="P7">
        <f>J49</f>
        <v>2.7431786408124985</v>
      </c>
      <c r="R7" t="s">
        <v>31</v>
      </c>
      <c r="S7">
        <f>K31</f>
        <v>0.63627387534334878</v>
      </c>
      <c r="T7">
        <f>K40</f>
        <v>0.86795630543717839</v>
      </c>
      <c r="U7">
        <f>K49</f>
        <v>0.86952733009249006</v>
      </c>
    </row>
    <row r="8" spans="1:21" x14ac:dyDescent="0.35">
      <c r="B8" s="2">
        <v>30.4</v>
      </c>
      <c r="C8" s="2">
        <v>25.01</v>
      </c>
      <c r="D8" s="3"/>
      <c r="E8" s="3"/>
      <c r="F8" s="4"/>
      <c r="G8" s="3"/>
      <c r="H8" s="4"/>
      <c r="I8" s="3"/>
      <c r="J8" s="3"/>
      <c r="K8" s="3"/>
      <c r="M8" t="s">
        <v>32</v>
      </c>
      <c r="N8">
        <f>J58</f>
        <v>0.228734196368056</v>
      </c>
      <c r="O8">
        <f>J67</f>
        <v>0.46762308525694318</v>
      </c>
      <c r="P8">
        <f>J76</f>
        <v>1.074289751923611</v>
      </c>
      <c r="R8" t="s">
        <v>32</v>
      </c>
      <c r="S8">
        <f>K58</f>
        <v>0.51418039779972369</v>
      </c>
      <c r="T8">
        <f>K67</f>
        <v>0.16988013203214683</v>
      </c>
      <c r="U8">
        <f>K76</f>
        <v>0.70805942416448786</v>
      </c>
    </row>
    <row r="9" spans="1:21" x14ac:dyDescent="0.35">
      <c r="B9" s="2">
        <v>30.06</v>
      </c>
      <c r="C9" s="2">
        <v>25.01</v>
      </c>
      <c r="D9" s="3"/>
      <c r="E9" s="3"/>
      <c r="F9" s="4"/>
      <c r="G9" s="3"/>
      <c r="H9" s="4"/>
      <c r="I9" s="3"/>
      <c r="J9" s="3"/>
      <c r="K9" s="3"/>
      <c r="M9" t="s">
        <v>33</v>
      </c>
      <c r="N9">
        <f>J85</f>
        <v>8.5400863034724217E-2</v>
      </c>
      <c r="O9">
        <f>J94</f>
        <v>0.93095641859027689</v>
      </c>
      <c r="P9">
        <f>J103</f>
        <v>-0.33126580363194508</v>
      </c>
      <c r="R9" t="s">
        <v>33</v>
      </c>
      <c r="S9">
        <f>K85</f>
        <v>0.31665497054423342</v>
      </c>
      <c r="T9">
        <f>K94</f>
        <v>0.92005032068501147</v>
      </c>
      <c r="U9">
        <f>K103</f>
        <v>0.33592878434000029</v>
      </c>
    </row>
    <row r="10" spans="1:21" x14ac:dyDescent="0.35">
      <c r="A10" s="1" t="s">
        <v>60</v>
      </c>
      <c r="B10" s="2">
        <v>29.64</v>
      </c>
      <c r="C10" s="2">
        <v>23.96</v>
      </c>
      <c r="D10" s="3">
        <f t="shared" ref="D10:E10" si="3">AVERAGE(B10:B12)</f>
        <v>29.959999999999997</v>
      </c>
      <c r="E10" s="3">
        <f t="shared" si="3"/>
        <v>24.196666666666669</v>
      </c>
      <c r="F10" s="4">
        <f t="shared" ref="F10" si="4">((2)^E10)/((2)^D10)</f>
        <v>1.8410424044438677E-2</v>
      </c>
      <c r="G10" s="3">
        <f t="shared" ref="G10" si="5">LOG(H10,2)</f>
        <v>-0.71015469252082819</v>
      </c>
      <c r="H10" s="4">
        <f>F10/$I$4</f>
        <v>0.61125459375100555</v>
      </c>
      <c r="I10" s="3"/>
      <c r="J10" s="3"/>
      <c r="K10" s="3"/>
      <c r="M10" t="s">
        <v>34</v>
      </c>
      <c r="N10">
        <f>J112</f>
        <v>-0.53348802585416566</v>
      </c>
      <c r="O10">
        <f>J121</f>
        <v>1.3709564185902809</v>
      </c>
      <c r="P10">
        <f>J130</f>
        <v>0.15484530747916395</v>
      </c>
      <c r="R10" t="s">
        <v>34</v>
      </c>
      <c r="S10">
        <f>K112</f>
        <v>0.27063710840245814</v>
      </c>
      <c r="T10">
        <f>K121</f>
        <v>0.13309701279447997</v>
      </c>
      <c r="U10">
        <f>K130</f>
        <v>0.36371157681754801</v>
      </c>
    </row>
    <row r="11" spans="1:21" x14ac:dyDescent="0.35">
      <c r="B11" s="2">
        <v>30.09</v>
      </c>
      <c r="C11" s="2">
        <v>24.27</v>
      </c>
      <c r="D11" s="3"/>
      <c r="E11" s="3"/>
      <c r="F11" s="4"/>
      <c r="G11" s="3"/>
      <c r="H11" s="4"/>
      <c r="I11" s="3"/>
      <c r="J11" s="3"/>
      <c r="K11" s="3"/>
      <c r="M11" t="s">
        <v>35</v>
      </c>
      <c r="N11">
        <f>J139</f>
        <v>2.6511974145831368E-2</v>
      </c>
      <c r="O11">
        <f>J148</f>
        <v>1.0681786408124958</v>
      </c>
      <c r="P11">
        <f>J157</f>
        <v>0.69873419636805334</v>
      </c>
      <c r="R11" t="s">
        <v>35</v>
      </c>
      <c r="S11">
        <f>K139</f>
        <v>0.21126602503321221</v>
      </c>
      <c r="T11">
        <f>K148</f>
        <v>0.42662109131588</v>
      </c>
      <c r="U11">
        <f>K157</f>
        <v>0.42212864460089838</v>
      </c>
    </row>
    <row r="12" spans="1:21" x14ac:dyDescent="0.35">
      <c r="B12" s="2">
        <v>30.15</v>
      </c>
      <c r="C12" s="2">
        <v>24.36</v>
      </c>
      <c r="D12" s="3"/>
      <c r="E12" s="3"/>
      <c r="F12" s="4"/>
      <c r="G12" s="3"/>
      <c r="H12" s="4"/>
      <c r="I12" s="3"/>
      <c r="J12" s="3"/>
      <c r="K12" s="3"/>
    </row>
    <row r="13" spans="1:21" x14ac:dyDescent="0.35">
      <c r="A13" s="1" t="s">
        <v>2</v>
      </c>
      <c r="B13" s="2">
        <v>27.14</v>
      </c>
      <c r="C13" s="2">
        <v>23.32</v>
      </c>
      <c r="D13" s="3">
        <f t="shared" ref="D13:E13" si="6">AVERAGE(B13:B15)</f>
        <v>27.183333333333337</v>
      </c>
      <c r="E13" s="3">
        <f t="shared" si="6"/>
        <v>23.509999999999998</v>
      </c>
      <c r="F13" s="4">
        <f>((2)^E13)/((2)^D13)</f>
        <v>7.8382025596891086E-2</v>
      </c>
      <c r="G13" s="3">
        <f t="shared" ref="G13" si="7">LOG(H13,2)</f>
        <v>1.379845307479161</v>
      </c>
      <c r="H13" s="4">
        <f>F13/$I$4</f>
        <v>2.6024046539048289</v>
      </c>
      <c r="I13" s="3">
        <f t="shared" ref="I13" si="8">AVERAGE(F13:F21)</f>
        <v>4.9195846673594452E-2</v>
      </c>
      <c r="J13" s="3">
        <f>AVERAGE(G13:G21)</f>
        <v>0.5909564185902747</v>
      </c>
      <c r="K13" s="3">
        <f>STDEV(G13:G21)</f>
        <v>0.69096818815125938</v>
      </c>
    </row>
    <row r="14" spans="1:21" x14ac:dyDescent="0.35">
      <c r="B14" s="2">
        <v>27.37</v>
      </c>
      <c r="C14" s="2" t="s">
        <v>38</v>
      </c>
      <c r="D14" s="3"/>
      <c r="E14" s="3"/>
      <c r="F14" s="4"/>
      <c r="G14" s="3"/>
      <c r="H14" s="4"/>
      <c r="I14" s="3"/>
      <c r="J14" s="3"/>
      <c r="K14" s="3"/>
    </row>
    <row r="15" spans="1:21" x14ac:dyDescent="0.35">
      <c r="B15" s="2">
        <v>27.04</v>
      </c>
      <c r="C15" s="2">
        <v>23.7</v>
      </c>
      <c r="D15" s="3"/>
      <c r="E15" s="3"/>
      <c r="F15" s="4"/>
      <c r="G15" s="3"/>
      <c r="H15" s="4"/>
      <c r="I15" s="3"/>
      <c r="J15" s="3"/>
      <c r="K15" s="3"/>
    </row>
    <row r="16" spans="1:21" x14ac:dyDescent="0.35">
      <c r="A16" s="1" t="s">
        <v>3</v>
      </c>
      <c r="B16" s="2">
        <v>28.22</v>
      </c>
      <c r="C16" s="2">
        <v>23.43</v>
      </c>
      <c r="D16" s="3">
        <f t="shared" ref="D16:E16" si="9">AVERAGE(B16:B18)</f>
        <v>28.103333333333335</v>
      </c>
      <c r="E16" s="3">
        <f t="shared" si="9"/>
        <v>23.143333333333334</v>
      </c>
      <c r="F16" s="4">
        <f t="shared" ref="F16" si="10">((2)^E16)/((2)^D16)</f>
        <v>3.2128557083002045E-2</v>
      </c>
      <c r="G16" s="3">
        <f t="shared" ref="G16" si="11">LOG(H16,2)</f>
        <v>9.3178640812497326E-2</v>
      </c>
      <c r="H16" s="4">
        <f>F16/$I$4</f>
        <v>1.0667178583270476</v>
      </c>
      <c r="I16" s="3"/>
      <c r="J16" s="3"/>
      <c r="K16" s="3"/>
    </row>
    <row r="17" spans="1:11" x14ac:dyDescent="0.35">
      <c r="B17" s="2">
        <v>28.02</v>
      </c>
      <c r="C17" s="2">
        <v>22.94</v>
      </c>
      <c r="D17" s="3"/>
      <c r="E17" s="3"/>
      <c r="F17" s="4"/>
      <c r="G17" s="3"/>
      <c r="H17" s="4"/>
      <c r="I17" s="3"/>
      <c r="J17" s="3"/>
      <c r="K17" s="3"/>
    </row>
    <row r="18" spans="1:11" x14ac:dyDescent="0.35">
      <c r="B18" s="2">
        <v>28.07</v>
      </c>
      <c r="C18" s="2">
        <v>23.06</v>
      </c>
      <c r="D18" s="3"/>
      <c r="E18" s="3"/>
      <c r="F18" s="4"/>
      <c r="G18" s="3"/>
      <c r="H18" s="4"/>
      <c r="I18" s="3"/>
      <c r="J18" s="3"/>
      <c r="K18" s="3"/>
    </row>
    <row r="19" spans="1:11" x14ac:dyDescent="0.35">
      <c r="A19" s="1" t="s">
        <v>46</v>
      </c>
      <c r="B19" s="2">
        <v>28.09</v>
      </c>
      <c r="C19" s="2">
        <v>23.3</v>
      </c>
      <c r="D19" s="3">
        <f t="shared" ref="D19:E19" si="12">AVERAGE(B19:B21)</f>
        <v>28.176666666666666</v>
      </c>
      <c r="E19" s="3">
        <f t="shared" si="12"/>
        <v>23.423333333333336</v>
      </c>
      <c r="F19" s="4">
        <f t="shared" ref="F19" si="13">((2)^E19)/((2)^D19)</f>
        <v>3.7076957340890226E-2</v>
      </c>
      <c r="G19" s="3">
        <f t="shared" ref="G19" si="14">LOG(H19,2)</f>
        <v>0.29984530747916577</v>
      </c>
      <c r="H19" s="4">
        <f>F19/$I$4</f>
        <v>1.2310124113504748</v>
      </c>
      <c r="I19" s="3"/>
      <c r="J19" s="3"/>
      <c r="K19" s="3"/>
    </row>
    <row r="20" spans="1:11" x14ac:dyDescent="0.35">
      <c r="B20" s="2">
        <v>28.35</v>
      </c>
      <c r="C20" s="2">
        <v>23.4</v>
      </c>
      <c r="D20" s="3"/>
      <c r="E20" s="3"/>
      <c r="F20" s="4"/>
      <c r="G20" s="3"/>
      <c r="H20" s="4"/>
      <c r="I20" s="3"/>
      <c r="J20" s="3"/>
      <c r="K20" s="3"/>
    </row>
    <row r="21" spans="1:11" x14ac:dyDescent="0.35">
      <c r="B21" s="2">
        <v>28.09</v>
      </c>
      <c r="C21" s="2">
        <v>23.57</v>
      </c>
      <c r="D21" s="3"/>
      <c r="E21" s="3"/>
      <c r="F21" s="4"/>
      <c r="G21" s="3"/>
      <c r="H21" s="4"/>
      <c r="I21" s="3"/>
      <c r="J21" s="3"/>
      <c r="K21" s="3"/>
    </row>
    <row r="22" spans="1:11" x14ac:dyDescent="0.35">
      <c r="A22" s="1" t="s">
        <v>4</v>
      </c>
      <c r="B22" s="2">
        <v>25.5</v>
      </c>
      <c r="C22" s="2">
        <v>23.69</v>
      </c>
      <c r="D22" s="3">
        <f t="shared" ref="D22:E22" si="15">AVERAGE(B22:B24)</f>
        <v>25.849999999999998</v>
      </c>
      <c r="E22" s="3">
        <f t="shared" si="15"/>
        <v>23.58666666666667</v>
      </c>
      <c r="F22" s="4">
        <f t="shared" ref="F22" si="16">((2)^E22)/((2)^D22)</f>
        <v>0.20829017098147909</v>
      </c>
      <c r="G22" s="3">
        <f t="shared" ref="G22" si="17">LOG(H22,2)</f>
        <v>2.7898453074791707</v>
      </c>
      <c r="H22" s="4">
        <f>F22/$I$4</f>
        <v>6.9155562923642231</v>
      </c>
      <c r="I22" s="3">
        <f t="shared" ref="I22" si="18">AVERAGE(F22:F30)</f>
        <v>0.20000479578395092</v>
      </c>
      <c r="J22" s="3">
        <f>AVERAGE(G22:G30)</f>
        <v>2.7287341963680576</v>
      </c>
      <c r="K22" s="3">
        <f>STDEV(G22:G30)</f>
        <v>0.10584754935143512</v>
      </c>
    </row>
    <row r="23" spans="1:11" x14ac:dyDescent="0.35">
      <c r="B23" s="2">
        <v>26.13</v>
      </c>
      <c r="C23" s="2">
        <v>23.32</v>
      </c>
      <c r="D23" s="3"/>
      <c r="E23" s="3"/>
      <c r="F23" s="4"/>
      <c r="G23" s="3"/>
      <c r="H23" s="4"/>
      <c r="I23" s="3"/>
      <c r="J23" s="3"/>
      <c r="K23" s="3"/>
    </row>
    <row r="24" spans="1:11" x14ac:dyDescent="0.35">
      <c r="B24" s="2">
        <v>25.92</v>
      </c>
      <c r="C24" s="2">
        <v>23.75</v>
      </c>
      <c r="D24" s="3"/>
      <c r="E24" s="3"/>
      <c r="F24" s="4"/>
      <c r="G24" s="3"/>
      <c r="H24" s="4"/>
      <c r="I24" s="3"/>
      <c r="J24" s="3"/>
      <c r="K24" s="3"/>
    </row>
    <row r="25" spans="1:11" x14ac:dyDescent="0.35">
      <c r="A25" s="1" t="s">
        <v>5</v>
      </c>
      <c r="B25" s="2">
        <v>26.38</v>
      </c>
      <c r="C25" s="2">
        <v>24.03</v>
      </c>
      <c r="D25" s="3">
        <f t="shared" ref="D25:E25" si="19">AVERAGE(B25:B27)</f>
        <v>26.533333333333331</v>
      </c>
      <c r="E25" s="3">
        <f t="shared" si="19"/>
        <v>24.086666666666662</v>
      </c>
      <c r="F25" s="4">
        <f t="shared" ref="F25" si="20">((2)^E25)/((2)^D25)</f>
        <v>0.18343404538889457</v>
      </c>
      <c r="G25" s="3">
        <f t="shared" ref="G25" si="21">LOG(H25,2)</f>
        <v>2.6065119741458309</v>
      </c>
      <c r="H25" s="4">
        <f>F25/$I$4</f>
        <v>6.0902944236182517</v>
      </c>
      <c r="I25" s="3"/>
      <c r="J25" s="3"/>
      <c r="K25" s="3"/>
    </row>
    <row r="26" spans="1:11" x14ac:dyDescent="0.35">
      <c r="B26" s="2">
        <v>26.57</v>
      </c>
      <c r="C26" s="2">
        <v>24.15</v>
      </c>
      <c r="D26" s="3"/>
      <c r="E26" s="3"/>
      <c r="F26" s="4"/>
      <c r="G26" s="3"/>
      <c r="H26" s="4"/>
      <c r="I26" s="3"/>
      <c r="J26" s="3"/>
      <c r="K26" s="3"/>
    </row>
    <row r="27" spans="1:11" x14ac:dyDescent="0.35">
      <c r="B27" s="2">
        <v>26.65</v>
      </c>
      <c r="C27" s="2">
        <v>24.08</v>
      </c>
      <c r="D27" s="3"/>
      <c r="E27" s="3"/>
      <c r="F27" s="4"/>
      <c r="G27" s="3"/>
      <c r="H27" s="4"/>
      <c r="I27" s="3"/>
      <c r="J27" s="3"/>
      <c r="K27" s="3"/>
    </row>
    <row r="28" spans="1:11" x14ac:dyDescent="0.35">
      <c r="A28" s="1" t="s">
        <v>47</v>
      </c>
      <c r="B28" s="2">
        <v>26.5</v>
      </c>
      <c r="C28" s="2">
        <v>24.24</v>
      </c>
      <c r="D28" s="3">
        <f t="shared" ref="D28:E28" si="22">AVERAGE(B28:B30)</f>
        <v>26.429999999999996</v>
      </c>
      <c r="E28" s="3">
        <f t="shared" si="22"/>
        <v>24.166666666666668</v>
      </c>
      <c r="F28" s="4">
        <f t="shared" ref="F28" si="23">((2)^E28)/((2)^D28)</f>
        <v>0.20829017098147909</v>
      </c>
      <c r="G28" s="3">
        <f t="shared" ref="G28" si="24">LOG(H28,2)</f>
        <v>2.7898453074791707</v>
      </c>
      <c r="H28" s="4">
        <f>F28/$I$4</f>
        <v>6.9155562923642231</v>
      </c>
      <c r="I28" s="3"/>
      <c r="J28" s="3"/>
      <c r="K28" s="3"/>
    </row>
    <row r="29" spans="1:11" x14ac:dyDescent="0.35">
      <c r="B29" s="2">
        <v>26.44</v>
      </c>
      <c r="C29" s="2">
        <v>24.05</v>
      </c>
      <c r="D29" s="3"/>
      <c r="E29" s="3"/>
      <c r="F29" s="4"/>
      <c r="G29" s="3"/>
      <c r="H29" s="4"/>
      <c r="I29" s="3"/>
      <c r="J29" s="3"/>
      <c r="K29" s="3"/>
    </row>
    <row r="30" spans="1:11" x14ac:dyDescent="0.35">
      <c r="B30" s="2">
        <v>26.35</v>
      </c>
      <c r="C30" s="2">
        <v>24.21</v>
      </c>
      <c r="D30" s="3"/>
      <c r="E30" s="3"/>
      <c r="F30" s="4"/>
      <c r="G30" s="3"/>
      <c r="H30" s="4"/>
      <c r="I30" s="3"/>
      <c r="J30" s="3"/>
      <c r="K30" s="3"/>
    </row>
    <row r="31" spans="1:11" x14ac:dyDescent="0.35">
      <c r="A31" s="1" t="s">
        <v>61</v>
      </c>
      <c r="B31" s="2">
        <v>28.96</v>
      </c>
      <c r="C31" s="2">
        <v>23.65</v>
      </c>
      <c r="D31" s="3">
        <f t="shared" ref="D31:E31" si="25">AVERAGE(B31:B33)</f>
        <v>28.713333333333335</v>
      </c>
      <c r="E31" s="3">
        <f t="shared" si="25"/>
        <v>23.633333333333336</v>
      </c>
      <c r="F31" s="4">
        <f t="shared" ref="F31" si="26">((2)^E31)/((2)^D31)</f>
        <v>2.9564301460174851E-2</v>
      </c>
      <c r="G31" s="3">
        <f t="shared" ref="G31" si="27">LOG(H31,2)</f>
        <v>-2.6821359187502301E-2</v>
      </c>
      <c r="H31" s="4">
        <f>F31/$I$4</f>
        <v>0.9815805999335645</v>
      </c>
      <c r="I31" s="3">
        <f t="shared" ref="I31" si="28">AVERAGE(F31:F39)</f>
        <v>4.4346407322007057E-2</v>
      </c>
      <c r="J31" s="3">
        <f>AVERAGE(G31:G39)</f>
        <v>0.45984530747916502</v>
      </c>
      <c r="K31" s="3">
        <f>STDEV(G31:G39)</f>
        <v>0.63627387534334878</v>
      </c>
    </row>
    <row r="32" spans="1:11" x14ac:dyDescent="0.35">
      <c r="B32" s="2">
        <v>28.53</v>
      </c>
      <c r="C32" s="2">
        <v>23.5</v>
      </c>
      <c r="D32" s="3"/>
      <c r="E32" s="3"/>
      <c r="F32" s="4"/>
      <c r="G32" s="3"/>
      <c r="H32" s="4"/>
      <c r="I32" s="3"/>
      <c r="J32" s="3"/>
      <c r="K32" s="3"/>
    </row>
    <row r="33" spans="1:11" x14ac:dyDescent="0.35">
      <c r="B33" s="2">
        <v>28.65</v>
      </c>
      <c r="C33" s="2">
        <v>23.75</v>
      </c>
      <c r="D33" s="3"/>
      <c r="E33" s="3"/>
      <c r="F33" s="4"/>
      <c r="G33" s="3"/>
      <c r="H33" s="4"/>
      <c r="I33" s="3"/>
      <c r="J33" s="3"/>
      <c r="K33" s="3"/>
    </row>
    <row r="34" spans="1:11" x14ac:dyDescent="0.35">
      <c r="A34" s="1" t="s">
        <v>62</v>
      </c>
      <c r="B34" s="2">
        <v>27.13</v>
      </c>
      <c r="C34" s="2">
        <v>23.38</v>
      </c>
      <c r="D34" s="3">
        <f t="shared" ref="D34:E34" si="29">AVERAGE(B34:B36)</f>
        <v>27.313333333333333</v>
      </c>
      <c r="E34" s="3">
        <f t="shared" si="29"/>
        <v>23.439999999999998</v>
      </c>
      <c r="F34" s="4">
        <f t="shared" ref="F34" si="30">((2)^E34)/((2)^D34)</f>
        <v>6.8235516535664884E-2</v>
      </c>
      <c r="G34" s="3">
        <f t="shared" ref="G34" si="31">LOG(H34,2)</f>
        <v>1.1798453074791635</v>
      </c>
      <c r="H34" s="4">
        <f>F34/$I$4</f>
        <v>2.2655248373813079</v>
      </c>
      <c r="I34" s="3"/>
      <c r="J34" s="3"/>
      <c r="K34" s="3"/>
    </row>
    <row r="35" spans="1:11" x14ac:dyDescent="0.35">
      <c r="B35" s="2">
        <v>27.29</v>
      </c>
      <c r="C35" s="2">
        <v>23.26</v>
      </c>
      <c r="D35" s="3"/>
      <c r="E35" s="3"/>
      <c r="F35" s="4"/>
      <c r="G35" s="3"/>
      <c r="H35" s="4"/>
      <c r="I35" s="3"/>
      <c r="J35" s="3"/>
      <c r="K35" s="3"/>
    </row>
    <row r="36" spans="1:11" x14ac:dyDescent="0.35">
      <c r="B36" s="2">
        <v>27.52</v>
      </c>
      <c r="C36" s="2">
        <v>23.68</v>
      </c>
      <c r="D36" s="3"/>
      <c r="E36" s="3"/>
      <c r="F36" s="4"/>
      <c r="G36" s="3"/>
      <c r="H36" s="4"/>
      <c r="I36" s="3"/>
      <c r="J36" s="3"/>
      <c r="K36" s="3"/>
    </row>
    <row r="37" spans="1:11" x14ac:dyDescent="0.35">
      <c r="A37" s="1" t="s">
        <v>79</v>
      </c>
      <c r="B37" s="2">
        <v>28.99</v>
      </c>
      <c r="C37" s="2">
        <v>24.23</v>
      </c>
      <c r="D37" s="3">
        <f t="shared" ref="D37:E37" si="32">AVERAGE(B37:B39)</f>
        <v>29.116666666666664</v>
      </c>
      <c r="E37" s="3">
        <f t="shared" si="32"/>
        <v>24.290000000000003</v>
      </c>
      <c r="F37" s="4">
        <f t="shared" ref="F37" si="33">((2)^E37)/((2)^D37)</f>
        <v>3.5239403970181431E-2</v>
      </c>
      <c r="G37" s="3">
        <f t="shared" ref="G37" si="34">LOG(H37,2)</f>
        <v>0.22651197414583385</v>
      </c>
      <c r="H37" s="4">
        <f>F37/$I$4</f>
        <v>1.1700027932994614</v>
      </c>
      <c r="I37" s="3"/>
      <c r="J37" s="3"/>
      <c r="K37" s="3"/>
    </row>
    <row r="38" spans="1:11" x14ac:dyDescent="0.35">
      <c r="B38" s="2">
        <v>29.25</v>
      </c>
      <c r="C38" s="2">
        <v>24.27</v>
      </c>
      <c r="D38" s="3"/>
      <c r="E38" s="3"/>
      <c r="F38" s="4"/>
      <c r="G38" s="3"/>
      <c r="H38" s="4"/>
      <c r="I38" s="3"/>
      <c r="J38" s="3"/>
      <c r="K38" s="3"/>
    </row>
    <row r="39" spans="1:11" x14ac:dyDescent="0.35">
      <c r="B39" s="2">
        <v>29.11</v>
      </c>
      <c r="C39" s="2">
        <v>24.37</v>
      </c>
      <c r="D39" s="3"/>
      <c r="E39" s="3"/>
      <c r="F39" s="4"/>
      <c r="G39" s="3"/>
      <c r="H39" s="4"/>
      <c r="I39" s="3"/>
      <c r="J39" s="3"/>
      <c r="K39" s="3"/>
    </row>
    <row r="40" spans="1:11" x14ac:dyDescent="0.35">
      <c r="A40" s="1" t="s">
        <v>6</v>
      </c>
      <c r="B40" s="2">
        <v>26.88</v>
      </c>
      <c r="C40" s="2">
        <v>22.95</v>
      </c>
      <c r="D40" s="3">
        <f t="shared" ref="D40:E40" si="35">AVERAGE(B40:B42)</f>
        <v>27.033333333333331</v>
      </c>
      <c r="E40" s="3">
        <f t="shared" si="35"/>
        <v>23.193333333333332</v>
      </c>
      <c r="F40" s="4">
        <f t="shared" ref="F40" si="36">((2)^E40)/((2)^D40)</f>
        <v>6.9830446129513779E-2</v>
      </c>
      <c r="G40" s="3">
        <f t="shared" ref="G40" si="37">LOG(H40,2)</f>
        <v>1.2131786408124996</v>
      </c>
      <c r="H40" s="4">
        <f>F40/$I$4</f>
        <v>2.3184789702462738</v>
      </c>
      <c r="I40" s="3">
        <f t="shared" ref="I40" si="38">AVERAGE(F40:F48)</f>
        <v>5.8875971168969976E-2</v>
      </c>
      <c r="J40" s="3">
        <f>AVERAGE(G40:G48)</f>
        <v>0.81540086303472303</v>
      </c>
      <c r="K40" s="3">
        <f>STDEV(G40:G48)</f>
        <v>0.86795630543717839</v>
      </c>
    </row>
    <row r="41" spans="1:11" x14ac:dyDescent="0.35">
      <c r="B41" s="2">
        <v>26.98</v>
      </c>
      <c r="C41" s="2">
        <v>23.54</v>
      </c>
      <c r="D41" s="3"/>
      <c r="E41" s="3"/>
      <c r="F41" s="4"/>
      <c r="G41" s="3"/>
      <c r="H41" s="4"/>
      <c r="I41" s="3"/>
      <c r="J41" s="3"/>
      <c r="K41" s="3"/>
    </row>
    <row r="42" spans="1:11" x14ac:dyDescent="0.35">
      <c r="B42" s="2">
        <v>27.24</v>
      </c>
      <c r="C42" s="2">
        <v>23.09</v>
      </c>
      <c r="D42" s="3"/>
      <c r="E42" s="3"/>
      <c r="F42" s="4"/>
      <c r="G42" s="3"/>
      <c r="H42" s="4"/>
      <c r="I42" s="3"/>
      <c r="J42" s="3"/>
      <c r="K42" s="3"/>
    </row>
    <row r="43" spans="1:11" x14ac:dyDescent="0.35">
      <c r="A43" s="1" t="s">
        <v>7</v>
      </c>
      <c r="B43" s="2">
        <v>26.69</v>
      </c>
      <c r="C43" s="2">
        <v>23.01</v>
      </c>
      <c r="D43" s="3">
        <f t="shared" ref="D43:E43" si="39">AVERAGE(B43:B45)</f>
        <v>26.926666666666666</v>
      </c>
      <c r="E43" s="3">
        <f t="shared" si="39"/>
        <v>23.286666666666672</v>
      </c>
      <c r="F43" s="4">
        <f t="shared" ref="F43" si="40">((2)^E43)/((2)^D43)</f>
        <v>8.0214118597681974E-2</v>
      </c>
      <c r="G43" s="3">
        <f t="shared" ref="G43" si="41">LOG(H43,2)</f>
        <v>1.4131786408125071</v>
      </c>
      <c r="H43" s="4">
        <f>F43/$I$4</f>
        <v>2.6632329792171285</v>
      </c>
      <c r="I43" s="3"/>
      <c r="J43" s="3"/>
      <c r="K43" s="3"/>
    </row>
    <row r="44" spans="1:11" x14ac:dyDescent="0.35">
      <c r="B44" s="2">
        <v>27.07</v>
      </c>
      <c r="C44" s="2">
        <v>23.42</v>
      </c>
      <c r="D44" s="3"/>
      <c r="E44" s="3"/>
      <c r="F44" s="4"/>
      <c r="G44" s="3"/>
      <c r="H44" s="4"/>
      <c r="I44" s="3"/>
      <c r="J44" s="3"/>
      <c r="K44" s="3"/>
    </row>
    <row r="45" spans="1:11" x14ac:dyDescent="0.35">
      <c r="B45" s="2">
        <v>27.02</v>
      </c>
      <c r="C45" s="2">
        <v>23.43</v>
      </c>
      <c r="D45" s="3"/>
      <c r="E45" s="3"/>
      <c r="F45" s="4"/>
      <c r="G45" s="3"/>
      <c r="H45" s="4"/>
      <c r="I45" s="3"/>
      <c r="J45" s="3"/>
      <c r="K45" s="3"/>
    </row>
    <row r="46" spans="1:11" x14ac:dyDescent="0.35">
      <c r="A46" s="1" t="s">
        <v>48</v>
      </c>
      <c r="B46" s="2">
        <v>30.14</v>
      </c>
      <c r="C46" s="2">
        <v>25.04</v>
      </c>
      <c r="D46" s="3">
        <f t="shared" ref="D46:E46" si="42">AVERAGE(B46:B48)</f>
        <v>30.253333333333334</v>
      </c>
      <c r="E46" s="3">
        <f t="shared" si="42"/>
        <v>25.02</v>
      </c>
      <c r="F46" s="4">
        <f t="shared" ref="F46" si="43">((2)^E46)/((2)^D46)</f>
        <v>2.6583348779714185E-2</v>
      </c>
      <c r="G46" s="3">
        <f t="shared" ref="G46" si="44">LOG(H46,2)</f>
        <v>-0.18015469252083749</v>
      </c>
      <c r="H46" s="4">
        <f>F46/$I$4</f>
        <v>0.88260835381431391</v>
      </c>
      <c r="I46" s="3"/>
      <c r="J46" s="3"/>
      <c r="K46" s="3"/>
    </row>
    <row r="47" spans="1:11" x14ac:dyDescent="0.35">
      <c r="B47" s="2">
        <v>30.35</v>
      </c>
      <c r="C47" s="2">
        <v>24.92</v>
      </c>
      <c r="D47" s="3"/>
      <c r="E47" s="3"/>
      <c r="F47" s="4"/>
      <c r="G47" s="3"/>
      <c r="H47" s="4"/>
      <c r="I47" s="3"/>
      <c r="J47" s="3"/>
      <c r="K47" s="3"/>
    </row>
    <row r="48" spans="1:11" x14ac:dyDescent="0.35">
      <c r="B48" s="2">
        <v>30.27</v>
      </c>
      <c r="C48" s="2">
        <v>25.1</v>
      </c>
      <c r="D48" s="3"/>
      <c r="E48" s="3"/>
      <c r="F48" s="4"/>
      <c r="G48" s="3"/>
      <c r="H48" s="4"/>
      <c r="I48" s="3"/>
      <c r="J48" s="3"/>
      <c r="K48" s="3"/>
    </row>
    <row r="49" spans="1:11" x14ac:dyDescent="0.35">
      <c r="A49" s="1" t="s">
        <v>8</v>
      </c>
      <c r="B49" s="2">
        <v>25.98</v>
      </c>
      <c r="C49" s="2">
        <v>24.48</v>
      </c>
      <c r="D49" s="3">
        <f t="shared" ref="D49:E49" si="45">AVERAGE(B49:B51)</f>
        <v>25.946666666666669</v>
      </c>
      <c r="E49" s="3">
        <f t="shared" si="45"/>
        <v>24.26</v>
      </c>
      <c r="F49" s="4">
        <f t="shared" ref="F49" si="46">((2)^E49)/((2)^D49)</f>
        <v>0.31064383612148272</v>
      </c>
      <c r="G49" s="3">
        <f t="shared" ref="G49" si="47">LOG(H49,2)</f>
        <v>3.3665119741458298</v>
      </c>
      <c r="H49" s="4">
        <f>F49/$I$4</f>
        <v>10.313856508212778</v>
      </c>
      <c r="I49" s="3">
        <f t="shared" ref="I49" si="48">AVERAGE(F49:F57)</f>
        <v>0.22418583632766867</v>
      </c>
      <c r="J49" s="3">
        <f>AVERAGE(G49:G57)</f>
        <v>2.7431786408124985</v>
      </c>
      <c r="K49" s="3">
        <f>STDEV(G49:G57)</f>
        <v>0.86952733009249006</v>
      </c>
    </row>
    <row r="50" spans="1:11" x14ac:dyDescent="0.35">
      <c r="B50" s="2">
        <v>25.92</v>
      </c>
      <c r="C50" s="2">
        <v>24.15</v>
      </c>
      <c r="D50" s="3"/>
      <c r="E50" s="3"/>
      <c r="F50" s="4"/>
      <c r="G50" s="3"/>
      <c r="H50" s="4"/>
      <c r="I50" s="3"/>
      <c r="J50" s="3"/>
      <c r="K50" s="3"/>
    </row>
    <row r="51" spans="1:11" x14ac:dyDescent="0.35">
      <c r="B51" s="2">
        <v>25.94</v>
      </c>
      <c r="C51" s="2">
        <v>24.15</v>
      </c>
      <c r="D51" s="3"/>
      <c r="E51" s="3"/>
      <c r="F51" s="4"/>
      <c r="G51" s="3"/>
      <c r="H51" s="4"/>
      <c r="I51" s="3"/>
      <c r="J51" s="3"/>
      <c r="K51" s="3"/>
    </row>
    <row r="52" spans="1:11" x14ac:dyDescent="0.35">
      <c r="A52" s="1" t="s">
        <v>9</v>
      </c>
      <c r="B52" s="2">
        <v>25.22</v>
      </c>
      <c r="C52" s="2">
        <v>23.19</v>
      </c>
      <c r="D52" s="3">
        <f t="shared" ref="D52:E52" si="49">AVERAGE(B52:B54)</f>
        <v>25.14</v>
      </c>
      <c r="E52" s="3">
        <f t="shared" si="49"/>
        <v>23.2</v>
      </c>
      <c r="F52" s="4">
        <f t="shared" ref="F52" si="50">((2)^E52)/((2)^D52)</f>
        <v>0.2606164402102803</v>
      </c>
      <c r="G52" s="3">
        <f t="shared" ref="G52" si="51">LOG(H52,2)</f>
        <v>3.1131786408124986</v>
      </c>
      <c r="H52" s="4">
        <f>F52/$I$4</f>
        <v>8.6528694776962247</v>
      </c>
      <c r="I52" s="3"/>
      <c r="J52" s="3"/>
      <c r="K52" s="3"/>
    </row>
    <row r="53" spans="1:11" x14ac:dyDescent="0.35">
      <c r="B53" s="2">
        <v>25.12</v>
      </c>
      <c r="C53" s="2">
        <v>23.13</v>
      </c>
      <c r="D53" s="3"/>
      <c r="E53" s="3"/>
      <c r="F53" s="4"/>
      <c r="G53" s="3"/>
      <c r="H53" s="4"/>
      <c r="I53" s="3"/>
      <c r="J53" s="3"/>
      <c r="K53" s="3"/>
    </row>
    <row r="54" spans="1:11" x14ac:dyDescent="0.35">
      <c r="B54" s="2">
        <v>25.08</v>
      </c>
      <c r="C54" s="2">
        <v>23.28</v>
      </c>
      <c r="D54" s="3"/>
      <c r="E54" s="3"/>
      <c r="F54" s="4"/>
      <c r="G54" s="3"/>
      <c r="H54" s="4"/>
      <c r="I54" s="3"/>
      <c r="J54" s="3"/>
      <c r="K54" s="3"/>
    </row>
    <row r="55" spans="1:11" x14ac:dyDescent="0.35">
      <c r="A55" s="1" t="s">
        <v>49</v>
      </c>
      <c r="B55" s="2">
        <v>27.1</v>
      </c>
      <c r="C55" s="2">
        <v>23.53</v>
      </c>
      <c r="D55" s="3">
        <f>AVERAGE(B55:B57)</f>
        <v>26.900000000000002</v>
      </c>
      <c r="E55" s="3">
        <f>AVERAGE(C55:C57)</f>
        <v>23.596666666666668</v>
      </c>
      <c r="F55" s="4">
        <f t="shared" ref="F55" si="52">((2)^E55)/((2)^D55)</f>
        <v>0.10129723265124296</v>
      </c>
      <c r="G55" s="3">
        <f t="shared" ref="G55" si="53">LOG(H55,2)</f>
        <v>1.7498453074791664</v>
      </c>
      <c r="H55" s="4">
        <f>F55/$I$4</f>
        <v>3.3632250209381023</v>
      </c>
      <c r="I55" s="3"/>
      <c r="J55" s="3"/>
      <c r="K55" s="3"/>
    </row>
    <row r="56" spans="1:11" x14ac:dyDescent="0.35">
      <c r="B56" s="2">
        <v>26.71</v>
      </c>
      <c r="C56" s="2">
        <v>23.78</v>
      </c>
      <c r="D56" s="3"/>
      <c r="E56" s="3"/>
      <c r="F56" s="4"/>
      <c r="G56" s="3"/>
      <c r="H56" s="4"/>
      <c r="I56" s="3"/>
      <c r="J56" s="3"/>
      <c r="K56" s="3"/>
    </row>
    <row r="57" spans="1:11" x14ac:dyDescent="0.35">
      <c r="B57" s="2">
        <v>26.89</v>
      </c>
      <c r="C57" s="2">
        <v>23.48</v>
      </c>
      <c r="D57" s="3"/>
      <c r="E57" s="3"/>
      <c r="F57" s="4"/>
      <c r="G57" s="3"/>
      <c r="H57" s="4"/>
      <c r="I57" s="3"/>
      <c r="J57" s="3"/>
      <c r="K57" s="3"/>
    </row>
    <row r="58" spans="1:11" x14ac:dyDescent="0.35">
      <c r="A58" s="1" t="s">
        <v>63</v>
      </c>
      <c r="B58" s="2">
        <v>27.83</v>
      </c>
      <c r="C58" s="2">
        <v>23.23</v>
      </c>
      <c r="D58" s="3">
        <f t="shared" ref="D58:E58" si="54">AVERAGE(B58:B60)</f>
        <v>27.700000000000003</v>
      </c>
      <c r="E58" s="3">
        <f t="shared" si="54"/>
        <v>23.25333333333333</v>
      </c>
      <c r="F58" s="4">
        <f t="shared" ref="F58" si="55">((2)^E58)/((2)^D58)</f>
        <v>4.5858511347223636E-2</v>
      </c>
      <c r="G58" s="3">
        <f t="shared" ref="G58" si="56">LOG(H58,2)</f>
        <v>0.60651197414583047</v>
      </c>
      <c r="H58" s="4">
        <f>F58/$I$4</f>
        <v>1.5225736059045627</v>
      </c>
      <c r="I58" s="3">
        <f t="shared" ref="I58" si="57">AVERAGE(F58:F66)</f>
        <v>3.6712997985231872E-2</v>
      </c>
      <c r="J58" s="3">
        <f>AVERAGE(G58:G66)</f>
        <v>0.228734196368056</v>
      </c>
      <c r="K58" s="3">
        <f>STDEV(G58:G66)</f>
        <v>0.51418039779972369</v>
      </c>
    </row>
    <row r="59" spans="1:11" x14ac:dyDescent="0.35">
      <c r="B59" s="2">
        <v>27.51</v>
      </c>
      <c r="C59" s="2">
        <v>23.2</v>
      </c>
      <c r="D59" s="3"/>
      <c r="E59" s="3"/>
      <c r="F59" s="4"/>
      <c r="G59" s="3"/>
      <c r="H59" s="4"/>
      <c r="I59" s="3"/>
      <c r="J59" s="3"/>
      <c r="K59" s="3"/>
    </row>
    <row r="60" spans="1:11" x14ac:dyDescent="0.35">
      <c r="B60" s="2">
        <v>27.76</v>
      </c>
      <c r="C60" s="2">
        <v>23.33</v>
      </c>
      <c r="D60" s="3"/>
      <c r="E60" s="3"/>
      <c r="F60" s="4"/>
      <c r="G60" s="3"/>
      <c r="H60" s="4"/>
      <c r="I60" s="3"/>
      <c r="J60" s="3"/>
      <c r="K60" s="3"/>
    </row>
    <row r="61" spans="1:11" x14ac:dyDescent="0.35">
      <c r="A61" s="1" t="s">
        <v>64</v>
      </c>
      <c r="B61" s="2">
        <v>28.51</v>
      </c>
      <c r="C61" s="2">
        <v>24.08</v>
      </c>
      <c r="D61" s="3">
        <f t="shared" ref="D61:E61" si="58">AVERAGE(B61:B63)</f>
        <v>28.833333333333332</v>
      </c>
      <c r="E61" s="3">
        <f t="shared" si="58"/>
        <v>24.216666666666669</v>
      </c>
      <c r="F61" s="4">
        <f t="shared" ref="F61" si="59">((2)^E61)/((2)^D61)</f>
        <v>4.0761002180174061E-2</v>
      </c>
      <c r="G61" s="3">
        <f t="shared" ref="G61" si="60">LOG(H61,2)</f>
        <v>0.43651197414583853</v>
      </c>
      <c r="H61" s="4">
        <f>F61/$I$4</f>
        <v>1.3533284061456718</v>
      </c>
      <c r="I61" s="3"/>
      <c r="J61" s="3"/>
      <c r="K61" s="3"/>
    </row>
    <row r="62" spans="1:11" x14ac:dyDescent="0.35">
      <c r="B62" s="2">
        <v>28.83</v>
      </c>
      <c r="C62" s="2">
        <v>24.28</v>
      </c>
      <c r="D62" s="3"/>
      <c r="E62" s="3"/>
      <c r="F62" s="4"/>
      <c r="G62" s="3"/>
      <c r="H62" s="4"/>
      <c r="I62" s="3"/>
      <c r="J62" s="3"/>
      <c r="K62" s="3"/>
    </row>
    <row r="63" spans="1:11" x14ac:dyDescent="0.35">
      <c r="B63" s="2">
        <v>29.16</v>
      </c>
      <c r="C63" s="2">
        <v>24.29</v>
      </c>
      <c r="D63" s="3"/>
      <c r="E63" s="3"/>
      <c r="F63" s="4"/>
      <c r="G63" s="3"/>
      <c r="H63" s="4"/>
      <c r="I63" s="3"/>
      <c r="J63" s="3"/>
      <c r="K63" s="3"/>
    </row>
    <row r="64" spans="1:11" x14ac:dyDescent="0.35">
      <c r="A64" s="1" t="s">
        <v>65</v>
      </c>
      <c r="B64" s="2">
        <v>30.3</v>
      </c>
      <c r="C64" s="2">
        <v>24.42</v>
      </c>
      <c r="D64" s="3">
        <f t="shared" ref="D64:E64" si="61">AVERAGE(B64:B66)</f>
        <v>30.026666666666667</v>
      </c>
      <c r="E64" s="3">
        <f t="shared" si="61"/>
        <v>24.616666666666671</v>
      </c>
      <c r="F64" s="4">
        <f t="shared" ref="F64" si="62">((2)^E64)/((2)^D64)</f>
        <v>2.3519480428297927E-2</v>
      </c>
      <c r="G64" s="3">
        <f t="shared" ref="G64" si="63">LOG(H64,2)</f>
        <v>-0.35682135918750102</v>
      </c>
      <c r="H64" s="4">
        <f>F64/$I$4</f>
        <v>0.78088317899319215</v>
      </c>
      <c r="I64" s="3"/>
      <c r="J64" s="3"/>
      <c r="K64" s="3"/>
    </row>
    <row r="65" spans="1:11" x14ac:dyDescent="0.35">
      <c r="B65" s="2">
        <v>30.04</v>
      </c>
      <c r="C65" s="2">
        <v>24.76</v>
      </c>
      <c r="D65" s="3"/>
      <c r="E65" s="3"/>
      <c r="F65" s="4"/>
      <c r="G65" s="3"/>
      <c r="H65" s="4"/>
      <c r="I65" s="3"/>
      <c r="J65" s="3"/>
      <c r="K65" s="3"/>
    </row>
    <row r="66" spans="1:11" x14ac:dyDescent="0.35">
      <c r="B66" s="2">
        <v>29.74</v>
      </c>
      <c r="C66" s="2">
        <v>24.67</v>
      </c>
      <c r="D66" s="3"/>
      <c r="E66" s="3"/>
      <c r="F66" s="4"/>
      <c r="G66" s="3"/>
      <c r="H66" s="4"/>
      <c r="I66" s="3"/>
      <c r="J66" s="3"/>
      <c r="K66" s="3"/>
    </row>
    <row r="67" spans="1:11" x14ac:dyDescent="0.35">
      <c r="A67" s="1" t="s">
        <v>10</v>
      </c>
      <c r="B67" s="2">
        <v>28.68</v>
      </c>
      <c r="C67" s="2">
        <v>24.23</v>
      </c>
      <c r="D67" s="3">
        <f t="shared" ref="D67:E67" si="64">AVERAGE(B67:B69)</f>
        <v>28.95</v>
      </c>
      <c r="E67" s="3">
        <f t="shared" si="64"/>
        <v>24.28</v>
      </c>
      <c r="F67" s="4">
        <f t="shared" ref="F67" si="65">((2)^E67)/((2)^D67)</f>
        <v>3.9281667953807151E-2</v>
      </c>
      <c r="G67" s="3">
        <f t="shared" ref="G67" si="66">LOG(H67,2)</f>
        <v>0.38317864081249942</v>
      </c>
      <c r="H67" s="4">
        <f>F67/$I$4</f>
        <v>1.3042122185240719</v>
      </c>
      <c r="I67" s="3">
        <f t="shared" ref="I67" si="67">AVERAGE(F67:F75)</f>
        <v>4.1846508678192264E-2</v>
      </c>
      <c r="J67" s="3">
        <f>AVERAGE(G67:G75)</f>
        <v>0.46762308525694318</v>
      </c>
      <c r="K67" s="3">
        <f>STDEV(G67:G75)</f>
        <v>0.16988013203214683</v>
      </c>
    </row>
    <row r="68" spans="1:11" x14ac:dyDescent="0.35">
      <c r="B68" s="2">
        <v>29.14</v>
      </c>
      <c r="C68" s="2">
        <v>24.27</v>
      </c>
      <c r="D68" s="3"/>
      <c r="E68" s="3"/>
      <c r="F68" s="4"/>
      <c r="G68" s="3"/>
      <c r="H68" s="4"/>
      <c r="I68" s="3"/>
      <c r="J68" s="3"/>
      <c r="K68" s="3"/>
    </row>
    <row r="69" spans="1:11" x14ac:dyDescent="0.35">
      <c r="B69" s="2">
        <v>29.03</v>
      </c>
      <c r="C69" s="2">
        <v>24.34</v>
      </c>
      <c r="D69" s="3"/>
      <c r="E69" s="3"/>
      <c r="F69" s="4"/>
      <c r="G69" s="3"/>
      <c r="H69" s="4"/>
      <c r="I69" s="3"/>
      <c r="J69" s="3"/>
      <c r="K69" s="3"/>
    </row>
    <row r="70" spans="1:11" x14ac:dyDescent="0.35">
      <c r="A70" s="1" t="s">
        <v>11</v>
      </c>
      <c r="B70" s="2">
        <v>29.42</v>
      </c>
      <c r="C70" s="2">
        <v>24.63</v>
      </c>
      <c r="D70" s="3">
        <f t="shared" ref="D70:E70" si="68">AVERAGE(B70:B72)</f>
        <v>29.373333333333335</v>
      </c>
      <c r="E70" s="3">
        <f t="shared" si="68"/>
        <v>24.676666666666666</v>
      </c>
      <c r="F70" s="4">
        <f t="shared" ref="F70" si="69">((2)^E70)/((2)^D70)</f>
        <v>3.8562257800752134E-2</v>
      </c>
      <c r="G70" s="3">
        <f t="shared" ref="G70" si="70">LOG(H70,2)</f>
        <v>0.35651197414583008</v>
      </c>
      <c r="H70" s="4">
        <f>F70/$I$4</f>
        <v>1.2803266871650683</v>
      </c>
      <c r="I70" s="3"/>
      <c r="J70" s="3"/>
      <c r="K70" s="3"/>
    </row>
    <row r="71" spans="1:11" x14ac:dyDescent="0.35">
      <c r="B71" s="2">
        <v>29.18</v>
      </c>
      <c r="C71" s="2">
        <v>24.53</v>
      </c>
      <c r="D71" s="3"/>
      <c r="E71" s="3"/>
      <c r="F71" s="4"/>
      <c r="G71" s="3"/>
      <c r="H71" s="4"/>
      <c r="I71" s="3"/>
      <c r="J71" s="3"/>
      <c r="K71" s="3"/>
    </row>
    <row r="72" spans="1:11" x14ac:dyDescent="0.35">
      <c r="B72" s="2">
        <v>29.52</v>
      </c>
      <c r="C72" s="2">
        <v>24.87</v>
      </c>
      <c r="D72" s="3"/>
      <c r="E72" s="3"/>
      <c r="F72" s="4"/>
      <c r="G72" s="3"/>
      <c r="H72" s="4"/>
      <c r="I72" s="3"/>
      <c r="J72" s="3"/>
      <c r="K72" s="3"/>
    </row>
    <row r="73" spans="1:11" x14ac:dyDescent="0.35">
      <c r="A73" s="1" t="s">
        <v>50</v>
      </c>
      <c r="B73" s="2">
        <v>28.2</v>
      </c>
      <c r="C73" s="2">
        <v>23.76</v>
      </c>
      <c r="D73" s="3">
        <f t="shared" ref="D73:E73" si="71">AVERAGE(B73:B75)</f>
        <v>28.146666666666665</v>
      </c>
      <c r="E73" s="3">
        <f t="shared" si="71"/>
        <v>23.756666666666664</v>
      </c>
      <c r="F73" s="4">
        <f t="shared" ref="F73" si="72">((2)^E73)/((2)^D73)</f>
        <v>4.7695600280017507E-2</v>
      </c>
      <c r="G73" s="3">
        <f t="shared" ref="G73" si="73">LOG(H73,2)</f>
        <v>0.6631786408125</v>
      </c>
      <c r="H73" s="4">
        <f>F73/$I$4</f>
        <v>1.5835678038974437</v>
      </c>
      <c r="I73" s="3"/>
      <c r="J73" s="3"/>
      <c r="K73" s="3"/>
    </row>
    <row r="74" spans="1:11" x14ac:dyDescent="0.35">
      <c r="B74" s="2">
        <v>28.17</v>
      </c>
      <c r="C74" s="2">
        <v>23.74</v>
      </c>
      <c r="D74" s="3"/>
      <c r="E74" s="3"/>
      <c r="F74" s="4"/>
      <c r="G74" s="3"/>
      <c r="H74" s="4"/>
      <c r="I74" s="3"/>
      <c r="J74" s="3"/>
      <c r="K74" s="3"/>
    </row>
    <row r="75" spans="1:11" x14ac:dyDescent="0.35">
      <c r="B75" s="2">
        <v>28.07</v>
      </c>
      <c r="C75" s="2">
        <v>23.77</v>
      </c>
      <c r="D75" s="3"/>
      <c r="E75" s="3"/>
      <c r="F75" s="4"/>
      <c r="G75" s="3"/>
      <c r="H75" s="4"/>
      <c r="I75" s="3"/>
      <c r="J75" s="3"/>
      <c r="K75" s="3"/>
    </row>
    <row r="76" spans="1:11" x14ac:dyDescent="0.35">
      <c r="A76" s="1" t="s">
        <v>12</v>
      </c>
      <c r="B76" s="2">
        <v>27.12</v>
      </c>
      <c r="C76" s="2">
        <v>22.59</v>
      </c>
      <c r="D76" s="3">
        <f t="shared" ref="D76:E76" si="74">AVERAGE(B76:B78)</f>
        <v>27.146666666666665</v>
      </c>
      <c r="E76" s="3">
        <f t="shared" si="74"/>
        <v>22.810000000000002</v>
      </c>
      <c r="F76" s="4">
        <f t="shared" ref="F76" si="75">((2)^E76)/((2)^D76)</f>
        <v>4.949180032998262E-2</v>
      </c>
      <c r="G76" s="3">
        <f t="shared" ref="G76" si="76">LOG(H76,2)</f>
        <v>0.71651197414583623</v>
      </c>
      <c r="H76" s="4">
        <f>F76/$I$4</f>
        <v>1.6432044276485744</v>
      </c>
      <c r="I76" s="3">
        <f t="shared" ref="I76" si="77">AVERAGE(F76:F84)</f>
        <v>6.9096407243652083E-2</v>
      </c>
      <c r="J76" s="3">
        <f>AVERAGE(G76:G84)</f>
        <v>1.074289751923611</v>
      </c>
      <c r="K76" s="3">
        <f>STDEV(G76:G84)</f>
        <v>0.70805942416448786</v>
      </c>
    </row>
    <row r="77" spans="1:11" x14ac:dyDescent="0.35">
      <c r="B77" s="2">
        <v>27.11</v>
      </c>
      <c r="C77" s="2">
        <v>22.94</v>
      </c>
      <c r="D77" s="3"/>
      <c r="E77" s="3"/>
      <c r="F77" s="4"/>
      <c r="G77" s="3"/>
      <c r="H77" s="4"/>
      <c r="I77" s="3"/>
      <c r="J77" s="3"/>
      <c r="K77" s="3"/>
    </row>
    <row r="78" spans="1:11" x14ac:dyDescent="0.35">
      <c r="B78" s="2">
        <v>27.21</v>
      </c>
      <c r="C78" s="2">
        <v>22.9</v>
      </c>
      <c r="D78" s="3"/>
      <c r="E78" s="3"/>
      <c r="F78" s="4"/>
      <c r="G78" s="3"/>
      <c r="H78" s="4"/>
      <c r="I78" s="3"/>
      <c r="J78" s="3"/>
      <c r="K78" s="3"/>
    </row>
    <row r="79" spans="1:11" x14ac:dyDescent="0.35">
      <c r="A79" s="1" t="s">
        <v>13</v>
      </c>
      <c r="B79" s="2">
        <v>29.32</v>
      </c>
      <c r="C79" s="2">
        <v>24.97</v>
      </c>
      <c r="D79" s="3">
        <f t="shared" ref="D79:E79" si="78">AVERAGE(B79:B81)</f>
        <v>29.546666666666667</v>
      </c>
      <c r="E79" s="3">
        <f t="shared" si="78"/>
        <v>25.11</v>
      </c>
      <c r="F79" s="4">
        <f t="shared" ref="F79" si="79">((2)^E79)/((2)^D79)</f>
        <v>4.6177482518425912E-2</v>
      </c>
      <c r="G79" s="3">
        <f t="shared" ref="G79" si="80">LOG(H79,2)</f>
        <v>0.61651197414583236</v>
      </c>
      <c r="H79" s="4">
        <f>F79/$I$4</f>
        <v>1.5331639428354726</v>
      </c>
      <c r="I79" s="3"/>
      <c r="J79" s="3"/>
      <c r="K79" s="3"/>
    </row>
    <row r="80" spans="1:11" x14ac:dyDescent="0.35">
      <c r="B80" s="2">
        <v>29.42</v>
      </c>
      <c r="C80" s="2">
        <v>25.14</v>
      </c>
      <c r="D80" s="3"/>
      <c r="E80" s="3"/>
      <c r="F80" s="4"/>
      <c r="G80" s="3"/>
      <c r="H80" s="4"/>
      <c r="I80" s="3"/>
      <c r="J80" s="3"/>
      <c r="K80" s="3"/>
    </row>
    <row r="81" spans="1:11" x14ac:dyDescent="0.35">
      <c r="B81" s="2">
        <v>29.9</v>
      </c>
      <c r="C81" s="2">
        <v>25.22</v>
      </c>
      <c r="D81" s="3"/>
      <c r="E81" s="3"/>
      <c r="F81" s="4"/>
      <c r="G81" s="3"/>
      <c r="H81" s="4"/>
      <c r="I81" s="3"/>
      <c r="J81" s="3"/>
      <c r="K81" s="3"/>
    </row>
    <row r="82" spans="1:11" x14ac:dyDescent="0.35">
      <c r="A82" s="1" t="s">
        <v>57</v>
      </c>
      <c r="B82" s="2">
        <v>27.26</v>
      </c>
      <c r="C82" s="2">
        <v>24.01</v>
      </c>
      <c r="D82" s="3">
        <f>AVERAGE(B82:B84)</f>
        <v>27.42</v>
      </c>
      <c r="E82" s="3">
        <f>AVERAGE(C82:C84)</f>
        <v>24.256666666666664</v>
      </c>
      <c r="F82" s="4">
        <f t="shared" ref="F82" si="81">((2)^E82)/((2)^D82)</f>
        <v>0.1116199388825477</v>
      </c>
      <c r="G82" s="3">
        <f t="shared" ref="G82" si="82">LOG(H82,2)</f>
        <v>1.8898453074791646</v>
      </c>
      <c r="H82" s="4">
        <f>F82/$I$4</f>
        <v>3.7059548564159104</v>
      </c>
      <c r="I82" s="3"/>
      <c r="J82" s="3"/>
      <c r="K82" s="3"/>
    </row>
    <row r="83" spans="1:11" x14ac:dyDescent="0.35">
      <c r="B83" s="2">
        <v>27.66</v>
      </c>
      <c r="C83" s="2">
        <v>24.32</v>
      </c>
      <c r="D83" s="3"/>
      <c r="E83" s="3"/>
      <c r="F83" s="4"/>
      <c r="G83" s="3"/>
      <c r="H83" s="4"/>
      <c r="I83" s="3"/>
      <c r="J83" s="3"/>
      <c r="K83" s="3"/>
    </row>
    <row r="84" spans="1:11" x14ac:dyDescent="0.35">
      <c r="B84" s="2">
        <v>27.34</v>
      </c>
      <c r="C84" s="2">
        <v>24.44</v>
      </c>
      <c r="D84" s="3"/>
      <c r="E84" s="3"/>
      <c r="F84" s="4"/>
      <c r="G84" s="3"/>
      <c r="H84" s="4"/>
      <c r="I84" s="3"/>
      <c r="J84" s="3"/>
      <c r="K84" s="3"/>
    </row>
    <row r="85" spans="1:11" x14ac:dyDescent="0.35">
      <c r="A85" s="1" t="s">
        <v>66</v>
      </c>
      <c r="B85" s="2">
        <v>28.15</v>
      </c>
      <c r="C85" s="2">
        <v>23.23</v>
      </c>
      <c r="D85" s="3">
        <f t="shared" ref="D85:E85" si="83">AVERAGE(B85:B87)</f>
        <v>28.02333333333333</v>
      </c>
      <c r="E85" s="3">
        <f t="shared" si="83"/>
        <v>23.146666666666665</v>
      </c>
      <c r="F85" s="4">
        <f t="shared" ref="F85" si="84">((2)^E85)/((2)^D85)</f>
        <v>3.4039020504456716E-2</v>
      </c>
      <c r="G85" s="3">
        <f t="shared" ref="G85" si="85">LOG(H85,2)</f>
        <v>0.17651197414583553</v>
      </c>
      <c r="H85" s="4">
        <f>F85/$I$4</f>
        <v>1.130148202991498</v>
      </c>
      <c r="I85" s="3">
        <f t="shared" ref="I85" si="86">AVERAGE(F85:F93)</f>
        <v>3.2456114336055941E-2</v>
      </c>
      <c r="J85" s="3">
        <f>AVERAGE(G85:G93)</f>
        <v>8.5400863034724217E-2</v>
      </c>
      <c r="K85" s="3">
        <f>STDEV(G85:G93)</f>
        <v>0.31665497054423342</v>
      </c>
    </row>
    <row r="86" spans="1:11" x14ac:dyDescent="0.35">
      <c r="B86" s="2">
        <v>27.9</v>
      </c>
      <c r="C86" s="2">
        <v>23.07</v>
      </c>
      <c r="D86" s="3"/>
      <c r="E86" s="3"/>
      <c r="F86" s="4"/>
      <c r="G86" s="3"/>
      <c r="H86" s="4"/>
      <c r="I86" s="3"/>
      <c r="J86" s="3"/>
      <c r="K86" s="3"/>
    </row>
    <row r="87" spans="1:11" x14ac:dyDescent="0.35">
      <c r="B87" s="2">
        <v>28.02</v>
      </c>
      <c r="C87" s="2">
        <v>23.14</v>
      </c>
      <c r="D87" s="3"/>
      <c r="E87" s="3"/>
      <c r="F87" s="4"/>
      <c r="G87" s="3"/>
      <c r="H87" s="4"/>
      <c r="I87" s="3"/>
      <c r="J87" s="3"/>
      <c r="K87" s="3"/>
    </row>
    <row r="88" spans="1:11" x14ac:dyDescent="0.35">
      <c r="A88" s="1" t="s">
        <v>67</v>
      </c>
      <c r="B88" s="2">
        <v>28.42</v>
      </c>
      <c r="C88" s="2">
        <v>24.05</v>
      </c>
      <c r="D88" s="3">
        <f t="shared" ref="D88:E88" si="87">AVERAGE(B88:B90)</f>
        <v>28.810000000000002</v>
      </c>
      <c r="E88" s="3">
        <f t="shared" si="87"/>
        <v>24.103333333333335</v>
      </c>
      <c r="F88" s="4">
        <f t="shared" ref="F88" si="88">((2)^E88)/((2)^D88)</f>
        <v>3.8295888829035327E-2</v>
      </c>
      <c r="G88" s="3">
        <f t="shared" ref="G88" si="89">LOG(H88,2)</f>
        <v>0.34651197414583346</v>
      </c>
      <c r="H88" s="4">
        <f>F88/$I$4</f>
        <v>1.2714828247313938</v>
      </c>
      <c r="I88" s="3"/>
      <c r="J88" s="3"/>
      <c r="K88" s="3"/>
    </row>
    <row r="89" spans="1:11" x14ac:dyDescent="0.35">
      <c r="B89" s="2">
        <v>28.97</v>
      </c>
      <c r="C89" s="2">
        <v>24</v>
      </c>
      <c r="D89" s="3"/>
      <c r="E89" s="3"/>
      <c r="F89" s="4"/>
      <c r="G89" s="3"/>
      <c r="H89" s="4"/>
      <c r="I89" s="3"/>
      <c r="J89" s="3"/>
      <c r="K89" s="3"/>
    </row>
    <row r="90" spans="1:11" x14ac:dyDescent="0.35">
      <c r="B90" s="2">
        <v>29.04</v>
      </c>
      <c r="C90" s="2">
        <v>24.26</v>
      </c>
      <c r="D90" s="3"/>
      <c r="E90" s="3"/>
      <c r="F90" s="4"/>
      <c r="G90" s="3"/>
      <c r="H90" s="4"/>
      <c r="I90" s="3"/>
      <c r="J90" s="3"/>
      <c r="K90" s="3"/>
    </row>
    <row r="91" spans="1:11" x14ac:dyDescent="0.35">
      <c r="A91" s="1" t="s">
        <v>68</v>
      </c>
      <c r="B91" s="2">
        <v>29.97</v>
      </c>
      <c r="C91" s="2">
        <v>24.93</v>
      </c>
      <c r="D91" s="3">
        <f t="shared" ref="D91:E91" si="90">AVERAGE(B91:B93)</f>
        <v>29.993333333333329</v>
      </c>
      <c r="E91" s="3">
        <f t="shared" si="90"/>
        <v>24.673333333333332</v>
      </c>
      <c r="F91" s="4">
        <f t="shared" ref="F91" si="91">((2)^E91)/((2)^D91)</f>
        <v>2.5033433674675774E-2</v>
      </c>
      <c r="G91" s="3">
        <f t="shared" ref="G91" si="92">LOG(H91,2)</f>
        <v>-0.26682135918749633</v>
      </c>
      <c r="H91" s="4">
        <f>F91/$I$4</f>
        <v>0.83114877169974632</v>
      </c>
      <c r="I91" s="3"/>
      <c r="J91" s="3"/>
      <c r="K91" s="3"/>
    </row>
    <row r="92" spans="1:11" x14ac:dyDescent="0.35">
      <c r="B92" s="2">
        <v>29.72</v>
      </c>
      <c r="C92" s="2">
        <v>24.35</v>
      </c>
      <c r="D92" s="3"/>
      <c r="E92" s="3"/>
      <c r="F92" s="4"/>
      <c r="G92" s="3"/>
      <c r="H92" s="4"/>
      <c r="I92" s="3"/>
      <c r="J92" s="3"/>
      <c r="K92" s="3"/>
    </row>
    <row r="93" spans="1:11" x14ac:dyDescent="0.35">
      <c r="B93" s="2">
        <v>30.29</v>
      </c>
      <c r="C93" s="2">
        <v>24.74</v>
      </c>
      <c r="D93" s="3"/>
      <c r="E93" s="3"/>
      <c r="F93" s="4"/>
      <c r="G93" s="3"/>
      <c r="H93" s="4"/>
      <c r="I93" s="3"/>
      <c r="J93" s="3"/>
      <c r="K93" s="3"/>
    </row>
    <row r="94" spans="1:11" x14ac:dyDescent="0.35">
      <c r="A94" s="1" t="s">
        <v>14</v>
      </c>
      <c r="B94" s="2">
        <v>25.81</v>
      </c>
      <c r="C94" s="2">
        <v>22.15</v>
      </c>
      <c r="D94" s="3">
        <f t="shared" ref="D94:E94" si="93">AVERAGE(B94:B96)</f>
        <v>25.89</v>
      </c>
      <c r="E94" s="3">
        <f t="shared" si="93"/>
        <v>22.253333333333334</v>
      </c>
      <c r="F94" s="4">
        <f t="shared" ref="F94" si="94">((2)^E94)/((2)^D94)</f>
        <v>8.0399666836025202E-2</v>
      </c>
      <c r="G94" s="3">
        <f t="shared" ref="G94" si="95">LOG(H94,2)</f>
        <v>1.4165119741458325</v>
      </c>
      <c r="H94" s="4">
        <f>F94/$I$4</f>
        <v>2.6693934681214548</v>
      </c>
      <c r="I94" s="3">
        <f t="shared" ref="I94" si="96">AVERAGE(F94:F102)</f>
        <v>6.4498494481784782E-2</v>
      </c>
      <c r="J94" s="3">
        <f>AVERAGE(G94:G102)</f>
        <v>0.93095641859027689</v>
      </c>
      <c r="K94" s="3">
        <f>STDEV(G94:G102)</f>
        <v>0.92005032068501147</v>
      </c>
    </row>
    <row r="95" spans="1:11" x14ac:dyDescent="0.35">
      <c r="B95" s="2">
        <v>25.83</v>
      </c>
      <c r="C95" s="2">
        <v>22.6</v>
      </c>
      <c r="D95" s="3"/>
      <c r="E95" s="3"/>
      <c r="F95" s="4"/>
      <c r="G95" s="3"/>
      <c r="H95" s="4"/>
      <c r="I95" s="3"/>
      <c r="J95" s="3"/>
      <c r="K95" s="3"/>
    </row>
    <row r="96" spans="1:11" x14ac:dyDescent="0.35">
      <c r="B96" s="2">
        <v>26.03</v>
      </c>
      <c r="C96" s="2">
        <v>22.01</v>
      </c>
      <c r="D96" s="3"/>
      <c r="E96" s="3"/>
      <c r="F96" s="4"/>
      <c r="G96" s="3"/>
      <c r="H96" s="4"/>
      <c r="I96" s="3"/>
      <c r="J96" s="3"/>
      <c r="K96" s="3"/>
    </row>
    <row r="97" spans="1:11" x14ac:dyDescent="0.35">
      <c r="A97" s="1" t="s">
        <v>15</v>
      </c>
      <c r="B97" s="2">
        <v>26.83</v>
      </c>
      <c r="C97" s="2">
        <v>23.29</v>
      </c>
      <c r="D97" s="3">
        <f t="shared" ref="D97:E97" si="97">AVERAGE(B97:B99)</f>
        <v>26.963333333333335</v>
      </c>
      <c r="E97" s="3">
        <f t="shared" si="97"/>
        <v>23.416666666666668</v>
      </c>
      <c r="F97" s="4">
        <f t="shared" ref="F97" si="98">((2)^E97)/((2)^D97)</f>
        <v>8.5575008059449481E-2</v>
      </c>
      <c r="G97" s="3">
        <f t="shared" ref="G97" si="99">LOG(H97,2)</f>
        <v>1.5065119741458322</v>
      </c>
      <c r="H97" s="4">
        <f>F97/$I$4</f>
        <v>2.8412228127042396</v>
      </c>
      <c r="I97" s="3"/>
      <c r="J97" s="3"/>
      <c r="K97" s="3"/>
    </row>
    <row r="98" spans="1:11" x14ac:dyDescent="0.35">
      <c r="B98" s="2">
        <v>27.07</v>
      </c>
      <c r="C98" s="2">
        <v>23.4</v>
      </c>
      <c r="D98" s="3"/>
      <c r="E98" s="3"/>
      <c r="F98" s="4"/>
      <c r="G98" s="3"/>
      <c r="H98" s="4"/>
      <c r="I98" s="3"/>
      <c r="J98" s="3"/>
      <c r="K98" s="3"/>
    </row>
    <row r="99" spans="1:11" x14ac:dyDescent="0.35">
      <c r="B99" s="2">
        <v>26.99</v>
      </c>
      <c r="C99" s="2">
        <v>23.56</v>
      </c>
      <c r="D99" s="3"/>
      <c r="E99" s="3"/>
      <c r="F99" s="4"/>
      <c r="G99" s="3"/>
      <c r="H99" s="4"/>
      <c r="I99" s="3"/>
      <c r="J99" s="3"/>
      <c r="K99" s="3"/>
    </row>
    <row r="100" spans="1:11" x14ac:dyDescent="0.35">
      <c r="A100" s="1" t="s">
        <v>51</v>
      </c>
      <c r="B100" s="2">
        <v>29.3</v>
      </c>
      <c r="C100" s="2">
        <v>23.88</v>
      </c>
      <c r="D100" s="3">
        <f t="shared" ref="D100:E100" si="100">AVERAGE(B100:B102)</f>
        <v>29.2</v>
      </c>
      <c r="E100" s="3">
        <f t="shared" si="100"/>
        <v>24.016666666666666</v>
      </c>
      <c r="F100" s="4">
        <f t="shared" ref="F100" si="101">((2)^E100)/((2)^D100)</f>
        <v>2.7520808549879653E-2</v>
      </c>
      <c r="G100" s="3">
        <f t="shared" ref="G100" si="102">LOG(H100,2)</f>
        <v>-0.13015469252083378</v>
      </c>
      <c r="H100" s="4">
        <f>F100/$I$4</f>
        <v>0.91373347019334161</v>
      </c>
      <c r="I100" s="3"/>
      <c r="J100" s="3"/>
      <c r="K100" s="3"/>
    </row>
    <row r="101" spans="1:11" x14ac:dyDescent="0.35">
      <c r="B101" s="2">
        <v>29.23</v>
      </c>
      <c r="C101" s="2">
        <v>24.11</v>
      </c>
      <c r="D101" s="3"/>
      <c r="E101" s="3"/>
      <c r="F101" s="4"/>
      <c r="G101" s="3"/>
      <c r="H101" s="4"/>
      <c r="I101" s="3"/>
      <c r="J101" s="3"/>
      <c r="K101" s="3"/>
    </row>
    <row r="102" spans="1:11" x14ac:dyDescent="0.35">
      <c r="B102" s="2">
        <v>29.07</v>
      </c>
      <c r="C102" s="2">
        <v>24.06</v>
      </c>
      <c r="D102" s="3"/>
      <c r="E102" s="3"/>
      <c r="F102" s="4"/>
      <c r="G102" s="3"/>
      <c r="H102" s="4"/>
      <c r="I102" s="3"/>
      <c r="J102" s="3"/>
      <c r="K102" s="3"/>
    </row>
    <row r="103" spans="1:11" x14ac:dyDescent="0.35">
      <c r="A103" s="1" t="s">
        <v>16</v>
      </c>
      <c r="B103" s="2">
        <v>28.29</v>
      </c>
      <c r="C103" s="2">
        <v>22.69</v>
      </c>
      <c r="D103" s="3">
        <f t="shared" ref="D103:E103" si="103">AVERAGE(B103:B105)</f>
        <v>28.13</v>
      </c>
      <c r="E103" s="3">
        <f t="shared" si="103"/>
        <v>22.543333333333333</v>
      </c>
      <c r="F103" s="4">
        <f t="shared" ref="F103" si="104">((2)^E103)/((2)^D103)</f>
        <v>2.0808738740967409E-2</v>
      </c>
      <c r="G103" s="3">
        <f t="shared" ref="G103" si="105">LOG(H103,2)</f>
        <v>-0.53348802585416977</v>
      </c>
      <c r="H103" s="4">
        <f>F103/$I$4</f>
        <v>0.69088235636935613</v>
      </c>
      <c r="I103" s="3">
        <f t="shared" ref="I103" si="106">AVERAGE(F103:F111)</f>
        <v>2.439384989568727E-2</v>
      </c>
      <c r="J103" s="3">
        <f>AVERAGE(G103:G111)</f>
        <v>-0.33126580363194508</v>
      </c>
      <c r="K103" s="3">
        <f>STDEV(G103:G111)</f>
        <v>0.33592878434000029</v>
      </c>
    </row>
    <row r="104" spans="1:11" x14ac:dyDescent="0.35">
      <c r="B104" s="2">
        <v>28.09</v>
      </c>
      <c r="C104" s="2">
        <v>22.31</v>
      </c>
      <c r="D104" s="3"/>
      <c r="E104" s="3"/>
      <c r="F104" s="4"/>
      <c r="G104" s="3"/>
      <c r="H104" s="4"/>
      <c r="I104" s="3"/>
      <c r="J104" s="3"/>
      <c r="K104" s="3"/>
    </row>
    <row r="105" spans="1:11" x14ac:dyDescent="0.35">
      <c r="B105" s="2">
        <v>28.01</v>
      </c>
      <c r="C105" s="2">
        <v>22.63</v>
      </c>
      <c r="D105" s="3"/>
      <c r="E105" s="3"/>
      <c r="F105" s="4"/>
      <c r="G105" s="3"/>
      <c r="H105" s="4"/>
      <c r="I105" s="3"/>
      <c r="J105" s="3"/>
      <c r="K105" s="3"/>
    </row>
    <row r="106" spans="1:11" x14ac:dyDescent="0.35">
      <c r="A106" s="1" t="s">
        <v>17</v>
      </c>
      <c r="B106" s="2">
        <v>28.14</v>
      </c>
      <c r="C106" s="2">
        <v>23.09</v>
      </c>
      <c r="D106" s="3">
        <f t="shared" ref="D106:E106" si="107">AVERAGE(B106:B108)</f>
        <v>28.116666666666664</v>
      </c>
      <c r="E106" s="3">
        <f t="shared" si="107"/>
        <v>23.12</v>
      </c>
      <c r="F106" s="4">
        <f t="shared" ref="F106" si="108">((2)^E106)/((2)^D106)</f>
        <v>3.1322286307567997E-2</v>
      </c>
      <c r="G106" s="3">
        <f t="shared" ref="G106" si="109">LOG(H106,2)</f>
        <v>5.6511974145836572E-2</v>
      </c>
      <c r="H106" s="4">
        <f>F106/$I$4</f>
        <v>1.0399484197686717</v>
      </c>
      <c r="I106" s="3"/>
      <c r="J106" s="3"/>
      <c r="K106" s="3"/>
    </row>
    <row r="107" spans="1:11" x14ac:dyDescent="0.35">
      <c r="B107" s="2">
        <v>28</v>
      </c>
      <c r="C107" s="2">
        <v>23.13</v>
      </c>
      <c r="D107" s="3"/>
      <c r="E107" s="3"/>
      <c r="F107" s="4"/>
      <c r="G107" s="3"/>
      <c r="H107" s="4"/>
      <c r="I107" s="3"/>
      <c r="J107" s="3"/>
      <c r="K107" s="3"/>
    </row>
    <row r="108" spans="1:11" x14ac:dyDescent="0.35">
      <c r="B108" s="2">
        <v>28.21</v>
      </c>
      <c r="C108" s="2">
        <v>23.14</v>
      </c>
      <c r="D108" s="3"/>
      <c r="E108" s="3"/>
      <c r="F108" s="4"/>
      <c r="G108" s="3"/>
      <c r="H108" s="4"/>
      <c r="I108" s="3"/>
      <c r="J108" s="3"/>
      <c r="K108" s="3"/>
    </row>
    <row r="109" spans="1:11" x14ac:dyDescent="0.35">
      <c r="A109" s="1" t="s">
        <v>52</v>
      </c>
      <c r="B109" s="2">
        <v>28.67</v>
      </c>
      <c r="C109" s="2">
        <v>23.14</v>
      </c>
      <c r="D109" s="3">
        <f t="shared" ref="D109:E109" si="110">AVERAGE(B109:B111)</f>
        <v>28.67</v>
      </c>
      <c r="E109" s="3">
        <f t="shared" si="110"/>
        <v>23.100000000000005</v>
      </c>
      <c r="F109" s="4">
        <f t="shared" ref="F109" si="111">((2)^E109)/((2)^D109)</f>
        <v>2.1050524638526399E-2</v>
      </c>
      <c r="G109" s="3">
        <f t="shared" ref="G109" si="112">LOG(H109,2)</f>
        <v>-0.51682135918750205</v>
      </c>
      <c r="H109" s="4">
        <f>F109/$I$4</f>
        <v>0.69891002266484192</v>
      </c>
      <c r="I109" s="3"/>
      <c r="J109" s="3"/>
      <c r="K109" s="3"/>
    </row>
    <row r="110" spans="1:11" x14ac:dyDescent="0.35">
      <c r="B110" s="2">
        <v>28.73</v>
      </c>
      <c r="C110" s="2">
        <v>22.76</v>
      </c>
      <c r="D110" s="3"/>
      <c r="E110" s="3"/>
      <c r="F110" s="4"/>
      <c r="G110" s="3"/>
      <c r="H110" s="4"/>
      <c r="I110" s="3"/>
      <c r="J110" s="3"/>
      <c r="K110" s="3"/>
    </row>
    <row r="111" spans="1:11" x14ac:dyDescent="0.35">
      <c r="B111" s="2">
        <v>28.61</v>
      </c>
      <c r="C111" s="2">
        <v>23.4</v>
      </c>
      <c r="D111" s="3"/>
      <c r="E111" s="3"/>
      <c r="F111" s="4"/>
      <c r="G111" s="3"/>
      <c r="H111" s="4"/>
      <c r="I111" s="3"/>
      <c r="J111" s="3"/>
      <c r="K111" s="3"/>
    </row>
    <row r="112" spans="1:11" x14ac:dyDescent="0.35">
      <c r="A112" s="1" t="s">
        <v>69</v>
      </c>
      <c r="B112" s="2">
        <v>28.58</v>
      </c>
      <c r="C112" s="2">
        <v>22.82</v>
      </c>
      <c r="D112" s="3">
        <f t="shared" ref="D112:E112" si="113">AVERAGE(B112:B114)</f>
        <v>28.5</v>
      </c>
      <c r="E112" s="3">
        <f t="shared" si="113"/>
        <v>22.966666666666669</v>
      </c>
      <c r="F112" s="4">
        <f t="shared" ref="F112" si="114">((2)^E112)/((2)^D112)</f>
        <v>2.1592388749496514E-2</v>
      </c>
      <c r="G112" s="3">
        <f t="shared" ref="G112" si="115">LOG(H112,2)</f>
        <v>-0.48015469252083359</v>
      </c>
      <c r="H112" s="4">
        <f>F112/$I$4</f>
        <v>0.71690075042971058</v>
      </c>
      <c r="I112" s="3">
        <f t="shared" ref="I112" si="116">AVERAGE(F112:F120)</f>
        <v>2.1049196241051057E-2</v>
      </c>
      <c r="J112" s="3">
        <f>AVERAGE(G112:G120)</f>
        <v>-0.53348802585416566</v>
      </c>
      <c r="K112" s="3">
        <f>STDEV(G112:G120)</f>
        <v>0.27063710840245814</v>
      </c>
    </row>
    <row r="113" spans="1:11" x14ac:dyDescent="0.35">
      <c r="B113" s="2">
        <v>28.46</v>
      </c>
      <c r="C113" s="2">
        <v>23.15</v>
      </c>
      <c r="D113" s="3"/>
      <c r="E113" s="3"/>
      <c r="F113" s="4"/>
      <c r="G113" s="3"/>
      <c r="H113" s="4"/>
      <c r="I113" s="3"/>
      <c r="J113" s="3"/>
      <c r="K113" s="3"/>
    </row>
    <row r="114" spans="1:11" x14ac:dyDescent="0.35">
      <c r="B114" s="2">
        <v>28.46</v>
      </c>
      <c r="C114" s="2">
        <v>22.93</v>
      </c>
      <c r="D114" s="3"/>
      <c r="E114" s="3"/>
      <c r="F114" s="4"/>
      <c r="G114" s="3"/>
      <c r="H114" s="4"/>
      <c r="I114" s="3"/>
      <c r="J114" s="3"/>
      <c r="K114" s="3"/>
    </row>
    <row r="115" spans="1:11" x14ac:dyDescent="0.35">
      <c r="A115" s="1" t="s">
        <v>70</v>
      </c>
      <c r="B115" s="2">
        <v>29.77</v>
      </c>
      <c r="C115" s="2">
        <v>24.58</v>
      </c>
      <c r="D115" s="3">
        <f t="shared" ref="D115:E115" si="117">AVERAGE(B115:B117)</f>
        <v>29.896666666666665</v>
      </c>
      <c r="E115" s="3">
        <f t="shared" si="117"/>
        <v>24.55</v>
      </c>
      <c r="F115" s="4">
        <f t="shared" ref="F115" si="118">((2)^E115)/((2)^D115)</f>
        <v>2.4574967746686948E-2</v>
      </c>
      <c r="G115" s="3">
        <f t="shared" ref="G115" si="119">LOG(H115,2)</f>
        <v>-0.29348802585416572</v>
      </c>
      <c r="H115" s="4">
        <f>F115/$I$4</f>
        <v>0.81592699278335346</v>
      </c>
      <c r="I115" s="3"/>
      <c r="J115" s="3"/>
      <c r="K115" s="3"/>
    </row>
    <row r="116" spans="1:11" x14ac:dyDescent="0.35">
      <c r="B116" s="2">
        <v>30.12</v>
      </c>
      <c r="C116" s="2">
        <v>24.43</v>
      </c>
      <c r="D116" s="3"/>
      <c r="E116" s="3"/>
      <c r="F116" s="4"/>
      <c r="G116" s="3"/>
      <c r="H116" s="4"/>
      <c r="I116" s="3"/>
      <c r="J116" s="3"/>
      <c r="K116" s="3"/>
    </row>
    <row r="117" spans="1:11" x14ac:dyDescent="0.35">
      <c r="B117" s="2">
        <v>29.8</v>
      </c>
      <c r="C117" s="2">
        <v>24.64</v>
      </c>
      <c r="D117" s="3"/>
      <c r="E117" s="3"/>
      <c r="F117" s="4"/>
      <c r="G117" s="3"/>
      <c r="H117" s="4"/>
      <c r="I117" s="3"/>
      <c r="J117" s="3"/>
      <c r="K117" s="3"/>
    </row>
    <row r="118" spans="1:11" x14ac:dyDescent="0.35">
      <c r="A118" s="1" t="s">
        <v>71</v>
      </c>
      <c r="B118" s="2">
        <v>30.65</v>
      </c>
      <c r="C118" s="2">
        <v>24.71</v>
      </c>
      <c r="D118" s="3">
        <f t="shared" ref="D118:E118" si="120">AVERAGE(B118:B120)</f>
        <v>30.503333333333334</v>
      </c>
      <c r="E118" s="3">
        <f t="shared" si="120"/>
        <v>24.623333333333335</v>
      </c>
      <c r="F118" s="4">
        <f t="shared" ref="F118" si="121">((2)^E118)/((2)^D118)</f>
        <v>1.6980232226969701E-2</v>
      </c>
      <c r="G118" s="3">
        <f t="shared" ref="G118" si="122">LOG(H118,2)</f>
        <v>-0.82682135918749755</v>
      </c>
      <c r="H118" s="4">
        <f>F118/$I$4</f>
        <v>0.56377001022034601</v>
      </c>
      <c r="I118" s="3"/>
      <c r="J118" s="3"/>
      <c r="K118" s="3"/>
    </row>
    <row r="119" spans="1:11" x14ac:dyDescent="0.35">
      <c r="B119" s="2">
        <v>30.55</v>
      </c>
      <c r="C119" s="2">
        <v>24.59</v>
      </c>
      <c r="D119" s="3"/>
      <c r="E119" s="3"/>
      <c r="F119" s="4"/>
      <c r="G119" s="3"/>
      <c r="H119" s="4"/>
      <c r="I119" s="3"/>
      <c r="J119" s="3"/>
      <c r="K119" s="3"/>
    </row>
    <row r="120" spans="1:11" x14ac:dyDescent="0.35">
      <c r="B120" s="2">
        <v>30.31</v>
      </c>
      <c r="C120" s="2">
        <v>24.57</v>
      </c>
      <c r="D120" s="3"/>
      <c r="E120" s="3"/>
      <c r="F120" s="4"/>
      <c r="G120" s="3"/>
      <c r="H120" s="4"/>
      <c r="I120" s="3"/>
      <c r="J120" s="3"/>
      <c r="K120" s="3"/>
    </row>
    <row r="121" spans="1:11" x14ac:dyDescent="0.35">
      <c r="A121" s="1" t="s">
        <v>18</v>
      </c>
      <c r="B121" s="2">
        <v>26.39</v>
      </c>
      <c r="C121" s="2">
        <v>22.32</v>
      </c>
      <c r="D121" s="3">
        <f t="shared" ref="D121:E121" si="123">AVERAGE(B121:B123)</f>
        <v>26.27</v>
      </c>
      <c r="E121" s="3">
        <f t="shared" si="123"/>
        <v>22.53</v>
      </c>
      <c r="F121" s="4">
        <f t="shared" ref="F121" si="124">((2)^E121)/((2)^D121)</f>
        <v>7.4842419038683258E-2</v>
      </c>
      <c r="G121" s="3">
        <f t="shared" ref="G121" si="125">LOG(H121,2)</f>
        <v>1.313178640812503</v>
      </c>
      <c r="H121" s="4">
        <f>F121/$I$4</f>
        <v>2.4848842337584345</v>
      </c>
      <c r="I121" s="3">
        <f t="shared" ref="I121" si="126">AVERAGE(F121:F129)</f>
        <v>7.8125332843475739E-2</v>
      </c>
      <c r="J121" s="3">
        <f>AVERAGE(G121:G129)</f>
        <v>1.3709564185902809</v>
      </c>
      <c r="K121" s="3">
        <f>STDEV(G121:G129)</f>
        <v>0.13309701279447997</v>
      </c>
    </row>
    <row r="122" spans="1:11" x14ac:dyDescent="0.35">
      <c r="B122" s="2">
        <v>26.27</v>
      </c>
      <c r="C122" s="2">
        <v>22.57</v>
      </c>
      <c r="D122" s="3"/>
      <c r="E122" s="3"/>
      <c r="F122" s="4"/>
      <c r="G122" s="3"/>
      <c r="H122" s="4"/>
      <c r="I122" s="3"/>
      <c r="J122" s="3"/>
      <c r="K122" s="3"/>
    </row>
    <row r="123" spans="1:11" x14ac:dyDescent="0.35">
      <c r="B123" s="2">
        <v>26.15</v>
      </c>
      <c r="C123" s="2">
        <v>22.7</v>
      </c>
      <c r="D123" s="3"/>
      <c r="E123" s="3"/>
      <c r="F123" s="4"/>
      <c r="G123" s="3"/>
      <c r="H123" s="4"/>
      <c r="I123" s="3"/>
      <c r="J123" s="3"/>
      <c r="K123" s="3"/>
    </row>
    <row r="124" spans="1:11" x14ac:dyDescent="0.35">
      <c r="A124" s="1" t="s">
        <v>19</v>
      </c>
      <c r="B124" s="2">
        <v>26.9</v>
      </c>
      <c r="C124" s="2">
        <v>23.36</v>
      </c>
      <c r="D124" s="3">
        <f t="shared" ref="D124:E124" si="127">AVERAGE(B124:B126)</f>
        <v>27.02</v>
      </c>
      <c r="E124" s="3">
        <f t="shared" si="127"/>
        <v>23.49</v>
      </c>
      <c r="F124" s="4">
        <f t="shared" ref="F124" si="128">((2)^E124)/((2)^D124)</f>
        <v>8.6569341756932858E-2</v>
      </c>
      <c r="G124" s="3">
        <f t="shared" ref="G124" si="129">LOG(H124,2)</f>
        <v>1.5231786408124997</v>
      </c>
      <c r="H124" s="4">
        <f>F124/$I$4</f>
        <v>2.8742362315609187</v>
      </c>
      <c r="I124" s="3"/>
      <c r="J124" s="3"/>
      <c r="K124" s="3"/>
    </row>
    <row r="125" spans="1:11" x14ac:dyDescent="0.35">
      <c r="B125" s="2">
        <v>26.98</v>
      </c>
      <c r="C125" s="2">
        <v>23.13</v>
      </c>
      <c r="D125" s="3"/>
      <c r="E125" s="3"/>
      <c r="F125" s="4"/>
      <c r="G125" s="3"/>
      <c r="H125" s="4"/>
      <c r="I125" s="3"/>
      <c r="J125" s="3"/>
      <c r="K125" s="3"/>
    </row>
    <row r="126" spans="1:11" x14ac:dyDescent="0.35">
      <c r="B126" s="2">
        <v>27.18</v>
      </c>
      <c r="C126" s="2">
        <v>23.98</v>
      </c>
      <c r="D126" s="3"/>
      <c r="E126" s="3"/>
      <c r="F126" s="4"/>
      <c r="G126" s="3"/>
      <c r="H126" s="4"/>
      <c r="I126" s="3"/>
      <c r="J126" s="3"/>
      <c r="K126" s="3"/>
    </row>
    <row r="127" spans="1:11" x14ac:dyDescent="0.35">
      <c r="A127" s="1" t="s">
        <v>56</v>
      </c>
      <c r="B127" s="2">
        <v>28.72</v>
      </c>
      <c r="C127" s="2">
        <v>26.1</v>
      </c>
      <c r="D127" s="3">
        <f t="shared" ref="D127:E127" si="130">AVERAGE(B127:B129)</f>
        <v>28.439999999999998</v>
      </c>
      <c r="E127" s="3">
        <f t="shared" si="130"/>
        <v>24.663333333333338</v>
      </c>
      <c r="F127" s="4">
        <f t="shared" ref="F127" si="131">((2)^E127)/((2)^D127)</f>
        <v>7.296423773481113E-2</v>
      </c>
      <c r="G127" s="3">
        <f t="shared" ref="G127" si="132">LOG(H127,2)</f>
        <v>1.2765119741458399</v>
      </c>
      <c r="H127" s="4">
        <f>F127/$I$4</f>
        <v>2.4225257053987419</v>
      </c>
      <c r="I127" s="3"/>
      <c r="J127" s="3"/>
      <c r="K127" s="3"/>
    </row>
    <row r="128" spans="1:11" x14ac:dyDescent="0.35">
      <c r="B128" s="2">
        <v>28.14</v>
      </c>
      <c r="C128" s="2">
        <v>23.91</v>
      </c>
      <c r="D128" s="3"/>
      <c r="E128" s="3"/>
      <c r="F128" s="4"/>
      <c r="G128" s="3"/>
      <c r="H128" s="4"/>
      <c r="I128" s="3"/>
      <c r="J128" s="3"/>
      <c r="K128" s="3"/>
    </row>
    <row r="129" spans="1:11" x14ac:dyDescent="0.35">
      <c r="B129" s="2">
        <v>28.46</v>
      </c>
      <c r="C129" s="2">
        <v>23.98</v>
      </c>
      <c r="D129" s="3"/>
      <c r="E129" s="3"/>
      <c r="F129" s="4"/>
      <c r="G129" s="3"/>
      <c r="H129" s="4"/>
      <c r="I129" s="3"/>
      <c r="J129" s="3"/>
      <c r="K129" s="3"/>
    </row>
    <row r="130" spans="1:11" x14ac:dyDescent="0.35">
      <c r="A130" s="1" t="s">
        <v>20</v>
      </c>
      <c r="B130" s="2">
        <v>27.07</v>
      </c>
      <c r="C130" s="2">
        <v>22.19</v>
      </c>
      <c r="D130" s="3">
        <f t="shared" ref="D130:E130" si="133">AVERAGE(B130:B132)</f>
        <v>27.02</v>
      </c>
      <c r="E130" s="3">
        <f t="shared" si="133"/>
        <v>22.27333333333333</v>
      </c>
      <c r="F130" s="4">
        <f t="shared" ref="F130" si="134">((2)^E130)/((2)^D130)</f>
        <v>3.7248685735111989E-2</v>
      </c>
      <c r="G130" s="3">
        <f t="shared" ref="G130" si="135">LOG(H130,2)</f>
        <v>0.30651197414582959</v>
      </c>
      <c r="H130" s="4">
        <f>F130/$I$4</f>
        <v>1.2367140600247348</v>
      </c>
      <c r="I130" s="3">
        <f t="shared" ref="I130" si="136">AVERAGE(F130:F138)</f>
        <v>3.421478901530537E-2</v>
      </c>
      <c r="J130" s="3">
        <f>AVERAGE(G130:G138)</f>
        <v>0.15484530747916395</v>
      </c>
      <c r="K130" s="3">
        <f>STDEV(G130:G138)</f>
        <v>0.36371157681754801</v>
      </c>
    </row>
    <row r="131" spans="1:11" x14ac:dyDescent="0.35">
      <c r="B131" s="2">
        <v>26.91</v>
      </c>
      <c r="C131" s="2">
        <v>22.24</v>
      </c>
      <c r="D131" s="3"/>
      <c r="E131" s="3"/>
      <c r="F131" s="4"/>
      <c r="G131" s="3"/>
      <c r="H131" s="4"/>
      <c r="I131" s="3"/>
      <c r="J131" s="3"/>
      <c r="K131" s="3"/>
    </row>
    <row r="132" spans="1:11" x14ac:dyDescent="0.35">
      <c r="B132" s="2">
        <v>27.08</v>
      </c>
      <c r="C132" s="2">
        <v>22.39</v>
      </c>
      <c r="D132" s="3"/>
      <c r="E132" s="3"/>
      <c r="F132" s="4"/>
      <c r="G132" s="3"/>
      <c r="H132" s="4"/>
      <c r="I132" s="3"/>
      <c r="J132" s="3"/>
      <c r="K132" s="3"/>
    </row>
    <row r="133" spans="1:11" x14ac:dyDescent="0.35">
      <c r="A133" s="1" t="s">
        <v>21</v>
      </c>
      <c r="B133" s="2">
        <v>29.71</v>
      </c>
      <c r="C133" s="2">
        <v>24</v>
      </c>
      <c r="D133" s="3">
        <f t="shared" ref="D133:E133" si="137">AVERAGE(B133:B135)</f>
        <v>29.386666666666667</v>
      </c>
      <c r="E133" s="3">
        <f t="shared" si="137"/>
        <v>24.073333333333334</v>
      </c>
      <c r="F133" s="4">
        <f t="shared" ref="F133" si="138">((2)^E133)/((2)^D133)</f>
        <v>2.5149380388622276E-2</v>
      </c>
      <c r="G133" s="3">
        <f t="shared" ref="G133" si="139">LOG(H133,2)</f>
        <v>-0.26015469252083001</v>
      </c>
      <c r="H133" s="4">
        <f>F133/$I$4</f>
        <v>0.83499838218992628</v>
      </c>
      <c r="I133" s="3"/>
      <c r="J133" s="3"/>
      <c r="K133" s="3"/>
    </row>
    <row r="134" spans="1:11" x14ac:dyDescent="0.35">
      <c r="B134" s="2">
        <v>29.16</v>
      </c>
      <c r="C134" s="2">
        <v>24.26</v>
      </c>
      <c r="D134" s="3"/>
      <c r="E134" s="3"/>
      <c r="F134" s="4"/>
      <c r="G134" s="3"/>
      <c r="H134" s="4"/>
      <c r="I134" s="3"/>
      <c r="J134" s="3"/>
      <c r="K134" s="3"/>
    </row>
    <row r="135" spans="1:11" x14ac:dyDescent="0.35">
      <c r="B135" s="2">
        <v>29.29</v>
      </c>
      <c r="C135" s="2">
        <v>23.96</v>
      </c>
      <c r="D135" s="3"/>
      <c r="E135" s="3"/>
      <c r="F135" s="4"/>
      <c r="G135" s="3"/>
      <c r="H135" s="4"/>
      <c r="I135" s="3"/>
      <c r="J135" s="3"/>
      <c r="K135" s="3"/>
    </row>
    <row r="136" spans="1:11" x14ac:dyDescent="0.35">
      <c r="A136" s="1" t="s">
        <v>54</v>
      </c>
      <c r="B136" s="2">
        <v>27.26</v>
      </c>
      <c r="C136" s="2">
        <v>22.51</v>
      </c>
      <c r="D136" s="3">
        <f t="shared" ref="D136:E136" si="140">AVERAGE(B136:B138)</f>
        <v>27.120000000000005</v>
      </c>
      <c r="E136" s="3">
        <f t="shared" si="140"/>
        <v>22.484999999999999</v>
      </c>
      <c r="F136" s="4">
        <f t="shared" ref="F136" si="141">((2)^E136)/((2)^D136)</f>
        <v>4.0246300922181864E-2</v>
      </c>
      <c r="G136" s="3">
        <f t="shared" ref="G136" si="142">LOG(H136,2)</f>
        <v>0.41817864081249223</v>
      </c>
      <c r="H136" s="4">
        <f>F136/$I$4</f>
        <v>1.3362395271715783</v>
      </c>
      <c r="I136" s="3"/>
      <c r="J136" s="3"/>
      <c r="K136" s="3"/>
    </row>
    <row r="137" spans="1:11" x14ac:dyDescent="0.35">
      <c r="B137" s="2">
        <v>27.28</v>
      </c>
      <c r="C137" s="2">
        <v>22.46</v>
      </c>
      <c r="D137" s="3"/>
      <c r="E137" s="3"/>
      <c r="F137" s="4"/>
      <c r="G137" s="3"/>
      <c r="H137" s="4"/>
      <c r="I137" s="3"/>
      <c r="J137" s="3"/>
      <c r="K137" s="3"/>
    </row>
    <row r="138" spans="1:11" x14ac:dyDescent="0.35">
      <c r="B138" s="2">
        <v>26.82</v>
      </c>
      <c r="C138" s="2" t="s">
        <v>38</v>
      </c>
      <c r="D138" s="3"/>
      <c r="E138" s="3"/>
      <c r="F138" s="4"/>
      <c r="G138" s="3"/>
      <c r="H138" s="4"/>
      <c r="I138" s="3"/>
      <c r="J138" s="3"/>
      <c r="K138" s="3"/>
    </row>
    <row r="139" spans="1:11" x14ac:dyDescent="0.35">
      <c r="A139" s="1" t="s">
        <v>74</v>
      </c>
      <c r="B139" s="2">
        <v>27.44</v>
      </c>
      <c r="C139" s="2">
        <v>22.42</v>
      </c>
      <c r="D139" s="3">
        <f t="shared" ref="D139:E139" si="143">AVERAGE(B139:B141)</f>
        <v>27.439999999999998</v>
      </c>
      <c r="E139" s="3">
        <f t="shared" si="143"/>
        <v>22.55</v>
      </c>
      <c r="F139" s="4">
        <f t="shared" ref="F139" si="144">((2)^E139)/((2)^D139)</f>
        <v>3.3725882390763399E-2</v>
      </c>
      <c r="G139" s="3">
        <f t="shared" ref="G139" si="145">LOG(H139,2)</f>
        <v>0.16317864081250102</v>
      </c>
      <c r="H139" s="4">
        <f>F139/$I$4</f>
        <v>1.1197515326045722</v>
      </c>
      <c r="I139" s="3">
        <f t="shared" ref="I139" si="146">AVERAGE(F139:F147)</f>
        <v>3.0891310655002582E-2</v>
      </c>
      <c r="J139" s="3">
        <f>AVERAGE(G139:G147)</f>
        <v>2.6511974145831368E-2</v>
      </c>
      <c r="K139" s="3">
        <f>STDEV(G139:G147)</f>
        <v>0.21126602503321221</v>
      </c>
    </row>
    <row r="140" spans="1:11" x14ac:dyDescent="0.35">
      <c r="B140" s="2">
        <v>27.55</v>
      </c>
      <c r="C140" s="2">
        <v>22.46</v>
      </c>
      <c r="D140" s="3"/>
      <c r="E140" s="3"/>
      <c r="F140" s="4"/>
      <c r="G140" s="3"/>
      <c r="H140" s="4"/>
      <c r="I140" s="3"/>
      <c r="J140" s="3"/>
      <c r="K140" s="3"/>
    </row>
    <row r="141" spans="1:11" x14ac:dyDescent="0.35">
      <c r="B141" s="2">
        <v>27.33</v>
      </c>
      <c r="C141" s="2">
        <v>22.77</v>
      </c>
      <c r="D141" s="3"/>
      <c r="E141" s="3"/>
      <c r="F141" s="4"/>
      <c r="G141" s="3"/>
      <c r="H141" s="4"/>
      <c r="I141" s="3"/>
      <c r="J141" s="3"/>
      <c r="K141" s="3"/>
    </row>
    <row r="142" spans="1:11" x14ac:dyDescent="0.35">
      <c r="A142" s="1" t="s">
        <v>72</v>
      </c>
      <c r="B142" s="2">
        <v>27.67</v>
      </c>
      <c r="C142" s="2">
        <v>22.46</v>
      </c>
      <c r="D142" s="3">
        <f t="shared" ref="D142:E142" si="147">AVERAGE(B142:B144)</f>
        <v>27.653333333333336</v>
      </c>
      <c r="E142" s="3">
        <f t="shared" si="147"/>
        <v>22.383333333333336</v>
      </c>
      <c r="F142" s="4">
        <f t="shared" ref="F142" si="148">((2)^E142)/((2)^D142)</f>
        <v>2.5916235806701268E-2</v>
      </c>
      <c r="G142" s="3">
        <f t="shared" ref="G142" si="149">LOG(H142,2)</f>
        <v>-0.2168213591875032</v>
      </c>
      <c r="H142" s="4">
        <f>F142/$I$4</f>
        <v>0.86045916983458826</v>
      </c>
      <c r="I142" s="3"/>
      <c r="J142" s="3"/>
      <c r="K142" s="3"/>
    </row>
    <row r="143" spans="1:11" x14ac:dyDescent="0.35">
      <c r="B143" s="2">
        <v>27.31</v>
      </c>
      <c r="C143" s="2">
        <v>22.37</v>
      </c>
      <c r="D143" s="3"/>
      <c r="E143" s="3"/>
      <c r="F143" s="4"/>
      <c r="G143" s="3"/>
      <c r="H143" s="4"/>
      <c r="I143" s="3"/>
      <c r="J143" s="3"/>
      <c r="K143" s="3"/>
    </row>
    <row r="144" spans="1:11" x14ac:dyDescent="0.35">
      <c r="B144" s="2">
        <v>27.98</v>
      </c>
      <c r="C144" s="2">
        <v>22.32</v>
      </c>
      <c r="D144" s="3"/>
      <c r="E144" s="3"/>
      <c r="F144" s="4"/>
      <c r="G144" s="3"/>
      <c r="H144" s="4"/>
      <c r="I144" s="3"/>
      <c r="J144" s="3"/>
      <c r="K144" s="3"/>
    </row>
    <row r="145" spans="1:11" x14ac:dyDescent="0.35">
      <c r="A145" s="1" t="s">
        <v>73</v>
      </c>
      <c r="B145" s="2">
        <v>27.57</v>
      </c>
      <c r="C145" s="2">
        <v>22.48</v>
      </c>
      <c r="D145" s="3">
        <f t="shared" ref="D145:E145" si="150">AVERAGE(B145:B147)</f>
        <v>27.28</v>
      </c>
      <c r="E145" s="3">
        <f t="shared" si="150"/>
        <v>22.36</v>
      </c>
      <c r="F145" s="4">
        <f t="shared" ref="F145" si="151">((2)^E145)/((2)^D145)</f>
        <v>3.3031813767543078E-2</v>
      </c>
      <c r="G145" s="3">
        <f t="shared" ref="G145" si="152">LOG(H145,2)</f>
        <v>0.13317864081249628</v>
      </c>
      <c r="H145" s="4">
        <f>F145/$I$4</f>
        <v>1.0967073792869839</v>
      </c>
      <c r="I145" s="3"/>
      <c r="J145" s="3"/>
      <c r="K145" s="3"/>
    </row>
    <row r="146" spans="1:11" x14ac:dyDescent="0.35">
      <c r="B146" s="2">
        <v>26.87</v>
      </c>
      <c r="C146" s="2">
        <v>22.22</v>
      </c>
      <c r="D146" s="3"/>
      <c r="E146" s="3"/>
      <c r="F146" s="4"/>
      <c r="G146" s="3"/>
      <c r="H146" s="4"/>
      <c r="I146" s="3"/>
      <c r="J146" s="3"/>
      <c r="K146" s="3"/>
    </row>
    <row r="147" spans="1:11" x14ac:dyDescent="0.35">
      <c r="B147" s="2">
        <v>27.4</v>
      </c>
      <c r="C147" s="2">
        <v>22.38</v>
      </c>
      <c r="D147" s="3"/>
      <c r="E147" s="3"/>
      <c r="F147" s="4"/>
      <c r="G147" s="3"/>
      <c r="H147" s="4"/>
      <c r="I147" s="3"/>
      <c r="J147" s="3"/>
      <c r="K147" s="3"/>
    </row>
    <row r="148" spans="1:11" x14ac:dyDescent="0.35">
      <c r="A148" s="1" t="s">
        <v>22</v>
      </c>
      <c r="B148" s="2">
        <v>36.119999999999997</v>
      </c>
      <c r="C148" s="2" t="s">
        <v>38</v>
      </c>
      <c r="D148" s="3"/>
      <c r="E148" s="3"/>
      <c r="F148" s="4"/>
      <c r="G148" s="3"/>
      <c r="H148" s="4"/>
      <c r="I148" s="3">
        <f>AVERAGE(F148:F156)</f>
        <v>6.4538863148409037E-2</v>
      </c>
      <c r="J148" s="3">
        <f>AVERAGE(G148:G156)</f>
        <v>1.0681786408124958</v>
      </c>
      <c r="K148" s="3">
        <f>STDEV(G148:G156)</f>
        <v>0.42662109131588</v>
      </c>
    </row>
    <row r="149" spans="1:11" x14ac:dyDescent="0.35">
      <c r="B149" s="2">
        <v>37.85</v>
      </c>
      <c r="C149" s="2" t="s">
        <v>38</v>
      </c>
      <c r="D149" s="3"/>
      <c r="E149" s="3"/>
      <c r="F149" s="4"/>
      <c r="G149" s="3"/>
      <c r="H149" s="4"/>
      <c r="I149" s="3"/>
      <c r="J149" s="3"/>
      <c r="K149" s="3"/>
    </row>
    <row r="150" spans="1:11" x14ac:dyDescent="0.35">
      <c r="B150" s="2">
        <v>36.1</v>
      </c>
      <c r="C150" s="2" t="s">
        <v>38</v>
      </c>
      <c r="D150" s="3"/>
      <c r="E150" s="3"/>
      <c r="F150" s="4"/>
      <c r="G150" s="3"/>
      <c r="H150" s="4"/>
      <c r="I150" s="3"/>
      <c r="J150" s="3"/>
      <c r="K150" s="3"/>
    </row>
    <row r="151" spans="1:11" x14ac:dyDescent="0.35">
      <c r="A151" s="1" t="s">
        <v>23</v>
      </c>
      <c r="B151" s="2">
        <v>27.16</v>
      </c>
      <c r="C151" s="2">
        <v>23.64</v>
      </c>
      <c r="D151" s="3">
        <f t="shared" ref="D151:E151" si="153">AVERAGE(B151:B153)</f>
        <v>27.166666666666668</v>
      </c>
      <c r="E151" s="3">
        <f t="shared" si="153"/>
        <v>23.483333333333331</v>
      </c>
      <c r="F151" s="4">
        <f t="shared" ref="F151" si="154">((2)^E151)/((2)^D151)</f>
        <v>7.7840601397426129E-2</v>
      </c>
      <c r="G151" s="3">
        <f t="shared" ref="G151" si="155">LOG(H151,2)</f>
        <v>1.3698453074791599</v>
      </c>
      <c r="H151" s="4">
        <f>F151/$I$4</f>
        <v>2.5844285318833005</v>
      </c>
      <c r="I151" s="3"/>
      <c r="J151" s="3"/>
      <c r="K151" s="3"/>
    </row>
    <row r="152" spans="1:11" x14ac:dyDescent="0.35">
      <c r="B152" s="2">
        <v>27.2</v>
      </c>
      <c r="C152" s="2">
        <v>23.38</v>
      </c>
      <c r="D152" s="3"/>
      <c r="E152" s="3"/>
      <c r="F152" s="4"/>
      <c r="G152" s="3"/>
      <c r="H152" s="4"/>
      <c r="I152" s="3"/>
      <c r="J152" s="3"/>
      <c r="K152" s="3"/>
    </row>
    <row r="153" spans="1:11" x14ac:dyDescent="0.35">
      <c r="B153" s="2">
        <v>27.14</v>
      </c>
      <c r="C153" s="2">
        <v>23.43</v>
      </c>
      <c r="D153" s="3"/>
      <c r="E153" s="3"/>
      <c r="F153" s="4"/>
      <c r="G153" s="3"/>
      <c r="H153" s="4"/>
      <c r="I153" s="3"/>
      <c r="J153" s="3"/>
      <c r="K153" s="3"/>
    </row>
    <row r="154" spans="1:11" x14ac:dyDescent="0.35">
      <c r="A154" s="1" t="s">
        <v>53</v>
      </c>
      <c r="B154" s="2">
        <v>27.87</v>
      </c>
      <c r="C154" s="2">
        <v>23.53</v>
      </c>
      <c r="D154" s="3">
        <f t="shared" ref="D154:E154" si="156">AVERAGE(B154:B156)</f>
        <v>27.603333333333335</v>
      </c>
      <c r="E154" s="3">
        <f t="shared" si="156"/>
        <v>23.316666666666666</v>
      </c>
      <c r="F154" s="4">
        <f t="shared" ref="F154" si="157">((2)^E154)/((2)^D154)</f>
        <v>5.1237124899391959E-2</v>
      </c>
      <c r="G154" s="3">
        <f t="shared" ref="G154" si="158">LOG(H154,2)</f>
        <v>0.76651197414583172</v>
      </c>
      <c r="H154" s="4">
        <f>F154/$I$4</f>
        <v>1.7011519066454104</v>
      </c>
      <c r="I154" s="3"/>
      <c r="J154" s="3"/>
      <c r="K154" s="3"/>
    </row>
    <row r="155" spans="1:11" x14ac:dyDescent="0.35">
      <c r="B155" s="2">
        <v>27.43</v>
      </c>
      <c r="C155" s="2">
        <v>23.11</v>
      </c>
      <c r="D155" s="3"/>
      <c r="E155" s="3"/>
      <c r="F155" s="4"/>
      <c r="G155" s="3"/>
      <c r="H155" s="4"/>
      <c r="I155" s="3"/>
      <c r="J155" s="3"/>
      <c r="K155" s="3"/>
    </row>
    <row r="156" spans="1:11" x14ac:dyDescent="0.35">
      <c r="B156" s="2">
        <v>27.51</v>
      </c>
      <c r="C156" s="2">
        <v>23.31</v>
      </c>
      <c r="D156" s="3"/>
      <c r="E156" s="3"/>
      <c r="F156" s="4"/>
      <c r="G156" s="3"/>
      <c r="H156" s="4"/>
      <c r="I156" s="3"/>
      <c r="J156" s="3"/>
      <c r="K156" s="3"/>
    </row>
    <row r="157" spans="1:11" x14ac:dyDescent="0.35">
      <c r="A157" s="1" t="s">
        <v>24</v>
      </c>
      <c r="B157" s="2">
        <v>26.31</v>
      </c>
      <c r="C157" s="2">
        <v>22.28</v>
      </c>
      <c r="D157" s="3">
        <f t="shared" ref="D157:E157" si="159">AVERAGE(B157:B159)</f>
        <v>26.073333333333334</v>
      </c>
      <c r="E157" s="3">
        <f t="shared" si="159"/>
        <v>22.203333333333333</v>
      </c>
      <c r="F157" s="4">
        <f t="shared" ref="F157" si="160">((2)^E157)/((2)^D157)</f>
        <v>6.8393356328796132E-2</v>
      </c>
      <c r="G157" s="3">
        <f t="shared" ref="G157" si="161">LOG(H157,2)</f>
        <v>1.1831786408124969</v>
      </c>
      <c r="H157" s="4">
        <f>F157/$I$4</f>
        <v>2.2707653629876332</v>
      </c>
      <c r="I157" s="3">
        <f>AVERAGE(F157:F165)</f>
        <v>5.0365537879443256E-2</v>
      </c>
      <c r="J157" s="3">
        <f>AVERAGE(G157:G165)</f>
        <v>0.69873419636805334</v>
      </c>
      <c r="K157" s="3">
        <f>STDEV(G157:G165)</f>
        <v>0.42212864460089838</v>
      </c>
    </row>
    <row r="158" spans="1:11" x14ac:dyDescent="0.35">
      <c r="B158" s="2">
        <v>25.74</v>
      </c>
      <c r="C158" s="2">
        <v>22.09</v>
      </c>
      <c r="D158" s="3"/>
      <c r="E158" s="3"/>
      <c r="F158" s="4"/>
      <c r="G158" s="3"/>
      <c r="H158" s="4"/>
      <c r="I158" s="3"/>
      <c r="J158" s="3"/>
      <c r="K158" s="3"/>
    </row>
    <row r="159" spans="1:11" x14ac:dyDescent="0.35">
      <c r="B159" s="2">
        <v>26.17</v>
      </c>
      <c r="C159" s="2">
        <v>22.24</v>
      </c>
      <c r="D159" s="3"/>
      <c r="E159" s="3"/>
      <c r="F159" s="4"/>
      <c r="G159" s="3"/>
      <c r="H159" s="4"/>
      <c r="I159" s="3"/>
      <c r="J159" s="3"/>
      <c r="K159" s="3"/>
    </row>
    <row r="160" spans="1:11" x14ac:dyDescent="0.35">
      <c r="A160" s="1" t="s">
        <v>25</v>
      </c>
      <c r="B160" s="2">
        <v>28.3</v>
      </c>
      <c r="C160" s="2">
        <v>23.5</v>
      </c>
      <c r="D160" s="3">
        <f t="shared" ref="D160:E160" si="162">AVERAGE(B160:B162)</f>
        <v>28.126666666666669</v>
      </c>
      <c r="E160" s="3">
        <f t="shared" si="162"/>
        <v>23.576666666666664</v>
      </c>
      <c r="F160" s="4">
        <f t="shared" ref="F160" si="163">((2)^E160)/((2)^D160)</f>
        <v>4.2688758023574719E-2</v>
      </c>
      <c r="G160" s="3">
        <f t="shared" ref="G160" si="164">LOG(H160,2)</f>
        <v>0.50317864081249408</v>
      </c>
      <c r="H160" s="4">
        <f>F160/$I$4</f>
        <v>1.4173328860025574</v>
      </c>
      <c r="I160" s="3"/>
      <c r="J160" s="3"/>
      <c r="K160" s="3"/>
    </row>
    <row r="161" spans="1:11" x14ac:dyDescent="0.35">
      <c r="B161" s="2">
        <v>28.07</v>
      </c>
      <c r="C161" s="2">
        <v>23.41</v>
      </c>
      <c r="D161" s="3"/>
      <c r="E161" s="3"/>
      <c r="F161" s="4"/>
      <c r="G161" s="3"/>
      <c r="H161" s="4"/>
      <c r="I161" s="3"/>
      <c r="J161" s="3"/>
      <c r="K161" s="3"/>
    </row>
    <row r="162" spans="1:11" x14ac:dyDescent="0.35">
      <c r="B162" s="2">
        <v>28.01</v>
      </c>
      <c r="C162" s="2">
        <v>23.82</v>
      </c>
      <c r="D162" s="3"/>
      <c r="E162" s="3"/>
      <c r="F162" s="4"/>
      <c r="G162" s="3"/>
      <c r="H162" s="4"/>
      <c r="I162" s="3"/>
      <c r="J162" s="3"/>
      <c r="K162" s="3"/>
    </row>
    <row r="163" spans="1:11" x14ac:dyDescent="0.35">
      <c r="A163" s="1" t="s">
        <v>55</v>
      </c>
      <c r="B163" s="2">
        <v>27.6</v>
      </c>
      <c r="C163" s="2">
        <v>22.97</v>
      </c>
      <c r="D163" s="3">
        <f t="shared" ref="D163:E163" si="165">AVERAGE(B163:B165)</f>
        <v>27.513333333333332</v>
      </c>
      <c r="E163" s="3">
        <f t="shared" si="165"/>
        <v>22.87</v>
      </c>
      <c r="F163" s="4">
        <f t="shared" ref="F163" si="166">((2)^E163)/((2)^D163)</f>
        <v>4.0014499285958918E-2</v>
      </c>
      <c r="G163" s="3">
        <f t="shared" ref="G163" si="167">LOG(H163,2)</f>
        <v>0.40984530747916897</v>
      </c>
      <c r="H163" s="4">
        <f>F163/$I$4</f>
        <v>1.3285433538168383</v>
      </c>
      <c r="I163" s="3"/>
      <c r="J163" s="3"/>
      <c r="K163" s="3"/>
    </row>
    <row r="164" spans="1:11" x14ac:dyDescent="0.35">
      <c r="B164" s="2">
        <v>27.59</v>
      </c>
      <c r="C164" s="2">
        <v>22.71</v>
      </c>
      <c r="D164" s="3"/>
      <c r="E164" s="3"/>
      <c r="F164" s="4"/>
      <c r="G164" s="3"/>
      <c r="H164" s="4"/>
      <c r="I164" s="3"/>
      <c r="J164" s="3"/>
      <c r="K164" s="3"/>
    </row>
    <row r="165" spans="1:11" x14ac:dyDescent="0.35">
      <c r="B165" s="2">
        <v>27.35</v>
      </c>
      <c r="C165" s="2">
        <v>22.93</v>
      </c>
      <c r="D165" s="3"/>
      <c r="E165" s="3"/>
      <c r="F165" s="4"/>
      <c r="G165" s="3"/>
      <c r="H165" s="4"/>
      <c r="I165" s="3"/>
      <c r="J165" s="3"/>
      <c r="K165" s="3"/>
    </row>
  </sheetData>
  <mergeCells count="324">
    <mergeCell ref="D4:D6"/>
    <mergeCell ref="E4:E6"/>
    <mergeCell ref="F4:F6"/>
    <mergeCell ref="D7:D9"/>
    <mergeCell ref="E7:E9"/>
    <mergeCell ref="F7:F9"/>
    <mergeCell ref="D10:D12"/>
    <mergeCell ref="E10:E12"/>
    <mergeCell ref="F10:F12"/>
    <mergeCell ref="D13:D15"/>
    <mergeCell ref="E13:E15"/>
    <mergeCell ref="F13:F15"/>
    <mergeCell ref="D16:D18"/>
    <mergeCell ref="E16:E18"/>
    <mergeCell ref="F16:F18"/>
    <mergeCell ref="D19:D21"/>
    <mergeCell ref="E19:E21"/>
    <mergeCell ref="F19:F21"/>
    <mergeCell ref="D22:D24"/>
    <mergeCell ref="E22:E24"/>
    <mergeCell ref="F22:F24"/>
    <mergeCell ref="D25:D27"/>
    <mergeCell ref="E25:E27"/>
    <mergeCell ref="F25:F27"/>
    <mergeCell ref="D28:D30"/>
    <mergeCell ref="E28:E30"/>
    <mergeCell ref="F28:F30"/>
    <mergeCell ref="D31:D33"/>
    <mergeCell ref="E31:E33"/>
    <mergeCell ref="F31:F33"/>
    <mergeCell ref="D34:D36"/>
    <mergeCell ref="E34:E36"/>
    <mergeCell ref="F34:F36"/>
    <mergeCell ref="D37:D39"/>
    <mergeCell ref="E37:E39"/>
    <mergeCell ref="F37:F39"/>
    <mergeCell ref="D40:D42"/>
    <mergeCell ref="E40:E42"/>
    <mergeCell ref="F40:F42"/>
    <mergeCell ref="D43:D45"/>
    <mergeCell ref="E43:E45"/>
    <mergeCell ref="F43:F45"/>
    <mergeCell ref="D46:D48"/>
    <mergeCell ref="E46:E48"/>
    <mergeCell ref="F46:F48"/>
    <mergeCell ref="D49:D51"/>
    <mergeCell ref="E49:E51"/>
    <mergeCell ref="F49:F51"/>
    <mergeCell ref="D52:D54"/>
    <mergeCell ref="E52:E54"/>
    <mergeCell ref="F52:F54"/>
    <mergeCell ref="D55:D57"/>
    <mergeCell ref="E55:E57"/>
    <mergeCell ref="F55:F57"/>
    <mergeCell ref="D58:D60"/>
    <mergeCell ref="E58:E60"/>
    <mergeCell ref="F58:F60"/>
    <mergeCell ref="D61:D63"/>
    <mergeCell ref="E61:E63"/>
    <mergeCell ref="F61:F63"/>
    <mergeCell ref="D64:D66"/>
    <mergeCell ref="E64:E66"/>
    <mergeCell ref="F64:F66"/>
    <mergeCell ref="D67:D69"/>
    <mergeCell ref="E67:E69"/>
    <mergeCell ref="F67:F69"/>
    <mergeCell ref="D70:D72"/>
    <mergeCell ref="E70:E72"/>
    <mergeCell ref="F70:F72"/>
    <mergeCell ref="D73:D75"/>
    <mergeCell ref="E73:E75"/>
    <mergeCell ref="F73:F75"/>
    <mergeCell ref="D76:D78"/>
    <mergeCell ref="E76:E78"/>
    <mergeCell ref="F76:F78"/>
    <mergeCell ref="D79:D81"/>
    <mergeCell ref="E79:E81"/>
    <mergeCell ref="F79:F81"/>
    <mergeCell ref="D82:D84"/>
    <mergeCell ref="E82:E84"/>
    <mergeCell ref="F82:F84"/>
    <mergeCell ref="D85:D87"/>
    <mergeCell ref="E85:E87"/>
    <mergeCell ref="F85:F87"/>
    <mergeCell ref="D88:D90"/>
    <mergeCell ref="E88:E90"/>
    <mergeCell ref="F88:F90"/>
    <mergeCell ref="D91:D93"/>
    <mergeCell ref="E91:E93"/>
    <mergeCell ref="F91:F93"/>
    <mergeCell ref="D94:D96"/>
    <mergeCell ref="E94:E96"/>
    <mergeCell ref="F94:F96"/>
    <mergeCell ref="D97:D99"/>
    <mergeCell ref="E97:E99"/>
    <mergeCell ref="F97:F99"/>
    <mergeCell ref="D100:D102"/>
    <mergeCell ref="E100:E102"/>
    <mergeCell ref="F100:F102"/>
    <mergeCell ref="E160:E162"/>
    <mergeCell ref="F160:F162"/>
    <mergeCell ref="E163:E165"/>
    <mergeCell ref="F163:F165"/>
    <mergeCell ref="D103:D105"/>
    <mergeCell ref="E103:E105"/>
    <mergeCell ref="F103:F105"/>
    <mergeCell ref="D106:D108"/>
    <mergeCell ref="E106:E108"/>
    <mergeCell ref="F106:F108"/>
    <mergeCell ref="D109:D111"/>
    <mergeCell ref="E109:E111"/>
    <mergeCell ref="F109:F111"/>
    <mergeCell ref="D112:D114"/>
    <mergeCell ref="E112:E114"/>
    <mergeCell ref="F112:F114"/>
    <mergeCell ref="D115:D117"/>
    <mergeCell ref="E115:E117"/>
    <mergeCell ref="F115:F117"/>
    <mergeCell ref="D118:D120"/>
    <mergeCell ref="E118:E120"/>
    <mergeCell ref="F118:F120"/>
    <mergeCell ref="D121:D123"/>
    <mergeCell ref="E121:E123"/>
    <mergeCell ref="F139:F141"/>
    <mergeCell ref="F121:F123"/>
    <mergeCell ref="D124:D126"/>
    <mergeCell ref="E124:E126"/>
    <mergeCell ref="F124:F126"/>
    <mergeCell ref="D127:D129"/>
    <mergeCell ref="E127:E129"/>
    <mergeCell ref="F127:F129"/>
    <mergeCell ref="D130:D132"/>
    <mergeCell ref="E130:E132"/>
    <mergeCell ref="F130:F132"/>
    <mergeCell ref="D154:D156"/>
    <mergeCell ref="E154:E156"/>
    <mergeCell ref="F154:F156"/>
    <mergeCell ref="H31:H33"/>
    <mergeCell ref="H34:H36"/>
    <mergeCell ref="H37:H39"/>
    <mergeCell ref="H40:H42"/>
    <mergeCell ref="H43:H45"/>
    <mergeCell ref="H46:H48"/>
    <mergeCell ref="H49:H51"/>
    <mergeCell ref="H52:H54"/>
    <mergeCell ref="H55:H57"/>
    <mergeCell ref="H76:H78"/>
    <mergeCell ref="H79:H81"/>
    <mergeCell ref="H82:H84"/>
    <mergeCell ref="H103:H105"/>
    <mergeCell ref="H106:H108"/>
    <mergeCell ref="H109:H111"/>
    <mergeCell ref="H85:H87"/>
    <mergeCell ref="H88:H90"/>
    <mergeCell ref="H91:H93"/>
    <mergeCell ref="D142:D144"/>
    <mergeCell ref="E142:E144"/>
    <mergeCell ref="F142:F144"/>
    <mergeCell ref="H22:H24"/>
    <mergeCell ref="H25:H27"/>
    <mergeCell ref="H28:H30"/>
    <mergeCell ref="H4:H6"/>
    <mergeCell ref="I4:I12"/>
    <mergeCell ref="H7:H9"/>
    <mergeCell ref="H10:H12"/>
    <mergeCell ref="D151:D153"/>
    <mergeCell ref="E151:E153"/>
    <mergeCell ref="F151:F153"/>
    <mergeCell ref="D145:D147"/>
    <mergeCell ref="E145:E147"/>
    <mergeCell ref="F145:F147"/>
    <mergeCell ref="D148:D150"/>
    <mergeCell ref="E148:E150"/>
    <mergeCell ref="F148:F150"/>
    <mergeCell ref="D133:D135"/>
    <mergeCell ref="E133:E135"/>
    <mergeCell ref="F133:F135"/>
    <mergeCell ref="D136:D138"/>
    <mergeCell ref="E136:E138"/>
    <mergeCell ref="F136:F138"/>
    <mergeCell ref="D139:D141"/>
    <mergeCell ref="E139:E141"/>
    <mergeCell ref="K4:K12"/>
    <mergeCell ref="K13:K21"/>
    <mergeCell ref="K22:K30"/>
    <mergeCell ref="J4:J12"/>
    <mergeCell ref="J13:J21"/>
    <mergeCell ref="J22:J30"/>
    <mergeCell ref="H67:H69"/>
    <mergeCell ref="H70:H72"/>
    <mergeCell ref="H73:H75"/>
    <mergeCell ref="H58:H60"/>
    <mergeCell ref="H61:H63"/>
    <mergeCell ref="H64:H66"/>
    <mergeCell ref="I58:I66"/>
    <mergeCell ref="J58:J66"/>
    <mergeCell ref="K58:K66"/>
    <mergeCell ref="I13:I21"/>
    <mergeCell ref="I22:I30"/>
    <mergeCell ref="I31:I39"/>
    <mergeCell ref="I40:I48"/>
    <mergeCell ref="I49:I57"/>
    <mergeCell ref="I67:I75"/>
    <mergeCell ref="H13:H15"/>
    <mergeCell ref="H16:H18"/>
    <mergeCell ref="H19:H21"/>
    <mergeCell ref="H94:H96"/>
    <mergeCell ref="H97:H99"/>
    <mergeCell ref="H100:H102"/>
    <mergeCell ref="H112:H114"/>
    <mergeCell ref="H115:H117"/>
    <mergeCell ref="H118:H120"/>
    <mergeCell ref="H121:H123"/>
    <mergeCell ref="H124:H126"/>
    <mergeCell ref="H127:H129"/>
    <mergeCell ref="H130:H132"/>
    <mergeCell ref="H133:H135"/>
    <mergeCell ref="H136:H138"/>
    <mergeCell ref="H148:H150"/>
    <mergeCell ref="H151:H153"/>
    <mergeCell ref="H154:H156"/>
    <mergeCell ref="H157:H159"/>
    <mergeCell ref="H160:H162"/>
    <mergeCell ref="H163:H165"/>
    <mergeCell ref="H139:H141"/>
    <mergeCell ref="H142:H144"/>
    <mergeCell ref="H145:H147"/>
    <mergeCell ref="I76:I84"/>
    <mergeCell ref="J67:J75"/>
    <mergeCell ref="J76:J84"/>
    <mergeCell ref="K67:K75"/>
    <mergeCell ref="K76:K84"/>
    <mergeCell ref="I103:I111"/>
    <mergeCell ref="K103:K111"/>
    <mergeCell ref="J103:J111"/>
    <mergeCell ref="I85:I93"/>
    <mergeCell ref="I94:I102"/>
    <mergeCell ref="K85:K93"/>
    <mergeCell ref="K94:K102"/>
    <mergeCell ref="J85:J93"/>
    <mergeCell ref="J94:J102"/>
    <mergeCell ref="I139:I147"/>
    <mergeCell ref="J139:J147"/>
    <mergeCell ref="K139:K147"/>
    <mergeCell ref="I112:I120"/>
    <mergeCell ref="I121:I129"/>
    <mergeCell ref="I130:I138"/>
    <mergeCell ref="J121:J129"/>
    <mergeCell ref="J130:J138"/>
    <mergeCell ref="K112:K120"/>
    <mergeCell ref="K121:K129"/>
    <mergeCell ref="K130:K138"/>
    <mergeCell ref="J112:J120"/>
    <mergeCell ref="I148:I156"/>
    <mergeCell ref="I157:I165"/>
    <mergeCell ref="J148:J156"/>
    <mergeCell ref="J157:J165"/>
    <mergeCell ref="K148:K156"/>
    <mergeCell ref="K157:K165"/>
    <mergeCell ref="G4:G6"/>
    <mergeCell ref="G7:G9"/>
    <mergeCell ref="G10:G12"/>
    <mergeCell ref="G13:G15"/>
    <mergeCell ref="G16:G18"/>
    <mergeCell ref="G19:G21"/>
    <mergeCell ref="G22:G24"/>
    <mergeCell ref="G25:G27"/>
    <mergeCell ref="G28:G30"/>
    <mergeCell ref="G40:G42"/>
    <mergeCell ref="G43:G45"/>
    <mergeCell ref="G46:G48"/>
    <mergeCell ref="G49:G51"/>
    <mergeCell ref="G52:G54"/>
    <mergeCell ref="G55:G57"/>
    <mergeCell ref="G31:G33"/>
    <mergeCell ref="G34:G36"/>
    <mergeCell ref="G37:G39"/>
    <mergeCell ref="G76:G78"/>
    <mergeCell ref="G79:G81"/>
    <mergeCell ref="G82:G84"/>
    <mergeCell ref="G58:G60"/>
    <mergeCell ref="G61:G63"/>
    <mergeCell ref="G64:G66"/>
    <mergeCell ref="G67:G69"/>
    <mergeCell ref="G70:G72"/>
    <mergeCell ref="G73:G75"/>
    <mergeCell ref="G160:G162"/>
    <mergeCell ref="G163:G165"/>
    <mergeCell ref="G112:G114"/>
    <mergeCell ref="G115:G117"/>
    <mergeCell ref="G118:G120"/>
    <mergeCell ref="G85:G87"/>
    <mergeCell ref="G88:G90"/>
    <mergeCell ref="G91:G93"/>
    <mergeCell ref="G94:G96"/>
    <mergeCell ref="G97:G99"/>
    <mergeCell ref="G100:G102"/>
    <mergeCell ref="G103:G105"/>
    <mergeCell ref="G106:G108"/>
    <mergeCell ref="G109:G111"/>
    <mergeCell ref="D163:D165"/>
    <mergeCell ref="D160:D162"/>
    <mergeCell ref="F157:F159"/>
    <mergeCell ref="E157:E159"/>
    <mergeCell ref="D157:D159"/>
    <mergeCell ref="J31:J39"/>
    <mergeCell ref="J40:J48"/>
    <mergeCell ref="J49:J57"/>
    <mergeCell ref="K31:K39"/>
    <mergeCell ref="K40:K48"/>
    <mergeCell ref="K49:K57"/>
    <mergeCell ref="G121:G123"/>
    <mergeCell ref="G124:G126"/>
    <mergeCell ref="G127:G129"/>
    <mergeCell ref="G130:G132"/>
    <mergeCell ref="G133:G135"/>
    <mergeCell ref="G136:G138"/>
    <mergeCell ref="G139:G141"/>
    <mergeCell ref="G142:G144"/>
    <mergeCell ref="G145:G147"/>
    <mergeCell ref="G148:G150"/>
    <mergeCell ref="G151:G153"/>
    <mergeCell ref="G154:G156"/>
    <mergeCell ref="G157:G15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AAF99-EEB9-46A2-942E-FE34214839FC}">
  <dimension ref="A1:V165"/>
  <sheetViews>
    <sheetView zoomScale="85" zoomScaleNormal="85" workbookViewId="0"/>
  </sheetViews>
  <sheetFormatPr defaultRowHeight="14.5" x14ac:dyDescent="0.35"/>
  <cols>
    <col min="1" max="1" width="18.1796875" style="1" customWidth="1"/>
    <col min="2" max="2" width="11.6328125" customWidth="1"/>
    <col min="3" max="3" width="8.7265625" style="1"/>
    <col min="4" max="4" width="16.26953125" style="1" customWidth="1"/>
    <col min="5" max="5" width="14.7265625" style="1" customWidth="1"/>
    <col min="6" max="6" width="10.81640625" style="1" customWidth="1"/>
    <col min="7" max="8" width="8.7265625" style="1"/>
    <col min="9" max="9" width="16.54296875" style="1" customWidth="1"/>
    <col min="10" max="10" width="15.81640625" style="1" customWidth="1"/>
    <col min="11" max="11" width="19.90625" style="1" customWidth="1"/>
  </cols>
  <sheetData>
    <row r="1" spans="1:22" x14ac:dyDescent="0.35">
      <c r="A1" t="s">
        <v>87</v>
      </c>
      <c r="B1" s="2"/>
      <c r="C1" s="2"/>
    </row>
    <row r="2" spans="1:22" x14ac:dyDescent="0.35">
      <c r="B2" s="2"/>
      <c r="C2" s="2"/>
    </row>
    <row r="3" spans="1:22" x14ac:dyDescent="0.35">
      <c r="B3" s="2" t="s">
        <v>75</v>
      </c>
      <c r="C3" s="1" t="s">
        <v>45</v>
      </c>
      <c r="D3" s="1" t="s">
        <v>76</v>
      </c>
      <c r="E3" s="1" t="s">
        <v>40</v>
      </c>
      <c r="F3" s="1" t="s">
        <v>36</v>
      </c>
      <c r="G3" s="1" t="s">
        <v>1</v>
      </c>
      <c r="H3" s="1" t="s">
        <v>26</v>
      </c>
      <c r="I3" s="1" t="s">
        <v>0</v>
      </c>
      <c r="J3" s="1" t="s">
        <v>37</v>
      </c>
      <c r="K3" t="s">
        <v>78</v>
      </c>
    </row>
    <row r="4" spans="1:22" x14ac:dyDescent="0.35">
      <c r="A4" s="1" t="s">
        <v>58</v>
      </c>
      <c r="B4">
        <v>27.2</v>
      </c>
      <c r="C4" s="1">
        <v>23.95</v>
      </c>
      <c r="D4" s="3">
        <f>AVERAGE(B4:B6)</f>
        <v>27.103333333333335</v>
      </c>
      <c r="E4" s="3">
        <f>AVERAGE(C4:C6)</f>
        <v>24.193333333333332</v>
      </c>
      <c r="F4" s="3">
        <f>LOG(H4,2)</f>
        <v>0.2598964258832373</v>
      </c>
      <c r="G4" s="4">
        <f>((2)^E4)/((2)^D4)</f>
        <v>0.1330462728066697</v>
      </c>
      <c r="H4" s="4">
        <f>G4/$I$4</f>
        <v>1.1973927381855134</v>
      </c>
      <c r="I4" s="3">
        <f>AVERAGE(G4:G12)</f>
        <v>0.11111331191826278</v>
      </c>
      <c r="J4" s="3">
        <f>AVERAGE(F4:F12)</f>
        <v>-1.3436907450087188E-2</v>
      </c>
      <c r="K4" s="3">
        <f>STDEV(F4:F12)</f>
        <v>0.23786083699880942</v>
      </c>
    </row>
    <row r="5" spans="1:22" x14ac:dyDescent="0.35">
      <c r="B5">
        <v>27.06</v>
      </c>
      <c r="C5" s="1">
        <v>24.37</v>
      </c>
      <c r="D5" s="3"/>
      <c r="E5" s="3"/>
      <c r="F5" s="3"/>
      <c r="G5" s="4"/>
      <c r="H5" s="4"/>
      <c r="I5" s="3"/>
      <c r="J5" s="3"/>
      <c r="K5" s="3"/>
    </row>
    <row r="6" spans="1:22" x14ac:dyDescent="0.35">
      <c r="B6">
        <v>27.05</v>
      </c>
      <c r="C6" s="1">
        <v>24.26</v>
      </c>
      <c r="D6" s="3"/>
      <c r="E6" s="3"/>
      <c r="F6" s="3"/>
      <c r="G6" s="4"/>
      <c r="H6" s="4"/>
      <c r="I6" s="3"/>
      <c r="J6" s="3"/>
      <c r="K6" s="3"/>
      <c r="N6" t="s">
        <v>77</v>
      </c>
      <c r="S6" t="s">
        <v>78</v>
      </c>
    </row>
    <row r="7" spans="1:22" x14ac:dyDescent="0.35">
      <c r="A7" s="1" t="s">
        <v>59</v>
      </c>
      <c r="B7">
        <v>28.15</v>
      </c>
      <c r="C7" s="1">
        <v>25.14</v>
      </c>
      <c r="D7" s="3">
        <f t="shared" ref="D7:E7" si="0">AVERAGE(B7:B9)</f>
        <v>28.349999999999998</v>
      </c>
      <c r="E7" s="3">
        <f t="shared" si="0"/>
        <v>25.053333333333338</v>
      </c>
      <c r="F7" s="3">
        <f t="shared" ref="F7" si="1">LOG(H7,2)</f>
        <v>-0.12677024078341553</v>
      </c>
      <c r="G7" s="4">
        <f t="shared" ref="G7" si="2">((2)^E7)/((2)^D7)</f>
        <v>0.10176640845071329</v>
      </c>
      <c r="H7" s="4">
        <f t="shared" ref="H7" si="3">G7/$I$4</f>
        <v>0.91587953498834362</v>
      </c>
      <c r="I7" s="3"/>
      <c r="J7" s="3"/>
      <c r="K7" s="3"/>
      <c r="O7" t="s">
        <v>27</v>
      </c>
      <c r="P7" t="s">
        <v>41</v>
      </c>
      <c r="Q7" t="s">
        <v>42</v>
      </c>
      <c r="T7" t="s">
        <v>27</v>
      </c>
      <c r="U7" t="s">
        <v>41</v>
      </c>
      <c r="V7" t="s">
        <v>42</v>
      </c>
    </row>
    <row r="8" spans="1:22" x14ac:dyDescent="0.35">
      <c r="B8">
        <v>28.5</v>
      </c>
      <c r="C8" s="1">
        <v>25.01</v>
      </c>
      <c r="D8" s="3"/>
      <c r="E8" s="3"/>
      <c r="F8" s="3"/>
      <c r="G8" s="4"/>
      <c r="H8" s="4"/>
      <c r="I8" s="3"/>
      <c r="J8" s="3"/>
      <c r="K8" s="3"/>
      <c r="N8" t="s">
        <v>30</v>
      </c>
      <c r="O8">
        <f>J4</f>
        <v>-1.3436907450087188E-2</v>
      </c>
      <c r="P8">
        <f>J13</f>
        <v>-0.53121468522786996</v>
      </c>
      <c r="Q8">
        <f>J22</f>
        <v>-0.70232579633898118</v>
      </c>
      <c r="S8" t="s">
        <v>30</v>
      </c>
      <c r="T8">
        <f>K4</f>
        <v>0.23786083699880942</v>
      </c>
      <c r="U8">
        <f>K13</f>
        <v>0.54177007559924695</v>
      </c>
      <c r="V8">
        <f>K22</f>
        <v>0.16365048573554442</v>
      </c>
    </row>
    <row r="9" spans="1:22" x14ac:dyDescent="0.35">
      <c r="B9">
        <v>28.4</v>
      </c>
      <c r="C9" s="1">
        <v>25.01</v>
      </c>
      <c r="D9" s="3"/>
      <c r="E9" s="3"/>
      <c r="F9" s="3"/>
      <c r="G9" s="4"/>
      <c r="H9" s="4"/>
      <c r="I9" s="3"/>
      <c r="J9" s="3"/>
      <c r="K9" s="3"/>
      <c r="N9" t="s">
        <v>31</v>
      </c>
      <c r="O9">
        <f>J31</f>
        <v>-1.1956591296723165</v>
      </c>
      <c r="P9">
        <f>J40</f>
        <v>-0.83899246300564656</v>
      </c>
      <c r="Q9">
        <f>J49</f>
        <v>-2.4045480185612029</v>
      </c>
      <c r="S9" t="s">
        <v>31</v>
      </c>
      <c r="T9">
        <f>K31</f>
        <v>0.22745776978823276</v>
      </c>
      <c r="U9">
        <f>K40</f>
        <v>0.20260342580556001</v>
      </c>
      <c r="V9">
        <f>K49</f>
        <v>0.36614103738758919</v>
      </c>
    </row>
    <row r="10" spans="1:22" x14ac:dyDescent="0.35">
      <c r="A10" s="1" t="s">
        <v>60</v>
      </c>
      <c r="B10">
        <v>27.58</v>
      </c>
      <c r="C10" s="1">
        <v>23.96</v>
      </c>
      <c r="D10" s="3">
        <f t="shared" ref="D10:E10" si="4">AVERAGE(B10:B12)</f>
        <v>27.539999999999996</v>
      </c>
      <c r="E10" s="3">
        <f t="shared" si="4"/>
        <v>24.196666666666669</v>
      </c>
      <c r="F10" s="3">
        <f t="shared" ref="F10" si="5">LOG(H10,2)</f>
        <v>-0.17343690745008333</v>
      </c>
      <c r="G10" s="4">
        <f t="shared" ref="G10" si="6">((2)^E10)/((2)^D10)</f>
        <v>9.8527254497405362E-2</v>
      </c>
      <c r="H10" s="4">
        <f t="shared" ref="H10" si="7">G10/$I$4</f>
        <v>0.8867277268261432</v>
      </c>
      <c r="I10" s="3"/>
      <c r="J10" s="3"/>
      <c r="K10" s="3"/>
      <c r="N10" t="s">
        <v>32</v>
      </c>
      <c r="O10">
        <f>J58</f>
        <v>-1.2456591296723143</v>
      </c>
      <c r="P10">
        <f>J67</f>
        <v>-0.98565912967231906</v>
      </c>
      <c r="Q10">
        <f>J76</f>
        <v>-3.0578813518945402</v>
      </c>
      <c r="S10" t="s">
        <v>32</v>
      </c>
      <c r="T10">
        <f>K58</f>
        <v>0.45294509519285192</v>
      </c>
      <c r="U10">
        <f>K67</f>
        <v>0.11097213530798986</v>
      </c>
      <c r="V10">
        <f>K76</f>
        <v>0.25822757691904435</v>
      </c>
    </row>
    <row r="11" spans="1:22" x14ac:dyDescent="0.35">
      <c r="B11">
        <v>27.63</v>
      </c>
      <c r="C11" s="1">
        <v>24.27</v>
      </c>
      <c r="D11" s="3"/>
      <c r="E11" s="3"/>
      <c r="F11" s="3"/>
      <c r="G11" s="4"/>
      <c r="H11" s="4"/>
      <c r="I11" s="3"/>
      <c r="J11" s="3"/>
      <c r="K11" s="3"/>
      <c r="N11" t="s">
        <v>33</v>
      </c>
      <c r="O11">
        <f>J85</f>
        <v>-1.8501035741167611</v>
      </c>
      <c r="P11">
        <f>J94</f>
        <v>-1.1645480185612012</v>
      </c>
      <c r="Q11">
        <f>J103</f>
        <v>-2.9167702407834262</v>
      </c>
      <c r="S11" t="s">
        <v>33</v>
      </c>
      <c r="T11">
        <f>K85</f>
        <v>0.58412327466040914</v>
      </c>
      <c r="U11">
        <f>K94</f>
        <v>0.44786323970770475</v>
      </c>
      <c r="V11">
        <f>K103</f>
        <v>0.62847257519941357</v>
      </c>
    </row>
    <row r="12" spans="1:22" x14ac:dyDescent="0.35">
      <c r="B12">
        <v>27.41</v>
      </c>
      <c r="C12" s="1">
        <v>24.36</v>
      </c>
      <c r="D12" s="3"/>
      <c r="E12" s="3"/>
      <c r="F12" s="3"/>
      <c r="G12" s="4"/>
      <c r="H12" s="4"/>
      <c r="I12" s="3"/>
      <c r="J12" s="3"/>
      <c r="K12" s="3"/>
      <c r="N12" t="s">
        <v>34</v>
      </c>
      <c r="O12">
        <f>J112</f>
        <v>-1.9423257963389784</v>
      </c>
      <c r="P12">
        <f>J121</f>
        <v>-0.61899246300564659</v>
      </c>
      <c r="Q12">
        <f>J130</f>
        <v>-3.5217702407834257</v>
      </c>
      <c r="S12" t="s">
        <v>34</v>
      </c>
      <c r="T12">
        <f>K112</f>
        <v>0.41047849224117666</v>
      </c>
      <c r="U12">
        <f>K121</f>
        <v>0.41741710199396143</v>
      </c>
      <c r="V12">
        <f>K130</f>
        <v>0.15390292755860954</v>
      </c>
    </row>
    <row r="13" spans="1:22" x14ac:dyDescent="0.35">
      <c r="A13" s="1" t="s">
        <v>2</v>
      </c>
      <c r="B13">
        <v>26.61</v>
      </c>
      <c r="C13" s="1">
        <v>23.32</v>
      </c>
      <c r="D13" s="3">
        <f t="shared" ref="D13:E13" si="8">AVERAGE(B13:B15)</f>
        <v>26.66333333333333</v>
      </c>
      <c r="E13" s="3">
        <f t="shared" si="8"/>
        <v>23.509999999999998</v>
      </c>
      <c r="F13" s="3">
        <f t="shared" ref="F13" si="9">LOG(H13,2)</f>
        <v>1.6563092549907316E-2</v>
      </c>
      <c r="G13" s="4">
        <f>((2)^E13)/((2)^D13)</f>
        <v>0.11239631695477326</v>
      </c>
      <c r="H13" s="4">
        <f t="shared" ref="H13" si="10">G13/$I$4</f>
        <v>1.011546816617745</v>
      </c>
      <c r="I13" s="3">
        <f t="shared" ref="I13" si="11">AVERAGE(G13:G21)</f>
        <v>8.0559660048868748E-2</v>
      </c>
      <c r="J13" s="3">
        <f t="shared" ref="J13" si="12">AVERAGE(F13:F21)</f>
        <v>-0.53121468522786996</v>
      </c>
      <c r="K13" s="3">
        <f>STDEV(F13:F21)</f>
        <v>0.54177007559924695</v>
      </c>
      <c r="N13" t="s">
        <v>35</v>
      </c>
      <c r="O13">
        <f>J139</f>
        <v>-2.1301035741167582</v>
      </c>
      <c r="P13">
        <f>J148</f>
        <v>-0.97343690745009614</v>
      </c>
      <c r="Q13">
        <f>J157</f>
        <v>-2.9689924630056468</v>
      </c>
      <c r="S13" t="s">
        <v>35</v>
      </c>
      <c r="T13">
        <f>K139</f>
        <v>0.19952721897302528</v>
      </c>
      <c r="U13">
        <f>K148</f>
        <v>0.57982756057296725</v>
      </c>
      <c r="V13">
        <f>K157</f>
        <v>1.4833233457841069</v>
      </c>
    </row>
    <row r="14" spans="1:22" x14ac:dyDescent="0.35">
      <c r="B14">
        <v>26.5</v>
      </c>
      <c r="C14" s="1" t="s">
        <v>38</v>
      </c>
      <c r="D14" s="3"/>
      <c r="E14" s="3"/>
      <c r="F14" s="3"/>
      <c r="G14" s="4"/>
      <c r="H14" s="4"/>
      <c r="I14" s="3"/>
      <c r="J14" s="3"/>
      <c r="K14" s="3"/>
    </row>
    <row r="15" spans="1:22" x14ac:dyDescent="0.35">
      <c r="B15">
        <v>26.88</v>
      </c>
      <c r="C15" s="1">
        <v>23.7</v>
      </c>
      <c r="D15" s="3"/>
      <c r="E15" s="3"/>
      <c r="F15" s="3"/>
      <c r="G15" s="4"/>
      <c r="H15" s="4"/>
      <c r="I15" s="3"/>
      <c r="J15" s="3"/>
      <c r="K15" s="3"/>
    </row>
    <row r="16" spans="1:22" x14ac:dyDescent="0.35">
      <c r="A16" s="1" t="s">
        <v>3</v>
      </c>
      <c r="B16">
        <v>27.47</v>
      </c>
      <c r="C16" s="1">
        <v>23.43</v>
      </c>
      <c r="D16" s="3">
        <f t="shared" ref="D16:E16" si="13">AVERAGE(B16:B18)</f>
        <v>27.38</v>
      </c>
      <c r="E16" s="3">
        <f t="shared" si="13"/>
        <v>23.143333333333334</v>
      </c>
      <c r="F16" s="3">
        <f t="shared" ref="F16" si="14">LOG(H16,2)</f>
        <v>-1.0667702407834239</v>
      </c>
      <c r="G16" s="4">
        <f t="shared" ref="G16" si="15">((2)^E16)/((2)^D16)</f>
        <v>5.3043998206820278E-2</v>
      </c>
      <c r="H16" s="4">
        <f t="shared" ref="H16" si="16">G16/$I$4</f>
        <v>0.47738652814021532</v>
      </c>
      <c r="I16" s="3"/>
      <c r="J16" s="3"/>
      <c r="K16" s="3"/>
    </row>
    <row r="17" spans="1:11" x14ac:dyDescent="0.35">
      <c r="B17">
        <v>27.33</v>
      </c>
      <c r="C17" s="1">
        <v>22.94</v>
      </c>
      <c r="D17" s="3"/>
      <c r="E17" s="3"/>
      <c r="F17" s="3"/>
      <c r="G17" s="4"/>
      <c r="H17" s="4"/>
      <c r="I17" s="3"/>
      <c r="J17" s="3"/>
      <c r="K17" s="3"/>
    </row>
    <row r="18" spans="1:11" x14ac:dyDescent="0.35">
      <c r="B18">
        <v>27.34</v>
      </c>
      <c r="C18" s="1">
        <v>23.06</v>
      </c>
      <c r="D18" s="3"/>
      <c r="E18" s="3"/>
      <c r="F18" s="3"/>
      <c r="G18" s="4"/>
      <c r="H18" s="4"/>
      <c r="I18" s="3"/>
      <c r="J18" s="3"/>
      <c r="K18" s="3"/>
    </row>
    <row r="19" spans="1:11" x14ac:dyDescent="0.35">
      <c r="A19" s="1" t="s">
        <v>46</v>
      </c>
      <c r="B19">
        <v>27.16</v>
      </c>
      <c r="C19" s="1">
        <v>23.3</v>
      </c>
      <c r="D19" s="3">
        <f t="shared" ref="D19:E19" si="17">AVERAGE(B19:B21)</f>
        <v>27.136666666666667</v>
      </c>
      <c r="E19" s="3">
        <f t="shared" si="17"/>
        <v>23.423333333333336</v>
      </c>
      <c r="F19" s="3">
        <f t="shared" ref="F19" si="18">LOG(H19,2)</f>
        <v>-0.54343690745009365</v>
      </c>
      <c r="G19" s="4">
        <f t="shared" ref="G19" si="19">((2)^E19)/((2)^D19)</f>
        <v>7.6238664985012722E-2</v>
      </c>
      <c r="H19" s="4">
        <f t="shared" ref="H19" si="20">G19/$I$4</f>
        <v>0.68613439441977431</v>
      </c>
      <c r="I19" s="3"/>
      <c r="J19" s="3"/>
      <c r="K19" s="3"/>
    </row>
    <row r="20" spans="1:11" x14ac:dyDescent="0.35">
      <c r="B20">
        <v>27.08</v>
      </c>
      <c r="C20" s="1">
        <v>23.4</v>
      </c>
      <c r="D20" s="3"/>
      <c r="E20" s="3"/>
      <c r="F20" s="3"/>
      <c r="G20" s="4"/>
      <c r="H20" s="4"/>
      <c r="I20" s="3"/>
      <c r="J20" s="3"/>
      <c r="K20" s="3"/>
    </row>
    <row r="21" spans="1:11" x14ac:dyDescent="0.35">
      <c r="B21">
        <v>27.17</v>
      </c>
      <c r="C21" s="1">
        <v>23.57</v>
      </c>
      <c r="D21" s="3"/>
      <c r="E21" s="3"/>
      <c r="F21" s="3"/>
      <c r="G21" s="4"/>
      <c r="H21" s="4"/>
      <c r="I21" s="3"/>
      <c r="J21" s="3"/>
      <c r="K21" s="3"/>
    </row>
    <row r="22" spans="1:11" x14ac:dyDescent="0.35">
      <c r="A22" s="1" t="s">
        <v>4</v>
      </c>
      <c r="B22">
        <v>27.54</v>
      </c>
      <c r="C22" s="1">
        <v>23.69</v>
      </c>
      <c r="D22" s="3">
        <f t="shared" ref="D22:E22" si="21">AVERAGE(B22:B24)</f>
        <v>27.593333333333334</v>
      </c>
      <c r="E22" s="3">
        <f t="shared" si="21"/>
        <v>23.58666666666667</v>
      </c>
      <c r="F22" s="3">
        <f t="shared" ref="F22" si="22">LOG(H22,2)</f>
        <v>-0.83677024078342133</v>
      </c>
      <c r="G22" s="4">
        <f t="shared" ref="G22" si="23">((2)^E22)/((2)^D22)</f>
        <v>6.2211854943952039E-2</v>
      </c>
      <c r="H22" s="4">
        <f t="shared" ref="H22" si="24">G22/$I$4</f>
        <v>0.55989560449531328</v>
      </c>
      <c r="I22" s="3">
        <f t="shared" ref="I22" si="25">AVERAGE(G22:G30)</f>
        <v>6.8585737908408273E-2</v>
      </c>
      <c r="J22" s="3">
        <f t="shared" ref="J22" si="26">AVERAGE(F22:F30)</f>
        <v>-0.70232579633898118</v>
      </c>
      <c r="K22" s="3">
        <f t="shared" ref="K22" si="27">STDEV(F22:F30)</f>
        <v>0.16365048573554442</v>
      </c>
    </row>
    <row r="23" spans="1:11" x14ac:dyDescent="0.35">
      <c r="B23">
        <v>27.48</v>
      </c>
      <c r="C23" s="1">
        <v>23.32</v>
      </c>
      <c r="D23" s="3"/>
      <c r="E23" s="3"/>
      <c r="F23" s="3"/>
      <c r="G23" s="4"/>
      <c r="H23" s="4"/>
      <c r="I23" s="3"/>
      <c r="J23" s="3"/>
      <c r="K23" s="3"/>
    </row>
    <row r="24" spans="1:11" x14ac:dyDescent="0.35">
      <c r="B24">
        <v>27.76</v>
      </c>
      <c r="C24" s="1">
        <v>23.75</v>
      </c>
      <c r="D24" s="3"/>
      <c r="E24" s="3"/>
      <c r="F24" s="3"/>
      <c r="G24" s="4"/>
      <c r="H24" s="4"/>
      <c r="I24" s="3"/>
      <c r="J24" s="3"/>
      <c r="K24" s="3"/>
    </row>
    <row r="25" spans="1:11" x14ac:dyDescent="0.35">
      <c r="A25" s="1" t="s">
        <v>5</v>
      </c>
      <c r="B25">
        <v>28.05</v>
      </c>
      <c r="C25" s="1">
        <v>24.03</v>
      </c>
      <c r="D25" s="3">
        <f t="shared" ref="D25:E25" si="28">AVERAGE(B25:B27)</f>
        <v>27.776666666666667</v>
      </c>
      <c r="E25" s="3">
        <f t="shared" si="28"/>
        <v>24.086666666666662</v>
      </c>
      <c r="F25" s="3">
        <f t="shared" ref="F25" si="29">LOG(H25,2)</f>
        <v>-0.52010357411676489</v>
      </c>
      <c r="G25" s="4">
        <f t="shared" ref="G25" si="30">((2)^E25)/((2)^D25)</f>
        <v>7.7481731246186389E-2</v>
      </c>
      <c r="H25" s="4">
        <f t="shared" ref="H25" si="31">G25/$I$4</f>
        <v>0.69732176917904787</v>
      </c>
      <c r="I25" s="3"/>
      <c r="J25" s="3"/>
      <c r="K25" s="3"/>
    </row>
    <row r="26" spans="1:11" x14ac:dyDescent="0.35">
      <c r="B26">
        <v>27.69</v>
      </c>
      <c r="C26" s="1">
        <v>24.15</v>
      </c>
      <c r="D26" s="3"/>
      <c r="E26" s="3"/>
      <c r="F26" s="3"/>
      <c r="G26" s="4"/>
      <c r="H26" s="4"/>
      <c r="I26" s="3"/>
      <c r="J26" s="3"/>
      <c r="K26" s="3"/>
    </row>
    <row r="27" spans="1:11" x14ac:dyDescent="0.35">
      <c r="B27">
        <v>27.59</v>
      </c>
      <c r="C27" s="1">
        <v>24.08</v>
      </c>
      <c r="D27" s="3"/>
      <c r="E27" s="3"/>
      <c r="F27" s="3"/>
      <c r="G27" s="4"/>
      <c r="H27" s="4"/>
      <c r="I27" s="3"/>
      <c r="J27" s="3"/>
      <c r="K27" s="3"/>
    </row>
    <row r="28" spans="1:11" x14ac:dyDescent="0.35">
      <c r="A28" s="1" t="s">
        <v>47</v>
      </c>
      <c r="B28">
        <v>28.16</v>
      </c>
      <c r="C28" s="1">
        <v>24.24</v>
      </c>
      <c r="D28" s="3">
        <f t="shared" ref="D28:E28" si="32">AVERAGE(B28:B30)</f>
        <v>28.086666666666662</v>
      </c>
      <c r="E28" s="3">
        <f t="shared" si="32"/>
        <v>24.166666666666668</v>
      </c>
      <c r="F28" s="3">
        <f t="shared" ref="F28" si="33">LOG(H28,2)</f>
        <v>-0.75010357411675721</v>
      </c>
      <c r="G28" s="4">
        <f t="shared" ref="G28" si="34">((2)^E28)/((2)^D28)</f>
        <v>6.6063627535086392E-2</v>
      </c>
      <c r="H28" s="4">
        <f t="shared" ref="H28" si="35">G28/$I$4</f>
        <v>0.59456087119142076</v>
      </c>
      <c r="I28" s="3"/>
      <c r="J28" s="3"/>
      <c r="K28" s="3"/>
    </row>
    <row r="29" spans="1:11" x14ac:dyDescent="0.35">
      <c r="B29">
        <v>28.24</v>
      </c>
      <c r="C29" s="1">
        <v>24.05</v>
      </c>
      <c r="D29" s="3"/>
      <c r="E29" s="3"/>
      <c r="F29" s="3"/>
      <c r="G29" s="4"/>
      <c r="H29" s="4"/>
      <c r="I29" s="3"/>
      <c r="J29" s="3"/>
      <c r="K29" s="3"/>
    </row>
    <row r="30" spans="1:11" x14ac:dyDescent="0.35">
      <c r="B30">
        <v>27.86</v>
      </c>
      <c r="C30" s="1">
        <v>24.21</v>
      </c>
      <c r="D30" s="3"/>
      <c r="E30" s="3"/>
      <c r="F30" s="3"/>
      <c r="G30" s="4"/>
      <c r="H30" s="4"/>
      <c r="I30" s="3"/>
      <c r="J30" s="3"/>
      <c r="K30" s="3"/>
    </row>
    <row r="31" spans="1:11" x14ac:dyDescent="0.35">
      <c r="A31" s="1" t="s">
        <v>61</v>
      </c>
      <c r="B31">
        <v>28.13</v>
      </c>
      <c r="C31" s="1">
        <v>23.65</v>
      </c>
      <c r="D31" s="3">
        <f t="shared" ref="D31:E31" si="36">AVERAGE(B31:B33)</f>
        <v>28.166666666666668</v>
      </c>
      <c r="E31" s="3">
        <f t="shared" si="36"/>
        <v>23.633333333333336</v>
      </c>
      <c r="F31" s="3">
        <f t="shared" ref="F31" si="37">LOG(H31,2)</f>
        <v>-1.3634369074500921</v>
      </c>
      <c r="G31" s="4">
        <f t="shared" ref="G31" si="38">((2)^E31)/((2)^D31)</f>
        <v>4.3184777498993035E-2</v>
      </c>
      <c r="H31" s="4">
        <f t="shared" ref="H31" si="39">G31/$I$4</f>
        <v>0.38865529929267739</v>
      </c>
      <c r="I31" s="3">
        <f t="shared" ref="I31" si="40">AVERAGE(G31:G39)</f>
        <v>4.892407803241472E-2</v>
      </c>
      <c r="J31" s="3">
        <f t="shared" ref="J31" si="41">AVERAGE(F31:F39)</f>
        <v>-1.1956591296723165</v>
      </c>
      <c r="K31" s="3">
        <f t="shared" ref="K31" si="42">STDEV(F31:F39)</f>
        <v>0.22745776978823276</v>
      </c>
    </row>
    <row r="32" spans="1:11" x14ac:dyDescent="0.35">
      <c r="B32">
        <v>28.15</v>
      </c>
      <c r="C32" s="1">
        <v>23.5</v>
      </c>
      <c r="D32" s="3"/>
      <c r="E32" s="3"/>
      <c r="F32" s="3"/>
      <c r="G32" s="4"/>
      <c r="H32" s="4"/>
      <c r="I32" s="3"/>
      <c r="J32" s="3"/>
      <c r="K32" s="3"/>
    </row>
    <row r="33" spans="1:11" x14ac:dyDescent="0.35">
      <c r="B33">
        <v>28.22</v>
      </c>
      <c r="C33" s="1">
        <v>23.75</v>
      </c>
      <c r="D33" s="3"/>
      <c r="E33" s="3"/>
      <c r="F33" s="3"/>
      <c r="G33" s="4"/>
      <c r="H33" s="4"/>
      <c r="I33" s="3"/>
      <c r="J33" s="3"/>
      <c r="K33" s="3"/>
    </row>
    <row r="34" spans="1:11" x14ac:dyDescent="0.35">
      <c r="A34" s="1" t="s">
        <v>62</v>
      </c>
      <c r="B34">
        <v>27.5</v>
      </c>
      <c r="C34" s="1">
        <v>23.38</v>
      </c>
      <c r="D34" s="3">
        <f t="shared" ref="D34:E34" si="43">AVERAGE(B34:B36)</f>
        <v>27.546666666666663</v>
      </c>
      <c r="E34" s="3">
        <f t="shared" si="43"/>
        <v>23.439999999999998</v>
      </c>
      <c r="F34" s="3">
        <f t="shared" ref="F34" si="44">LOG(H34,2)</f>
        <v>-0.93677024078342752</v>
      </c>
      <c r="G34" s="4">
        <f t="shared" ref="G34" si="45">((2)^E34)/((2)^D34)</f>
        <v>5.8045713127409242E-2</v>
      </c>
      <c r="H34" s="4">
        <f t="shared" ref="H34" si="46">G34/$I$4</f>
        <v>0.52240107081056908</v>
      </c>
      <c r="I34" s="3"/>
      <c r="J34" s="3"/>
      <c r="K34" s="3"/>
    </row>
    <row r="35" spans="1:11" x14ac:dyDescent="0.35">
      <c r="B35">
        <v>27.24</v>
      </c>
      <c r="C35" s="1">
        <v>23.26</v>
      </c>
      <c r="D35" s="3"/>
      <c r="E35" s="3"/>
      <c r="F35" s="3"/>
      <c r="G35" s="4"/>
      <c r="H35" s="4"/>
      <c r="I35" s="3"/>
      <c r="J35" s="3"/>
      <c r="K35" s="3"/>
    </row>
    <row r="36" spans="1:11" x14ac:dyDescent="0.35">
      <c r="B36">
        <v>27.9</v>
      </c>
      <c r="C36" s="1">
        <v>23.68</v>
      </c>
      <c r="D36" s="3"/>
      <c r="E36" s="3"/>
      <c r="F36" s="3"/>
      <c r="G36" s="4"/>
      <c r="H36" s="4"/>
      <c r="I36" s="3"/>
      <c r="J36" s="3"/>
      <c r="K36" s="3"/>
    </row>
    <row r="37" spans="1:11" x14ac:dyDescent="0.35">
      <c r="A37" s="1" t="s">
        <v>79</v>
      </c>
      <c r="B37">
        <v>28.28</v>
      </c>
      <c r="C37" s="1">
        <v>24.23</v>
      </c>
      <c r="D37" s="3">
        <f t="shared" ref="D37:E37" si="47">AVERAGE(B37:B39)</f>
        <v>28.74666666666667</v>
      </c>
      <c r="E37" s="3">
        <f t="shared" si="47"/>
        <v>24.290000000000003</v>
      </c>
      <c r="F37" s="3">
        <f t="shared" ref="F37" si="48">LOG(H37,2)</f>
        <v>-1.2867702407834296</v>
      </c>
      <c r="G37" s="4">
        <f t="shared" ref="G37" si="49">((2)^E37)/((2)^D37)</f>
        <v>4.5541743470841896E-2</v>
      </c>
      <c r="H37" s="4">
        <f t="shared" ref="H37" si="50">G37/$I$4</f>
        <v>0.40986757288220632</v>
      </c>
      <c r="I37" s="3"/>
      <c r="J37" s="3"/>
      <c r="K37" s="3"/>
    </row>
    <row r="38" spans="1:11" x14ac:dyDescent="0.35">
      <c r="B38">
        <v>29.11</v>
      </c>
      <c r="C38" s="1">
        <v>24.27</v>
      </c>
      <c r="D38" s="3"/>
      <c r="E38" s="3"/>
      <c r="F38" s="3"/>
      <c r="G38" s="4"/>
      <c r="H38" s="4"/>
      <c r="I38" s="3"/>
      <c r="J38" s="3"/>
      <c r="K38" s="3"/>
    </row>
    <row r="39" spans="1:11" x14ac:dyDescent="0.35">
      <c r="B39">
        <v>28.85</v>
      </c>
      <c r="C39" s="1">
        <v>24.37</v>
      </c>
      <c r="D39" s="3"/>
      <c r="E39" s="3"/>
      <c r="F39" s="3"/>
      <c r="G39" s="4"/>
      <c r="H39" s="4"/>
      <c r="I39" s="3"/>
      <c r="J39" s="3"/>
      <c r="K39" s="3"/>
    </row>
    <row r="40" spans="1:11" x14ac:dyDescent="0.35">
      <c r="A40" s="1" t="s">
        <v>6</v>
      </c>
      <c r="B40">
        <v>27.15</v>
      </c>
      <c r="C40" s="1">
        <v>22.95</v>
      </c>
      <c r="D40" s="3">
        <f t="shared" ref="D40:E40" si="51">AVERAGE(B40:B42)</f>
        <v>27.376666666666665</v>
      </c>
      <c r="E40" s="3">
        <f t="shared" si="51"/>
        <v>23.193333333333332</v>
      </c>
      <c r="F40" s="3">
        <f t="shared" ref="F40" si="52">LOG(H40,2)</f>
        <v>-1.0134369074500897</v>
      </c>
      <c r="G40" s="4">
        <f t="shared" ref="G40" si="53">((2)^E40)/((2)^D40)</f>
        <v>5.5041617099759403E-2</v>
      </c>
      <c r="H40" s="4">
        <f t="shared" ref="H40" si="54">G40/$I$4</f>
        <v>0.4953647420774312</v>
      </c>
      <c r="I40" s="3">
        <f t="shared" ref="I40" si="55">AVERAGE(G40:G48)</f>
        <v>6.2531514936549917E-2</v>
      </c>
      <c r="J40" s="3">
        <f t="shared" ref="J40" si="56">AVERAGE(F40:F48)</f>
        <v>-0.83899246300564656</v>
      </c>
      <c r="K40" s="3">
        <f t="shared" ref="K40" si="57">STDEV(F40:F48)</f>
        <v>0.20260342580556001</v>
      </c>
    </row>
    <row r="41" spans="1:11" x14ac:dyDescent="0.35">
      <c r="B41">
        <v>27.26</v>
      </c>
      <c r="C41" s="1">
        <v>23.54</v>
      </c>
      <c r="D41" s="3"/>
      <c r="E41" s="3"/>
      <c r="F41" s="3"/>
      <c r="G41" s="4"/>
      <c r="H41" s="4"/>
      <c r="I41" s="3"/>
      <c r="J41" s="3"/>
      <c r="K41" s="3"/>
    </row>
    <row r="42" spans="1:11" x14ac:dyDescent="0.35">
      <c r="B42">
        <v>27.72</v>
      </c>
      <c r="C42" s="1">
        <v>23.09</v>
      </c>
      <c r="D42" s="3"/>
      <c r="E42" s="3"/>
      <c r="F42" s="3"/>
      <c r="G42" s="4"/>
      <c r="H42" s="4"/>
      <c r="I42" s="3"/>
      <c r="J42" s="3"/>
      <c r="K42" s="3"/>
    </row>
    <row r="43" spans="1:11" x14ac:dyDescent="0.35">
      <c r="A43" s="1" t="s">
        <v>7</v>
      </c>
      <c r="B43">
        <v>27.19</v>
      </c>
      <c r="C43" s="1">
        <v>23.01</v>
      </c>
      <c r="D43" s="3">
        <f t="shared" ref="D43:E43" si="58">AVERAGE(B43:B45)</f>
        <v>27.073333333333334</v>
      </c>
      <c r="E43" s="3">
        <f t="shared" si="58"/>
        <v>23.286666666666672</v>
      </c>
      <c r="F43" s="3">
        <f t="shared" ref="F43" si="59">LOG(H43,2)</f>
        <v>-0.61677024078342035</v>
      </c>
      <c r="G43" s="4">
        <f t="shared" ref="G43" si="60">((2)^E43)/((2)^D43)</f>
        <v>7.2460236929724642E-2</v>
      </c>
      <c r="H43" s="4">
        <f t="shared" ref="H43" si="61">G43/$I$4</f>
        <v>0.65212921547175073</v>
      </c>
      <c r="I43" s="3"/>
      <c r="J43" s="3"/>
      <c r="K43" s="3"/>
    </row>
    <row r="44" spans="1:11" x14ac:dyDescent="0.35">
      <c r="B44">
        <v>27.31</v>
      </c>
      <c r="C44" s="1">
        <v>23.42</v>
      </c>
      <c r="D44" s="3"/>
      <c r="E44" s="3"/>
      <c r="F44" s="3"/>
      <c r="G44" s="4"/>
      <c r="H44" s="4"/>
      <c r="I44" s="3"/>
      <c r="J44" s="3"/>
      <c r="K44" s="3"/>
    </row>
    <row r="45" spans="1:11" x14ac:dyDescent="0.35">
      <c r="B45">
        <v>26.72</v>
      </c>
      <c r="C45" s="1">
        <v>23.43</v>
      </c>
      <c r="D45" s="3"/>
      <c r="E45" s="3"/>
      <c r="F45" s="3"/>
      <c r="G45" s="4"/>
      <c r="H45" s="4"/>
      <c r="I45" s="3"/>
      <c r="J45" s="3"/>
      <c r="K45" s="3"/>
    </row>
    <row r="46" spans="1:11" x14ac:dyDescent="0.35">
      <c r="A46" s="1" t="s">
        <v>48</v>
      </c>
      <c r="B46">
        <v>29.18</v>
      </c>
      <c r="C46" s="1">
        <v>25.04</v>
      </c>
      <c r="D46" s="3">
        <f t="shared" ref="D46:E46" si="62">AVERAGE(B46:B48)</f>
        <v>29.076666666666668</v>
      </c>
      <c r="E46" s="3">
        <f t="shared" si="62"/>
        <v>25.02</v>
      </c>
      <c r="F46" s="3">
        <f t="shared" ref="F46" si="63">LOG(H46,2)</f>
        <v>-0.88677024078342959</v>
      </c>
      <c r="G46" s="4">
        <f t="shared" ref="G46" si="64">((2)^E46)/((2)^D46)</f>
        <v>6.0092690780165686E-2</v>
      </c>
      <c r="H46" s="4">
        <f t="shared" ref="H46" si="65">G46/$I$4</f>
        <v>0.54082350478735708</v>
      </c>
      <c r="I46" s="3"/>
      <c r="J46" s="3"/>
      <c r="K46" s="3"/>
    </row>
    <row r="47" spans="1:11" x14ac:dyDescent="0.35">
      <c r="B47">
        <v>28.89</v>
      </c>
      <c r="C47" s="1">
        <v>24.92</v>
      </c>
      <c r="D47" s="3"/>
      <c r="E47" s="3"/>
      <c r="F47" s="3"/>
      <c r="G47" s="4"/>
      <c r="H47" s="4"/>
      <c r="I47" s="3"/>
      <c r="J47" s="3"/>
      <c r="K47" s="3"/>
    </row>
    <row r="48" spans="1:11" x14ac:dyDescent="0.35">
      <c r="B48">
        <v>29.16</v>
      </c>
      <c r="C48" s="1">
        <v>25.1</v>
      </c>
      <c r="D48" s="3"/>
      <c r="E48" s="3"/>
      <c r="F48" s="3"/>
      <c r="G48" s="4"/>
      <c r="H48" s="4"/>
      <c r="I48" s="3"/>
      <c r="J48" s="3"/>
      <c r="K48" s="3"/>
    </row>
    <row r="49" spans="1:11" x14ac:dyDescent="0.35">
      <c r="A49" s="1" t="s">
        <v>8</v>
      </c>
      <c r="B49">
        <v>29.04</v>
      </c>
      <c r="C49" s="1">
        <v>24.48</v>
      </c>
      <c r="D49" s="3">
        <f t="shared" ref="D49:E49" si="66">AVERAGE(B49:B51)</f>
        <v>29.429999999999996</v>
      </c>
      <c r="E49" s="3">
        <f t="shared" si="66"/>
        <v>24.26</v>
      </c>
      <c r="F49" s="3">
        <f t="shared" ref="F49" si="67">LOG(H49,2)</f>
        <v>-2.0001035741167557</v>
      </c>
      <c r="G49" s="4">
        <f t="shared" ref="G49" si="68">((2)^E49)/((2)^D49)</f>
        <v>2.7776333786455401E-2</v>
      </c>
      <c r="H49" s="4">
        <f t="shared" ref="H49" si="69">G49/$I$4</f>
        <v>0.2499820526174959</v>
      </c>
      <c r="I49" s="3">
        <f t="shared" ref="I49" si="70">AVERAGE(G49:G57)</f>
        <v>2.1452737537272875E-2</v>
      </c>
      <c r="J49" s="3">
        <f t="shared" ref="J49" si="71">AVERAGE(F49:F57)</f>
        <v>-2.4045480185612029</v>
      </c>
      <c r="K49" s="3">
        <f t="shared" ref="K49" si="72">STDEV(F49:F57)</f>
        <v>0.36614103738758919</v>
      </c>
    </row>
    <row r="50" spans="1:11" x14ac:dyDescent="0.35">
      <c r="B50">
        <v>29.64</v>
      </c>
      <c r="C50" s="1">
        <v>24.15</v>
      </c>
      <c r="D50" s="3"/>
      <c r="E50" s="3"/>
      <c r="F50" s="3"/>
      <c r="G50" s="4"/>
      <c r="H50" s="4"/>
      <c r="I50" s="3"/>
      <c r="J50" s="3"/>
      <c r="K50" s="3"/>
    </row>
    <row r="51" spans="1:11" x14ac:dyDescent="0.35">
      <c r="B51">
        <v>29.61</v>
      </c>
      <c r="C51" s="1">
        <v>24.15</v>
      </c>
      <c r="D51" s="3"/>
      <c r="E51" s="3"/>
      <c r="F51" s="3"/>
      <c r="G51" s="4"/>
      <c r="H51" s="4"/>
      <c r="I51" s="3"/>
      <c r="J51" s="3"/>
      <c r="K51" s="3"/>
    </row>
    <row r="52" spans="1:11" x14ac:dyDescent="0.35">
      <c r="A52" s="1" t="s">
        <v>9</v>
      </c>
      <c r="B52">
        <v>29.03</v>
      </c>
      <c r="C52" s="1">
        <v>23.19</v>
      </c>
      <c r="D52" s="3">
        <f t="shared" ref="D52:E52" si="73">AVERAGE(B52:B54)</f>
        <v>28.87</v>
      </c>
      <c r="E52" s="3">
        <f t="shared" si="73"/>
        <v>23.2</v>
      </c>
      <c r="F52" s="3">
        <f t="shared" ref="F52" si="74">LOG(H52,2)</f>
        <v>-2.5001035741167619</v>
      </c>
      <c r="G52" s="4">
        <f t="shared" ref="G52" si="75">((2)^E52)/((2)^D52)</f>
        <v>1.9640833976903541E-2</v>
      </c>
      <c r="H52" s="4">
        <f t="shared" ref="H52" si="76">G52/$I$4</f>
        <v>0.17676400458076291</v>
      </c>
      <c r="I52" s="3"/>
      <c r="J52" s="3"/>
      <c r="K52" s="3"/>
    </row>
    <row r="53" spans="1:11" x14ac:dyDescent="0.35">
      <c r="B53">
        <v>28.79</v>
      </c>
      <c r="C53" s="1">
        <v>23.13</v>
      </c>
      <c r="D53" s="3"/>
      <c r="E53" s="3"/>
      <c r="F53" s="3"/>
      <c r="G53" s="4"/>
      <c r="H53" s="4"/>
      <c r="I53" s="3"/>
      <c r="J53" s="3"/>
      <c r="K53" s="3"/>
    </row>
    <row r="54" spans="1:11" x14ac:dyDescent="0.35">
      <c r="B54">
        <v>28.79</v>
      </c>
      <c r="C54" s="1">
        <v>23.28</v>
      </c>
      <c r="D54" s="3"/>
      <c r="E54" s="3"/>
      <c r="F54" s="3"/>
      <c r="G54" s="4"/>
      <c r="H54" s="4"/>
      <c r="I54" s="3"/>
      <c r="J54" s="3"/>
      <c r="K54" s="3"/>
    </row>
    <row r="55" spans="1:11" x14ac:dyDescent="0.35">
      <c r="A55" s="1" t="s">
        <v>49</v>
      </c>
      <c r="B55">
        <v>29.4</v>
      </c>
      <c r="C55" s="1">
        <v>23.53</v>
      </c>
      <c r="D55" s="3">
        <f>AVERAGE(B55:B57)</f>
        <v>29.48</v>
      </c>
      <c r="E55" s="3">
        <f>AVERAGE(C55:C57)</f>
        <v>23.596666666666668</v>
      </c>
      <c r="F55" s="3">
        <f t="shared" ref="F55" si="77">LOG(H55,2)</f>
        <v>-2.7134369074500913</v>
      </c>
      <c r="G55" s="4">
        <f t="shared" ref="G55" si="78">((2)^E55)/((2)^D55)</f>
        <v>1.6941044848459683E-2</v>
      </c>
      <c r="H55" s="4">
        <f t="shared" ref="H55" si="79">G55/$I$4</f>
        <v>0.15246638369416854</v>
      </c>
      <c r="I55" s="3"/>
      <c r="J55" s="3"/>
      <c r="K55" s="3"/>
    </row>
    <row r="56" spans="1:11" x14ac:dyDescent="0.35">
      <c r="B56">
        <v>29.41</v>
      </c>
      <c r="C56" s="1">
        <v>23.78</v>
      </c>
      <c r="D56" s="3"/>
      <c r="E56" s="3"/>
      <c r="F56" s="3"/>
      <c r="G56" s="4"/>
      <c r="H56" s="4"/>
      <c r="I56" s="3"/>
      <c r="J56" s="3"/>
      <c r="K56" s="3"/>
    </row>
    <row r="57" spans="1:11" x14ac:dyDescent="0.35">
      <c r="B57">
        <v>29.63</v>
      </c>
      <c r="C57" s="1">
        <v>23.48</v>
      </c>
      <c r="D57" s="3"/>
      <c r="E57" s="3"/>
      <c r="F57" s="3"/>
      <c r="G57" s="4"/>
      <c r="H57" s="4"/>
      <c r="I57" s="3"/>
      <c r="J57" s="3"/>
      <c r="K57" s="3"/>
    </row>
    <row r="58" spans="1:11" x14ac:dyDescent="0.35">
      <c r="A58" s="1" t="s">
        <v>63</v>
      </c>
      <c r="B58">
        <v>27.91</v>
      </c>
      <c r="C58" s="1">
        <v>23.23</v>
      </c>
      <c r="D58" s="3">
        <f t="shared" ref="D58:E58" si="80">AVERAGE(B58:B60)</f>
        <v>28.183333333333334</v>
      </c>
      <c r="E58" s="3">
        <f t="shared" si="80"/>
        <v>23.25333333333333</v>
      </c>
      <c r="F58" s="3">
        <f t="shared" ref="F58" si="81">LOG(H58,2)</f>
        <v>-1.7601035741167614</v>
      </c>
      <c r="G58" s="4">
        <f t="shared" ref="G58" si="82">((2)^E58)/((2)^D58)</f>
        <v>3.2803646363220813E-2</v>
      </c>
      <c r="H58" s="4">
        <f t="shared" ref="H58" si="83">G58/$I$4</f>
        <v>0.29522696963035217</v>
      </c>
      <c r="I58" s="3">
        <f t="shared" ref="I58" si="84">AVERAGE(G58:G66)</f>
        <v>4.8330201778095015E-2</v>
      </c>
      <c r="J58" s="3">
        <f t="shared" ref="J58" si="85">AVERAGE(F58:F66)</f>
        <v>-1.2456591296723143</v>
      </c>
      <c r="K58" s="3">
        <f t="shared" ref="K58" si="86">STDEV(F58:F66)</f>
        <v>0.45294509519285192</v>
      </c>
    </row>
    <row r="59" spans="1:11" x14ac:dyDescent="0.35">
      <c r="B59">
        <v>28.31</v>
      </c>
      <c r="C59" s="1">
        <v>23.2</v>
      </c>
      <c r="D59" s="3"/>
      <c r="E59" s="3"/>
      <c r="F59" s="3"/>
      <c r="G59" s="4"/>
      <c r="H59" s="4"/>
      <c r="I59" s="3"/>
      <c r="J59" s="3"/>
      <c r="K59" s="3"/>
    </row>
    <row r="60" spans="1:11" x14ac:dyDescent="0.35">
      <c r="B60">
        <v>28.33</v>
      </c>
      <c r="C60" s="1">
        <v>23.33</v>
      </c>
      <c r="D60" s="3"/>
      <c r="E60" s="3"/>
      <c r="F60" s="3"/>
      <c r="G60" s="4"/>
      <c r="H60" s="4"/>
      <c r="I60" s="3"/>
      <c r="J60" s="3"/>
      <c r="K60" s="3"/>
    </row>
    <row r="61" spans="1:11" x14ac:dyDescent="0.35">
      <c r="A61" s="1" t="s">
        <v>64</v>
      </c>
      <c r="B61">
        <v>28.28</v>
      </c>
      <c r="C61" s="1">
        <v>24.08</v>
      </c>
      <c r="D61" s="3">
        <f t="shared" ref="D61:E61" si="87">AVERAGE(B61:B63)</f>
        <v>28.456666666666667</v>
      </c>
      <c r="E61" s="3">
        <f t="shared" si="87"/>
        <v>24.216666666666669</v>
      </c>
      <c r="F61" s="3">
        <f t="shared" ref="F61" si="88">LOG(H61,2)</f>
        <v>-1.070103574116759</v>
      </c>
      <c r="G61" s="4">
        <f t="shared" ref="G61" si="89">((2)^E61)/((2)^D61)</f>
        <v>5.2921582022657974E-2</v>
      </c>
      <c r="H61" s="4">
        <f t="shared" ref="H61" si="90">G61/$I$4</f>
        <v>0.4762848043048899</v>
      </c>
      <c r="I61" s="3"/>
      <c r="J61" s="3"/>
      <c r="K61" s="3"/>
    </row>
    <row r="62" spans="1:11" x14ac:dyDescent="0.35">
      <c r="B62">
        <v>28.33</v>
      </c>
      <c r="C62" s="1">
        <v>24.28</v>
      </c>
      <c r="D62" s="3"/>
      <c r="E62" s="3"/>
      <c r="F62" s="3"/>
      <c r="G62" s="4"/>
      <c r="H62" s="4"/>
      <c r="I62" s="3"/>
      <c r="J62" s="3"/>
      <c r="K62" s="3"/>
    </row>
    <row r="63" spans="1:11" x14ac:dyDescent="0.35">
      <c r="B63">
        <v>28.76</v>
      </c>
      <c r="C63" s="1">
        <v>24.29</v>
      </c>
      <c r="D63" s="3"/>
      <c r="E63" s="3"/>
      <c r="F63" s="3"/>
      <c r="G63" s="4"/>
      <c r="H63" s="4"/>
      <c r="I63" s="3"/>
      <c r="J63" s="3"/>
      <c r="K63" s="3"/>
    </row>
    <row r="64" spans="1:11" x14ac:dyDescent="0.35">
      <c r="A64" s="1" t="s">
        <v>65</v>
      </c>
      <c r="B64">
        <v>28.86</v>
      </c>
      <c r="C64" s="1">
        <v>24.42</v>
      </c>
      <c r="D64" s="3">
        <f t="shared" ref="D64:E64" si="91">AVERAGE(B64:B66)</f>
        <v>28.693333333333332</v>
      </c>
      <c r="E64" s="3">
        <f t="shared" si="91"/>
        <v>24.616666666666671</v>
      </c>
      <c r="F64" s="3">
        <f t="shared" ref="F64" si="92">LOG(H64,2)</f>
        <v>-0.9067702407834225</v>
      </c>
      <c r="G64" s="4">
        <f t="shared" ref="G64" si="93">((2)^E64)/((2)^D64)</f>
        <v>5.9265376948406244E-2</v>
      </c>
      <c r="H64" s="4">
        <f t="shared" ref="H64" si="94">G64/$I$4</f>
        <v>0.53337782778001497</v>
      </c>
      <c r="I64" s="3"/>
      <c r="J64" s="3"/>
      <c r="K64" s="3"/>
    </row>
    <row r="65" spans="1:11" x14ac:dyDescent="0.35">
      <c r="B65">
        <v>28.5</v>
      </c>
      <c r="C65" s="1">
        <v>24.76</v>
      </c>
      <c r="D65" s="3"/>
      <c r="E65" s="3"/>
      <c r="F65" s="3"/>
      <c r="G65" s="4"/>
      <c r="H65" s="4"/>
      <c r="I65" s="3"/>
      <c r="J65" s="3"/>
      <c r="K65" s="3"/>
    </row>
    <row r="66" spans="1:11" x14ac:dyDescent="0.35">
      <c r="B66">
        <v>28.72</v>
      </c>
      <c r="C66" s="1">
        <v>24.67</v>
      </c>
      <c r="D66" s="3"/>
      <c r="E66" s="3"/>
      <c r="F66" s="3"/>
      <c r="G66" s="4"/>
      <c r="H66" s="4"/>
      <c r="I66" s="3"/>
      <c r="J66" s="3"/>
      <c r="K66" s="3"/>
    </row>
    <row r="67" spans="1:11" x14ac:dyDescent="0.35">
      <c r="A67" s="1" t="s">
        <v>10</v>
      </c>
      <c r="B67">
        <v>28.16</v>
      </c>
      <c r="C67" s="1">
        <v>24.23</v>
      </c>
      <c r="D67" s="3">
        <f t="shared" ref="D67:E67" si="95">AVERAGE(B67:B69)</f>
        <v>28.363333333333333</v>
      </c>
      <c r="E67" s="3">
        <f t="shared" si="95"/>
        <v>24.28</v>
      </c>
      <c r="F67" s="3">
        <f t="shared" ref="F67" si="96">LOG(H67,2)</f>
        <v>-0.91343690745009387</v>
      </c>
      <c r="G67" s="4">
        <f t="shared" ref="G67" si="97">((2)^E67)/((2)^D67)</f>
        <v>5.8992144542605818E-2</v>
      </c>
      <c r="H67" s="4">
        <f t="shared" ref="H67" si="98">G67/$I$4</f>
        <v>0.53091878483472477</v>
      </c>
      <c r="I67" s="3">
        <f t="shared" ref="I67" si="99">AVERAGE(G67:G75)</f>
        <v>5.6220783725089263E-2</v>
      </c>
      <c r="J67" s="3">
        <f t="shared" ref="J67" si="100">AVERAGE(F67:F75)</f>
        <v>-0.98565912967231906</v>
      </c>
      <c r="K67" s="3">
        <f t="shared" ref="K67" si="101">STDEV(F67:F75)</f>
        <v>0.11097213530798986</v>
      </c>
    </row>
    <row r="68" spans="1:11" x14ac:dyDescent="0.35">
      <c r="B68">
        <v>28.01</v>
      </c>
      <c r="C68" s="1">
        <v>24.27</v>
      </c>
      <c r="D68" s="3"/>
      <c r="E68" s="3"/>
      <c r="F68" s="3"/>
      <c r="G68" s="4"/>
      <c r="H68" s="4"/>
      <c r="I68" s="3"/>
      <c r="J68" s="3"/>
      <c r="K68" s="3"/>
    </row>
    <row r="69" spans="1:11" x14ac:dyDescent="0.35">
      <c r="B69">
        <v>28.92</v>
      </c>
      <c r="C69" s="1">
        <v>24.34</v>
      </c>
      <c r="D69" s="3"/>
      <c r="E69" s="3"/>
      <c r="F69" s="3"/>
      <c r="G69" s="4"/>
      <c r="H69" s="4"/>
      <c r="I69" s="3"/>
      <c r="J69" s="3"/>
      <c r="K69" s="3"/>
    </row>
    <row r="70" spans="1:11" x14ac:dyDescent="0.35">
      <c r="A70" s="1" t="s">
        <v>11</v>
      </c>
      <c r="B70">
        <v>28.87</v>
      </c>
      <c r="C70" s="1">
        <v>24.63</v>
      </c>
      <c r="D70" s="3">
        <f t="shared" ref="D70:E70" si="102">AVERAGE(B70:B72)</f>
        <v>28.776666666666671</v>
      </c>
      <c r="E70" s="3">
        <f t="shared" si="102"/>
        <v>24.676666666666666</v>
      </c>
      <c r="F70" s="3">
        <f t="shared" ref="F70" si="103">LOG(H70,2)</f>
        <v>-0.9301035741167667</v>
      </c>
      <c r="G70" s="4">
        <f t="shared" ref="G70" si="104">((2)^E70)/((2)^D70)</f>
        <v>5.8314561971050186E-2</v>
      </c>
      <c r="H70" s="4">
        <f t="shared" ref="H70" si="105">G70/$I$4</f>
        <v>0.52482066247784576</v>
      </c>
      <c r="I70" s="3"/>
      <c r="J70" s="3"/>
      <c r="K70" s="3"/>
    </row>
    <row r="71" spans="1:11" x14ac:dyDescent="0.35">
      <c r="B71">
        <v>28.67</v>
      </c>
      <c r="C71" s="1">
        <v>24.53</v>
      </c>
      <c r="D71" s="3"/>
      <c r="E71" s="3"/>
      <c r="F71" s="3"/>
      <c r="G71" s="4"/>
      <c r="H71" s="4"/>
      <c r="I71" s="3"/>
      <c r="J71" s="3"/>
      <c r="K71" s="3"/>
    </row>
    <row r="72" spans="1:11" x14ac:dyDescent="0.35">
      <c r="B72">
        <v>28.79</v>
      </c>
      <c r="C72" s="1">
        <v>24.87</v>
      </c>
      <c r="D72" s="3"/>
      <c r="E72" s="3"/>
      <c r="F72" s="3"/>
      <c r="G72" s="4"/>
      <c r="H72" s="4"/>
      <c r="I72" s="3"/>
      <c r="J72" s="3"/>
      <c r="K72" s="3"/>
    </row>
    <row r="73" spans="1:11" x14ac:dyDescent="0.35">
      <c r="A73" s="1" t="s">
        <v>50</v>
      </c>
      <c r="B73">
        <v>28.06</v>
      </c>
      <c r="C73" s="1">
        <v>23.76</v>
      </c>
      <c r="D73" s="3">
        <f t="shared" ref="D73:E73" si="106">AVERAGE(B73:B75)</f>
        <v>28.040000000000003</v>
      </c>
      <c r="E73" s="3">
        <f t="shared" si="106"/>
        <v>23.756666666666664</v>
      </c>
      <c r="F73" s="3">
        <f t="shared" ref="F73" si="107">LOG(H73,2)</f>
        <v>-1.1134369074500965</v>
      </c>
      <c r="G73" s="4">
        <f t="shared" ref="G73" si="108">((2)^E73)/((2)^D73)</f>
        <v>5.1355644661611771E-2</v>
      </c>
      <c r="H73" s="4">
        <f t="shared" ref="H73" si="109">G73/$I$4</f>
        <v>0.4621916472023625</v>
      </c>
      <c r="I73" s="3"/>
      <c r="J73" s="3"/>
      <c r="K73" s="3"/>
    </row>
    <row r="74" spans="1:11" x14ac:dyDescent="0.35">
      <c r="B74">
        <v>27.92</v>
      </c>
      <c r="C74" s="1">
        <v>23.74</v>
      </c>
      <c r="D74" s="3"/>
      <c r="E74" s="3"/>
      <c r="F74" s="3"/>
      <c r="G74" s="4"/>
      <c r="H74" s="4"/>
      <c r="I74" s="3"/>
      <c r="J74" s="3"/>
      <c r="K74" s="3"/>
    </row>
    <row r="75" spans="1:11" x14ac:dyDescent="0.35">
      <c r="B75">
        <v>28.14</v>
      </c>
      <c r="C75" s="1">
        <v>23.77</v>
      </c>
      <c r="D75" s="3"/>
      <c r="E75" s="3"/>
      <c r="F75" s="3"/>
      <c r="G75" s="4"/>
      <c r="H75" s="4"/>
      <c r="I75" s="3"/>
      <c r="J75" s="3"/>
      <c r="K75" s="3"/>
    </row>
    <row r="76" spans="1:11" x14ac:dyDescent="0.35">
      <c r="A76" s="1" t="s">
        <v>12</v>
      </c>
      <c r="B76">
        <v>29.51</v>
      </c>
      <c r="C76" s="1">
        <v>22.59</v>
      </c>
      <c r="D76" s="3">
        <f t="shared" ref="D76:E76" si="110">AVERAGE(B76:B78)</f>
        <v>29.320000000000004</v>
      </c>
      <c r="E76" s="3">
        <f t="shared" si="110"/>
        <v>22.810000000000002</v>
      </c>
      <c r="F76" s="3">
        <f t="shared" ref="F76" si="111">LOG(H76,2)</f>
        <v>-3.3401035741167608</v>
      </c>
      <c r="G76" s="4">
        <f t="shared" ref="G76" si="112">((2)^E76)/((2)^D76)</f>
        <v>1.0972225591703093E-2</v>
      </c>
      <c r="H76" s="4">
        <f t="shared" ref="H76" si="113">G76/$I$4</f>
        <v>9.8748074396112745E-2</v>
      </c>
      <c r="I76" s="3">
        <f t="shared" ref="I76" si="114">AVERAGE(G76:G84)</f>
        <v>1.3483110914388474E-2</v>
      </c>
      <c r="J76" s="3">
        <f t="shared" ref="J76" si="115">AVERAGE(F76:F84)</f>
        <v>-3.0578813518945402</v>
      </c>
      <c r="K76" s="3">
        <f t="shared" ref="K76" si="116">STDEV(F76:F84)</f>
        <v>0.25822757691904435</v>
      </c>
    </row>
    <row r="77" spans="1:11" x14ac:dyDescent="0.35">
      <c r="B77">
        <v>29.05</v>
      </c>
      <c r="C77" s="1">
        <v>22.94</v>
      </c>
      <c r="D77" s="3"/>
      <c r="E77" s="3"/>
      <c r="F77" s="3"/>
      <c r="G77" s="4"/>
      <c r="H77" s="4"/>
      <c r="I77" s="3"/>
      <c r="J77" s="3"/>
      <c r="K77" s="3"/>
    </row>
    <row r="78" spans="1:11" x14ac:dyDescent="0.35">
      <c r="B78">
        <v>29.4</v>
      </c>
      <c r="C78" s="1">
        <v>22.9</v>
      </c>
      <c r="D78" s="3"/>
      <c r="E78" s="3"/>
      <c r="F78" s="3"/>
      <c r="G78" s="4"/>
      <c r="H78" s="4"/>
      <c r="I78" s="3"/>
      <c r="J78" s="3"/>
      <c r="K78" s="3"/>
    </row>
    <row r="79" spans="1:11" x14ac:dyDescent="0.35">
      <c r="A79" s="1" t="s">
        <v>13</v>
      </c>
      <c r="B79">
        <v>31.38</v>
      </c>
      <c r="C79" s="1">
        <v>24.97</v>
      </c>
      <c r="D79" s="3">
        <f t="shared" ref="D79:E79" si="117">AVERAGE(B79:B81)</f>
        <v>31.28</v>
      </c>
      <c r="E79" s="3">
        <f t="shared" si="117"/>
        <v>25.11</v>
      </c>
      <c r="F79" s="3">
        <f t="shared" ref="F79" si="118">LOG(H79,2)</f>
        <v>-3.0001035741167632</v>
      </c>
      <c r="G79" s="4">
        <f t="shared" ref="G79" si="119">((2)^E79)/((2)^D79)</f>
        <v>1.3888166893227626E-2</v>
      </c>
      <c r="H79" s="4">
        <f t="shared" ref="H79" si="120">G79/$I$4</f>
        <v>0.12499102630874728</v>
      </c>
      <c r="I79" s="3"/>
      <c r="J79" s="3"/>
      <c r="K79" s="3"/>
    </row>
    <row r="80" spans="1:11" x14ac:dyDescent="0.35">
      <c r="B80">
        <v>31.6</v>
      </c>
      <c r="C80" s="1">
        <v>25.14</v>
      </c>
      <c r="D80" s="3"/>
      <c r="E80" s="3"/>
      <c r="F80" s="3"/>
      <c r="G80" s="4"/>
      <c r="H80" s="4"/>
      <c r="I80" s="3"/>
      <c r="J80" s="3"/>
      <c r="K80" s="3"/>
    </row>
    <row r="81" spans="1:11" x14ac:dyDescent="0.35">
      <c r="B81">
        <v>30.86</v>
      </c>
      <c r="C81" s="1">
        <v>25.22</v>
      </c>
      <c r="D81" s="3"/>
      <c r="E81" s="3"/>
      <c r="F81" s="3"/>
      <c r="G81" s="4"/>
      <c r="H81" s="4"/>
      <c r="I81" s="3"/>
      <c r="J81" s="3"/>
      <c r="K81" s="3"/>
    </row>
    <row r="82" spans="1:11" x14ac:dyDescent="0.35">
      <c r="A82" s="1" t="s">
        <v>57</v>
      </c>
      <c r="B82">
        <v>30.14</v>
      </c>
      <c r="C82" s="1">
        <v>24.01</v>
      </c>
      <c r="D82" s="3">
        <f>AVERAGE(B82:B84)</f>
        <v>30.26</v>
      </c>
      <c r="E82" s="3">
        <f>AVERAGE(C82:C84)</f>
        <v>24.256666666666664</v>
      </c>
      <c r="F82" s="3">
        <f t="shared" ref="F82" si="121">LOG(H82,2)</f>
        <v>-2.8334369074500958</v>
      </c>
      <c r="G82" s="4">
        <f t="shared" ref="G82" si="122">((2)^E82)/((2)^D82)</f>
        <v>1.5588940258234707E-2</v>
      </c>
      <c r="H82" s="4">
        <f t="shared" ref="H82" si="123">G82/$I$4</f>
        <v>0.14029768341080726</v>
      </c>
      <c r="I82" s="3"/>
      <c r="J82" s="3"/>
      <c r="K82" s="3"/>
    </row>
    <row r="83" spans="1:11" x14ac:dyDescent="0.35">
      <c r="B83">
        <v>30.52</v>
      </c>
      <c r="C83" s="1">
        <v>24.32</v>
      </c>
      <c r="D83" s="3"/>
      <c r="E83" s="3"/>
      <c r="F83" s="3"/>
      <c r="G83" s="4"/>
      <c r="H83" s="4"/>
      <c r="I83" s="3"/>
      <c r="J83" s="3"/>
      <c r="K83" s="3"/>
    </row>
    <row r="84" spans="1:11" x14ac:dyDescent="0.35">
      <c r="B84">
        <v>30.12</v>
      </c>
      <c r="C84" s="1">
        <v>24.44</v>
      </c>
      <c r="D84" s="3"/>
      <c r="E84" s="3"/>
      <c r="F84" s="3"/>
      <c r="G84" s="4"/>
      <c r="H84" s="4"/>
      <c r="I84" s="3"/>
      <c r="J84" s="3"/>
      <c r="K84" s="3"/>
    </row>
    <row r="85" spans="1:11" x14ac:dyDescent="0.35">
      <c r="A85" s="1" t="s">
        <v>66</v>
      </c>
      <c r="B85">
        <v>28.7</v>
      </c>
      <c r="C85" s="1">
        <v>23.23</v>
      </c>
      <c r="D85" s="3">
        <f t="shared" ref="D85:E85" si="124">AVERAGE(B85:B87)</f>
        <v>28.786666666666665</v>
      </c>
      <c r="E85" s="3">
        <f t="shared" si="124"/>
        <v>23.146666666666665</v>
      </c>
      <c r="F85" s="3">
        <f t="shared" ref="F85" si="125">LOG(H85,2)</f>
        <v>-2.4701035741167621</v>
      </c>
      <c r="G85" s="4">
        <f t="shared" ref="G85" si="126">((2)^E85)/((2)^D85)</f>
        <v>2.0053529649420344E-2</v>
      </c>
      <c r="H85" s="4">
        <f t="shared" ref="H85" si="127">G85/$I$4</f>
        <v>0.18047819206552074</v>
      </c>
      <c r="I85" s="3">
        <f t="shared" ref="I85" si="128">AVERAGE(G85:G93)</f>
        <v>3.2480562058733307E-2</v>
      </c>
      <c r="J85" s="3">
        <f t="shared" ref="J85" si="129">AVERAGE(F85:F93)</f>
        <v>-1.8501035741167611</v>
      </c>
      <c r="K85" s="3">
        <f t="shared" ref="K85" si="130">STDEV(F85:F93)</f>
        <v>0.58412327466040914</v>
      </c>
    </row>
    <row r="86" spans="1:11" x14ac:dyDescent="0.35">
      <c r="B86">
        <v>29.03</v>
      </c>
      <c r="C86" s="1">
        <v>23.07</v>
      </c>
      <c r="D86" s="3"/>
      <c r="E86" s="3"/>
      <c r="F86" s="3"/>
      <c r="G86" s="4"/>
      <c r="H86" s="4"/>
      <c r="I86" s="3"/>
      <c r="J86" s="3"/>
      <c r="K86" s="3"/>
    </row>
    <row r="87" spans="1:11" x14ac:dyDescent="0.35">
      <c r="B87">
        <v>28.63</v>
      </c>
      <c r="C87" s="1">
        <v>23.14</v>
      </c>
      <c r="D87" s="3"/>
      <c r="E87" s="3"/>
      <c r="F87" s="3"/>
      <c r="G87" s="4"/>
      <c r="H87" s="4"/>
      <c r="I87" s="3"/>
      <c r="J87" s="3"/>
      <c r="K87" s="3"/>
    </row>
    <row r="88" spans="1:11" x14ac:dyDescent="0.35">
      <c r="A88" s="1" t="s">
        <v>67</v>
      </c>
      <c r="B88">
        <v>29.03</v>
      </c>
      <c r="C88" s="1">
        <v>24.05</v>
      </c>
      <c r="D88" s="3">
        <f t="shared" ref="D88:E88" si="131">AVERAGE(B88:B90)</f>
        <v>29.043333333333333</v>
      </c>
      <c r="E88" s="3">
        <f t="shared" si="131"/>
        <v>24.103333333333335</v>
      </c>
      <c r="F88" s="3">
        <f t="shared" ref="F88" si="132">LOG(H88,2)</f>
        <v>-1.7701035741167579</v>
      </c>
      <c r="G88" s="4">
        <f t="shared" ref="G88" si="133">((2)^E88)/((2)^D88)</f>
        <v>3.2577055026285079E-2</v>
      </c>
      <c r="H88" s="4">
        <f t="shared" ref="H88" si="134">G88/$I$4</f>
        <v>0.29318768799052114</v>
      </c>
      <c r="I88" s="3"/>
      <c r="J88" s="3"/>
      <c r="K88" s="3"/>
    </row>
    <row r="89" spans="1:11" x14ac:dyDescent="0.35">
      <c r="B89">
        <v>28.78</v>
      </c>
      <c r="C89" s="1">
        <v>24</v>
      </c>
      <c r="D89" s="3"/>
      <c r="E89" s="3"/>
      <c r="F89" s="3"/>
      <c r="G89" s="4"/>
      <c r="H89" s="4"/>
      <c r="I89" s="3"/>
      <c r="J89" s="3"/>
      <c r="K89" s="3"/>
    </row>
    <row r="90" spans="1:11" x14ac:dyDescent="0.35">
      <c r="B90">
        <v>29.32</v>
      </c>
      <c r="C90" s="1">
        <v>24.26</v>
      </c>
      <c r="D90" s="3"/>
      <c r="E90" s="3"/>
      <c r="F90" s="3"/>
      <c r="G90" s="4"/>
      <c r="H90" s="4"/>
      <c r="I90" s="3"/>
      <c r="J90" s="3"/>
      <c r="K90" s="3"/>
    </row>
    <row r="91" spans="1:11" x14ac:dyDescent="0.35">
      <c r="A91" s="1" t="s">
        <v>68</v>
      </c>
      <c r="B91">
        <v>29.04</v>
      </c>
      <c r="C91" s="1">
        <v>24.93</v>
      </c>
      <c r="D91" s="3">
        <f t="shared" ref="D91:E91" si="135">AVERAGE(B91:B93)</f>
        <v>29.153333333333336</v>
      </c>
      <c r="E91" s="3">
        <f t="shared" si="135"/>
        <v>24.673333333333332</v>
      </c>
      <c r="F91" s="3">
        <f t="shared" ref="F91" si="136">LOG(H91,2)</f>
        <v>-1.3101035741167635</v>
      </c>
      <c r="G91" s="4">
        <f t="shared" ref="G91" si="137">((2)^E91)/((2)^D91)</f>
        <v>4.4811101500494492E-2</v>
      </c>
      <c r="H91" s="4">
        <f t="shared" ref="H91" si="138">G91/$I$4</f>
        <v>0.40329192539466785</v>
      </c>
      <c r="I91" s="3"/>
      <c r="J91" s="3"/>
      <c r="K91" s="3"/>
    </row>
    <row r="92" spans="1:11" x14ac:dyDescent="0.35">
      <c r="B92">
        <v>29.3</v>
      </c>
      <c r="C92" s="1">
        <v>24.35</v>
      </c>
      <c r="D92" s="3"/>
      <c r="E92" s="3"/>
      <c r="F92" s="3"/>
      <c r="G92" s="4"/>
      <c r="H92" s="4"/>
      <c r="I92" s="3"/>
      <c r="J92" s="3"/>
      <c r="K92" s="3"/>
    </row>
    <row r="93" spans="1:11" x14ac:dyDescent="0.35">
      <c r="B93">
        <v>29.12</v>
      </c>
      <c r="C93" s="1">
        <v>24.74</v>
      </c>
      <c r="D93" s="3"/>
      <c r="E93" s="3"/>
      <c r="F93" s="3"/>
      <c r="G93" s="4"/>
      <c r="H93" s="4"/>
      <c r="I93" s="3"/>
      <c r="J93" s="3"/>
      <c r="K93" s="3"/>
    </row>
    <row r="94" spans="1:11" x14ac:dyDescent="0.35">
      <c r="A94" s="1" t="s">
        <v>14</v>
      </c>
      <c r="B94">
        <v>26.97</v>
      </c>
      <c r="C94" s="1">
        <v>22.15</v>
      </c>
      <c r="D94" s="3">
        <f t="shared" ref="D94:E94" si="139">AVERAGE(B94:B96)</f>
        <v>27.099999999999998</v>
      </c>
      <c r="E94" s="3">
        <f t="shared" si="139"/>
        <v>22.253333333333334</v>
      </c>
      <c r="F94" s="3">
        <f t="shared" ref="F94" si="140">LOG(H94,2)</f>
        <v>-1.6767702407834226</v>
      </c>
      <c r="G94" s="4">
        <f t="shared" ref="G94" si="141">((2)^E94)/((2)^D94)</f>
        <v>3.4754252682246092E-2</v>
      </c>
      <c r="H94" s="4">
        <f t="shared" ref="H94" si="142">G94/$I$4</f>
        <v>0.31278207878289177</v>
      </c>
      <c r="I94" s="3">
        <f t="shared" ref="I94" si="143">AVERAGE(G94:G102)</f>
        <v>5.1085442053874962E-2</v>
      </c>
      <c r="J94" s="3">
        <f t="shared" ref="J94" si="144">AVERAGE(F94:F102)</f>
        <v>-1.1645480185612012</v>
      </c>
      <c r="K94" s="3">
        <f t="shared" ref="K94" si="145">STDEV(F94:F102)</f>
        <v>0.44786323970770475</v>
      </c>
    </row>
    <row r="95" spans="1:11" x14ac:dyDescent="0.35">
      <c r="B95">
        <v>27.25</v>
      </c>
      <c r="C95" s="1">
        <v>22.6</v>
      </c>
      <c r="D95" s="3"/>
      <c r="E95" s="3"/>
      <c r="F95" s="3"/>
      <c r="G95" s="4"/>
      <c r="H95" s="4"/>
      <c r="I95" s="3"/>
      <c r="J95" s="3"/>
      <c r="K95" s="3"/>
    </row>
    <row r="96" spans="1:11" x14ac:dyDescent="0.35">
      <c r="B96">
        <v>27.08</v>
      </c>
      <c r="C96" s="1">
        <v>22.01</v>
      </c>
      <c r="D96" s="3"/>
      <c r="E96" s="3"/>
      <c r="F96" s="3"/>
      <c r="G96" s="4"/>
      <c r="H96" s="4"/>
      <c r="I96" s="3"/>
      <c r="J96" s="3"/>
      <c r="K96" s="3"/>
    </row>
    <row r="97" spans="1:11" x14ac:dyDescent="0.35">
      <c r="A97" s="1" t="s">
        <v>15</v>
      </c>
      <c r="B97">
        <v>27.14</v>
      </c>
      <c r="C97" s="1">
        <v>23.29</v>
      </c>
      <c r="D97" s="3">
        <f t="shared" ref="D97:E97" si="146">AVERAGE(B97:B99)</f>
        <v>27.433333333333334</v>
      </c>
      <c r="E97" s="3">
        <f t="shared" si="146"/>
        <v>23.416666666666668</v>
      </c>
      <c r="F97" s="3">
        <f t="shared" ref="F97" si="147">LOG(H97,2)</f>
        <v>-0.846770240783423</v>
      </c>
      <c r="G97" s="4">
        <f t="shared" ref="G97" si="148">((2)^E97)/((2)^D97)</f>
        <v>6.1782126272056162E-2</v>
      </c>
      <c r="H97" s="4">
        <f t="shared" ref="H97" si="149">G97/$I$4</f>
        <v>0.55602812305247773</v>
      </c>
      <c r="I97" s="3"/>
      <c r="J97" s="3"/>
      <c r="K97" s="3"/>
    </row>
    <row r="98" spans="1:11" x14ac:dyDescent="0.35">
      <c r="B98">
        <v>27.53</v>
      </c>
      <c r="C98" s="1">
        <v>23.4</v>
      </c>
      <c r="D98" s="3"/>
      <c r="E98" s="3"/>
      <c r="F98" s="3"/>
      <c r="G98" s="4"/>
      <c r="H98" s="4"/>
      <c r="I98" s="3"/>
      <c r="J98" s="3"/>
      <c r="K98" s="3"/>
    </row>
    <row r="99" spans="1:11" x14ac:dyDescent="0.35">
      <c r="B99">
        <v>27.63</v>
      </c>
      <c r="C99" s="1">
        <v>23.56</v>
      </c>
      <c r="D99" s="3"/>
      <c r="E99" s="3"/>
      <c r="F99" s="3"/>
      <c r="G99" s="4"/>
      <c r="H99" s="4"/>
      <c r="I99" s="3"/>
      <c r="J99" s="3"/>
      <c r="K99" s="3"/>
    </row>
    <row r="100" spans="1:11" x14ac:dyDescent="0.35">
      <c r="A100" s="1" t="s">
        <v>51</v>
      </c>
      <c r="B100">
        <v>28.29</v>
      </c>
      <c r="C100" s="1">
        <v>23.88</v>
      </c>
      <c r="D100" s="3">
        <f t="shared" ref="D100:E100" si="150">AVERAGE(B100:B102)</f>
        <v>28.156666666666666</v>
      </c>
      <c r="E100" s="3">
        <f t="shared" si="150"/>
        <v>24.016666666666666</v>
      </c>
      <c r="F100" s="3">
        <f t="shared" ref="F100" si="151">LOG(H100,2)</f>
        <v>-0.97010357411675818</v>
      </c>
      <c r="G100" s="4">
        <f t="shared" ref="G100" si="152">((2)^E100)/((2)^D100)</f>
        <v>5.6719947207322624E-2</v>
      </c>
      <c r="H100" s="4">
        <f t="shared" ref="H100" si="153">G100/$I$4</f>
        <v>0.51046941386327294</v>
      </c>
      <c r="I100" s="3"/>
      <c r="J100" s="3"/>
      <c r="K100" s="3"/>
    </row>
    <row r="101" spans="1:11" x14ac:dyDescent="0.35">
      <c r="B101">
        <v>28.09</v>
      </c>
      <c r="C101" s="1">
        <v>24.11</v>
      </c>
      <c r="D101" s="3"/>
      <c r="E101" s="3"/>
      <c r="F101" s="3"/>
      <c r="G101" s="4"/>
      <c r="H101" s="4"/>
      <c r="I101" s="3"/>
      <c r="J101" s="3"/>
      <c r="K101" s="3"/>
    </row>
    <row r="102" spans="1:11" x14ac:dyDescent="0.35">
      <c r="B102">
        <v>28.09</v>
      </c>
      <c r="C102" s="1">
        <v>24.06</v>
      </c>
      <c r="D102" s="3"/>
      <c r="E102" s="3"/>
      <c r="F102" s="3"/>
      <c r="G102" s="4"/>
      <c r="H102" s="4"/>
      <c r="I102" s="3"/>
      <c r="J102" s="3"/>
      <c r="K102" s="3"/>
    </row>
    <row r="103" spans="1:11" x14ac:dyDescent="0.35">
      <c r="A103" s="1" t="s">
        <v>16</v>
      </c>
      <c r="B103">
        <v>29.06</v>
      </c>
      <c r="C103" s="1">
        <v>22.69</v>
      </c>
      <c r="D103" s="3">
        <f t="shared" ref="D103:E103" si="154">AVERAGE(B103:B105)</f>
        <v>29.176666666666666</v>
      </c>
      <c r="E103" s="3">
        <f t="shared" si="154"/>
        <v>22.543333333333333</v>
      </c>
      <c r="F103" s="3">
        <f t="shared" ref="F103" si="155">LOG(H103,2)</f>
        <v>-3.4634369074500939</v>
      </c>
      <c r="G103" s="4">
        <f t="shared" ref="G103" si="156">((2)^E103)/((2)^D103)</f>
        <v>1.0073205534684208E-2</v>
      </c>
      <c r="H103" s="4">
        <f t="shared" ref="H103" si="157">G103/$I$4</f>
        <v>9.0657054143919891E-2</v>
      </c>
      <c r="I103" s="3">
        <f t="shared" ref="I103" si="158">AVERAGE(G103:G111)</f>
        <v>1.5703171328099421E-2</v>
      </c>
      <c r="J103" s="3">
        <f t="shared" ref="J103" si="159">AVERAGE(F103:F111)</f>
        <v>-2.9167702407834262</v>
      </c>
      <c r="K103" s="3">
        <f t="shared" ref="K103" si="160">STDEV(F103:F111)</f>
        <v>0.62847257519941357</v>
      </c>
    </row>
    <row r="104" spans="1:11" x14ac:dyDescent="0.35">
      <c r="B104">
        <v>29.21</v>
      </c>
      <c r="C104" s="1">
        <v>22.31</v>
      </c>
      <c r="D104" s="3"/>
      <c r="E104" s="3"/>
      <c r="F104" s="3"/>
      <c r="G104" s="4"/>
      <c r="H104" s="4"/>
      <c r="I104" s="3"/>
      <c r="J104" s="3"/>
      <c r="K104" s="3"/>
    </row>
    <row r="105" spans="1:11" x14ac:dyDescent="0.35">
      <c r="B105">
        <v>29.26</v>
      </c>
      <c r="C105" s="1">
        <v>22.63</v>
      </c>
      <c r="D105" s="3"/>
      <c r="E105" s="3"/>
      <c r="F105" s="3"/>
      <c r="G105" s="4"/>
      <c r="H105" s="4"/>
      <c r="I105" s="3"/>
      <c r="J105" s="3"/>
      <c r="K105" s="3"/>
    </row>
    <row r="106" spans="1:11" x14ac:dyDescent="0.35">
      <c r="A106" s="1" t="s">
        <v>17</v>
      </c>
      <c r="B106">
        <v>28.61</v>
      </c>
      <c r="C106" s="1">
        <v>23.09</v>
      </c>
      <c r="D106" s="3">
        <f t="shared" ref="D106:E106" si="161">AVERAGE(B106:B108)</f>
        <v>28.52</v>
      </c>
      <c r="E106" s="3">
        <f t="shared" si="161"/>
        <v>23.12</v>
      </c>
      <c r="F106" s="3">
        <f t="shared" ref="F106" si="162">LOG(H106,2)</f>
        <v>-2.2301035741167579</v>
      </c>
      <c r="G106" s="4">
        <f t="shared" ref="G106" si="163">((2)^E106)/((2)^D106)</f>
        <v>2.3683071351725003E-2</v>
      </c>
      <c r="H106" s="4">
        <f t="shared" ref="H106" si="164">G106/$I$4</f>
        <v>0.21314342037744996</v>
      </c>
      <c r="I106" s="3"/>
      <c r="J106" s="3"/>
      <c r="K106" s="3"/>
    </row>
    <row r="107" spans="1:11" x14ac:dyDescent="0.35">
      <c r="B107">
        <v>28.31</v>
      </c>
      <c r="C107" s="1">
        <v>23.13</v>
      </c>
      <c r="D107" s="3"/>
      <c r="E107" s="3"/>
      <c r="F107" s="3"/>
      <c r="G107" s="4"/>
      <c r="H107" s="4"/>
      <c r="I107" s="3"/>
      <c r="J107" s="3"/>
      <c r="K107" s="3"/>
    </row>
    <row r="108" spans="1:11" x14ac:dyDescent="0.35">
      <c r="B108">
        <v>28.64</v>
      </c>
      <c r="C108" s="1">
        <v>23.14</v>
      </c>
      <c r="D108" s="3"/>
      <c r="E108" s="3"/>
      <c r="F108" s="3"/>
      <c r="G108" s="4"/>
      <c r="H108" s="4"/>
      <c r="I108" s="3"/>
      <c r="J108" s="3"/>
      <c r="K108" s="3"/>
    </row>
    <row r="109" spans="1:11" x14ac:dyDescent="0.35">
      <c r="A109" s="1" t="s">
        <v>52</v>
      </c>
      <c r="B109">
        <v>29.23</v>
      </c>
      <c r="C109" s="1">
        <v>23.14</v>
      </c>
      <c r="D109" s="3">
        <f t="shared" ref="D109:E109" si="165">AVERAGE(B109:B111)</f>
        <v>29.326666666666668</v>
      </c>
      <c r="E109" s="3">
        <f t="shared" si="165"/>
        <v>23.100000000000005</v>
      </c>
      <c r="F109" s="3">
        <f t="shared" ref="F109" si="166">LOG(H109,2)</f>
        <v>-3.0567702407834272</v>
      </c>
      <c r="G109" s="4">
        <f t="shared" ref="G109" si="167">((2)^E109)/((2)^D109)</f>
        <v>1.3353237097889046E-2</v>
      </c>
      <c r="H109" s="4">
        <f t="shared" ref="H109" si="168">G109/$I$4</f>
        <v>0.12017675350827416</v>
      </c>
      <c r="I109" s="3"/>
      <c r="J109" s="3"/>
      <c r="K109" s="3"/>
    </row>
    <row r="110" spans="1:11" x14ac:dyDescent="0.35">
      <c r="B110">
        <v>29.5</v>
      </c>
      <c r="C110" s="1">
        <v>22.76</v>
      </c>
      <c r="D110" s="3"/>
      <c r="E110" s="3"/>
      <c r="F110" s="3"/>
      <c r="G110" s="4"/>
      <c r="H110" s="4"/>
      <c r="I110" s="3"/>
      <c r="J110" s="3"/>
      <c r="K110" s="3"/>
    </row>
    <row r="111" spans="1:11" x14ac:dyDescent="0.35">
      <c r="B111">
        <v>29.25</v>
      </c>
      <c r="C111" s="1">
        <v>23.4</v>
      </c>
      <c r="D111" s="3"/>
      <c r="E111" s="3"/>
      <c r="F111" s="3"/>
      <c r="G111" s="4"/>
      <c r="H111" s="4"/>
      <c r="I111" s="3"/>
      <c r="J111" s="3"/>
      <c r="K111" s="3"/>
    </row>
    <row r="112" spans="1:11" x14ac:dyDescent="0.35">
      <c r="A112" s="1" t="s">
        <v>69</v>
      </c>
      <c r="B112">
        <v>28.17</v>
      </c>
      <c r="C112" s="1">
        <v>22.82</v>
      </c>
      <c r="D112" s="3">
        <f t="shared" ref="D112:E112" si="169">AVERAGE(B112:B114)</f>
        <v>28.193333333333332</v>
      </c>
      <c r="E112" s="3">
        <f t="shared" si="169"/>
        <v>22.966666666666669</v>
      </c>
      <c r="F112" s="3">
        <f t="shared" ref="F112" si="170">LOG(H112,2)</f>
        <v>-2.0567702407834223</v>
      </c>
      <c r="G112" s="4">
        <f t="shared" ref="G112" si="171">((2)^E112)/((2)^D112)</f>
        <v>2.6706474195778186E-2</v>
      </c>
      <c r="H112" s="4">
        <f t="shared" ref="H112" si="172">G112/$I$4</f>
        <v>0.24035350701654914</v>
      </c>
      <c r="I112" s="3">
        <f t="shared" ref="I112" si="173">AVERAGE(G112:G120)</f>
        <v>2.9725469691613247E-2</v>
      </c>
      <c r="J112" s="3">
        <f t="shared" ref="J112" si="174">AVERAGE(F112:F120)</f>
        <v>-1.9423257963389784</v>
      </c>
      <c r="K112" s="3">
        <f t="shared" ref="K112" si="175">STDEV(F112:F120)</f>
        <v>0.41047849224117666</v>
      </c>
    </row>
    <row r="113" spans="1:11" x14ac:dyDescent="0.35">
      <c r="B113">
        <v>28.24</v>
      </c>
      <c r="C113" s="1">
        <v>23.15</v>
      </c>
      <c r="D113" s="3"/>
      <c r="E113" s="3"/>
      <c r="F113" s="3"/>
      <c r="G113" s="4"/>
      <c r="H113" s="4"/>
      <c r="I113" s="3"/>
      <c r="J113" s="3"/>
      <c r="K113" s="3"/>
    </row>
    <row r="114" spans="1:11" x14ac:dyDescent="0.35">
      <c r="B114">
        <v>28.17</v>
      </c>
      <c r="C114" s="1">
        <v>22.93</v>
      </c>
      <c r="D114" s="3"/>
      <c r="E114" s="3"/>
      <c r="F114" s="3"/>
      <c r="G114" s="4"/>
      <c r="H114" s="4"/>
      <c r="I114" s="3"/>
      <c r="J114" s="3"/>
      <c r="K114" s="3"/>
    </row>
    <row r="115" spans="1:11" x14ac:dyDescent="0.35">
      <c r="A115" s="1" t="s">
        <v>70</v>
      </c>
      <c r="B115">
        <v>29.41</v>
      </c>
      <c r="C115" s="1">
        <v>24.58</v>
      </c>
      <c r="D115" s="3">
        <f t="shared" ref="D115:E115" si="176">AVERAGE(B115:B117)</f>
        <v>29.206666666666667</v>
      </c>
      <c r="E115" s="3">
        <f t="shared" si="176"/>
        <v>24.55</v>
      </c>
      <c r="F115" s="3">
        <f t="shared" ref="F115" si="177">LOG(H115,2)</f>
        <v>-1.4867702407834273</v>
      </c>
      <c r="G115" s="4">
        <f t="shared" ref="G115" si="178">((2)^E115)/((2)^D115)</f>
        <v>3.9646390432029062E-2</v>
      </c>
      <c r="H115" s="4">
        <f t="shared" ref="H115" si="179">G115/$I$4</f>
        <v>0.35681044644942056</v>
      </c>
      <c r="I115" s="3"/>
      <c r="J115" s="3"/>
      <c r="K115" s="3"/>
    </row>
    <row r="116" spans="1:11" x14ac:dyDescent="0.35">
      <c r="B116">
        <v>29.11</v>
      </c>
      <c r="C116" s="1">
        <v>24.43</v>
      </c>
      <c r="D116" s="3"/>
      <c r="E116" s="3"/>
      <c r="F116" s="3"/>
      <c r="G116" s="4"/>
      <c r="H116" s="4"/>
      <c r="I116" s="3"/>
      <c r="J116" s="3"/>
      <c r="K116" s="3"/>
    </row>
    <row r="117" spans="1:11" x14ac:dyDescent="0.35">
      <c r="B117">
        <v>29.1</v>
      </c>
      <c r="C117" s="1">
        <v>24.64</v>
      </c>
      <c r="D117" s="3"/>
      <c r="E117" s="3"/>
      <c r="F117" s="3"/>
      <c r="G117" s="4"/>
      <c r="H117" s="4"/>
      <c r="I117" s="3"/>
      <c r="J117" s="3"/>
      <c r="K117" s="3"/>
    </row>
    <row r="118" spans="1:11" x14ac:dyDescent="0.35">
      <c r="A118" s="1" t="s">
        <v>71</v>
      </c>
      <c r="B118">
        <v>30.15</v>
      </c>
      <c r="C118" s="1">
        <v>24.71</v>
      </c>
      <c r="D118" s="3">
        <f t="shared" ref="D118:E118" si="180">AVERAGE(B118:B120)</f>
        <v>30.076666666666664</v>
      </c>
      <c r="E118" s="3">
        <f t="shared" si="180"/>
        <v>24.623333333333335</v>
      </c>
      <c r="F118" s="3">
        <f t="shared" ref="F118" si="181">LOG(H118,2)</f>
        <v>-2.2834369074500862</v>
      </c>
      <c r="G118" s="4">
        <f t="shared" ref="G118" si="182">((2)^E118)/((2)^D118)</f>
        <v>2.2823544447032492E-2</v>
      </c>
      <c r="H118" s="4">
        <f t="shared" ref="H118" si="183">G118/$I$4</f>
        <v>0.20540783145607214</v>
      </c>
      <c r="I118" s="3"/>
      <c r="J118" s="3"/>
      <c r="K118" s="3"/>
    </row>
    <row r="119" spans="1:11" x14ac:dyDescent="0.35">
      <c r="B119">
        <v>30.23</v>
      </c>
      <c r="C119" s="1">
        <v>24.59</v>
      </c>
      <c r="D119" s="3"/>
      <c r="E119" s="3"/>
      <c r="F119" s="3"/>
      <c r="G119" s="4"/>
      <c r="H119" s="4"/>
      <c r="I119" s="3"/>
      <c r="J119" s="3"/>
      <c r="K119" s="3"/>
    </row>
    <row r="120" spans="1:11" x14ac:dyDescent="0.35">
      <c r="B120">
        <v>29.85</v>
      </c>
      <c r="C120" s="1">
        <v>24.57</v>
      </c>
      <c r="D120" s="3"/>
      <c r="E120" s="3"/>
      <c r="F120" s="3"/>
      <c r="G120" s="4"/>
      <c r="H120" s="4"/>
      <c r="I120" s="3"/>
      <c r="J120" s="3"/>
      <c r="K120" s="3"/>
    </row>
    <row r="121" spans="1:11" x14ac:dyDescent="0.35">
      <c r="A121" s="1" t="s">
        <v>18</v>
      </c>
      <c r="B121">
        <v>26.76</v>
      </c>
      <c r="C121" s="1">
        <v>22.32</v>
      </c>
      <c r="D121" s="3">
        <f t="shared" ref="D121:E121" si="184">AVERAGE(B121:B123)</f>
        <v>26.75</v>
      </c>
      <c r="E121" s="3">
        <f t="shared" si="184"/>
        <v>22.53</v>
      </c>
      <c r="F121" s="3">
        <f t="shared" ref="F121" si="185">LOG(H121,2)</f>
        <v>-1.0501035741167586</v>
      </c>
      <c r="G121" s="4">
        <f t="shared" ref="G121" si="186">((2)^E121)/((2)^D121)</f>
        <v>5.3660339777359657E-2</v>
      </c>
      <c r="H121" s="4">
        <f t="shared" ref="H121" si="187">G121/$I$4</f>
        <v>0.48293349240488215</v>
      </c>
      <c r="I121" s="3">
        <f t="shared" ref="I121" si="188">AVERAGE(G121:G129)</f>
        <v>7.4361412320651687E-2</v>
      </c>
      <c r="J121" s="3">
        <f t="shared" ref="J121" si="189">AVERAGE(F121:F129)</f>
        <v>-0.61899246300564659</v>
      </c>
      <c r="K121" s="3">
        <f t="shared" ref="K121" si="190">STDEV(F121:F129)</f>
        <v>0.41741710199396143</v>
      </c>
    </row>
    <row r="122" spans="1:11" x14ac:dyDescent="0.35">
      <c r="B122">
        <v>26.63</v>
      </c>
      <c r="C122" s="1">
        <v>22.57</v>
      </c>
      <c r="D122" s="3"/>
      <c r="E122" s="3"/>
      <c r="F122" s="3"/>
      <c r="G122" s="4"/>
      <c r="H122" s="4"/>
      <c r="I122" s="3"/>
      <c r="J122" s="3"/>
      <c r="K122" s="3"/>
    </row>
    <row r="123" spans="1:11" x14ac:dyDescent="0.35">
      <c r="B123">
        <v>26.86</v>
      </c>
      <c r="C123" s="1">
        <v>22.7</v>
      </c>
      <c r="D123" s="3"/>
      <c r="E123" s="3"/>
      <c r="F123" s="3"/>
      <c r="G123" s="4"/>
      <c r="H123" s="4"/>
      <c r="I123" s="3"/>
      <c r="J123" s="3"/>
      <c r="K123" s="3"/>
    </row>
    <row r="124" spans="1:11" x14ac:dyDescent="0.35">
      <c r="A124" s="1" t="s">
        <v>19</v>
      </c>
      <c r="B124">
        <v>27.12</v>
      </c>
      <c r="C124" s="1">
        <v>23.36</v>
      </c>
      <c r="D124" s="3">
        <f t="shared" ref="D124:E124" si="191">AVERAGE(B124:B126)</f>
        <v>26.876666666666665</v>
      </c>
      <c r="E124" s="3">
        <f t="shared" si="191"/>
        <v>23.49</v>
      </c>
      <c r="F124" s="3">
        <f t="shared" ref="F124" si="192">LOG(H124,2)</f>
        <v>-0.21677024078342522</v>
      </c>
      <c r="G124" s="4">
        <f t="shared" ref="G124" si="193">((2)^E124)/((2)^D124)</f>
        <v>9.5611855845249547E-2</v>
      </c>
      <c r="H124" s="4">
        <f t="shared" ref="H124" si="194">G124/$I$4</f>
        <v>0.8604896586610935</v>
      </c>
      <c r="I124" s="3"/>
      <c r="J124" s="3"/>
      <c r="K124" s="3"/>
    </row>
    <row r="125" spans="1:11" x14ac:dyDescent="0.35">
      <c r="B125">
        <v>26.84</v>
      </c>
      <c r="C125" s="1">
        <v>23.13</v>
      </c>
      <c r="D125" s="3"/>
      <c r="E125" s="3"/>
      <c r="F125" s="3"/>
      <c r="G125" s="4"/>
      <c r="H125" s="4"/>
      <c r="I125" s="3"/>
      <c r="J125" s="3"/>
      <c r="K125" s="3"/>
    </row>
    <row r="126" spans="1:11" x14ac:dyDescent="0.35">
      <c r="B126">
        <v>26.67</v>
      </c>
      <c r="C126" s="1">
        <v>23.98</v>
      </c>
      <c r="D126" s="3"/>
      <c r="E126" s="3"/>
      <c r="F126" s="3"/>
      <c r="G126" s="4"/>
      <c r="H126" s="4"/>
      <c r="I126" s="3"/>
      <c r="J126" s="3"/>
      <c r="K126" s="3"/>
    </row>
    <row r="127" spans="1:11" x14ac:dyDescent="0.35">
      <c r="A127" s="1" t="s">
        <v>56</v>
      </c>
      <c r="B127">
        <v>28.46</v>
      </c>
      <c r="C127" s="1">
        <v>26.1</v>
      </c>
      <c r="D127" s="3">
        <f t="shared" ref="D127:E127" si="195">AVERAGE(B127:B129)</f>
        <v>28.423333333333332</v>
      </c>
      <c r="E127" s="3">
        <f t="shared" si="195"/>
        <v>24.663333333333338</v>
      </c>
      <c r="F127" s="3">
        <f t="shared" ref="F127" si="196">LOG(H127,2)</f>
        <v>-0.59010357411675607</v>
      </c>
      <c r="G127" s="4">
        <f t="shared" ref="G127" si="197">((2)^E127)/((2)^D127)</f>
        <v>7.3812041339345838E-2</v>
      </c>
      <c r="H127" s="4">
        <f t="shared" ref="H127" si="198">G127/$I$4</f>
        <v>0.66429521418318882</v>
      </c>
      <c r="I127" s="3"/>
      <c r="J127" s="3"/>
      <c r="K127" s="3"/>
    </row>
    <row r="128" spans="1:11" x14ac:dyDescent="0.35">
      <c r="B128">
        <v>28.34</v>
      </c>
      <c r="C128" s="1">
        <v>23.91</v>
      </c>
      <c r="D128" s="3"/>
      <c r="E128" s="3"/>
      <c r="F128" s="3"/>
      <c r="G128" s="4"/>
      <c r="H128" s="4"/>
      <c r="I128" s="3"/>
      <c r="J128" s="3"/>
      <c r="K128" s="3"/>
    </row>
    <row r="129" spans="1:11" x14ac:dyDescent="0.35">
      <c r="B129">
        <v>28.47</v>
      </c>
      <c r="C129" s="1">
        <v>23.98</v>
      </c>
      <c r="D129" s="3"/>
      <c r="E129" s="3"/>
      <c r="F129" s="3"/>
      <c r="G129" s="4"/>
      <c r="H129" s="4"/>
      <c r="I129" s="3"/>
      <c r="J129" s="3"/>
      <c r="K129" s="3"/>
    </row>
    <row r="130" spans="1:11" x14ac:dyDescent="0.35">
      <c r="A130" s="1" t="s">
        <v>20</v>
      </c>
      <c r="B130">
        <v>28.92</v>
      </c>
      <c r="C130" s="1">
        <v>22.19</v>
      </c>
      <c r="D130" s="3">
        <f t="shared" ref="D130:E130" si="199">AVERAGE(B130:B132)</f>
        <v>29.036666666666665</v>
      </c>
      <c r="E130" s="3">
        <f t="shared" si="199"/>
        <v>22.27333333333333</v>
      </c>
      <c r="F130" s="3">
        <f t="shared" ref="F130" si="200">LOG(H130,2)</f>
        <v>-3.593436907450092</v>
      </c>
      <c r="G130" s="4">
        <f t="shared" ref="G130" si="201">((2)^E130)/((2)^D130)</f>
        <v>9.2052120222193053E-3</v>
      </c>
      <c r="H130" s="4">
        <f t="shared" ref="H130" si="202">G130/$I$4</f>
        <v>8.2845267261863698E-2</v>
      </c>
      <c r="I130" s="3">
        <f t="shared" ref="I130" si="203">AVERAGE(G130:G138)</f>
        <v>9.7114804287480403E-3</v>
      </c>
      <c r="J130" s="3">
        <f t="shared" ref="J130" si="204">AVERAGE(F130:F138)</f>
        <v>-3.5217702407834257</v>
      </c>
      <c r="K130" s="3">
        <f t="shared" ref="K130" si="205">STDEV(F130:F138)</f>
        <v>0.15390292755860954</v>
      </c>
    </row>
    <row r="131" spans="1:11" x14ac:dyDescent="0.35">
      <c r="B131">
        <v>29</v>
      </c>
      <c r="C131" s="1">
        <v>22.24</v>
      </c>
      <c r="D131" s="3"/>
      <c r="E131" s="3"/>
      <c r="F131" s="3"/>
      <c r="G131" s="4"/>
      <c r="H131" s="4"/>
      <c r="I131" s="3"/>
      <c r="J131" s="3"/>
      <c r="K131" s="3"/>
    </row>
    <row r="132" spans="1:11" x14ac:dyDescent="0.35">
      <c r="B132">
        <v>29.19</v>
      </c>
      <c r="C132" s="1">
        <v>22.39</v>
      </c>
      <c r="D132" s="3"/>
      <c r="E132" s="3"/>
      <c r="F132" s="3"/>
      <c r="G132" s="4"/>
      <c r="H132" s="4"/>
      <c r="I132" s="3"/>
      <c r="J132" s="3"/>
      <c r="K132" s="3"/>
    </row>
    <row r="133" spans="1:11" x14ac:dyDescent="0.35">
      <c r="A133" s="1" t="s">
        <v>21</v>
      </c>
      <c r="B133">
        <v>31.22</v>
      </c>
      <c r="C133" s="1">
        <v>24</v>
      </c>
      <c r="D133" s="3">
        <f t="shared" ref="D133:E133" si="206">AVERAGE(B133:B135)</f>
        <v>30.87</v>
      </c>
      <c r="E133" s="3">
        <f t="shared" si="206"/>
        <v>24.073333333333334</v>
      </c>
      <c r="F133" s="3">
        <f t="shared" ref="F133" si="207">LOG(H133,2)</f>
        <v>-3.6267702407834248</v>
      </c>
      <c r="G133" s="4">
        <f t="shared" ref="G133" si="208">((2)^E133)/((2)^D133)</f>
        <v>8.9949646890623604E-3</v>
      </c>
      <c r="H133" s="4">
        <f t="shared" ref="H133" si="209">G133/$I$4</f>
        <v>8.0953078742529425E-2</v>
      </c>
      <c r="I133" s="3"/>
      <c r="J133" s="3"/>
      <c r="K133" s="3"/>
    </row>
    <row r="134" spans="1:11" x14ac:dyDescent="0.35">
      <c r="B134">
        <v>30.3</v>
      </c>
      <c r="C134" s="1">
        <v>24.26</v>
      </c>
      <c r="D134" s="3"/>
      <c r="E134" s="3"/>
      <c r="F134" s="3"/>
      <c r="G134" s="4"/>
      <c r="H134" s="4"/>
      <c r="I134" s="3"/>
      <c r="J134" s="3"/>
      <c r="K134" s="3"/>
    </row>
    <row r="135" spans="1:11" x14ac:dyDescent="0.35">
      <c r="B135">
        <v>31.09</v>
      </c>
      <c r="C135" s="1">
        <v>23.96</v>
      </c>
      <c r="D135" s="3"/>
      <c r="E135" s="3"/>
      <c r="F135" s="3"/>
      <c r="G135" s="4"/>
      <c r="H135" s="4"/>
      <c r="I135" s="3"/>
      <c r="J135" s="3"/>
      <c r="K135" s="3"/>
    </row>
    <row r="136" spans="1:11" x14ac:dyDescent="0.35">
      <c r="A136" s="1" t="s">
        <v>54</v>
      </c>
      <c r="B136">
        <v>29.03</v>
      </c>
      <c r="C136" s="1">
        <v>22.51</v>
      </c>
      <c r="D136" s="3">
        <f t="shared" ref="D136:E136" si="210">AVERAGE(B136:B138)</f>
        <v>29</v>
      </c>
      <c r="E136" s="3">
        <f t="shared" si="210"/>
        <v>22.484999999999999</v>
      </c>
      <c r="F136" s="3">
        <f t="shared" ref="F136" si="211">LOG(H136,2)</f>
        <v>-3.3451035741167612</v>
      </c>
      <c r="G136" s="4">
        <f t="shared" ref="G136" si="212">((2)^E136)/((2)^D136)</f>
        <v>1.093426457496246E-2</v>
      </c>
      <c r="H136" s="4">
        <f t="shared" ref="H136" si="213">G136/$I$4</f>
        <v>9.8406432012448058E-2</v>
      </c>
      <c r="I136" s="3"/>
      <c r="J136" s="3"/>
      <c r="K136" s="3"/>
    </row>
    <row r="137" spans="1:11" x14ac:dyDescent="0.35">
      <c r="B137" t="s">
        <v>38</v>
      </c>
      <c r="C137" s="1">
        <v>22.46</v>
      </c>
      <c r="D137" s="3"/>
      <c r="E137" s="3"/>
      <c r="F137" s="3"/>
      <c r="G137" s="4"/>
      <c r="H137" s="4"/>
      <c r="I137" s="3"/>
      <c r="J137" s="3"/>
      <c r="K137" s="3"/>
    </row>
    <row r="138" spans="1:11" x14ac:dyDescent="0.35">
      <c r="B138">
        <v>28.97</v>
      </c>
      <c r="C138" s="1" t="s">
        <v>38</v>
      </c>
      <c r="D138" s="3"/>
      <c r="E138" s="3"/>
      <c r="F138" s="3"/>
      <c r="G138" s="4"/>
      <c r="H138" s="4"/>
      <c r="I138" s="3"/>
      <c r="J138" s="3"/>
      <c r="K138" s="3"/>
    </row>
    <row r="139" spans="1:11" x14ac:dyDescent="0.35">
      <c r="A139" s="1" t="s">
        <v>74</v>
      </c>
      <c r="B139">
        <v>27.84</v>
      </c>
      <c r="C139" s="1">
        <v>22.42</v>
      </c>
      <c r="D139" s="3">
        <f t="shared" ref="D139:E139" si="214">AVERAGE(B139:B141)</f>
        <v>27.74666666666667</v>
      </c>
      <c r="E139" s="3">
        <f t="shared" si="214"/>
        <v>22.55</v>
      </c>
      <c r="F139" s="3">
        <f t="shared" ref="F139" si="215">LOG(H139,2)</f>
        <v>-2.0267702407834274</v>
      </c>
      <c r="G139" s="4">
        <f t="shared" ref="G139" si="216">((2)^E139)/((2)^D139)</f>
        <v>2.7267633988775693E-2</v>
      </c>
      <c r="H139" s="4">
        <f t="shared" ref="H139" si="217">G139/$I$4</f>
        <v>0.24540384512014476</v>
      </c>
      <c r="I139" s="3">
        <f t="shared" ref="I139" si="218">AVERAGE(G139:G147)</f>
        <v>2.5540733446452895E-2</v>
      </c>
      <c r="J139" s="3">
        <f t="shared" ref="J139" si="219">AVERAGE(F139:F147)</f>
        <v>-2.1301035741167582</v>
      </c>
      <c r="K139" s="3">
        <f t="shared" ref="K139" si="220">STDEV(F139:F147)</f>
        <v>0.19952721897302528</v>
      </c>
    </row>
    <row r="140" spans="1:11" x14ac:dyDescent="0.35">
      <c r="B140">
        <v>27.78</v>
      </c>
      <c r="C140" s="1">
        <v>22.46</v>
      </c>
      <c r="D140" s="3"/>
      <c r="E140" s="3"/>
      <c r="F140" s="3"/>
      <c r="G140" s="4"/>
      <c r="H140" s="4"/>
      <c r="I140" s="3"/>
      <c r="J140" s="3"/>
      <c r="K140" s="3"/>
    </row>
    <row r="141" spans="1:11" x14ac:dyDescent="0.35">
      <c r="B141">
        <v>27.62</v>
      </c>
      <c r="C141" s="1">
        <v>22.77</v>
      </c>
      <c r="D141" s="3"/>
      <c r="E141" s="3"/>
      <c r="F141" s="3"/>
      <c r="G141" s="4"/>
      <c r="H141" s="4"/>
      <c r="I141" s="3"/>
      <c r="J141" s="3"/>
      <c r="K141" s="3"/>
    </row>
    <row r="142" spans="1:11" x14ac:dyDescent="0.35">
      <c r="A142" s="1" t="s">
        <v>72</v>
      </c>
      <c r="B142">
        <v>27.79</v>
      </c>
      <c r="C142" s="1">
        <v>22.46</v>
      </c>
      <c r="D142" s="3">
        <f t="shared" ref="D142:E142" si="221">AVERAGE(B142:B144)</f>
        <v>27.91333333333333</v>
      </c>
      <c r="E142" s="3">
        <f t="shared" si="221"/>
        <v>22.383333333333336</v>
      </c>
      <c r="F142" s="3">
        <f t="shared" ref="F142" si="222">LOG(H142,2)</f>
        <v>-2.3601035741167538</v>
      </c>
      <c r="G142" s="4">
        <f t="shared" ref="G142" si="223">((2)^E142)/((2)^D142)</f>
        <v>2.1642335439233287E-2</v>
      </c>
      <c r="H142" s="4">
        <f t="shared" ref="H142" si="224">G142/$I$4</f>
        <v>0.19477716095038039</v>
      </c>
      <c r="I142" s="3"/>
      <c r="J142" s="3"/>
      <c r="K142" s="3"/>
    </row>
    <row r="143" spans="1:11" x14ac:dyDescent="0.35">
      <c r="B143">
        <v>27.72</v>
      </c>
      <c r="C143" s="1">
        <v>22.37</v>
      </c>
      <c r="D143" s="3"/>
      <c r="E143" s="3"/>
      <c r="F143" s="3"/>
      <c r="G143" s="4"/>
      <c r="H143" s="4"/>
      <c r="I143" s="3"/>
      <c r="J143" s="3"/>
      <c r="K143" s="3"/>
    </row>
    <row r="144" spans="1:11" x14ac:dyDescent="0.35">
      <c r="B144">
        <v>28.23</v>
      </c>
      <c r="C144" s="1">
        <v>22.32</v>
      </c>
      <c r="D144" s="3"/>
      <c r="E144" s="3"/>
      <c r="F144" s="3"/>
      <c r="G144" s="4"/>
      <c r="H144" s="4"/>
      <c r="I144" s="3"/>
      <c r="J144" s="3"/>
      <c r="K144" s="3"/>
    </row>
    <row r="145" spans="1:11" x14ac:dyDescent="0.35">
      <c r="A145" s="1" t="s">
        <v>73</v>
      </c>
      <c r="B145">
        <v>27.66</v>
      </c>
      <c r="C145" s="1">
        <v>22.48</v>
      </c>
      <c r="D145" s="3">
        <f t="shared" ref="D145:E145" si="225">AVERAGE(B145:B147)</f>
        <v>27.533333333333335</v>
      </c>
      <c r="E145" s="3">
        <f t="shared" si="225"/>
        <v>22.36</v>
      </c>
      <c r="F145" s="3">
        <f t="shared" ref="F145" si="226">LOG(H145,2)</f>
        <v>-2.0034369074500935</v>
      </c>
      <c r="G145" s="4">
        <f t="shared" ref="G145" si="227">((2)^E145)/((2)^D145)</f>
        <v>2.7712230911349695E-2</v>
      </c>
      <c r="H145" s="4">
        <f t="shared" ref="H145" si="228">G145/$I$4</f>
        <v>0.24940513816864154</v>
      </c>
      <c r="I145" s="3"/>
      <c r="J145" s="3"/>
      <c r="K145" s="3"/>
    </row>
    <row r="146" spans="1:11" x14ac:dyDescent="0.35">
      <c r="B146">
        <v>27.57</v>
      </c>
      <c r="C146" s="1">
        <v>22.22</v>
      </c>
      <c r="D146" s="3"/>
      <c r="E146" s="3"/>
      <c r="F146" s="3"/>
      <c r="G146" s="4"/>
      <c r="H146" s="4"/>
      <c r="I146" s="3"/>
      <c r="J146" s="3"/>
      <c r="K146" s="3"/>
    </row>
    <row r="147" spans="1:11" x14ac:dyDescent="0.35">
      <c r="B147">
        <v>27.37</v>
      </c>
      <c r="C147" s="1">
        <v>22.38</v>
      </c>
      <c r="D147" s="3"/>
      <c r="E147" s="3"/>
      <c r="F147" s="3"/>
      <c r="G147" s="4"/>
      <c r="H147" s="4"/>
      <c r="I147" s="3"/>
      <c r="J147" s="3"/>
      <c r="K147" s="3"/>
    </row>
    <row r="148" spans="1:11" x14ac:dyDescent="0.35">
      <c r="A148" s="1" t="s">
        <v>22</v>
      </c>
      <c r="B148" t="s">
        <v>38</v>
      </c>
      <c r="C148" s="1" t="s">
        <v>38</v>
      </c>
      <c r="D148" s="3"/>
      <c r="E148" s="3"/>
      <c r="F148" s="3"/>
      <c r="G148" s="4"/>
      <c r="H148" s="4"/>
      <c r="I148" s="3">
        <f t="shared" ref="I148" si="229">AVERAGE(G148:G156)</f>
        <v>5.8889652330453929E-2</v>
      </c>
      <c r="J148" s="3">
        <f t="shared" ref="J148" si="230">AVERAGE(F148:F156)</f>
        <v>-0.97343690745009614</v>
      </c>
      <c r="K148" s="3">
        <f t="shared" ref="K148" si="231">STDEV(F148:F156)</f>
        <v>0.57982756057296725</v>
      </c>
    </row>
    <row r="149" spans="1:11" x14ac:dyDescent="0.35">
      <c r="B149" t="s">
        <v>38</v>
      </c>
      <c r="C149" s="1" t="s">
        <v>38</v>
      </c>
      <c r="D149" s="3"/>
      <c r="E149" s="3"/>
      <c r="F149" s="3"/>
      <c r="G149" s="4"/>
      <c r="H149" s="4"/>
      <c r="I149" s="3"/>
      <c r="J149" s="3"/>
      <c r="K149" s="3"/>
    </row>
    <row r="150" spans="1:11" x14ac:dyDescent="0.35">
      <c r="B150" t="s">
        <v>38</v>
      </c>
      <c r="C150" s="1" t="s">
        <v>38</v>
      </c>
      <c r="D150" s="3"/>
      <c r="E150" s="3"/>
      <c r="F150" s="3"/>
      <c r="G150" s="4"/>
      <c r="H150" s="4"/>
      <c r="I150" s="3"/>
      <c r="J150" s="3"/>
      <c r="K150" s="3"/>
    </row>
    <row r="151" spans="1:11" x14ac:dyDescent="0.35">
      <c r="A151" s="1" t="s">
        <v>23</v>
      </c>
      <c r="B151">
        <v>27.39</v>
      </c>
      <c r="C151" s="1">
        <v>23.64</v>
      </c>
      <c r="D151" s="3">
        <f t="shared" ref="D151:E151" si="232">AVERAGE(B151:B153)</f>
        <v>27.216666666666669</v>
      </c>
      <c r="E151" s="3">
        <f t="shared" si="232"/>
        <v>23.483333333333331</v>
      </c>
      <c r="F151" s="3">
        <f t="shared" ref="F151" si="233">LOG(H151,2)</f>
        <v>-0.563436907450097</v>
      </c>
      <c r="G151" s="4">
        <f t="shared" ref="G151" si="234">((2)^E151)/((2)^D151)</f>
        <v>7.5189064755132082E-2</v>
      </c>
      <c r="H151" s="4">
        <f t="shared" ref="H151" si="235">G151/$I$4</f>
        <v>0.67668817945452564</v>
      </c>
      <c r="I151" s="3"/>
      <c r="J151" s="3"/>
      <c r="K151" s="3"/>
    </row>
    <row r="152" spans="1:11" x14ac:dyDescent="0.35">
      <c r="B152">
        <v>27.18</v>
      </c>
      <c r="C152" s="1">
        <v>23.38</v>
      </c>
      <c r="D152" s="3"/>
      <c r="E152" s="3"/>
      <c r="F152" s="3"/>
      <c r="G152" s="4"/>
      <c r="H152" s="4"/>
      <c r="I152" s="3"/>
      <c r="J152" s="3"/>
      <c r="K152" s="3"/>
    </row>
    <row r="153" spans="1:11" x14ac:dyDescent="0.35">
      <c r="B153">
        <v>27.08</v>
      </c>
      <c r="C153" s="1">
        <v>23.43</v>
      </c>
      <c r="D153" s="3"/>
      <c r="E153" s="3"/>
      <c r="F153" s="3"/>
      <c r="G153" s="4"/>
      <c r="H153" s="4"/>
      <c r="I153" s="3"/>
      <c r="J153" s="3"/>
      <c r="K153" s="3"/>
    </row>
    <row r="154" spans="1:11" x14ac:dyDescent="0.35">
      <c r="A154" s="1" t="s">
        <v>53</v>
      </c>
      <c r="B154">
        <v>28.08</v>
      </c>
      <c r="C154" s="1">
        <v>23.53</v>
      </c>
      <c r="D154" s="3">
        <f t="shared" ref="D154:E154" si="236">AVERAGE(B154:B156)</f>
        <v>27.87</v>
      </c>
      <c r="E154" s="3">
        <f t="shared" si="236"/>
        <v>23.316666666666666</v>
      </c>
      <c r="F154" s="3">
        <f t="shared" ref="F154" si="237">LOG(H154,2)</f>
        <v>-1.3834369074500952</v>
      </c>
      <c r="G154" s="4">
        <f t="shared" ref="G154" si="238">((2)^E154)/((2)^D154)</f>
        <v>4.2590239905775769E-2</v>
      </c>
      <c r="H154" s="4">
        <f t="shared" ref="H154" si="239">G154/$I$4</f>
        <v>0.38330456693709231</v>
      </c>
      <c r="I154" s="3"/>
      <c r="J154" s="3"/>
      <c r="K154" s="3"/>
    </row>
    <row r="155" spans="1:11" x14ac:dyDescent="0.35">
      <c r="B155">
        <v>27.69</v>
      </c>
      <c r="C155" s="1">
        <v>23.11</v>
      </c>
      <c r="D155" s="3"/>
      <c r="E155" s="3"/>
      <c r="F155" s="3"/>
      <c r="G155" s="4"/>
      <c r="H155" s="4"/>
      <c r="I155" s="3"/>
      <c r="J155" s="3"/>
      <c r="K155" s="3"/>
    </row>
    <row r="156" spans="1:11" x14ac:dyDescent="0.35">
      <c r="B156">
        <v>27.84</v>
      </c>
      <c r="C156" s="1">
        <v>23.31</v>
      </c>
      <c r="D156" s="3"/>
      <c r="E156" s="3"/>
      <c r="F156" s="3"/>
      <c r="G156" s="4"/>
      <c r="H156" s="4"/>
      <c r="I156" s="3"/>
      <c r="J156" s="3"/>
      <c r="K156" s="3"/>
    </row>
    <row r="157" spans="1:11" x14ac:dyDescent="0.35">
      <c r="A157" s="1" t="s">
        <v>24</v>
      </c>
      <c r="B157">
        <v>26.79</v>
      </c>
      <c r="C157" s="1">
        <v>22.28</v>
      </c>
      <c r="D157" s="3">
        <f t="shared" ref="D157:E157" si="240">AVERAGE(B157:B159)</f>
        <v>26.63</v>
      </c>
      <c r="E157" s="3">
        <f t="shared" si="240"/>
        <v>22.203333333333333</v>
      </c>
      <c r="F157" s="3">
        <f t="shared" ref="F157" si="241">LOG(H157,2)</f>
        <v>-1.256770240783422</v>
      </c>
      <c r="G157" s="4">
        <f t="shared" ref="G157" si="242">((2)^E157)/((2)^D157)</f>
        <v>4.6498672309576217E-2</v>
      </c>
      <c r="H157" s="4">
        <f t="shared" ref="H157" si="243">G157/$I$4</f>
        <v>0.41847976184691166</v>
      </c>
      <c r="I157" s="3">
        <f t="shared" ref="I157" si="244">AVERAGE(G157:G165)</f>
        <v>2.0727817823930468E-2</v>
      </c>
      <c r="J157" s="3">
        <f t="shared" ref="J157" si="245">AVERAGE(F157:F165)</f>
        <v>-2.9689924630056468</v>
      </c>
      <c r="K157" s="3">
        <f t="shared" ref="K157" si="246">STDEV(F157:F165)</f>
        <v>1.4833233457841069</v>
      </c>
    </row>
    <row r="158" spans="1:11" x14ac:dyDescent="0.35">
      <c r="B158">
        <v>26.6</v>
      </c>
      <c r="C158" s="1">
        <v>22.09</v>
      </c>
      <c r="D158" s="3"/>
      <c r="E158" s="3"/>
      <c r="F158" s="3"/>
      <c r="G158" s="4"/>
      <c r="H158" s="4"/>
      <c r="I158" s="3"/>
      <c r="J158" s="3"/>
      <c r="K158" s="3"/>
    </row>
    <row r="159" spans="1:11" x14ac:dyDescent="0.35">
      <c r="B159">
        <v>26.5</v>
      </c>
      <c r="C159" s="1">
        <v>22.24</v>
      </c>
      <c r="D159" s="3"/>
      <c r="E159" s="3"/>
      <c r="F159" s="3"/>
      <c r="G159" s="4"/>
      <c r="H159" s="4"/>
      <c r="I159" s="3"/>
      <c r="J159" s="3"/>
      <c r="K159" s="3"/>
    </row>
    <row r="160" spans="1:11" x14ac:dyDescent="0.35">
      <c r="A160" s="1" t="s">
        <v>25</v>
      </c>
      <c r="B160">
        <v>30.12</v>
      </c>
      <c r="C160" s="1">
        <v>23.5</v>
      </c>
      <c r="D160" s="3">
        <f t="shared" ref="D160:E160" si="247">AVERAGE(B160:B162)</f>
        <v>30.533333333333331</v>
      </c>
      <c r="E160" s="3">
        <f t="shared" si="247"/>
        <v>23.576666666666664</v>
      </c>
      <c r="F160" s="3">
        <f t="shared" ref="F160" si="248">LOG(H160,2)</f>
        <v>-3.7867702407834258</v>
      </c>
      <c r="G160" s="4">
        <f t="shared" ref="G160" si="249">((2)^E160)/((2)^D160)</f>
        <v>8.0507189088226405E-3</v>
      </c>
      <c r="H160" s="4">
        <f t="shared" ref="H160" si="250">G160/$I$4</f>
        <v>7.2455035043370086E-2</v>
      </c>
      <c r="I160" s="3"/>
      <c r="J160" s="3"/>
      <c r="K160" s="3"/>
    </row>
    <row r="161" spans="1:11" x14ac:dyDescent="0.35">
      <c r="B161">
        <v>30.4</v>
      </c>
      <c r="C161" s="1">
        <v>23.41</v>
      </c>
      <c r="D161" s="3"/>
      <c r="E161" s="3"/>
      <c r="F161" s="3"/>
      <c r="G161" s="4"/>
      <c r="H161" s="4"/>
      <c r="I161" s="3"/>
      <c r="J161" s="3"/>
      <c r="K161" s="3"/>
    </row>
    <row r="162" spans="1:11" x14ac:dyDescent="0.35">
      <c r="B162">
        <v>31.08</v>
      </c>
      <c r="C162" s="1">
        <v>23.82</v>
      </c>
      <c r="D162" s="3"/>
      <c r="E162" s="3"/>
      <c r="F162" s="3"/>
      <c r="G162" s="4"/>
      <c r="H162" s="4"/>
      <c r="I162" s="3"/>
      <c r="J162" s="3"/>
      <c r="K162" s="3"/>
    </row>
    <row r="163" spans="1:11" x14ac:dyDescent="0.35">
      <c r="A163" s="1" t="s">
        <v>55</v>
      </c>
      <c r="B163">
        <v>29.79</v>
      </c>
      <c r="C163" s="1">
        <v>22.97</v>
      </c>
      <c r="D163" s="3">
        <f t="shared" ref="D163:E163" si="251">AVERAGE(B163:B165)</f>
        <v>29.903333333333336</v>
      </c>
      <c r="E163" s="3">
        <f t="shared" si="251"/>
        <v>22.87</v>
      </c>
      <c r="F163" s="3">
        <f t="shared" ref="F163" si="252">LOG(H163,2)</f>
        <v>-3.8634369074500934</v>
      </c>
      <c r="G163" s="4">
        <f t="shared" ref="G163" si="253">((2)^E163)/((2)^D163)</f>
        <v>7.6340622533925444E-3</v>
      </c>
      <c r="H163" s="4">
        <f t="shared" ref="H163" si="254">G163/$I$4</f>
        <v>6.8705199418484769E-2</v>
      </c>
      <c r="I163" s="3"/>
      <c r="J163" s="3"/>
      <c r="K163" s="3"/>
    </row>
    <row r="164" spans="1:11" x14ac:dyDescent="0.35">
      <c r="B164">
        <v>30.14</v>
      </c>
      <c r="C164" s="1">
        <v>22.71</v>
      </c>
      <c r="D164" s="3"/>
      <c r="E164" s="3"/>
      <c r="F164" s="3"/>
      <c r="G164" s="4"/>
      <c r="H164" s="4"/>
      <c r="I164" s="3"/>
      <c r="J164" s="3"/>
      <c r="K164" s="3"/>
    </row>
    <row r="165" spans="1:11" x14ac:dyDescent="0.35">
      <c r="B165">
        <v>29.78</v>
      </c>
      <c r="C165" s="1">
        <v>22.93</v>
      </c>
      <c r="D165" s="3"/>
      <c r="E165" s="3"/>
      <c r="F165" s="3"/>
      <c r="G165" s="4"/>
      <c r="H165" s="4"/>
      <c r="I165" s="3"/>
      <c r="J165" s="3"/>
      <c r="K165" s="3"/>
    </row>
  </sheetData>
  <mergeCells count="324">
    <mergeCell ref="D157:D159"/>
    <mergeCell ref="E157:E159"/>
    <mergeCell ref="G157:G159"/>
    <mergeCell ref="H157:H159"/>
    <mergeCell ref="J148:J156"/>
    <mergeCell ref="I157:I165"/>
    <mergeCell ref="F157:F159"/>
    <mergeCell ref="F160:F162"/>
    <mergeCell ref="F163:F165"/>
    <mergeCell ref="J157:J165"/>
    <mergeCell ref="K157:K165"/>
    <mergeCell ref="D151:D153"/>
    <mergeCell ref="E151:E153"/>
    <mergeCell ref="G151:G153"/>
    <mergeCell ref="H151:H153"/>
    <mergeCell ref="D154:D156"/>
    <mergeCell ref="E154:E156"/>
    <mergeCell ref="G154:G156"/>
    <mergeCell ref="H154:H156"/>
    <mergeCell ref="K148:K156"/>
    <mergeCell ref="D160:D162"/>
    <mergeCell ref="E160:E162"/>
    <mergeCell ref="G160:G162"/>
    <mergeCell ref="H160:H162"/>
    <mergeCell ref="D163:D165"/>
    <mergeCell ref="E163:E165"/>
    <mergeCell ref="G163:G165"/>
    <mergeCell ref="H163:H165"/>
    <mergeCell ref="D139:D141"/>
    <mergeCell ref="E139:E141"/>
    <mergeCell ref="G139:G141"/>
    <mergeCell ref="H139:H141"/>
    <mergeCell ref="D148:D150"/>
    <mergeCell ref="E148:E150"/>
    <mergeCell ref="G148:G150"/>
    <mergeCell ref="H148:H150"/>
    <mergeCell ref="I148:I156"/>
    <mergeCell ref="F148:F150"/>
    <mergeCell ref="F151:F153"/>
    <mergeCell ref="F154:F156"/>
    <mergeCell ref="J130:J138"/>
    <mergeCell ref="I139:I147"/>
    <mergeCell ref="F139:F141"/>
    <mergeCell ref="F142:F144"/>
    <mergeCell ref="F145:F147"/>
    <mergeCell ref="J139:J147"/>
    <mergeCell ref="K139:K147"/>
    <mergeCell ref="D133:D135"/>
    <mergeCell ref="E133:E135"/>
    <mergeCell ref="G133:G135"/>
    <mergeCell ref="H133:H135"/>
    <mergeCell ref="D136:D138"/>
    <mergeCell ref="E136:E138"/>
    <mergeCell ref="G136:G138"/>
    <mergeCell ref="H136:H138"/>
    <mergeCell ref="K130:K138"/>
    <mergeCell ref="D142:D144"/>
    <mergeCell ref="E142:E144"/>
    <mergeCell ref="G142:G144"/>
    <mergeCell ref="H142:H144"/>
    <mergeCell ref="D145:D147"/>
    <mergeCell ref="E145:E147"/>
    <mergeCell ref="G145:G147"/>
    <mergeCell ref="H145:H147"/>
    <mergeCell ref="D121:D123"/>
    <mergeCell ref="E121:E123"/>
    <mergeCell ref="G121:G123"/>
    <mergeCell ref="H121:H123"/>
    <mergeCell ref="D130:D132"/>
    <mergeCell ref="E130:E132"/>
    <mergeCell ref="G130:G132"/>
    <mergeCell ref="H130:H132"/>
    <mergeCell ref="I130:I138"/>
    <mergeCell ref="F130:F132"/>
    <mergeCell ref="F133:F135"/>
    <mergeCell ref="F136:F138"/>
    <mergeCell ref="J112:J120"/>
    <mergeCell ref="I121:I129"/>
    <mergeCell ref="F121:F123"/>
    <mergeCell ref="F124:F126"/>
    <mergeCell ref="F127:F129"/>
    <mergeCell ref="J121:J129"/>
    <mergeCell ref="K121:K129"/>
    <mergeCell ref="D115:D117"/>
    <mergeCell ref="E115:E117"/>
    <mergeCell ref="G115:G117"/>
    <mergeCell ref="H115:H117"/>
    <mergeCell ref="D118:D120"/>
    <mergeCell ref="E118:E120"/>
    <mergeCell ref="G118:G120"/>
    <mergeCell ref="H118:H120"/>
    <mergeCell ref="K112:K120"/>
    <mergeCell ref="D124:D126"/>
    <mergeCell ref="E124:E126"/>
    <mergeCell ref="G124:G126"/>
    <mergeCell ref="H124:H126"/>
    <mergeCell ref="D127:D129"/>
    <mergeCell ref="E127:E129"/>
    <mergeCell ref="G127:G129"/>
    <mergeCell ref="H127:H129"/>
    <mergeCell ref="D103:D105"/>
    <mergeCell ref="E103:E105"/>
    <mergeCell ref="G103:G105"/>
    <mergeCell ref="H103:H105"/>
    <mergeCell ref="D112:D114"/>
    <mergeCell ref="E112:E114"/>
    <mergeCell ref="G112:G114"/>
    <mergeCell ref="H112:H114"/>
    <mergeCell ref="I112:I120"/>
    <mergeCell ref="F112:F114"/>
    <mergeCell ref="F115:F117"/>
    <mergeCell ref="F118:F120"/>
    <mergeCell ref="J94:J102"/>
    <mergeCell ref="I103:I111"/>
    <mergeCell ref="F103:F105"/>
    <mergeCell ref="F106:F108"/>
    <mergeCell ref="F109:F111"/>
    <mergeCell ref="J103:J111"/>
    <mergeCell ref="K103:K111"/>
    <mergeCell ref="D97:D99"/>
    <mergeCell ref="E97:E99"/>
    <mergeCell ref="G97:G99"/>
    <mergeCell ref="H97:H99"/>
    <mergeCell ref="D100:D102"/>
    <mergeCell ref="E100:E102"/>
    <mergeCell ref="G100:G102"/>
    <mergeCell ref="H100:H102"/>
    <mergeCell ref="K94:K102"/>
    <mergeCell ref="D106:D108"/>
    <mergeCell ref="E106:E108"/>
    <mergeCell ref="G106:G108"/>
    <mergeCell ref="H106:H108"/>
    <mergeCell ref="D109:D111"/>
    <mergeCell ref="E109:E111"/>
    <mergeCell ref="G109:G111"/>
    <mergeCell ref="H109:H111"/>
    <mergeCell ref="D85:D87"/>
    <mergeCell ref="E85:E87"/>
    <mergeCell ref="G85:G87"/>
    <mergeCell ref="H85:H87"/>
    <mergeCell ref="D94:D96"/>
    <mergeCell ref="E94:E96"/>
    <mergeCell ref="G94:G96"/>
    <mergeCell ref="H94:H96"/>
    <mergeCell ref="I94:I102"/>
    <mergeCell ref="F94:F96"/>
    <mergeCell ref="F97:F99"/>
    <mergeCell ref="F100:F102"/>
    <mergeCell ref="J76:J84"/>
    <mergeCell ref="I85:I93"/>
    <mergeCell ref="F85:F87"/>
    <mergeCell ref="F88:F90"/>
    <mergeCell ref="F91:F93"/>
    <mergeCell ref="J85:J93"/>
    <mergeCell ref="K85:K93"/>
    <mergeCell ref="D79:D81"/>
    <mergeCell ref="E79:E81"/>
    <mergeCell ref="G79:G81"/>
    <mergeCell ref="H79:H81"/>
    <mergeCell ref="D82:D84"/>
    <mergeCell ref="E82:E84"/>
    <mergeCell ref="G82:G84"/>
    <mergeCell ref="H82:H84"/>
    <mergeCell ref="K76:K84"/>
    <mergeCell ref="D88:D90"/>
    <mergeCell ref="E88:E90"/>
    <mergeCell ref="G88:G90"/>
    <mergeCell ref="H88:H90"/>
    <mergeCell ref="D91:D93"/>
    <mergeCell ref="E91:E93"/>
    <mergeCell ref="G91:G93"/>
    <mergeCell ref="H91:H93"/>
    <mergeCell ref="D67:D69"/>
    <mergeCell ref="E67:E69"/>
    <mergeCell ref="G67:G69"/>
    <mergeCell ref="H67:H69"/>
    <mergeCell ref="D76:D78"/>
    <mergeCell ref="E76:E78"/>
    <mergeCell ref="G76:G78"/>
    <mergeCell ref="H76:H78"/>
    <mergeCell ref="I76:I84"/>
    <mergeCell ref="F76:F78"/>
    <mergeCell ref="F79:F81"/>
    <mergeCell ref="F82:F84"/>
    <mergeCell ref="J58:J66"/>
    <mergeCell ref="I67:I75"/>
    <mergeCell ref="F67:F69"/>
    <mergeCell ref="F70:F72"/>
    <mergeCell ref="F73:F75"/>
    <mergeCell ref="J67:J75"/>
    <mergeCell ref="K67:K75"/>
    <mergeCell ref="D61:D63"/>
    <mergeCell ref="E61:E63"/>
    <mergeCell ref="G61:G63"/>
    <mergeCell ref="H61:H63"/>
    <mergeCell ref="D64:D66"/>
    <mergeCell ref="E64:E66"/>
    <mergeCell ref="G64:G66"/>
    <mergeCell ref="H64:H66"/>
    <mergeCell ref="K58:K66"/>
    <mergeCell ref="D70:D72"/>
    <mergeCell ref="E70:E72"/>
    <mergeCell ref="G70:G72"/>
    <mergeCell ref="H70:H72"/>
    <mergeCell ref="D73:D75"/>
    <mergeCell ref="E73:E75"/>
    <mergeCell ref="G73:G75"/>
    <mergeCell ref="H73:H75"/>
    <mergeCell ref="D49:D51"/>
    <mergeCell ref="E49:E51"/>
    <mergeCell ref="G49:G51"/>
    <mergeCell ref="H49:H51"/>
    <mergeCell ref="D58:D60"/>
    <mergeCell ref="E58:E60"/>
    <mergeCell ref="G58:G60"/>
    <mergeCell ref="H58:H60"/>
    <mergeCell ref="I58:I66"/>
    <mergeCell ref="F58:F60"/>
    <mergeCell ref="F61:F63"/>
    <mergeCell ref="F64:F66"/>
    <mergeCell ref="J40:J48"/>
    <mergeCell ref="I49:I57"/>
    <mergeCell ref="F49:F51"/>
    <mergeCell ref="F52:F54"/>
    <mergeCell ref="F55:F57"/>
    <mergeCell ref="J49:J57"/>
    <mergeCell ref="K49:K57"/>
    <mergeCell ref="D43:D45"/>
    <mergeCell ref="E43:E45"/>
    <mergeCell ref="G43:G45"/>
    <mergeCell ref="H43:H45"/>
    <mergeCell ref="D46:D48"/>
    <mergeCell ref="E46:E48"/>
    <mergeCell ref="G46:G48"/>
    <mergeCell ref="H46:H48"/>
    <mergeCell ref="K40:K48"/>
    <mergeCell ref="D52:D54"/>
    <mergeCell ref="E52:E54"/>
    <mergeCell ref="G52:G54"/>
    <mergeCell ref="H52:H54"/>
    <mergeCell ref="D55:D57"/>
    <mergeCell ref="E55:E57"/>
    <mergeCell ref="G55:G57"/>
    <mergeCell ref="H55:H57"/>
    <mergeCell ref="D31:D33"/>
    <mergeCell ref="E31:E33"/>
    <mergeCell ref="G31:G33"/>
    <mergeCell ref="H31:H33"/>
    <mergeCell ref="D40:D42"/>
    <mergeCell ref="E40:E42"/>
    <mergeCell ref="G40:G42"/>
    <mergeCell ref="H40:H42"/>
    <mergeCell ref="I40:I48"/>
    <mergeCell ref="F40:F42"/>
    <mergeCell ref="F43:F45"/>
    <mergeCell ref="F46:F48"/>
    <mergeCell ref="J22:J30"/>
    <mergeCell ref="I31:I39"/>
    <mergeCell ref="F31:F33"/>
    <mergeCell ref="F34:F36"/>
    <mergeCell ref="F37:F39"/>
    <mergeCell ref="J31:J39"/>
    <mergeCell ref="K31:K39"/>
    <mergeCell ref="D25:D27"/>
    <mergeCell ref="E25:E27"/>
    <mergeCell ref="G25:G27"/>
    <mergeCell ref="H25:H27"/>
    <mergeCell ref="D28:D30"/>
    <mergeCell ref="E28:E30"/>
    <mergeCell ref="G28:G30"/>
    <mergeCell ref="H28:H30"/>
    <mergeCell ref="K22:K30"/>
    <mergeCell ref="D34:D36"/>
    <mergeCell ref="E34:E36"/>
    <mergeCell ref="G34:G36"/>
    <mergeCell ref="H34:H36"/>
    <mergeCell ref="D37:D39"/>
    <mergeCell ref="E37:E39"/>
    <mergeCell ref="G37:G39"/>
    <mergeCell ref="H37:H39"/>
    <mergeCell ref="E13:E15"/>
    <mergeCell ref="G13:G15"/>
    <mergeCell ref="H13:H15"/>
    <mergeCell ref="D22:D24"/>
    <mergeCell ref="E22:E24"/>
    <mergeCell ref="G22:G24"/>
    <mergeCell ref="H22:H24"/>
    <mergeCell ref="I22:I30"/>
    <mergeCell ref="F22:F24"/>
    <mergeCell ref="F25:F27"/>
    <mergeCell ref="F28:F30"/>
    <mergeCell ref="I13:I21"/>
    <mergeCell ref="F13:F15"/>
    <mergeCell ref="F16:F18"/>
    <mergeCell ref="F19:F21"/>
    <mergeCell ref="J13:J21"/>
    <mergeCell ref="K13:K21"/>
    <mergeCell ref="D7:D9"/>
    <mergeCell ref="E7:E9"/>
    <mergeCell ref="G7:G9"/>
    <mergeCell ref="H7:H9"/>
    <mergeCell ref="D10:D12"/>
    <mergeCell ref="E10:E12"/>
    <mergeCell ref="G10:G12"/>
    <mergeCell ref="H10:H12"/>
    <mergeCell ref="K4:K12"/>
    <mergeCell ref="D16:D18"/>
    <mergeCell ref="E16:E18"/>
    <mergeCell ref="G16:G18"/>
    <mergeCell ref="H16:H18"/>
    <mergeCell ref="D19:D21"/>
    <mergeCell ref="E19:E21"/>
    <mergeCell ref="G19:G21"/>
    <mergeCell ref="H19:H21"/>
    <mergeCell ref="D13:D15"/>
    <mergeCell ref="D4:D6"/>
    <mergeCell ref="E4:E6"/>
    <mergeCell ref="G4:G6"/>
    <mergeCell ref="H4:H6"/>
    <mergeCell ref="I4:I12"/>
    <mergeCell ref="F4:F6"/>
    <mergeCell ref="F7:F9"/>
    <mergeCell ref="F10:F12"/>
    <mergeCell ref="J4:J1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E2931-E9AC-4A75-8684-B36CC0A20111}">
  <dimension ref="A1:U165"/>
  <sheetViews>
    <sheetView zoomScale="85" zoomScaleNormal="85" workbookViewId="0"/>
  </sheetViews>
  <sheetFormatPr defaultRowHeight="14.5" x14ac:dyDescent="0.35"/>
  <cols>
    <col min="1" max="1" width="18.1796875" style="1" customWidth="1"/>
    <col min="2" max="3" width="8.7265625" style="1"/>
    <col min="4" max="4" width="14.90625" style="1" customWidth="1"/>
    <col min="5" max="5" width="15.81640625" style="1" customWidth="1"/>
    <col min="6" max="6" width="11.36328125" style="1" customWidth="1"/>
    <col min="7" max="8" width="8.7265625" style="1"/>
    <col min="9" max="9" width="16.54296875" style="1" customWidth="1"/>
    <col min="10" max="10" width="20.36328125" style="1" customWidth="1"/>
    <col min="11" max="11" width="18.453125" style="1" customWidth="1"/>
    <col min="12" max="12" width="8.7265625" style="1"/>
  </cols>
  <sheetData>
    <row r="1" spans="1:21" x14ac:dyDescent="0.35">
      <c r="A1" s="1" t="s">
        <v>89</v>
      </c>
      <c r="B1" s="2"/>
      <c r="C1" s="2"/>
      <c r="L1"/>
    </row>
    <row r="2" spans="1:21" x14ac:dyDescent="0.35">
      <c r="B2" s="2"/>
      <c r="C2" s="2"/>
      <c r="L2"/>
    </row>
    <row r="3" spans="1:21" x14ac:dyDescent="0.35">
      <c r="B3" s="2" t="s">
        <v>81</v>
      </c>
      <c r="C3" s="1" t="s">
        <v>45</v>
      </c>
      <c r="D3" s="1" t="s">
        <v>82</v>
      </c>
      <c r="E3" s="1" t="s">
        <v>40</v>
      </c>
      <c r="F3" s="1" t="s">
        <v>36</v>
      </c>
      <c r="G3" s="1" t="s">
        <v>1</v>
      </c>
      <c r="H3" s="1" t="s">
        <v>26</v>
      </c>
      <c r="I3" s="1" t="s">
        <v>0</v>
      </c>
      <c r="J3" s="1" t="s">
        <v>37</v>
      </c>
      <c r="K3" t="s">
        <v>78</v>
      </c>
    </row>
    <row r="4" spans="1:21" x14ac:dyDescent="0.35">
      <c r="A4" s="1" t="s">
        <v>58</v>
      </c>
      <c r="B4" s="1">
        <v>22.28</v>
      </c>
      <c r="C4" s="1">
        <v>23.95</v>
      </c>
      <c r="D4" s="3">
        <f>AVERAGE(B4:B6)</f>
        <v>22.376666666666665</v>
      </c>
      <c r="E4" s="3">
        <f>AVERAGE(C4:C6)</f>
        <v>24.193333333333332</v>
      </c>
      <c r="F4" s="3">
        <f>LOG(H4,2)</f>
        <v>-2.595390695210963E-2</v>
      </c>
      <c r="G4" s="4">
        <f>((2)^E4)/((2)^D4)</f>
        <v>3.5226634943845907</v>
      </c>
      <c r="H4" s="4">
        <f>G4/$I$4</f>
        <v>0.98217097440402246</v>
      </c>
      <c r="I4" s="3">
        <f>AVERAGE(G4:G12)</f>
        <v>3.5866092423695672</v>
      </c>
      <c r="J4" s="3">
        <f>AVERAGE(F4:F12)</f>
        <v>-3.9835139655202784E-4</v>
      </c>
      <c r="K4" s="3">
        <f>STDEV(F4:F12)</f>
        <v>4.1410322563522145E-2</v>
      </c>
    </row>
    <row r="5" spans="1:21" x14ac:dyDescent="0.35">
      <c r="B5" s="1">
        <v>22.44</v>
      </c>
      <c r="C5" s="1">
        <v>24.37</v>
      </c>
      <c r="D5" s="3"/>
      <c r="E5" s="3"/>
      <c r="F5" s="3"/>
      <c r="G5" s="4"/>
      <c r="H5" s="4"/>
      <c r="I5" s="3"/>
      <c r="J5" s="3"/>
      <c r="K5" s="3"/>
    </row>
    <row r="6" spans="1:21" x14ac:dyDescent="0.35">
      <c r="B6" s="1">
        <v>22.41</v>
      </c>
      <c r="C6" s="1">
        <v>24.26</v>
      </c>
      <c r="D6" s="3"/>
      <c r="E6" s="3"/>
      <c r="F6" s="3"/>
      <c r="G6" s="4"/>
      <c r="H6" s="4"/>
      <c r="I6" s="3"/>
      <c r="J6" s="3"/>
      <c r="K6" s="3"/>
      <c r="M6" t="s">
        <v>80</v>
      </c>
      <c r="R6" t="s">
        <v>78</v>
      </c>
    </row>
    <row r="7" spans="1:21" x14ac:dyDescent="0.35">
      <c r="A7" s="1" t="s">
        <v>59</v>
      </c>
      <c r="B7" s="1">
        <v>23.13</v>
      </c>
      <c r="C7" s="1">
        <v>25.14</v>
      </c>
      <c r="D7" s="3">
        <f t="shared" ref="D7:E7" si="0">AVERAGE(B7:B9)</f>
        <v>23.163333333333338</v>
      </c>
      <c r="E7" s="3">
        <f t="shared" si="0"/>
        <v>25.053333333333338</v>
      </c>
      <c r="F7" s="3">
        <f t="shared" ref="F7" si="1">LOG(H7,2)</f>
        <v>4.73794263812276E-2</v>
      </c>
      <c r="G7" s="4">
        <f t="shared" ref="G7" si="2">((2)^E7)/((2)^D7)</f>
        <v>3.7063522475614898</v>
      </c>
      <c r="H7" s="4">
        <f>G7/$I$4</f>
        <v>1.0333861307714727</v>
      </c>
      <c r="I7" s="3"/>
      <c r="J7" s="3"/>
      <c r="K7" s="3"/>
      <c r="N7" t="s">
        <v>27</v>
      </c>
      <c r="O7" t="s">
        <v>41</v>
      </c>
      <c r="P7" t="s">
        <v>42</v>
      </c>
      <c r="S7" t="s">
        <v>27</v>
      </c>
      <c r="T7" t="s">
        <v>41</v>
      </c>
      <c r="U7" t="s">
        <v>42</v>
      </c>
    </row>
    <row r="8" spans="1:21" x14ac:dyDescent="0.35">
      <c r="B8" s="1">
        <v>23.21</v>
      </c>
      <c r="C8" s="1">
        <v>25.01</v>
      </c>
      <c r="D8" s="3"/>
      <c r="E8" s="3"/>
      <c r="F8" s="3"/>
      <c r="G8" s="4"/>
      <c r="H8" s="4"/>
      <c r="I8" s="3"/>
      <c r="J8" s="3"/>
      <c r="K8" s="3"/>
      <c r="M8" t="s">
        <v>30</v>
      </c>
      <c r="N8">
        <f>J4</f>
        <v>-3.9835139655202784E-4</v>
      </c>
      <c r="O8">
        <f>J13</f>
        <v>-0.55595390695210833</v>
      </c>
      <c r="P8">
        <f>J22</f>
        <v>-0.94150946250766365</v>
      </c>
      <c r="R8" t="s">
        <v>30</v>
      </c>
      <c r="S8">
        <f>K4</f>
        <v>4.1410322563522145E-2</v>
      </c>
      <c r="T8">
        <f>K13</f>
        <v>0.79436207809229464</v>
      </c>
      <c r="U8">
        <f>K22</f>
        <v>0.37726108456336116</v>
      </c>
    </row>
    <row r="9" spans="1:21" x14ac:dyDescent="0.35">
      <c r="B9" s="1">
        <v>23.15</v>
      </c>
      <c r="C9" s="1">
        <v>25.01</v>
      </c>
      <c r="D9" s="3"/>
      <c r="E9" s="3"/>
      <c r="F9" s="3"/>
      <c r="G9" s="4"/>
      <c r="H9" s="4"/>
      <c r="I9" s="3"/>
      <c r="J9" s="3"/>
      <c r="K9" s="3"/>
      <c r="M9" t="s">
        <v>31</v>
      </c>
      <c r="N9">
        <f>J31</f>
        <v>0.14293498193678042</v>
      </c>
      <c r="O9">
        <f>J40</f>
        <v>2.8490537492339357E-2</v>
      </c>
      <c r="P9">
        <f>J49</f>
        <v>-0.82706501806321986</v>
      </c>
      <c r="R9" t="s">
        <v>31</v>
      </c>
      <c r="S9">
        <f>K31</f>
        <v>0.18004114756025638</v>
      </c>
      <c r="T9">
        <f>K40</f>
        <v>0.30004320676516733</v>
      </c>
      <c r="U9">
        <f>K49</f>
        <v>0.77817688173014909</v>
      </c>
    </row>
    <row r="10" spans="1:21" x14ac:dyDescent="0.35">
      <c r="A10" s="1" t="s">
        <v>60</v>
      </c>
      <c r="B10" s="1">
        <v>22.44</v>
      </c>
      <c r="C10" s="1">
        <v>23.96</v>
      </c>
      <c r="D10" s="3">
        <f t="shared" ref="D10:E10" si="3">AVERAGE(B10:B12)</f>
        <v>22.376666666666669</v>
      </c>
      <c r="E10" s="3">
        <f t="shared" si="3"/>
        <v>24.196666666666669</v>
      </c>
      <c r="F10" s="3">
        <f t="shared" ref="F10" si="4">LOG(H10,2)</f>
        <v>-2.2620573618774054E-2</v>
      </c>
      <c r="G10" s="4">
        <f t="shared" ref="G10" si="5">((2)^E10)/((2)^D10)</f>
        <v>3.5308119851626216</v>
      </c>
      <c r="H10" s="4">
        <f>G10/$I$4</f>
        <v>0.98444289482450509</v>
      </c>
      <c r="I10" s="3"/>
      <c r="J10" s="3"/>
      <c r="K10" s="3"/>
      <c r="M10" t="s">
        <v>32</v>
      </c>
      <c r="N10">
        <f>J58</f>
        <v>0.13182387082567215</v>
      </c>
      <c r="O10">
        <f>J67</f>
        <v>8.6268315270113818E-2</v>
      </c>
      <c r="P10">
        <f>J76</f>
        <v>-1.4326205736187758</v>
      </c>
      <c r="R10" t="s">
        <v>32</v>
      </c>
      <c r="S10">
        <f>K58</f>
        <v>6.1674173717233959E-2</v>
      </c>
      <c r="T10">
        <f>K67</f>
        <v>0.26821080708471939</v>
      </c>
      <c r="U10">
        <f>K76</f>
        <v>0.36607528066111145</v>
      </c>
    </row>
    <row r="11" spans="1:21" x14ac:dyDescent="0.35">
      <c r="B11" s="1">
        <v>22.32</v>
      </c>
      <c r="C11" s="1">
        <v>24.27</v>
      </c>
      <c r="D11" s="3"/>
      <c r="E11" s="3"/>
      <c r="F11" s="3"/>
      <c r="G11" s="4"/>
      <c r="H11" s="4"/>
      <c r="I11" s="3"/>
      <c r="J11" s="3"/>
      <c r="K11" s="3"/>
      <c r="M11" t="s">
        <v>33</v>
      </c>
      <c r="N11">
        <f>J85</f>
        <v>0.33071275971455749</v>
      </c>
      <c r="O11">
        <f>J94</f>
        <v>0.17737942638122603</v>
      </c>
      <c r="P11">
        <f>J103</f>
        <v>-2.6470650180632176</v>
      </c>
      <c r="R11" t="s">
        <v>33</v>
      </c>
      <c r="S11">
        <f>K85</f>
        <v>0.22452418825398737</v>
      </c>
      <c r="T11">
        <f>K94</f>
        <v>0.15947831618541056</v>
      </c>
      <c r="U11">
        <f>K103</f>
        <v>0.36833459024421489</v>
      </c>
    </row>
    <row r="12" spans="1:21" x14ac:dyDescent="0.35">
      <c r="B12" s="1">
        <v>22.37</v>
      </c>
      <c r="C12" s="1">
        <v>24.36</v>
      </c>
      <c r="D12" s="3"/>
      <c r="E12" s="3"/>
      <c r="F12" s="3"/>
      <c r="G12" s="4"/>
      <c r="H12" s="4"/>
      <c r="I12" s="3"/>
      <c r="J12" s="3"/>
      <c r="K12" s="3"/>
      <c r="M12" t="s">
        <v>34</v>
      </c>
      <c r="N12">
        <f>J112</f>
        <v>0.37182387082567009</v>
      </c>
      <c r="O12">
        <f>J121</f>
        <v>0.82849053749233781</v>
      </c>
      <c r="P12">
        <f>J130</f>
        <v>-3.5087316847298844</v>
      </c>
      <c r="R12" t="s">
        <v>34</v>
      </c>
      <c r="S12">
        <f>K112</f>
        <v>0.21680337567414518</v>
      </c>
      <c r="T12">
        <f>K121</f>
        <v>0.51403991774670377</v>
      </c>
      <c r="U12">
        <f>K130</f>
        <v>0.52000089031262531</v>
      </c>
    </row>
    <row r="13" spans="1:21" x14ac:dyDescent="0.35">
      <c r="A13" s="1" t="s">
        <v>2</v>
      </c>
      <c r="B13" s="1">
        <v>22.09</v>
      </c>
      <c r="C13" s="1">
        <v>23.32</v>
      </c>
      <c r="D13" s="3">
        <f t="shared" ref="D13:E13" si="6">AVERAGE(B13:B15)</f>
        <v>22.060000000000002</v>
      </c>
      <c r="E13" s="3">
        <f t="shared" si="6"/>
        <v>23.509999999999998</v>
      </c>
      <c r="F13" s="3">
        <f t="shared" ref="F13" si="7">LOG(H13,2)</f>
        <v>-0.39262057361877939</v>
      </c>
      <c r="G13" s="4">
        <f>((2)^E13)/((2)^D13)</f>
        <v>2.7320805135087829</v>
      </c>
      <c r="H13" s="4">
        <f>G13/$I$4</f>
        <v>0.7617446810859656</v>
      </c>
      <c r="I13" s="3">
        <f t="shared" ref="I13" si="8">AVERAGE(G13:G21)</f>
        <v>2.6787684547743802</v>
      </c>
      <c r="J13" s="3">
        <f t="shared" ref="J13" si="9">AVERAGE(F13:F21)</f>
        <v>-0.55595390695210833</v>
      </c>
      <c r="K13" s="3">
        <f>STDEV(F13:F21)</f>
        <v>0.79436207809229464</v>
      </c>
      <c r="M13" t="s">
        <v>35</v>
      </c>
      <c r="N13">
        <f>J139</f>
        <v>-0.59150946250766234</v>
      </c>
      <c r="O13">
        <f>J148</f>
        <v>0.43571275971455814</v>
      </c>
      <c r="P13">
        <f>J157</f>
        <v>-2.6803983513965535</v>
      </c>
      <c r="R13" t="s">
        <v>35</v>
      </c>
      <c r="S13">
        <f>K139</f>
        <v>0.56820705667851046</v>
      </c>
      <c r="T13">
        <f>K148</f>
        <v>7.0710678118627726E-3</v>
      </c>
      <c r="U13">
        <f>K157</f>
        <v>2.5775469245288529</v>
      </c>
    </row>
    <row r="14" spans="1:21" x14ac:dyDescent="0.35">
      <c r="B14" s="1">
        <v>21.99</v>
      </c>
      <c r="C14" s="1" t="s">
        <v>38</v>
      </c>
      <c r="D14" s="3"/>
      <c r="E14" s="3"/>
      <c r="F14" s="3"/>
      <c r="G14" s="4"/>
      <c r="H14" s="4"/>
      <c r="I14" s="3"/>
      <c r="J14" s="3"/>
      <c r="K14" s="3"/>
    </row>
    <row r="15" spans="1:21" x14ac:dyDescent="0.35">
      <c r="B15" s="1">
        <v>22.1</v>
      </c>
      <c r="C15" s="1">
        <v>23.7</v>
      </c>
      <c r="D15" s="3"/>
      <c r="E15" s="3"/>
      <c r="F15" s="3"/>
      <c r="G15" s="4"/>
      <c r="H15" s="4"/>
      <c r="I15" s="3"/>
      <c r="J15" s="3"/>
      <c r="K15" s="3"/>
    </row>
    <row r="16" spans="1:21" x14ac:dyDescent="0.35">
      <c r="A16" s="1" t="s">
        <v>3</v>
      </c>
      <c r="B16" s="1">
        <v>22.9</v>
      </c>
      <c r="C16" s="1">
        <v>23.43</v>
      </c>
      <c r="D16" s="3">
        <f t="shared" ref="D16:E16" si="10">AVERAGE(B16:B18)</f>
        <v>22.72</v>
      </c>
      <c r="E16" s="3">
        <f t="shared" si="10"/>
        <v>23.143333333333334</v>
      </c>
      <c r="F16" s="3">
        <f t="shared" ref="F16" si="11">LOG(H16,2)</f>
        <v>-1.4192872402854386</v>
      </c>
      <c r="G16" s="4">
        <f t="shared" ref="G16" si="12">((2)^E16)/((2)^D16)</f>
        <v>1.3410223977534377</v>
      </c>
      <c r="H16" s="4">
        <f>G16/$I$4</f>
        <v>0.37389698936577315</v>
      </c>
      <c r="I16" s="3"/>
      <c r="J16" s="3"/>
      <c r="K16" s="3"/>
    </row>
    <row r="17" spans="1:11" x14ac:dyDescent="0.35">
      <c r="B17" s="1">
        <v>22.55</v>
      </c>
      <c r="C17" s="1">
        <v>22.94</v>
      </c>
      <c r="D17" s="3"/>
      <c r="E17" s="3"/>
      <c r="F17" s="3"/>
      <c r="G17" s="4"/>
      <c r="H17" s="4"/>
      <c r="I17" s="3"/>
      <c r="J17" s="3"/>
      <c r="K17" s="3"/>
    </row>
    <row r="18" spans="1:11" x14ac:dyDescent="0.35">
      <c r="B18" s="1">
        <v>22.71</v>
      </c>
      <c r="C18" s="1">
        <v>23.06</v>
      </c>
      <c r="D18" s="3"/>
      <c r="E18" s="3"/>
      <c r="F18" s="3"/>
      <c r="G18" s="4"/>
      <c r="H18" s="4"/>
      <c r="I18" s="3"/>
      <c r="J18" s="3"/>
      <c r="K18" s="3"/>
    </row>
    <row r="19" spans="1:11" x14ac:dyDescent="0.35">
      <c r="A19" s="1" t="s">
        <v>46</v>
      </c>
      <c r="B19" s="1">
        <v>21.45</v>
      </c>
      <c r="C19" s="1">
        <v>23.3</v>
      </c>
      <c r="D19" s="3">
        <f t="shared" ref="D19:E19" si="13">AVERAGE(B19:B21)</f>
        <v>21.436666666666667</v>
      </c>
      <c r="E19" s="3">
        <f t="shared" si="13"/>
        <v>23.423333333333336</v>
      </c>
      <c r="F19" s="3">
        <f t="shared" ref="F19" si="14">LOG(H19,2)</f>
        <v>0.14404609304789298</v>
      </c>
      <c r="G19" s="4">
        <f t="shared" ref="G19" si="15">((2)^E19)/((2)^D19)</f>
        <v>3.9632024530609207</v>
      </c>
      <c r="H19" s="4">
        <f>G19/$I$4</f>
        <v>1.1049997881683229</v>
      </c>
      <c r="I19" s="3"/>
      <c r="J19" s="3"/>
      <c r="K19" s="3"/>
    </row>
    <row r="20" spans="1:11" x14ac:dyDescent="0.35">
      <c r="B20" s="1">
        <v>21.43</v>
      </c>
      <c r="C20" s="1">
        <v>23.4</v>
      </c>
      <c r="D20" s="3"/>
      <c r="E20" s="3"/>
      <c r="F20" s="3"/>
      <c r="G20" s="4"/>
      <c r="H20" s="4"/>
      <c r="I20" s="3"/>
      <c r="J20" s="3"/>
      <c r="K20" s="3"/>
    </row>
    <row r="21" spans="1:11" x14ac:dyDescent="0.35">
      <c r="B21" s="1">
        <v>21.43</v>
      </c>
      <c r="C21" s="1">
        <v>23.57</v>
      </c>
      <c r="D21" s="3"/>
      <c r="E21" s="3"/>
      <c r="F21" s="3"/>
      <c r="G21" s="4"/>
      <c r="H21" s="4"/>
      <c r="I21" s="3"/>
      <c r="J21" s="3"/>
      <c r="K21" s="3"/>
    </row>
    <row r="22" spans="1:11" x14ac:dyDescent="0.35">
      <c r="A22" s="1" t="s">
        <v>4</v>
      </c>
      <c r="B22" s="1">
        <v>23.04</v>
      </c>
      <c r="C22" s="1">
        <v>23.69</v>
      </c>
      <c r="D22" s="3">
        <f t="shared" ref="D22:E22" si="16">AVERAGE(B22:B24)</f>
        <v>23.05</v>
      </c>
      <c r="E22" s="3">
        <f t="shared" si="16"/>
        <v>23.58666666666667</v>
      </c>
      <c r="F22" s="3">
        <f t="shared" ref="F22" si="17">LOG(H22,2)</f>
        <v>-1.3059539069521053</v>
      </c>
      <c r="G22" s="4">
        <f t="shared" ref="G22" si="18">((2)^E22)/((2)^D22)</f>
        <v>1.4506170054157788</v>
      </c>
      <c r="H22" s="4">
        <f>G22/$I$4</f>
        <v>0.40445359597004737</v>
      </c>
      <c r="I22" s="3">
        <f t="shared" ref="I22" si="19">AVERAGE(G22:G30)</f>
        <v>1.9106752002434506</v>
      </c>
      <c r="J22" s="3">
        <f t="shared" ref="J22" si="20">AVERAGE(F22:F30)</f>
        <v>-0.94150946250766365</v>
      </c>
      <c r="K22" s="3">
        <f t="shared" ref="K22" si="21">STDEV(F22:F30)</f>
        <v>0.37726108456336116</v>
      </c>
    </row>
    <row r="23" spans="1:11" x14ac:dyDescent="0.35">
      <c r="B23" s="1">
        <v>23.07</v>
      </c>
      <c r="C23" s="1">
        <v>23.32</v>
      </c>
      <c r="D23" s="3"/>
      <c r="E23" s="3"/>
      <c r="F23" s="3"/>
      <c r="G23" s="4"/>
      <c r="H23" s="4"/>
      <c r="I23" s="3"/>
      <c r="J23" s="3"/>
      <c r="K23" s="3"/>
    </row>
    <row r="24" spans="1:11" x14ac:dyDescent="0.35">
      <c r="B24" s="1">
        <v>23.04</v>
      </c>
      <c r="C24" s="1">
        <v>23.75</v>
      </c>
      <c r="D24" s="3"/>
      <c r="E24" s="3"/>
      <c r="F24" s="3"/>
      <c r="G24" s="4"/>
      <c r="H24" s="4"/>
      <c r="I24" s="3"/>
      <c r="J24" s="3"/>
      <c r="K24" s="3"/>
    </row>
    <row r="25" spans="1:11" x14ac:dyDescent="0.35">
      <c r="A25" s="1" t="s">
        <v>5</v>
      </c>
      <c r="B25" s="1">
        <v>23.32</v>
      </c>
      <c r="C25" s="1">
        <v>24.03</v>
      </c>
      <c r="D25" s="3">
        <f t="shared" ref="D25:E25" si="22">AVERAGE(B25:B27)</f>
        <v>23.209999999999997</v>
      </c>
      <c r="E25" s="3">
        <f t="shared" si="22"/>
        <v>24.086666666666662</v>
      </c>
      <c r="F25" s="3">
        <f t="shared" ref="F25" si="23">LOG(H25,2)</f>
        <v>-0.96595390695210748</v>
      </c>
      <c r="G25" s="4">
        <f t="shared" ref="G25" si="24">((2)^E25)/((2)^D25)</f>
        <v>1.8361280399304407</v>
      </c>
      <c r="H25" s="4">
        <f>G25/$I$4</f>
        <v>0.51193980605407818</v>
      </c>
      <c r="I25" s="3"/>
      <c r="J25" s="3"/>
      <c r="K25" s="3"/>
    </row>
    <row r="26" spans="1:11" x14ac:dyDescent="0.35">
      <c r="B26" s="1">
        <v>23.15</v>
      </c>
      <c r="C26" s="1">
        <v>24.15</v>
      </c>
      <c r="D26" s="3"/>
      <c r="E26" s="3"/>
      <c r="F26" s="3"/>
      <c r="G26" s="4"/>
      <c r="H26" s="4"/>
      <c r="I26" s="3"/>
      <c r="J26" s="3"/>
      <c r="K26" s="3"/>
    </row>
    <row r="27" spans="1:11" x14ac:dyDescent="0.35">
      <c r="B27" s="1">
        <v>23.16</v>
      </c>
      <c r="C27" s="1">
        <v>24.08</v>
      </c>
      <c r="D27" s="3"/>
      <c r="E27" s="3"/>
      <c r="F27" s="3"/>
      <c r="G27" s="4"/>
      <c r="H27" s="4"/>
      <c r="I27" s="3"/>
      <c r="J27" s="3"/>
      <c r="K27" s="3"/>
    </row>
    <row r="28" spans="1:11" x14ac:dyDescent="0.35">
      <c r="A28" s="1" t="s">
        <v>47</v>
      </c>
      <c r="B28" s="1">
        <v>22.73</v>
      </c>
      <c r="C28" s="1">
        <v>24.24</v>
      </c>
      <c r="D28" s="3">
        <f t="shared" ref="D28:E28" si="25">AVERAGE(B28:B30)</f>
        <v>22.876666666666669</v>
      </c>
      <c r="E28" s="3">
        <f t="shared" si="25"/>
        <v>24.166666666666668</v>
      </c>
      <c r="F28" s="3">
        <f t="shared" ref="F28" si="26">LOG(H28,2)</f>
        <v>-0.55262057361877781</v>
      </c>
      <c r="G28" s="4">
        <f t="shared" ref="G28" si="27">((2)^E28)/((2)^D28)</f>
        <v>2.4452805553841324</v>
      </c>
      <c r="H28" s="4">
        <f>G28/$I$4</f>
        <v>0.68178058721797286</v>
      </c>
      <c r="I28" s="3"/>
      <c r="J28" s="3"/>
      <c r="K28" s="3"/>
    </row>
    <row r="29" spans="1:11" x14ac:dyDescent="0.35">
      <c r="B29" s="1">
        <v>23.14</v>
      </c>
      <c r="C29" s="1">
        <v>24.05</v>
      </c>
      <c r="D29" s="3"/>
      <c r="E29" s="3"/>
      <c r="F29" s="3"/>
      <c r="G29" s="4"/>
      <c r="H29" s="4"/>
      <c r="I29" s="3"/>
      <c r="J29" s="3"/>
      <c r="K29" s="3"/>
    </row>
    <row r="30" spans="1:11" x14ac:dyDescent="0.35">
      <c r="B30" s="1">
        <v>22.76</v>
      </c>
      <c r="C30" s="1">
        <v>24.21</v>
      </c>
      <c r="D30" s="3"/>
      <c r="E30" s="3"/>
      <c r="F30" s="3"/>
      <c r="G30" s="4"/>
      <c r="H30" s="4"/>
      <c r="I30" s="3"/>
      <c r="J30" s="3"/>
      <c r="K30" s="3"/>
    </row>
    <row r="31" spans="1:11" x14ac:dyDescent="0.35">
      <c r="A31" s="1" t="s">
        <v>61</v>
      </c>
      <c r="B31" s="1">
        <v>22.02</v>
      </c>
      <c r="C31" s="1">
        <v>23.65</v>
      </c>
      <c r="D31" s="3">
        <f t="shared" ref="D31:E31" si="28">AVERAGE(B31:B33)</f>
        <v>21.83</v>
      </c>
      <c r="E31" s="3">
        <f t="shared" si="28"/>
        <v>23.633333333333336</v>
      </c>
      <c r="F31" s="3">
        <f t="shared" ref="F31" si="29">LOG(H31,2)</f>
        <v>-3.9287240285438993E-2</v>
      </c>
      <c r="G31" s="4">
        <f t="shared" ref="G31" si="30">((2)^E31)/((2)^D31)</f>
        <v>3.4902571505632976</v>
      </c>
      <c r="H31" s="4">
        <f>G31/$I$4</f>
        <v>0.97313560377081598</v>
      </c>
      <c r="I31" s="3">
        <f t="shared" ref="I31" si="31">AVERAGE(G31:G39)</f>
        <v>3.9807045161661563</v>
      </c>
      <c r="J31" s="3">
        <f t="shared" ref="J31" si="32">AVERAGE(F31:F39)</f>
        <v>0.14293498193678042</v>
      </c>
      <c r="K31" s="3">
        <f t="shared" ref="K31" si="33">STDEV(F31:F39)</f>
        <v>0.18004114756025638</v>
      </c>
    </row>
    <row r="32" spans="1:11" x14ac:dyDescent="0.35">
      <c r="B32" s="1">
        <v>21.7</v>
      </c>
      <c r="C32" s="1">
        <v>23.5</v>
      </c>
      <c r="D32" s="3"/>
      <c r="E32" s="3"/>
      <c r="F32" s="3"/>
      <c r="G32" s="4"/>
      <c r="H32" s="4"/>
      <c r="I32" s="3"/>
      <c r="J32" s="3"/>
      <c r="K32" s="3"/>
    </row>
    <row r="33" spans="1:11" x14ac:dyDescent="0.35">
      <c r="B33" s="1">
        <v>21.77</v>
      </c>
      <c r="C33" s="1">
        <v>23.75</v>
      </c>
      <c r="D33" s="3"/>
      <c r="E33" s="3"/>
      <c r="F33" s="3"/>
      <c r="G33" s="4"/>
      <c r="H33" s="4"/>
      <c r="I33" s="3"/>
      <c r="J33" s="3"/>
      <c r="K33" s="3"/>
    </row>
    <row r="34" spans="1:11" x14ac:dyDescent="0.35">
      <c r="A34" s="1" t="s">
        <v>62</v>
      </c>
      <c r="B34" s="1">
        <v>21.29</v>
      </c>
      <c r="C34" s="1">
        <v>23.38</v>
      </c>
      <c r="D34" s="3">
        <f t="shared" ref="D34:E34" si="34">AVERAGE(B34:B36)</f>
        <v>21.45</v>
      </c>
      <c r="E34" s="3">
        <f t="shared" si="34"/>
        <v>23.439999999999998</v>
      </c>
      <c r="F34" s="3">
        <f t="shared" ref="F34" si="35">LOG(H34,2)</f>
        <v>0.14737942638122367</v>
      </c>
      <c r="G34" s="4">
        <f t="shared" ref="G34" si="36">((2)^E34)/((2)^D34)</f>
        <v>3.9723699817481397</v>
      </c>
      <c r="H34" s="4">
        <f>G34/$I$4</f>
        <v>1.1075558315139209</v>
      </c>
      <c r="I34" s="3"/>
      <c r="J34" s="3"/>
      <c r="K34" s="3"/>
    </row>
    <row r="35" spans="1:11" x14ac:dyDescent="0.35">
      <c r="B35" s="1">
        <v>21.48</v>
      </c>
      <c r="C35" s="1">
        <v>23.26</v>
      </c>
      <c r="D35" s="3"/>
      <c r="E35" s="3"/>
      <c r="F35" s="3"/>
      <c r="G35" s="4"/>
      <c r="H35" s="4"/>
      <c r="I35" s="3"/>
      <c r="J35" s="3"/>
      <c r="K35" s="3"/>
    </row>
    <row r="36" spans="1:11" x14ac:dyDescent="0.35">
      <c r="B36" s="1">
        <v>21.58</v>
      </c>
      <c r="C36" s="1">
        <v>23.68</v>
      </c>
      <c r="D36" s="3"/>
      <c r="E36" s="3"/>
      <c r="F36" s="3"/>
      <c r="G36" s="4"/>
      <c r="H36" s="4"/>
      <c r="I36" s="3"/>
      <c r="J36" s="3"/>
      <c r="K36" s="3"/>
    </row>
    <row r="37" spans="1:11" x14ac:dyDescent="0.35">
      <c r="A37" s="1" t="s">
        <v>79</v>
      </c>
      <c r="B37" s="1">
        <v>22.17</v>
      </c>
      <c r="C37" s="1">
        <v>24.23</v>
      </c>
      <c r="D37" s="3">
        <f t="shared" ref="D37:E37" si="37">AVERAGE(B37:B39)</f>
        <v>22.126666666666669</v>
      </c>
      <c r="E37" s="3">
        <f t="shared" si="37"/>
        <v>24.290000000000003</v>
      </c>
      <c r="F37" s="3">
        <f t="shared" ref="F37" si="38">LOG(H37,2)</f>
        <v>0.32071275971455659</v>
      </c>
      <c r="G37" s="4">
        <f t="shared" ref="G37" si="39">((2)^E37)/((2)^D37)</f>
        <v>4.4794864161870311</v>
      </c>
      <c r="H37" s="4">
        <f>G37/$I$4</f>
        <v>1.2489474357199744</v>
      </c>
      <c r="I37" s="3"/>
      <c r="J37" s="3"/>
      <c r="K37" s="3"/>
    </row>
    <row r="38" spans="1:11" x14ac:dyDescent="0.35">
      <c r="B38" s="1">
        <v>22.12</v>
      </c>
      <c r="C38" s="1">
        <v>24.27</v>
      </c>
      <c r="D38" s="3"/>
      <c r="E38" s="3"/>
      <c r="F38" s="3"/>
      <c r="G38" s="4"/>
      <c r="H38" s="4"/>
      <c r="I38" s="3"/>
      <c r="J38" s="3"/>
      <c r="K38" s="3"/>
    </row>
    <row r="39" spans="1:11" x14ac:dyDescent="0.35">
      <c r="B39" s="1">
        <v>22.09</v>
      </c>
      <c r="C39" s="1">
        <v>24.37</v>
      </c>
      <c r="D39" s="3"/>
      <c r="E39" s="3"/>
      <c r="F39" s="3"/>
      <c r="G39" s="4"/>
      <c r="H39" s="4"/>
      <c r="I39" s="3"/>
      <c r="J39" s="3"/>
      <c r="K39" s="3"/>
    </row>
    <row r="40" spans="1:11" x14ac:dyDescent="0.35">
      <c r="A40" s="1" t="s">
        <v>6</v>
      </c>
      <c r="B40" s="1">
        <v>21.23</v>
      </c>
      <c r="C40" s="1">
        <v>22.95</v>
      </c>
      <c r="D40" s="3">
        <f t="shared" ref="D40:E40" si="40">AVERAGE(B40:B42)</f>
        <v>21.516666666666666</v>
      </c>
      <c r="E40" s="3">
        <f t="shared" si="40"/>
        <v>23.193333333333332</v>
      </c>
      <c r="F40" s="3">
        <f t="shared" ref="F40" si="41">LOG(H40,2)</f>
        <v>-0.16595390695210721</v>
      </c>
      <c r="G40" s="4">
        <f t="shared" ref="G40" si="42">((2)^E40)/((2)^D40)</f>
        <v>3.1968845988905072</v>
      </c>
      <c r="H40" s="4">
        <f>G40/$I$4</f>
        <v>0.89133897306817278</v>
      </c>
      <c r="I40" s="3">
        <f t="shared" ref="I40" si="43">AVERAGE(G40:G48)</f>
        <v>3.7131436719307267</v>
      </c>
      <c r="J40" s="3">
        <f t="shared" ref="J40" si="44">AVERAGE(F40:F48)</f>
        <v>2.8490537492339357E-2</v>
      </c>
      <c r="K40" s="3">
        <f t="shared" ref="K40" si="45">STDEV(F40:F48)</f>
        <v>0.30004320676516733</v>
      </c>
    </row>
    <row r="41" spans="1:11" x14ac:dyDescent="0.35">
      <c r="B41" s="1">
        <v>21.68</v>
      </c>
      <c r="C41" s="1">
        <v>23.54</v>
      </c>
      <c r="D41" s="3"/>
      <c r="E41" s="3"/>
      <c r="F41" s="3"/>
      <c r="G41" s="4"/>
      <c r="H41" s="4"/>
      <c r="I41" s="3"/>
      <c r="J41" s="3"/>
      <c r="K41" s="3"/>
    </row>
    <row r="42" spans="1:11" x14ac:dyDescent="0.35">
      <c r="B42" s="1">
        <v>21.64</v>
      </c>
      <c r="C42" s="1">
        <v>23.09</v>
      </c>
      <c r="D42" s="3"/>
      <c r="E42" s="3"/>
      <c r="F42" s="3"/>
      <c r="G42" s="4"/>
      <c r="H42" s="4"/>
      <c r="I42" s="3"/>
      <c r="J42" s="3"/>
      <c r="K42" s="3"/>
    </row>
    <row r="43" spans="1:11" x14ac:dyDescent="0.35">
      <c r="A43" s="1" t="s">
        <v>7</v>
      </c>
      <c r="B43" s="1">
        <v>21.67</v>
      </c>
      <c r="C43" s="1">
        <v>23.01</v>
      </c>
      <c r="D43" s="3">
        <f t="shared" ref="D43:E43" si="46">AVERAGE(B43:B45)</f>
        <v>21.566666666666666</v>
      </c>
      <c r="E43" s="3">
        <f t="shared" si="46"/>
        <v>23.286666666666672</v>
      </c>
      <c r="F43" s="3">
        <f t="shared" ref="F43" si="47">LOG(H43,2)</f>
        <v>-0.12262057361876751</v>
      </c>
      <c r="G43" s="4">
        <f t="shared" ref="G43" si="48">((2)^E43)/((2)^D43)</f>
        <v>3.2943640690703098</v>
      </c>
      <c r="H43" s="4">
        <f>G43/$I$4</f>
        <v>0.91851769915526682</v>
      </c>
      <c r="I43" s="3"/>
      <c r="J43" s="3"/>
      <c r="K43" s="3"/>
    </row>
    <row r="44" spans="1:11" x14ac:dyDescent="0.35">
      <c r="B44" s="1">
        <v>21.56</v>
      </c>
      <c r="C44" s="1">
        <v>23.42</v>
      </c>
      <c r="D44" s="3"/>
      <c r="E44" s="3"/>
      <c r="F44" s="3"/>
      <c r="G44" s="4"/>
      <c r="H44" s="4"/>
      <c r="I44" s="3"/>
      <c r="J44" s="3"/>
      <c r="K44" s="3"/>
    </row>
    <row r="45" spans="1:11" x14ac:dyDescent="0.35">
      <c r="B45" s="1">
        <v>21.47</v>
      </c>
      <c r="C45" s="1">
        <v>23.43</v>
      </c>
      <c r="D45" s="3"/>
      <c r="E45" s="3"/>
      <c r="F45" s="3"/>
      <c r="G45" s="4"/>
      <c r="H45" s="4"/>
      <c r="I45" s="3"/>
      <c r="J45" s="3"/>
      <c r="K45" s="3"/>
    </row>
    <row r="46" spans="1:11" x14ac:dyDescent="0.35">
      <c r="A46" s="1" t="s">
        <v>48</v>
      </c>
      <c r="B46" s="1">
        <v>22.88</v>
      </c>
      <c r="C46" s="1">
        <v>25.04</v>
      </c>
      <c r="D46" s="3">
        <f t="shared" ref="D46:E46" si="49">AVERAGE(B46:B48)</f>
        <v>22.803333333333331</v>
      </c>
      <c r="E46" s="3">
        <f t="shared" si="49"/>
        <v>25.02</v>
      </c>
      <c r="F46" s="3">
        <f t="shared" ref="F46" si="50">LOG(H46,2)</f>
        <v>0.37404609304789277</v>
      </c>
      <c r="G46" s="4">
        <f t="shared" ref="G46" si="51">((2)^E46)/((2)^D46)</f>
        <v>4.6481823478313622</v>
      </c>
      <c r="H46" s="4">
        <f>G46/$I$4</f>
        <v>1.2959823704576316</v>
      </c>
      <c r="I46" s="3"/>
      <c r="J46" s="3"/>
      <c r="K46" s="3"/>
    </row>
    <row r="47" spans="1:11" x14ac:dyDescent="0.35">
      <c r="B47" s="1">
        <v>22.7</v>
      </c>
      <c r="C47" s="1">
        <v>24.92</v>
      </c>
      <c r="D47" s="3"/>
      <c r="E47" s="3"/>
      <c r="F47" s="3"/>
      <c r="G47" s="4"/>
      <c r="H47" s="4"/>
      <c r="I47" s="3"/>
      <c r="J47" s="3"/>
      <c r="K47" s="3"/>
    </row>
    <row r="48" spans="1:11" x14ac:dyDescent="0.35">
      <c r="B48" s="1">
        <v>22.83</v>
      </c>
      <c r="C48" s="1">
        <v>25.1</v>
      </c>
      <c r="D48" s="3"/>
      <c r="E48" s="3"/>
      <c r="F48" s="3"/>
      <c r="G48" s="4"/>
      <c r="H48" s="4"/>
      <c r="I48" s="3"/>
      <c r="J48" s="3"/>
      <c r="K48" s="3"/>
    </row>
    <row r="49" spans="1:11" x14ac:dyDescent="0.35">
      <c r="A49" s="1" t="s">
        <v>8</v>
      </c>
      <c r="B49" s="1">
        <v>22.32</v>
      </c>
      <c r="C49" s="1">
        <v>24.48</v>
      </c>
      <c r="D49" s="3">
        <f t="shared" ref="D49:E49" si="52">AVERAGE(B49:B51)</f>
        <v>22.353333333333335</v>
      </c>
      <c r="E49" s="3">
        <f t="shared" si="52"/>
        <v>24.26</v>
      </c>
      <c r="F49" s="3">
        <f t="shared" ref="F49" si="53">LOG(H49,2)</f>
        <v>6.4046093047890135E-2</v>
      </c>
      <c r="G49" s="4">
        <f t="shared" ref="G49" si="54">((2)^E49)/((2)^D49)</f>
        <v>3.7494179862399162</v>
      </c>
      <c r="H49" s="4">
        <f>G49/$I$4</f>
        <v>1.0453934992268035</v>
      </c>
      <c r="I49" s="3">
        <f t="shared" ref="I49" si="55">AVERAGE(G49:G57)</f>
        <v>2.2418668072868928</v>
      </c>
      <c r="J49" s="3">
        <f t="shared" ref="J49" si="56">AVERAGE(F49:F57)</f>
        <v>-0.82706501806321986</v>
      </c>
      <c r="K49" s="3">
        <f t="shared" ref="K49" si="57">STDEV(F49:F57)</f>
        <v>0.77817688173014909</v>
      </c>
    </row>
    <row r="50" spans="1:11" x14ac:dyDescent="0.35">
      <c r="B50" s="1">
        <v>22.41</v>
      </c>
      <c r="C50" s="1">
        <v>24.15</v>
      </c>
      <c r="D50" s="3"/>
      <c r="E50" s="3"/>
      <c r="F50" s="3"/>
      <c r="G50" s="4"/>
      <c r="H50" s="4"/>
      <c r="I50" s="3"/>
      <c r="J50" s="3"/>
      <c r="K50" s="3"/>
    </row>
    <row r="51" spans="1:11" x14ac:dyDescent="0.35">
      <c r="B51" s="1">
        <v>22.33</v>
      </c>
      <c r="C51" s="1">
        <v>24.15</v>
      </c>
      <c r="D51" s="3"/>
      <c r="E51" s="3"/>
      <c r="F51" s="3"/>
      <c r="G51" s="4"/>
      <c r="H51" s="4"/>
      <c r="I51" s="3"/>
      <c r="J51" s="3"/>
      <c r="K51" s="3"/>
    </row>
    <row r="52" spans="1:11" x14ac:dyDescent="0.35">
      <c r="A52" s="1" t="s">
        <v>9</v>
      </c>
      <c r="B52" s="1">
        <v>22.94</v>
      </c>
      <c r="C52" s="1">
        <v>23.19</v>
      </c>
      <c r="D52" s="3">
        <f t="shared" ref="D52:E52" si="58">AVERAGE(B52:B54)</f>
        <v>22.73</v>
      </c>
      <c r="E52" s="3">
        <f t="shared" si="58"/>
        <v>23.2</v>
      </c>
      <c r="F52" s="3">
        <f t="shared" ref="F52" si="59">LOG(H52,2)</f>
        <v>-1.3726205736187762</v>
      </c>
      <c r="G52" s="4">
        <f t="shared" ref="G52" si="60">((2)^E52)/((2)^D52)</f>
        <v>1.3851094681109237</v>
      </c>
      <c r="H52" s="4">
        <f>G52/$I$4</f>
        <v>0.38618912028337454</v>
      </c>
      <c r="I52" s="3"/>
      <c r="J52" s="3"/>
      <c r="K52" s="3"/>
    </row>
    <row r="53" spans="1:11" x14ac:dyDescent="0.35">
      <c r="B53" s="1">
        <v>22.72</v>
      </c>
      <c r="C53" s="1">
        <v>23.13</v>
      </c>
      <c r="D53" s="3"/>
      <c r="E53" s="3"/>
      <c r="F53" s="3"/>
      <c r="G53" s="4"/>
      <c r="H53" s="4"/>
      <c r="I53" s="3"/>
      <c r="J53" s="3"/>
      <c r="K53" s="3"/>
    </row>
    <row r="54" spans="1:11" x14ac:dyDescent="0.35">
      <c r="B54" s="1">
        <v>22.53</v>
      </c>
      <c r="C54" s="1">
        <v>23.28</v>
      </c>
      <c r="D54" s="3"/>
      <c r="E54" s="3"/>
      <c r="F54" s="3"/>
      <c r="G54" s="4"/>
      <c r="H54" s="4"/>
      <c r="I54" s="3"/>
      <c r="J54" s="3"/>
      <c r="K54" s="3"/>
    </row>
    <row r="55" spans="1:11" x14ac:dyDescent="0.35">
      <c r="A55" s="1" t="s">
        <v>49</v>
      </c>
      <c r="B55" s="1">
        <v>22.85</v>
      </c>
      <c r="C55" s="1">
        <v>23.53</v>
      </c>
      <c r="D55" s="3">
        <f>AVERAGE(B55:B57)</f>
        <v>22.926666666666666</v>
      </c>
      <c r="E55" s="3">
        <f>AVERAGE(C55:C57)</f>
        <v>23.596666666666668</v>
      </c>
      <c r="F55" s="3">
        <f t="shared" ref="F55" si="61">LOG(H55,2)</f>
        <v>-1.1726205736187736</v>
      </c>
      <c r="G55" s="4">
        <f t="shared" ref="G55" si="62">((2)^E55)/((2)^D55)</f>
        <v>1.591072967509839</v>
      </c>
      <c r="H55" s="4">
        <f>G55/$I$4</f>
        <v>0.4436148071872652</v>
      </c>
      <c r="I55" s="3"/>
      <c r="J55" s="3"/>
      <c r="K55" s="3"/>
    </row>
    <row r="56" spans="1:11" x14ac:dyDescent="0.35">
      <c r="B56" s="1">
        <v>22.87</v>
      </c>
      <c r="C56" s="1">
        <v>23.78</v>
      </c>
      <c r="D56" s="3"/>
      <c r="E56" s="3"/>
      <c r="F56" s="3"/>
      <c r="G56" s="4"/>
      <c r="H56" s="4"/>
      <c r="I56" s="3"/>
      <c r="J56" s="3"/>
      <c r="K56" s="3"/>
    </row>
    <row r="57" spans="1:11" x14ac:dyDescent="0.35">
      <c r="B57" s="1">
        <v>23.06</v>
      </c>
      <c r="C57" s="1">
        <v>23.48</v>
      </c>
      <c r="D57" s="3"/>
      <c r="E57" s="3"/>
      <c r="F57" s="3"/>
      <c r="G57" s="4"/>
      <c r="H57" s="4"/>
      <c r="I57" s="3"/>
      <c r="J57" s="3"/>
      <c r="K57" s="3"/>
    </row>
    <row r="58" spans="1:11" x14ac:dyDescent="0.35">
      <c r="A58" s="1" t="s">
        <v>63</v>
      </c>
      <c r="B58" s="1">
        <v>21.26</v>
      </c>
      <c r="C58" s="1">
        <v>23.23</v>
      </c>
      <c r="D58" s="3">
        <f t="shared" ref="D58:E58" si="63">AVERAGE(B58:B60)</f>
        <v>21.24</v>
      </c>
      <c r="E58" s="3">
        <f t="shared" si="63"/>
        <v>23.25333333333333</v>
      </c>
      <c r="F58" s="3">
        <f t="shared" ref="F58" si="64">LOG(H58,2)</f>
        <v>0.17071275971455993</v>
      </c>
      <c r="G58" s="4">
        <f t="shared" ref="G58" si="65">((2)^E58)/((2)^D58)</f>
        <v>4.0371392048475014</v>
      </c>
      <c r="H58" s="4">
        <f>G58/$I$4</f>
        <v>1.1256144542192397</v>
      </c>
      <c r="I58" s="3">
        <f t="shared" ref="I58" si="66">AVERAGE(G58:G66)</f>
        <v>3.9321436312856695</v>
      </c>
      <c r="J58" s="3">
        <f t="shared" ref="J58" si="67">AVERAGE(F58:F66)</f>
        <v>0.13182387082567215</v>
      </c>
      <c r="K58" s="3">
        <f t="shared" ref="K58" si="68">STDEV(F58:F66)</f>
        <v>6.1674173717233959E-2</v>
      </c>
    </row>
    <row r="59" spans="1:11" x14ac:dyDescent="0.35">
      <c r="B59" s="1">
        <v>21.13</v>
      </c>
      <c r="C59" s="1">
        <v>23.2</v>
      </c>
      <c r="D59" s="3"/>
      <c r="E59" s="3"/>
      <c r="F59" s="3"/>
      <c r="G59" s="4"/>
      <c r="H59" s="4"/>
      <c r="I59" s="3"/>
      <c r="J59" s="3"/>
      <c r="K59" s="3"/>
    </row>
    <row r="60" spans="1:11" x14ac:dyDescent="0.35">
      <c r="B60" s="1">
        <v>21.33</v>
      </c>
      <c r="C60" s="1">
        <v>23.33</v>
      </c>
      <c r="D60" s="3"/>
      <c r="E60" s="3"/>
      <c r="F60" s="3"/>
      <c r="G60" s="4"/>
      <c r="H60" s="4"/>
      <c r="I60" s="3"/>
      <c r="J60" s="3"/>
      <c r="K60" s="3"/>
    </row>
    <row r="61" spans="1:11" x14ac:dyDescent="0.35">
      <c r="A61" s="1" t="s">
        <v>64</v>
      </c>
      <c r="B61" s="1">
        <v>22.36</v>
      </c>
      <c r="C61" s="1">
        <v>24.08</v>
      </c>
      <c r="D61" s="3">
        <f t="shared" ref="D61:E61" si="69">AVERAGE(B61:B63)</f>
        <v>22.313333333333333</v>
      </c>
      <c r="E61" s="3">
        <f t="shared" si="69"/>
        <v>24.216666666666669</v>
      </c>
      <c r="F61" s="3">
        <f t="shared" ref="F61" si="70">LOG(H61,2)</f>
        <v>6.0712759714562511E-2</v>
      </c>
      <c r="G61" s="4">
        <f t="shared" ref="G61" si="71">((2)^E61)/((2)^D61)</f>
        <v>3.7407649914012855</v>
      </c>
      <c r="H61" s="4">
        <f>G61/$I$4</f>
        <v>1.0429809155707948</v>
      </c>
      <c r="I61" s="3"/>
      <c r="J61" s="3"/>
      <c r="K61" s="3"/>
    </row>
    <row r="62" spans="1:11" x14ac:dyDescent="0.35">
      <c r="B62" s="1">
        <v>22.26</v>
      </c>
      <c r="C62" s="1">
        <v>24.28</v>
      </c>
      <c r="D62" s="3"/>
      <c r="E62" s="3"/>
      <c r="F62" s="3"/>
      <c r="G62" s="4"/>
      <c r="H62" s="4"/>
      <c r="I62" s="3"/>
      <c r="J62" s="3"/>
      <c r="K62" s="3"/>
    </row>
    <row r="63" spans="1:11" x14ac:dyDescent="0.35">
      <c r="B63" s="1">
        <v>22.32</v>
      </c>
      <c r="C63" s="1">
        <v>24.29</v>
      </c>
      <c r="D63" s="3"/>
      <c r="E63" s="3"/>
      <c r="F63" s="3"/>
      <c r="G63" s="4"/>
      <c r="H63" s="4"/>
      <c r="I63" s="3"/>
      <c r="J63" s="3"/>
      <c r="K63" s="3"/>
    </row>
    <row r="64" spans="1:11" x14ac:dyDescent="0.35">
      <c r="A64" s="1" t="s">
        <v>65</v>
      </c>
      <c r="B64" s="1">
        <v>22.61</v>
      </c>
      <c r="C64" s="1">
        <v>24.42</v>
      </c>
      <c r="D64" s="3">
        <f t="shared" ref="D64:E64" si="72">AVERAGE(B64:B66)</f>
        <v>22.61</v>
      </c>
      <c r="E64" s="3">
        <f t="shared" si="72"/>
        <v>24.616666666666671</v>
      </c>
      <c r="F64" s="3">
        <f t="shared" ref="F64" si="73">LOG(H64,2)</f>
        <v>0.16404609304789405</v>
      </c>
      <c r="G64" s="4">
        <f t="shared" ref="G64" si="74">((2)^E64)/((2)^D64)</f>
        <v>4.0185266976082215</v>
      </c>
      <c r="H64" s="4">
        <f>G64/$I$4</f>
        <v>1.1204250103792459</v>
      </c>
      <c r="I64" s="3"/>
      <c r="J64" s="3"/>
      <c r="K64" s="3"/>
    </row>
    <row r="65" spans="1:11" x14ac:dyDescent="0.35">
      <c r="B65" s="1">
        <v>22.59</v>
      </c>
      <c r="C65" s="1">
        <v>24.76</v>
      </c>
      <c r="D65" s="3"/>
      <c r="E65" s="3"/>
      <c r="F65" s="3"/>
      <c r="G65" s="4"/>
      <c r="H65" s="4"/>
      <c r="I65" s="3"/>
      <c r="J65" s="3"/>
      <c r="K65" s="3"/>
    </row>
    <row r="66" spans="1:11" x14ac:dyDescent="0.35">
      <c r="B66" s="1">
        <v>22.63</v>
      </c>
      <c r="C66" s="1">
        <v>24.67</v>
      </c>
      <c r="D66" s="3"/>
      <c r="E66" s="3"/>
      <c r="F66" s="3"/>
      <c r="G66" s="4"/>
      <c r="H66" s="4"/>
      <c r="I66" s="3"/>
      <c r="J66" s="3"/>
      <c r="K66" s="3"/>
    </row>
    <row r="67" spans="1:11" x14ac:dyDescent="0.35">
      <c r="A67" s="1" t="s">
        <v>10</v>
      </c>
      <c r="B67" s="1">
        <v>22.21</v>
      </c>
      <c r="C67" s="1">
        <v>24.23</v>
      </c>
      <c r="D67" s="3">
        <f t="shared" ref="D67:E67" si="75">AVERAGE(B67:B69)</f>
        <v>22.11</v>
      </c>
      <c r="E67" s="3">
        <f t="shared" si="75"/>
        <v>24.28</v>
      </c>
      <c r="F67" s="3">
        <f t="shared" ref="F67" si="76">LOG(H67,2)</f>
        <v>0.32737942638122564</v>
      </c>
      <c r="G67" s="4">
        <f t="shared" ref="G67" si="77">((2)^E67)/((2)^D67)</f>
        <v>4.5002339387552395</v>
      </c>
      <c r="H67" s="4">
        <f>G67/$I$4</f>
        <v>1.2547321535875113</v>
      </c>
      <c r="I67" s="3">
        <f t="shared" ref="I67" si="78">AVERAGE(G67:G75)</f>
        <v>3.8509062904765607</v>
      </c>
      <c r="J67" s="3">
        <f t="shared" ref="J67" si="79">AVERAGE(F67:F75)</f>
        <v>8.6268315270113818E-2</v>
      </c>
      <c r="K67" s="3">
        <f t="shared" ref="K67" si="80">STDEV(F67:F75)</f>
        <v>0.26821080708471939</v>
      </c>
    </row>
    <row r="68" spans="1:11" x14ac:dyDescent="0.35">
      <c r="B68" s="1">
        <v>21.9</v>
      </c>
      <c r="C68" s="1">
        <v>24.27</v>
      </c>
      <c r="D68" s="3"/>
      <c r="E68" s="3"/>
      <c r="F68" s="3"/>
      <c r="G68" s="4"/>
      <c r="H68" s="4"/>
      <c r="I68" s="3"/>
      <c r="J68" s="3"/>
      <c r="K68" s="3"/>
    </row>
    <row r="69" spans="1:11" x14ac:dyDescent="0.35">
      <c r="B69" s="1">
        <v>22.22</v>
      </c>
      <c r="C69" s="1">
        <v>24.34</v>
      </c>
      <c r="D69" s="3"/>
      <c r="E69" s="3"/>
      <c r="F69" s="3"/>
      <c r="G69" s="4"/>
      <c r="H69" s="4"/>
      <c r="I69" s="3"/>
      <c r="J69" s="3"/>
      <c r="K69" s="3"/>
    </row>
    <row r="70" spans="1:11" x14ac:dyDescent="0.35">
      <c r="A70" s="1" t="s">
        <v>11</v>
      </c>
      <c r="B70" s="1">
        <v>23.05</v>
      </c>
      <c r="C70" s="1">
        <v>24.63</v>
      </c>
      <c r="D70" s="3">
        <f t="shared" ref="D70:E70" si="81">AVERAGE(B70:B72)</f>
        <v>22.7</v>
      </c>
      <c r="E70" s="3">
        <f t="shared" si="81"/>
        <v>24.676666666666666</v>
      </c>
      <c r="F70" s="3">
        <f t="shared" ref="F70" si="82">LOG(H70,2)</f>
        <v>0.13404609304788903</v>
      </c>
      <c r="G70" s="4">
        <f t="shared" ref="G70" si="83">((2)^E70)/((2)^D70)</f>
        <v>3.9358266140324409</v>
      </c>
      <c r="H70" s="4">
        <f>G70/$I$4</f>
        <v>1.0973669970894728</v>
      </c>
      <c r="I70" s="3"/>
      <c r="J70" s="3"/>
      <c r="K70" s="3"/>
    </row>
    <row r="71" spans="1:11" x14ac:dyDescent="0.35">
      <c r="B71" s="1">
        <v>22.36</v>
      </c>
      <c r="C71" s="1">
        <v>24.53</v>
      </c>
      <c r="D71" s="3"/>
      <c r="E71" s="3"/>
      <c r="F71" s="3"/>
      <c r="G71" s="4"/>
      <c r="H71" s="4"/>
      <c r="I71" s="3"/>
      <c r="J71" s="3"/>
      <c r="K71" s="3"/>
    </row>
    <row r="72" spans="1:11" x14ac:dyDescent="0.35">
      <c r="B72" s="1">
        <v>22.69</v>
      </c>
      <c r="C72" s="1">
        <v>24.87</v>
      </c>
      <c r="D72" s="3"/>
      <c r="E72" s="3"/>
      <c r="F72" s="3"/>
      <c r="G72" s="4"/>
      <c r="H72" s="4"/>
      <c r="I72" s="3"/>
      <c r="J72" s="3"/>
      <c r="K72" s="3"/>
    </row>
    <row r="73" spans="1:11" x14ac:dyDescent="0.35">
      <c r="A73" s="1" t="s">
        <v>50</v>
      </c>
      <c r="B73" s="1">
        <v>22.19</v>
      </c>
      <c r="C73" s="1">
        <v>23.76</v>
      </c>
      <c r="D73" s="3">
        <f t="shared" ref="D73:E73" si="84">AVERAGE(B73:B75)</f>
        <v>22.116666666666664</v>
      </c>
      <c r="E73" s="3">
        <f t="shared" si="84"/>
        <v>23.756666666666664</v>
      </c>
      <c r="F73" s="3">
        <f t="shared" ref="F73" si="85">LOG(H73,2)</f>
        <v>-0.20262057361877323</v>
      </c>
      <c r="G73" s="4">
        <f t="shared" ref="G73" si="86">((2)^E73)/((2)^D73)</f>
        <v>3.1166583186420032</v>
      </c>
      <c r="H73" s="4">
        <f>G73/$I$4</f>
        <v>0.86897069293863716</v>
      </c>
      <c r="I73" s="3"/>
      <c r="J73" s="3"/>
      <c r="K73" s="3"/>
    </row>
    <row r="74" spans="1:11" x14ac:dyDescent="0.35">
      <c r="B74" s="1">
        <v>22.11</v>
      </c>
      <c r="C74" s="1">
        <v>23.74</v>
      </c>
      <c r="D74" s="3"/>
      <c r="E74" s="3"/>
      <c r="F74" s="3"/>
      <c r="G74" s="4"/>
      <c r="H74" s="4"/>
      <c r="I74" s="3"/>
      <c r="J74" s="3"/>
      <c r="K74" s="3"/>
    </row>
    <row r="75" spans="1:11" x14ac:dyDescent="0.35">
      <c r="B75" s="1">
        <v>22.05</v>
      </c>
      <c r="C75" s="1">
        <v>23.77</v>
      </c>
      <c r="D75" s="3"/>
      <c r="E75" s="3"/>
      <c r="F75" s="3"/>
      <c r="G75" s="4"/>
      <c r="H75" s="4"/>
      <c r="I75" s="3"/>
      <c r="J75" s="3"/>
      <c r="K75" s="3"/>
    </row>
    <row r="76" spans="1:11" x14ac:dyDescent="0.35">
      <c r="A76" s="1" t="s">
        <v>12</v>
      </c>
      <c r="B76" s="1">
        <v>22.74</v>
      </c>
      <c r="C76" s="1">
        <v>22.59</v>
      </c>
      <c r="D76" s="3">
        <f t="shared" ref="D76:E76" si="87">AVERAGE(B76:B78)</f>
        <v>22.683333333333334</v>
      </c>
      <c r="E76" s="3">
        <f t="shared" si="87"/>
        <v>22.810000000000002</v>
      </c>
      <c r="F76" s="3">
        <f t="shared" ref="F76" si="88">LOG(H76,2)</f>
        <v>-1.715953906952107</v>
      </c>
      <c r="G76" s="4">
        <f t="shared" ref="G76" si="89">((2)^E76)/((2)^D76)</f>
        <v>1.0917682645706406</v>
      </c>
      <c r="H76" s="4">
        <f>G76/$I$4</f>
        <v>0.30440122990631158</v>
      </c>
      <c r="I76" s="3">
        <f t="shared" ref="I76" si="90">AVERAGE(G76:G84)</f>
        <v>1.3584842704416589</v>
      </c>
      <c r="J76" s="3">
        <f t="shared" ref="J76" si="91">AVERAGE(F76:F84)</f>
        <v>-1.4326205736187758</v>
      </c>
      <c r="K76" s="3">
        <f t="shared" ref="K76" si="92">STDEV(F76:F84)</f>
        <v>0.36607528066111145</v>
      </c>
    </row>
    <row r="77" spans="1:11" x14ac:dyDescent="0.35">
      <c r="B77" s="1">
        <v>22.62</v>
      </c>
      <c r="C77" s="1">
        <v>22.94</v>
      </c>
      <c r="D77" s="3"/>
      <c r="E77" s="3"/>
      <c r="F77" s="3"/>
      <c r="G77" s="4"/>
      <c r="H77" s="4"/>
      <c r="I77" s="3"/>
      <c r="J77" s="3"/>
      <c r="K77" s="3"/>
    </row>
    <row r="78" spans="1:11" x14ac:dyDescent="0.35">
      <c r="B78" s="1">
        <v>22.69</v>
      </c>
      <c r="C78" s="1">
        <v>22.9</v>
      </c>
      <c r="D78" s="3"/>
      <c r="E78" s="3"/>
      <c r="F78" s="3"/>
      <c r="G78" s="4"/>
      <c r="H78" s="4"/>
      <c r="I78" s="3"/>
      <c r="J78" s="3"/>
      <c r="K78" s="3"/>
    </row>
    <row r="79" spans="1:11" x14ac:dyDescent="0.35">
      <c r="A79" s="1" t="s">
        <v>13</v>
      </c>
      <c r="B79" s="1">
        <v>24.84</v>
      </c>
      <c r="C79" s="1">
        <v>24.97</v>
      </c>
      <c r="D79" s="3">
        <f t="shared" ref="D79:E79" si="93">AVERAGE(B79:B81)</f>
        <v>24.830000000000002</v>
      </c>
      <c r="E79" s="3">
        <f t="shared" si="93"/>
        <v>25.11</v>
      </c>
      <c r="F79" s="3">
        <f t="shared" ref="F79" si="94">LOG(H79,2)</f>
        <v>-1.5626205736187795</v>
      </c>
      <c r="G79" s="4">
        <f t="shared" ref="G79" si="95">((2)^E79)/((2)^D79)</f>
        <v>1.2141948843950432</v>
      </c>
      <c r="H79" s="4">
        <f>G79/$I$4</f>
        <v>0.33853559235041181</v>
      </c>
      <c r="I79" s="3"/>
      <c r="J79" s="3"/>
      <c r="K79" s="3"/>
    </row>
    <row r="80" spans="1:11" x14ac:dyDescent="0.35">
      <c r="B80" s="1">
        <v>24.76</v>
      </c>
      <c r="C80" s="1">
        <v>25.14</v>
      </c>
      <c r="D80" s="3"/>
      <c r="E80" s="3"/>
      <c r="F80" s="3"/>
      <c r="G80" s="4"/>
      <c r="H80" s="4"/>
      <c r="I80" s="3"/>
      <c r="J80" s="3"/>
      <c r="K80" s="3"/>
    </row>
    <row r="81" spans="1:11" x14ac:dyDescent="0.35">
      <c r="B81" s="1">
        <v>24.89</v>
      </c>
      <c r="C81" s="1">
        <v>25.22</v>
      </c>
      <c r="D81" s="3"/>
      <c r="E81" s="3"/>
      <c r="F81" s="3"/>
      <c r="G81" s="4"/>
      <c r="H81" s="4"/>
      <c r="I81" s="3"/>
      <c r="J81" s="3"/>
      <c r="K81" s="3"/>
    </row>
    <row r="82" spans="1:11" x14ac:dyDescent="0.35">
      <c r="A82" s="1" t="s">
        <v>57</v>
      </c>
      <c r="B82" s="1">
        <v>23.32</v>
      </c>
      <c r="C82" s="1">
        <v>24.01</v>
      </c>
      <c r="D82" s="3">
        <f>AVERAGE(B82:B84)</f>
        <v>23.433333333333334</v>
      </c>
      <c r="E82" s="3">
        <f>AVERAGE(C82:C84)</f>
        <v>24.256666666666664</v>
      </c>
      <c r="F82" s="3">
        <f t="shared" ref="F82" si="96">LOG(H82,2)</f>
        <v>-1.0192872402854412</v>
      </c>
      <c r="G82" s="4">
        <f t="shared" ref="G82" si="97">((2)^E82)/((2)^D82)</f>
        <v>1.7694896623592926</v>
      </c>
      <c r="H82" s="4">
        <f>G82/$I$4</f>
        <v>0.49336003528230549</v>
      </c>
      <c r="I82" s="3"/>
      <c r="J82" s="3"/>
      <c r="K82" s="3"/>
    </row>
    <row r="83" spans="1:11" x14ac:dyDescent="0.35">
      <c r="B83" s="1">
        <v>23.56</v>
      </c>
      <c r="C83" s="1">
        <v>24.32</v>
      </c>
      <c r="D83" s="3"/>
      <c r="E83" s="3"/>
      <c r="F83" s="3"/>
      <c r="G83" s="4"/>
      <c r="H83" s="4"/>
      <c r="I83" s="3"/>
      <c r="J83" s="3"/>
      <c r="K83" s="3"/>
    </row>
    <row r="84" spans="1:11" x14ac:dyDescent="0.35">
      <c r="B84" s="1">
        <v>23.42</v>
      </c>
      <c r="C84" s="1">
        <v>24.44</v>
      </c>
      <c r="D84" s="3"/>
      <c r="E84" s="3"/>
      <c r="F84" s="3"/>
      <c r="G84" s="4"/>
      <c r="H84" s="4"/>
      <c r="I84" s="3"/>
      <c r="J84" s="3"/>
      <c r="K84" s="3"/>
    </row>
    <row r="85" spans="1:11" x14ac:dyDescent="0.35">
      <c r="A85" s="1" t="s">
        <v>66</v>
      </c>
      <c r="B85" s="1">
        <v>21.09</v>
      </c>
      <c r="C85" s="1">
        <v>23.23</v>
      </c>
      <c r="D85" s="3">
        <f t="shared" ref="D85:E85" si="98">AVERAGE(B85:B87)</f>
        <v>21.23</v>
      </c>
      <c r="E85" s="3">
        <f t="shared" si="98"/>
        <v>23.146666666666665</v>
      </c>
      <c r="F85" s="3">
        <f t="shared" ref="F85" si="99">LOG(H85,2)</f>
        <v>7.4046093047889117E-2</v>
      </c>
      <c r="G85" s="4">
        <f t="shared" ref="G85" si="100">((2)^E85)/((2)^D85)</f>
        <v>3.775497250726767</v>
      </c>
      <c r="H85" s="4">
        <f>G85/$I$4</f>
        <v>1.0526647860396432</v>
      </c>
      <c r="I85" s="3">
        <f t="shared" ref="I85" si="101">AVERAGE(G85:G93)</f>
        <v>4.5461375870231011</v>
      </c>
      <c r="J85" s="3">
        <f t="shared" ref="J85" si="102">AVERAGE(F85:F93)</f>
        <v>0.33071275971455749</v>
      </c>
      <c r="K85" s="3">
        <f t="shared" ref="K85" si="103">STDEV(F85:F93)</f>
        <v>0.22452418825398737</v>
      </c>
    </row>
    <row r="86" spans="1:11" x14ac:dyDescent="0.35">
      <c r="B86" s="1">
        <v>21.35</v>
      </c>
      <c r="C86" s="1">
        <v>23.07</v>
      </c>
      <c r="D86" s="3"/>
      <c r="E86" s="3"/>
      <c r="F86" s="3"/>
      <c r="G86" s="4"/>
      <c r="H86" s="4"/>
      <c r="I86" s="3"/>
      <c r="J86" s="3"/>
      <c r="K86" s="3"/>
    </row>
    <row r="87" spans="1:11" x14ac:dyDescent="0.35">
      <c r="B87" s="1">
        <v>21.25</v>
      </c>
      <c r="C87" s="1">
        <v>23.14</v>
      </c>
      <c r="D87" s="3"/>
      <c r="E87" s="3"/>
      <c r="F87" s="3"/>
      <c r="G87" s="4"/>
      <c r="H87" s="4"/>
      <c r="I87" s="3"/>
      <c r="J87" s="3"/>
      <c r="K87" s="3"/>
    </row>
    <row r="88" spans="1:11" x14ac:dyDescent="0.35">
      <c r="A88" s="1" t="s">
        <v>67</v>
      </c>
      <c r="B88" s="1">
        <v>21.72</v>
      </c>
      <c r="C88" s="1">
        <v>24.05</v>
      </c>
      <c r="D88" s="3">
        <f t="shared" ref="D88:E88" si="104">AVERAGE(B88:B90)</f>
        <v>21.77</v>
      </c>
      <c r="E88" s="3">
        <f t="shared" si="104"/>
        <v>24.103333333333335</v>
      </c>
      <c r="F88" s="3">
        <f t="shared" ref="F88" si="105">LOG(H88,2)</f>
        <v>0.4907127597145618</v>
      </c>
      <c r="G88" s="4">
        <f t="shared" ref="G88" si="106">((2)^E88)/((2)^D88)</f>
        <v>5.0396841995795052</v>
      </c>
      <c r="H88" s="4">
        <f>G88/$I$4</f>
        <v>1.4051389094870936</v>
      </c>
      <c r="I88" s="3"/>
      <c r="J88" s="3"/>
      <c r="K88" s="3"/>
    </row>
    <row r="89" spans="1:11" x14ac:dyDescent="0.35">
      <c r="B89" s="1">
        <v>21.76</v>
      </c>
      <c r="C89" s="1">
        <v>24</v>
      </c>
      <c r="D89" s="3"/>
      <c r="E89" s="3"/>
      <c r="F89" s="3"/>
      <c r="G89" s="4"/>
      <c r="H89" s="4"/>
      <c r="I89" s="3"/>
      <c r="J89" s="3"/>
      <c r="K89" s="3"/>
    </row>
    <row r="90" spans="1:11" x14ac:dyDescent="0.35">
      <c r="B90" s="1">
        <v>21.83</v>
      </c>
      <c r="C90" s="1">
        <v>24.26</v>
      </c>
      <c r="D90" s="3"/>
      <c r="E90" s="3"/>
      <c r="F90" s="3"/>
      <c r="G90" s="4"/>
      <c r="H90" s="4"/>
      <c r="I90" s="3"/>
      <c r="J90" s="3"/>
      <c r="K90" s="3"/>
    </row>
    <row r="91" spans="1:11" x14ac:dyDescent="0.35">
      <c r="A91" s="1" t="s">
        <v>68</v>
      </c>
      <c r="B91" s="1">
        <v>22.38</v>
      </c>
      <c r="C91" s="1">
        <v>24.93</v>
      </c>
      <c r="D91" s="3">
        <f t="shared" ref="D91:E91" si="107">AVERAGE(B91:B93)</f>
        <v>22.403333333333336</v>
      </c>
      <c r="E91" s="3">
        <f t="shared" si="107"/>
        <v>24.673333333333332</v>
      </c>
      <c r="F91" s="3">
        <f t="shared" ref="F91" si="108">LOG(H91,2)</f>
        <v>0.42737942638122151</v>
      </c>
      <c r="G91" s="4">
        <f t="shared" ref="G91" si="109">((2)^E91)/((2)^D91)</f>
        <v>4.8232313107630302</v>
      </c>
      <c r="H91" s="4">
        <f>G91/$I$4</f>
        <v>1.3447886248061032</v>
      </c>
      <c r="I91" s="3"/>
      <c r="J91" s="3"/>
      <c r="K91" s="3"/>
    </row>
    <row r="92" spans="1:11" x14ac:dyDescent="0.35">
      <c r="B92" s="1">
        <v>22.43</v>
      </c>
      <c r="C92" s="1">
        <v>24.35</v>
      </c>
      <c r="D92" s="3"/>
      <c r="E92" s="3"/>
      <c r="F92" s="3"/>
      <c r="G92" s="4"/>
      <c r="H92" s="4"/>
      <c r="I92" s="3"/>
      <c r="J92" s="3"/>
      <c r="K92" s="3"/>
    </row>
    <row r="93" spans="1:11" x14ac:dyDescent="0.35">
      <c r="B93" s="1">
        <v>22.4</v>
      </c>
      <c r="C93" s="1">
        <v>24.74</v>
      </c>
      <c r="D93" s="3"/>
      <c r="E93" s="3"/>
      <c r="F93" s="3"/>
      <c r="G93" s="4"/>
      <c r="H93" s="4"/>
      <c r="I93" s="3"/>
      <c r="J93" s="3"/>
      <c r="K93" s="3"/>
    </row>
    <row r="94" spans="1:11" x14ac:dyDescent="0.35">
      <c r="A94" s="1" t="s">
        <v>14</v>
      </c>
      <c r="B94" s="1">
        <v>20.36</v>
      </c>
      <c r="C94" s="1">
        <v>22.15</v>
      </c>
      <c r="D94" s="3">
        <f t="shared" ref="D94:E94" si="110">AVERAGE(B94:B96)</f>
        <v>20.416666666666668</v>
      </c>
      <c r="E94" s="3">
        <f t="shared" si="110"/>
        <v>22.253333333333334</v>
      </c>
      <c r="F94" s="3">
        <f t="shared" ref="F94" si="111">LOG(H94,2)</f>
        <v>-5.953906952108963E-3</v>
      </c>
      <c r="G94" s="4">
        <f t="shared" ref="G94" si="112">((2)^E94)/((2)^D94)</f>
        <v>3.5718380442415274</v>
      </c>
      <c r="H94" s="4">
        <f>G94/$I$4</f>
        <v>0.99588157027156909</v>
      </c>
      <c r="I94" s="3">
        <f t="shared" ref="I94" si="113">AVERAGE(G94:G102)</f>
        <v>4.0720370322836832</v>
      </c>
      <c r="J94" s="3">
        <f t="shared" ref="J94" si="114">AVERAGE(F94:F102)</f>
        <v>0.17737942638122603</v>
      </c>
      <c r="K94" s="3">
        <f t="shared" ref="K94" si="115">STDEV(F94:F102)</f>
        <v>0.15947831618541056</v>
      </c>
    </row>
    <row r="95" spans="1:11" x14ac:dyDescent="0.35">
      <c r="B95" s="1">
        <v>20.37</v>
      </c>
      <c r="C95" s="1">
        <v>22.6</v>
      </c>
      <c r="D95" s="3"/>
      <c r="E95" s="3"/>
      <c r="F95" s="3"/>
      <c r="G95" s="4"/>
      <c r="H95" s="4"/>
      <c r="I95" s="3"/>
      <c r="J95" s="3"/>
      <c r="K95" s="3"/>
    </row>
    <row r="96" spans="1:11" x14ac:dyDescent="0.35">
      <c r="B96" s="1">
        <v>20.52</v>
      </c>
      <c r="C96" s="1">
        <v>22.01</v>
      </c>
      <c r="D96" s="3"/>
      <c r="E96" s="3"/>
      <c r="F96" s="3"/>
      <c r="G96" s="4"/>
      <c r="H96" s="4"/>
      <c r="I96" s="3"/>
      <c r="J96" s="3"/>
      <c r="K96" s="3"/>
    </row>
    <row r="97" spans="1:11" x14ac:dyDescent="0.35">
      <c r="A97" s="1" t="s">
        <v>15</v>
      </c>
      <c r="B97" s="1">
        <v>21.2</v>
      </c>
      <c r="C97" s="1">
        <v>23.29</v>
      </c>
      <c r="D97" s="3">
        <f t="shared" ref="D97:E97" si="116">AVERAGE(B97:B99)</f>
        <v>21.32</v>
      </c>
      <c r="E97" s="3">
        <f t="shared" si="116"/>
        <v>23.416666666666668</v>
      </c>
      <c r="F97" s="3">
        <f t="shared" ref="F97" si="117">LOG(H97,2)</f>
        <v>0.25404609304789355</v>
      </c>
      <c r="G97" s="4">
        <f t="shared" ref="G97" si="118">((2)^E97)/((2)^D97)</f>
        <v>4.277199994326959</v>
      </c>
      <c r="H97" s="4">
        <f>G97/$I$4</f>
        <v>1.1925469727226652</v>
      </c>
      <c r="I97" s="3"/>
      <c r="J97" s="3"/>
      <c r="K97" s="3"/>
    </row>
    <row r="98" spans="1:11" x14ac:dyDescent="0.35">
      <c r="B98" s="1">
        <v>21.37</v>
      </c>
      <c r="C98" s="1">
        <v>23.4</v>
      </c>
      <c r="D98" s="3"/>
      <c r="E98" s="3"/>
      <c r="F98" s="3"/>
      <c r="G98" s="4"/>
      <c r="H98" s="4"/>
      <c r="I98" s="3"/>
      <c r="J98" s="3"/>
      <c r="K98" s="3"/>
    </row>
    <row r="99" spans="1:11" x14ac:dyDescent="0.35">
      <c r="B99" s="1">
        <v>21.39</v>
      </c>
      <c r="C99" s="1">
        <v>23.56</v>
      </c>
      <c r="D99" s="3"/>
      <c r="E99" s="3"/>
      <c r="F99" s="3"/>
      <c r="G99" s="4"/>
      <c r="H99" s="4"/>
      <c r="I99" s="3"/>
      <c r="J99" s="3"/>
      <c r="K99" s="3"/>
    </row>
    <row r="100" spans="1:11" x14ac:dyDescent="0.35">
      <c r="A100" s="1" t="s">
        <v>51</v>
      </c>
      <c r="B100" s="1">
        <v>22.06</v>
      </c>
      <c r="C100" s="1">
        <v>23.88</v>
      </c>
      <c r="D100" s="3">
        <f t="shared" ref="D100:E100" si="119">AVERAGE(B100:B102)</f>
        <v>21.889999999999997</v>
      </c>
      <c r="E100" s="3">
        <f t="shared" si="119"/>
        <v>24.016666666666666</v>
      </c>
      <c r="F100" s="3">
        <f t="shared" ref="F100" si="120">LOG(H100,2)</f>
        <v>0.28404609304789347</v>
      </c>
      <c r="G100" s="4">
        <f t="shared" ref="G100" si="121">((2)^E100)/((2)^D100)</f>
        <v>4.3670730582825632</v>
      </c>
      <c r="H100" s="4">
        <f>G100/$I$4</f>
        <v>1.2176049196252465</v>
      </c>
      <c r="I100" s="3"/>
      <c r="J100" s="3"/>
      <c r="K100" s="3"/>
    </row>
    <row r="101" spans="1:11" x14ac:dyDescent="0.35">
      <c r="B101" s="1">
        <v>21.82</v>
      </c>
      <c r="C101" s="1">
        <v>24.11</v>
      </c>
      <c r="D101" s="3"/>
      <c r="E101" s="3"/>
      <c r="F101" s="3"/>
      <c r="G101" s="4"/>
      <c r="H101" s="4"/>
      <c r="I101" s="3"/>
      <c r="J101" s="3"/>
      <c r="K101" s="3"/>
    </row>
    <row r="102" spans="1:11" x14ac:dyDescent="0.35">
      <c r="B102" s="1">
        <v>21.79</v>
      </c>
      <c r="C102" s="1">
        <v>24.06</v>
      </c>
      <c r="D102" s="3"/>
      <c r="E102" s="3"/>
      <c r="F102" s="3"/>
      <c r="G102" s="4"/>
      <c r="H102" s="4"/>
      <c r="I102" s="3"/>
      <c r="J102" s="3"/>
      <c r="K102" s="3"/>
    </row>
    <row r="103" spans="1:11" x14ac:dyDescent="0.35">
      <c r="A103" s="1" t="s">
        <v>16</v>
      </c>
      <c r="B103" s="1">
        <v>23.53</v>
      </c>
      <c r="C103" s="1">
        <v>22.69</v>
      </c>
      <c r="D103" s="3">
        <f t="shared" ref="D103:E103" si="122">AVERAGE(B103:B105)</f>
        <v>23.61</v>
      </c>
      <c r="E103" s="3">
        <f t="shared" si="122"/>
        <v>22.543333333333333</v>
      </c>
      <c r="F103" s="3">
        <f t="shared" ref="F103" si="123">LOG(H103,2)</f>
        <v>-2.9092872402854435</v>
      </c>
      <c r="G103" s="4">
        <f t="shared" ref="G103" si="124">((2)^E103)/((2)^D103)</f>
        <v>0.47742080195520764</v>
      </c>
      <c r="H103" s="4">
        <f>G103/$I$4</f>
        <v>0.13311202020987092</v>
      </c>
      <c r="I103" s="3">
        <f t="shared" ref="I103" si="125">AVERAGE(G103:G111)</f>
        <v>0.58565184500234024</v>
      </c>
      <c r="J103" s="3">
        <f t="shared" ref="J103" si="126">AVERAGE(F103:F111)</f>
        <v>-2.6470650180632176</v>
      </c>
      <c r="K103" s="3">
        <f t="shared" ref="K103" si="127">STDEV(F103:F111)</f>
        <v>0.36833459024421489</v>
      </c>
    </row>
    <row r="104" spans="1:11" x14ac:dyDescent="0.35">
      <c r="B104" s="1">
        <v>23.8</v>
      </c>
      <c r="C104" s="1">
        <v>22.31</v>
      </c>
      <c r="D104" s="3"/>
      <c r="E104" s="3"/>
      <c r="F104" s="3"/>
      <c r="G104" s="4"/>
      <c r="H104" s="4"/>
      <c r="I104" s="3"/>
      <c r="J104" s="3"/>
      <c r="K104" s="3"/>
    </row>
    <row r="105" spans="1:11" x14ac:dyDescent="0.35">
      <c r="B105" s="1">
        <v>23.5</v>
      </c>
      <c r="C105" s="1">
        <v>22.63</v>
      </c>
      <c r="D105" s="3"/>
      <c r="E105" s="3"/>
      <c r="F105" s="3"/>
      <c r="G105" s="4"/>
      <c r="H105" s="4"/>
      <c r="I105" s="3"/>
      <c r="J105" s="3"/>
      <c r="K105" s="3"/>
    </row>
    <row r="106" spans="1:11" x14ac:dyDescent="0.35">
      <c r="A106" s="1" t="s">
        <v>17</v>
      </c>
      <c r="B106" s="1">
        <v>24.06</v>
      </c>
      <c r="C106" s="1">
        <v>23.09</v>
      </c>
      <c r="D106" s="3">
        <f t="shared" ref="D106:E106" si="128">AVERAGE(B106:B108)</f>
        <v>24.083333333333332</v>
      </c>
      <c r="E106" s="3">
        <f t="shared" si="128"/>
        <v>23.12</v>
      </c>
      <c r="F106" s="3">
        <f t="shared" ref="F106" si="129">LOG(H106,2)</f>
        <v>-2.8059539069521069</v>
      </c>
      <c r="G106" s="4">
        <f t="shared" ref="G106" si="130">((2)^E106)/((2)^D106)</f>
        <v>0.51287056071700943</v>
      </c>
      <c r="H106" s="4">
        <f>G106/$I$4</f>
        <v>0.14299594019285217</v>
      </c>
      <c r="I106" s="3"/>
      <c r="J106" s="3"/>
      <c r="K106" s="3"/>
    </row>
    <row r="107" spans="1:11" x14ac:dyDescent="0.35">
      <c r="B107" s="1">
        <v>24.1</v>
      </c>
      <c r="C107" s="1">
        <v>23.13</v>
      </c>
      <c r="D107" s="3"/>
      <c r="E107" s="3"/>
      <c r="F107" s="3"/>
      <c r="G107" s="4"/>
      <c r="H107" s="4"/>
      <c r="I107" s="3"/>
      <c r="J107" s="3"/>
      <c r="K107" s="3"/>
    </row>
    <row r="108" spans="1:11" x14ac:dyDescent="0.35">
      <c r="B108" s="1">
        <v>24.09</v>
      </c>
      <c r="C108" s="1">
        <v>23.14</v>
      </c>
      <c r="D108" s="3"/>
      <c r="E108" s="3"/>
      <c r="F108" s="3"/>
      <c r="G108" s="4"/>
      <c r="H108" s="4"/>
      <c r="I108" s="3"/>
      <c r="J108" s="3"/>
      <c r="K108" s="3"/>
    </row>
    <row r="109" spans="1:11" x14ac:dyDescent="0.35">
      <c r="A109" s="1" t="s">
        <v>52</v>
      </c>
      <c r="B109" s="1">
        <v>23.5</v>
      </c>
      <c r="C109" s="1">
        <v>23.14</v>
      </c>
      <c r="D109" s="3">
        <f t="shared" ref="D109:E109" si="131">AVERAGE(B109:B111)</f>
        <v>23.483333333333331</v>
      </c>
      <c r="E109" s="3">
        <f t="shared" si="131"/>
        <v>23.100000000000005</v>
      </c>
      <c r="F109" s="3">
        <f t="shared" ref="F109" si="132">LOG(H109,2)</f>
        <v>-2.2259539069521019</v>
      </c>
      <c r="G109" s="4">
        <f t="shared" ref="G109" si="133">((2)^E109)/((2)^D109)</f>
        <v>0.76666417233480366</v>
      </c>
      <c r="H109" s="4">
        <f>G109/$I$4</f>
        <v>0.21375737375513235</v>
      </c>
      <c r="I109" s="3"/>
      <c r="J109" s="3"/>
      <c r="K109" s="3"/>
    </row>
    <row r="110" spans="1:11" x14ac:dyDescent="0.35">
      <c r="B110" s="1">
        <v>23.38</v>
      </c>
      <c r="C110" s="1">
        <v>22.76</v>
      </c>
      <c r="D110" s="3"/>
      <c r="E110" s="3"/>
      <c r="F110" s="3"/>
      <c r="G110" s="4"/>
      <c r="H110" s="4"/>
      <c r="I110" s="3"/>
      <c r="J110" s="3"/>
      <c r="K110" s="3"/>
    </row>
    <row r="111" spans="1:11" x14ac:dyDescent="0.35">
      <c r="B111" s="1">
        <v>23.57</v>
      </c>
      <c r="C111" s="1">
        <v>23.4</v>
      </c>
      <c r="D111" s="3"/>
      <c r="E111" s="3"/>
      <c r="F111" s="3"/>
      <c r="G111" s="4"/>
      <c r="H111" s="4"/>
      <c r="I111" s="3"/>
      <c r="J111" s="3"/>
      <c r="K111" s="3"/>
    </row>
    <row r="112" spans="1:11" x14ac:dyDescent="0.35">
      <c r="A112" s="1" t="s">
        <v>69</v>
      </c>
      <c r="B112" s="1">
        <v>21</v>
      </c>
      <c r="C112" s="1">
        <v>22.82</v>
      </c>
      <c r="D112" s="3">
        <f t="shared" ref="D112:E112" si="134">AVERAGE(B112:B114)</f>
        <v>20.853333333333332</v>
      </c>
      <c r="E112" s="3">
        <f t="shared" si="134"/>
        <v>22.966666666666669</v>
      </c>
      <c r="F112" s="3">
        <f t="shared" ref="F112" si="135">LOG(H112,2)</f>
        <v>0.27071275971456127</v>
      </c>
      <c r="G112" s="4">
        <f t="shared" ref="G112" si="136">((2)^E112)/((2)^D112)</f>
        <v>4.3268986643204279</v>
      </c>
      <c r="H112" s="4">
        <f>G112/$I$4</f>
        <v>1.2064037010794555</v>
      </c>
      <c r="I112" s="3">
        <f t="shared" ref="I112" si="137">AVERAGE(G112:G120)</f>
        <v>4.6769899438486817</v>
      </c>
      <c r="J112" s="3">
        <f t="shared" ref="J112" si="138">AVERAGE(F112:F120)</f>
        <v>0.37182387082567009</v>
      </c>
      <c r="K112" s="3">
        <f t="shared" ref="K112" si="139">STDEV(F112:F120)</f>
        <v>0.21680337567414518</v>
      </c>
    </row>
    <row r="113" spans="1:11" x14ac:dyDescent="0.35">
      <c r="B113" s="1">
        <v>20.91</v>
      </c>
      <c r="C113" s="1">
        <v>23.15</v>
      </c>
      <c r="D113" s="3"/>
      <c r="E113" s="3"/>
      <c r="F113" s="3"/>
      <c r="G113" s="4"/>
      <c r="H113" s="4"/>
      <c r="I113" s="3"/>
      <c r="J113" s="3"/>
      <c r="K113" s="3"/>
    </row>
    <row r="114" spans="1:11" x14ac:dyDescent="0.35">
      <c r="B114" s="1">
        <v>20.65</v>
      </c>
      <c r="C114" s="1">
        <v>22.93</v>
      </c>
      <c r="D114" s="3"/>
      <c r="E114" s="3"/>
      <c r="F114" s="3"/>
      <c r="G114" s="4"/>
      <c r="H114" s="4"/>
      <c r="I114" s="3"/>
      <c r="J114" s="3"/>
      <c r="K114" s="3"/>
    </row>
    <row r="115" spans="1:11" x14ac:dyDescent="0.35">
      <c r="A115" s="1" t="s">
        <v>70</v>
      </c>
      <c r="B115" s="1">
        <v>22.38</v>
      </c>
      <c r="C115" s="1">
        <v>24.58</v>
      </c>
      <c r="D115" s="3">
        <f t="shared" ref="D115:E115" si="140">AVERAGE(B115:B117)</f>
        <v>22.483333333333334</v>
      </c>
      <c r="E115" s="3">
        <f t="shared" si="140"/>
        <v>24.55</v>
      </c>
      <c r="F115" s="3">
        <f t="shared" ref="F115" si="141">LOG(H115,2)</f>
        <v>0.22404609304788856</v>
      </c>
      <c r="G115" s="4">
        <f t="shared" ref="G115" si="142">((2)^E115)/((2)^D115)</f>
        <v>4.189176491282498</v>
      </c>
      <c r="H115" s="4">
        <f>G115/$I$4</f>
        <v>1.1680047109104175</v>
      </c>
      <c r="I115" s="3"/>
      <c r="J115" s="3"/>
      <c r="K115" s="3"/>
    </row>
    <row r="116" spans="1:11" x14ac:dyDescent="0.35">
      <c r="B116" s="1">
        <v>22.66</v>
      </c>
      <c r="C116" s="1">
        <v>24.43</v>
      </c>
      <c r="D116" s="3"/>
      <c r="E116" s="3"/>
      <c r="F116" s="3"/>
      <c r="G116" s="4"/>
      <c r="H116" s="4"/>
      <c r="I116" s="3"/>
      <c r="J116" s="3"/>
      <c r="K116" s="3"/>
    </row>
    <row r="117" spans="1:11" x14ac:dyDescent="0.35">
      <c r="B117" s="1">
        <v>22.41</v>
      </c>
      <c r="C117" s="1">
        <v>24.64</v>
      </c>
      <c r="D117" s="3"/>
      <c r="E117" s="3"/>
      <c r="F117" s="3"/>
      <c r="G117" s="4"/>
      <c r="H117" s="4"/>
      <c r="I117" s="3"/>
      <c r="J117" s="3"/>
      <c r="K117" s="3"/>
    </row>
    <row r="118" spans="1:11" x14ac:dyDescent="0.35">
      <c r="A118" s="1" t="s">
        <v>71</v>
      </c>
      <c r="B118" s="1">
        <v>22.29</v>
      </c>
      <c r="C118" s="1">
        <v>24.71</v>
      </c>
      <c r="D118" s="3">
        <f t="shared" ref="D118:E118" si="143">AVERAGE(B118:B120)</f>
        <v>22.16</v>
      </c>
      <c r="E118" s="3">
        <f t="shared" si="143"/>
        <v>24.623333333333335</v>
      </c>
      <c r="F118" s="3">
        <f t="shared" ref="F118" si="144">LOG(H118,2)</f>
        <v>0.62071275971456064</v>
      </c>
      <c r="G118" s="4">
        <f t="shared" ref="G118" si="145">((2)^E118)/((2)^D118)</f>
        <v>5.5148946759431192</v>
      </c>
      <c r="H118" s="4">
        <f>G118/$I$4</f>
        <v>1.5376346580481097</v>
      </c>
      <c r="I118" s="3"/>
      <c r="J118" s="3"/>
      <c r="K118" s="3"/>
    </row>
    <row r="119" spans="1:11" x14ac:dyDescent="0.35">
      <c r="B119" s="1">
        <v>22.1</v>
      </c>
      <c r="C119" s="1">
        <v>24.59</v>
      </c>
      <c r="D119" s="3"/>
      <c r="E119" s="3"/>
      <c r="F119" s="3"/>
      <c r="G119" s="4"/>
      <c r="H119" s="4"/>
      <c r="I119" s="3"/>
      <c r="J119" s="3"/>
      <c r="K119" s="3"/>
    </row>
    <row r="120" spans="1:11" x14ac:dyDescent="0.35">
      <c r="B120" s="1">
        <v>22.09</v>
      </c>
      <c r="C120" s="1">
        <v>24.57</v>
      </c>
      <c r="D120" s="3"/>
      <c r="E120" s="3"/>
      <c r="F120" s="3"/>
      <c r="G120" s="4"/>
      <c r="H120" s="4"/>
      <c r="I120" s="3"/>
      <c r="J120" s="3"/>
      <c r="K120" s="3"/>
    </row>
    <row r="121" spans="1:11" x14ac:dyDescent="0.35">
      <c r="A121" s="1" t="s">
        <v>18</v>
      </c>
      <c r="B121" s="1">
        <v>20.27</v>
      </c>
      <c r="C121" s="1">
        <v>22.32</v>
      </c>
      <c r="D121" s="3">
        <f t="shared" ref="D121:E121" si="146">AVERAGE(B121:B123)</f>
        <v>20.25</v>
      </c>
      <c r="E121" s="3">
        <f t="shared" si="146"/>
        <v>22.53</v>
      </c>
      <c r="F121" s="3">
        <f t="shared" ref="F121" si="147">LOG(H121,2)</f>
        <v>0.43737942638122845</v>
      </c>
      <c r="G121" s="4">
        <f t="shared" ref="G121" si="148">((2)^E121)/((2)^D121)</f>
        <v>4.8567795375801985</v>
      </c>
      <c r="H121" s="4">
        <f>G121/$I$4</f>
        <v>1.3541423694016546</v>
      </c>
      <c r="I121" s="3">
        <f t="shared" ref="I121" si="149">AVERAGE(G121:G129)</f>
        <v>6.6571392503901734</v>
      </c>
      <c r="J121" s="3">
        <f t="shared" ref="J121" si="150">AVERAGE(F121:F129)</f>
        <v>0.82849053749233781</v>
      </c>
      <c r="K121" s="3">
        <f t="shared" ref="K121" si="151">STDEV(F121:F129)</f>
        <v>0.51403991774670377</v>
      </c>
    </row>
    <row r="122" spans="1:11" x14ac:dyDescent="0.35">
      <c r="B122" s="1">
        <v>20.3</v>
      </c>
      <c r="C122" s="1">
        <v>22.57</v>
      </c>
      <c r="D122" s="3"/>
      <c r="E122" s="3"/>
      <c r="F122" s="3"/>
      <c r="G122" s="4"/>
      <c r="H122" s="4"/>
      <c r="I122" s="3"/>
      <c r="J122" s="3"/>
      <c r="K122" s="3"/>
    </row>
    <row r="123" spans="1:11" x14ac:dyDescent="0.35">
      <c r="B123" s="1">
        <v>20.18</v>
      </c>
      <c r="C123" s="1">
        <v>22.7</v>
      </c>
      <c r="D123" s="3"/>
      <c r="E123" s="3"/>
      <c r="F123" s="3"/>
      <c r="G123" s="4"/>
      <c r="H123" s="4"/>
      <c r="I123" s="3"/>
      <c r="J123" s="3"/>
      <c r="K123" s="3"/>
    </row>
    <row r="124" spans="1:11" x14ac:dyDescent="0.35">
      <c r="A124" s="1" t="s">
        <v>19</v>
      </c>
      <c r="B124" s="1">
        <v>20.79</v>
      </c>
      <c r="C124" s="1">
        <v>23.36</v>
      </c>
      <c r="D124" s="3">
        <f t="shared" ref="D124:E124" si="152">AVERAGE(B124:B126)</f>
        <v>21.01</v>
      </c>
      <c r="E124" s="3">
        <f t="shared" si="152"/>
        <v>23.49</v>
      </c>
      <c r="F124" s="3">
        <f t="shared" ref="F124" si="153">LOG(H124,2)</f>
        <v>0.63737942638122347</v>
      </c>
      <c r="G124" s="4">
        <f t="shared" ref="G124" si="154">((2)^E124)/((2)^D124)</f>
        <v>5.5789746654016152</v>
      </c>
      <c r="H124" s="4">
        <f>G124/$I$4</f>
        <v>1.5555011121634625</v>
      </c>
      <c r="I124" s="3"/>
      <c r="J124" s="3"/>
      <c r="K124" s="3"/>
    </row>
    <row r="125" spans="1:11" x14ac:dyDescent="0.35">
      <c r="B125" s="1">
        <v>21.24</v>
      </c>
      <c r="C125" s="1">
        <v>23.13</v>
      </c>
      <c r="D125" s="3"/>
      <c r="E125" s="3"/>
      <c r="F125" s="3"/>
      <c r="G125" s="4"/>
      <c r="H125" s="4"/>
      <c r="I125" s="3"/>
      <c r="J125" s="3"/>
      <c r="K125" s="3"/>
    </row>
    <row r="126" spans="1:11" x14ac:dyDescent="0.35">
      <c r="B126" s="1">
        <v>21</v>
      </c>
      <c r="C126" s="1">
        <v>23.98</v>
      </c>
      <c r="D126" s="3"/>
      <c r="E126" s="3"/>
      <c r="F126" s="3"/>
      <c r="G126" s="4"/>
      <c r="H126" s="4"/>
      <c r="I126" s="3"/>
      <c r="J126" s="3"/>
      <c r="K126" s="3"/>
    </row>
    <row r="127" spans="1:11" x14ac:dyDescent="0.35">
      <c r="A127" s="1" t="s">
        <v>56</v>
      </c>
      <c r="B127" s="1">
        <v>21.53</v>
      </c>
      <c r="C127" s="1">
        <v>26.1</v>
      </c>
      <c r="D127" s="3">
        <f t="shared" ref="D127:E127" si="155">AVERAGE(B127:B129)</f>
        <v>21.41</v>
      </c>
      <c r="E127" s="3">
        <f t="shared" si="155"/>
        <v>24.663333333333338</v>
      </c>
      <c r="F127" s="3">
        <f t="shared" ref="F127" si="156">LOG(H127,2)</f>
        <v>1.4107127597145617</v>
      </c>
      <c r="G127" s="4">
        <f t="shared" ref="G127" si="157">((2)^E127)/((2)^D127)</f>
        <v>9.5356635481887082</v>
      </c>
      <c r="H127" s="4">
        <f>G127/$I$4</f>
        <v>2.6586848200638595</v>
      </c>
      <c r="I127" s="3"/>
      <c r="J127" s="3"/>
      <c r="K127" s="3"/>
    </row>
    <row r="128" spans="1:11" x14ac:dyDescent="0.35">
      <c r="B128" s="1">
        <v>21.31</v>
      </c>
      <c r="C128" s="1">
        <v>23.91</v>
      </c>
      <c r="D128" s="3"/>
      <c r="E128" s="3"/>
      <c r="F128" s="3"/>
      <c r="G128" s="4"/>
      <c r="H128" s="4"/>
      <c r="I128" s="3"/>
      <c r="J128" s="3"/>
      <c r="K128" s="3"/>
    </row>
    <row r="129" spans="1:11" x14ac:dyDescent="0.35">
      <c r="B129" s="1">
        <v>21.39</v>
      </c>
      <c r="C129" s="1">
        <v>23.98</v>
      </c>
      <c r="D129" s="3"/>
      <c r="E129" s="3"/>
      <c r="F129" s="3"/>
      <c r="G129" s="4"/>
      <c r="H129" s="4"/>
      <c r="I129" s="3"/>
      <c r="J129" s="3"/>
      <c r="K129" s="3"/>
    </row>
    <row r="130" spans="1:11" x14ac:dyDescent="0.35">
      <c r="A130" s="1" t="s">
        <v>20</v>
      </c>
      <c r="B130" s="1">
        <v>24.07</v>
      </c>
      <c r="C130" s="1">
        <v>22.19</v>
      </c>
      <c r="D130" s="3">
        <f t="shared" ref="D130:E130" si="158">AVERAGE(B130:B132)</f>
        <v>24.163333333333338</v>
      </c>
      <c r="E130" s="3">
        <f t="shared" si="158"/>
        <v>22.27333333333333</v>
      </c>
      <c r="F130" s="3">
        <f t="shared" ref="F130" si="159">LOG(H130,2)</f>
        <v>-3.7326205736187794</v>
      </c>
      <c r="G130" s="4">
        <f t="shared" ref="G130" si="160">((2)^E130)/((2)^D130)</f>
        <v>0.26980705912610592</v>
      </c>
      <c r="H130" s="4">
        <f>G130/$I$4</f>
        <v>7.5226220893763254E-2</v>
      </c>
      <c r="I130" s="3">
        <f t="shared" ref="I130" si="161">AVERAGE(G130:G138)</f>
        <v>0.32976744150553444</v>
      </c>
      <c r="J130" s="3">
        <f t="shared" ref="J130" si="162">AVERAGE(F130:F138)</f>
        <v>-3.5087316847298844</v>
      </c>
      <c r="K130" s="3">
        <f t="shared" ref="K130" si="163">STDEV(F130:F138)</f>
        <v>0.52000089031262531</v>
      </c>
    </row>
    <row r="131" spans="1:11" x14ac:dyDescent="0.35">
      <c r="B131" s="1">
        <v>24.13</v>
      </c>
      <c r="C131" s="1">
        <v>22.24</v>
      </c>
      <c r="D131" s="3"/>
      <c r="E131" s="3"/>
      <c r="F131" s="3"/>
      <c r="G131" s="4"/>
      <c r="H131" s="4"/>
      <c r="I131" s="3"/>
      <c r="J131" s="3"/>
      <c r="K131" s="3"/>
    </row>
    <row r="132" spans="1:11" x14ac:dyDescent="0.35">
      <c r="B132" s="1">
        <v>24.29</v>
      </c>
      <c r="C132" s="1">
        <v>22.39</v>
      </c>
      <c r="D132" s="3"/>
      <c r="E132" s="3"/>
      <c r="F132" s="3"/>
      <c r="G132" s="4"/>
      <c r="H132" s="4"/>
      <c r="I132" s="3"/>
      <c r="J132" s="3"/>
      <c r="K132" s="3"/>
    </row>
    <row r="133" spans="1:11" x14ac:dyDescent="0.35">
      <c r="A133" s="1" t="s">
        <v>21</v>
      </c>
      <c r="B133" s="1">
        <v>26.27</v>
      </c>
      <c r="C133" s="1">
        <v>24</v>
      </c>
      <c r="D133" s="3">
        <f t="shared" ref="D133:E133" si="164">AVERAGE(B133:B135)</f>
        <v>26.11</v>
      </c>
      <c r="E133" s="3">
        <f t="shared" si="164"/>
        <v>24.073333333333334</v>
      </c>
      <c r="F133" s="3">
        <f t="shared" ref="F133" si="165">LOG(H133,2)</f>
        <v>-3.8792872402854357</v>
      </c>
      <c r="G133" s="4">
        <f t="shared" ref="G133" si="166">((2)^E133)/((2)^D133)</f>
        <v>0.24372621393056104</v>
      </c>
      <c r="H133" s="4">
        <f>G133/$I$4</f>
        <v>6.7954493355829954E-2</v>
      </c>
      <c r="I133" s="3"/>
      <c r="J133" s="3"/>
      <c r="K133" s="3"/>
    </row>
    <row r="134" spans="1:11" x14ac:dyDescent="0.35">
      <c r="B134" s="1">
        <v>26.03</v>
      </c>
      <c r="C134" s="1">
        <v>24.26</v>
      </c>
      <c r="D134" s="3"/>
      <c r="E134" s="3"/>
      <c r="F134" s="3"/>
      <c r="G134" s="4"/>
      <c r="H134" s="4"/>
      <c r="I134" s="3"/>
      <c r="J134" s="3"/>
      <c r="K134" s="3"/>
    </row>
    <row r="135" spans="1:11" x14ac:dyDescent="0.35">
      <c r="B135" s="1">
        <v>26.03</v>
      </c>
      <c r="C135" s="1">
        <v>23.96</v>
      </c>
      <c r="D135" s="3"/>
      <c r="E135" s="3"/>
      <c r="F135" s="3"/>
      <c r="G135" s="4"/>
      <c r="H135" s="4"/>
      <c r="I135" s="3"/>
      <c r="J135" s="3"/>
      <c r="K135" s="3"/>
    </row>
    <row r="136" spans="1:11" x14ac:dyDescent="0.35">
      <c r="A136" s="1" t="s">
        <v>54</v>
      </c>
      <c r="B136" s="1">
        <v>23.5</v>
      </c>
      <c r="C136" s="1">
        <v>22.51</v>
      </c>
      <c r="D136" s="3">
        <f t="shared" ref="D136:E136" si="167">AVERAGE(B136:B138)</f>
        <v>23.556666666666661</v>
      </c>
      <c r="E136" s="3">
        <f t="shared" si="167"/>
        <v>22.484999999999999</v>
      </c>
      <c r="F136" s="3">
        <f t="shared" ref="F136" si="168">LOG(H136,2)</f>
        <v>-2.9142872402854367</v>
      </c>
      <c r="G136" s="4">
        <f t="shared" ref="G136" si="169">((2)^E136)/((2)^D136)</f>
        <v>0.47576905145993637</v>
      </c>
      <c r="H136" s="4">
        <f>G136/$I$4</f>
        <v>0.13265148760549386</v>
      </c>
      <c r="I136" s="3"/>
      <c r="J136" s="3"/>
      <c r="K136" s="3"/>
    </row>
    <row r="137" spans="1:11" x14ac:dyDescent="0.35">
      <c r="B137" s="1">
        <v>23.52</v>
      </c>
      <c r="C137" s="1">
        <v>22.46</v>
      </c>
      <c r="D137" s="3"/>
      <c r="E137" s="3"/>
      <c r="F137" s="3"/>
      <c r="G137" s="4"/>
      <c r="H137" s="4"/>
      <c r="I137" s="3"/>
      <c r="J137" s="3"/>
      <c r="K137" s="3"/>
    </row>
    <row r="138" spans="1:11" x14ac:dyDescent="0.35">
      <c r="B138" s="1">
        <v>23.65</v>
      </c>
      <c r="C138" s="1" t="s">
        <v>38</v>
      </c>
      <c r="D138" s="3"/>
      <c r="E138" s="3"/>
      <c r="F138" s="3"/>
      <c r="G138" s="4"/>
      <c r="H138" s="4"/>
      <c r="I138" s="3"/>
      <c r="J138" s="3"/>
      <c r="K138" s="3"/>
    </row>
    <row r="139" spans="1:11" x14ac:dyDescent="0.35">
      <c r="A139" s="1" t="s">
        <v>74</v>
      </c>
      <c r="B139" s="1">
        <v>21.04</v>
      </c>
      <c r="C139" s="1">
        <v>22.42</v>
      </c>
      <c r="D139" s="3">
        <f t="shared" ref="D139:E139" si="170">AVERAGE(B139:B141)</f>
        <v>20.903333333333332</v>
      </c>
      <c r="E139" s="3">
        <f t="shared" si="170"/>
        <v>22.55</v>
      </c>
      <c r="F139" s="3">
        <f t="shared" ref="F139" si="171">LOG(H139,2)</f>
        <v>-0.19595390695210732</v>
      </c>
      <c r="G139" s="4">
        <f t="shared" ref="G139" si="172">((2)^E139)/((2)^D139)</f>
        <v>3.1310936651964036</v>
      </c>
      <c r="H139" s="4">
        <f>G139/$I$4</f>
        <v>0.87299548225325552</v>
      </c>
      <c r="I139" s="3">
        <f t="shared" ref="I139" si="173">AVERAGE(G139:G147)</f>
        <v>2.4961125699882518</v>
      </c>
      <c r="J139" s="3">
        <f t="shared" ref="J139" si="174">AVERAGE(F139:F147)</f>
        <v>-0.59150946250766234</v>
      </c>
      <c r="K139" s="3">
        <f t="shared" ref="K139" si="175">STDEV(F139:F147)</f>
        <v>0.56820705667851046</v>
      </c>
    </row>
    <row r="140" spans="1:11" x14ac:dyDescent="0.35">
      <c r="B140" s="1">
        <v>20.84</v>
      </c>
      <c r="C140" s="1">
        <v>22.46</v>
      </c>
      <c r="D140" s="3"/>
      <c r="E140" s="3"/>
      <c r="F140" s="3"/>
      <c r="G140" s="4"/>
      <c r="H140" s="4"/>
      <c r="I140" s="3"/>
      <c r="J140" s="3"/>
      <c r="K140" s="3"/>
    </row>
    <row r="141" spans="1:11" x14ac:dyDescent="0.35">
      <c r="B141" s="1">
        <v>20.83</v>
      </c>
      <c r="C141" s="1">
        <v>22.77</v>
      </c>
      <c r="D141" s="3"/>
      <c r="E141" s="3"/>
      <c r="F141" s="3"/>
      <c r="G141" s="4"/>
      <c r="H141" s="4"/>
      <c r="I141" s="3"/>
      <c r="J141" s="3"/>
      <c r="K141" s="3"/>
    </row>
    <row r="142" spans="1:11" x14ac:dyDescent="0.35">
      <c r="A142" s="1" t="s">
        <v>72</v>
      </c>
      <c r="B142" s="1">
        <v>21.72</v>
      </c>
      <c r="C142" s="1">
        <v>22.46</v>
      </c>
      <c r="D142" s="3">
        <f t="shared" ref="D142:E142" si="176">AVERAGE(B142:B144)</f>
        <v>21.783333333333331</v>
      </c>
      <c r="E142" s="3">
        <f t="shared" si="176"/>
        <v>22.383333333333336</v>
      </c>
      <c r="F142" s="3">
        <f t="shared" ref="F142" si="177">LOG(H142,2)</f>
        <v>-1.2426205736187699</v>
      </c>
      <c r="G142" s="4">
        <f t="shared" ref="G142" si="178">((2)^E142)/((2)^D142)</f>
        <v>1.5157165665104035</v>
      </c>
      <c r="H142" s="4">
        <f>G142/$I$4</f>
        <v>0.42260432182152474</v>
      </c>
      <c r="I142" s="3"/>
      <c r="J142" s="3"/>
      <c r="K142" s="3"/>
    </row>
    <row r="143" spans="1:11" x14ac:dyDescent="0.35">
      <c r="B143" s="1">
        <v>21.53</v>
      </c>
      <c r="C143" s="1">
        <v>22.37</v>
      </c>
      <c r="D143" s="3"/>
      <c r="E143" s="3"/>
      <c r="F143" s="3"/>
      <c r="G143" s="4"/>
      <c r="H143" s="4"/>
      <c r="I143" s="3"/>
      <c r="J143" s="3"/>
      <c r="K143" s="3"/>
    </row>
    <row r="144" spans="1:11" x14ac:dyDescent="0.35">
      <c r="B144" s="1">
        <v>22.1</v>
      </c>
      <c r="C144" s="1">
        <v>22.32</v>
      </c>
      <c r="D144" s="3"/>
      <c r="E144" s="3"/>
      <c r="F144" s="3"/>
      <c r="G144" s="4"/>
      <c r="H144" s="4"/>
      <c r="I144" s="3"/>
      <c r="J144" s="3"/>
      <c r="K144" s="3"/>
    </row>
    <row r="145" spans="1:11" x14ac:dyDescent="0.35">
      <c r="A145" s="1" t="s">
        <v>73</v>
      </c>
      <c r="B145" s="1">
        <v>20.94</v>
      </c>
      <c r="C145" s="1">
        <v>22.48</v>
      </c>
      <c r="D145" s="3">
        <f t="shared" ref="D145:E145" si="179">AVERAGE(B145:B147)</f>
        <v>20.853333333333335</v>
      </c>
      <c r="E145" s="3">
        <f t="shared" si="179"/>
        <v>22.36</v>
      </c>
      <c r="F145" s="3">
        <f t="shared" ref="F145" si="180">LOG(H145,2)</f>
        <v>-0.33595390695210986</v>
      </c>
      <c r="G145" s="4">
        <f t="shared" ref="G145" si="181">((2)^E145)/((2)^D145)</f>
        <v>2.8415274782579485</v>
      </c>
      <c r="H145" s="4">
        <f>G145/$I$4</f>
        <v>0.79226012265017054</v>
      </c>
      <c r="I145" s="3"/>
      <c r="J145" s="3"/>
      <c r="K145" s="3"/>
    </row>
    <row r="146" spans="1:11" x14ac:dyDescent="0.35">
      <c r="B146" s="1">
        <v>20.82</v>
      </c>
      <c r="C146" s="1">
        <v>22.22</v>
      </c>
      <c r="D146" s="3"/>
      <c r="E146" s="3"/>
      <c r="F146" s="3"/>
      <c r="G146" s="4"/>
      <c r="H146" s="4"/>
      <c r="I146" s="3"/>
      <c r="J146" s="3"/>
      <c r="K146" s="3"/>
    </row>
    <row r="147" spans="1:11" x14ac:dyDescent="0.35">
      <c r="B147" s="1">
        <v>20.8</v>
      </c>
      <c r="C147" s="1">
        <v>22.38</v>
      </c>
      <c r="D147" s="3"/>
      <c r="E147" s="3"/>
      <c r="F147" s="3"/>
      <c r="G147" s="4"/>
      <c r="H147" s="4"/>
      <c r="I147" s="3"/>
      <c r="J147" s="3"/>
      <c r="K147" s="3"/>
    </row>
    <row r="148" spans="1:11" x14ac:dyDescent="0.35">
      <c r="A148" s="1" t="s">
        <v>22</v>
      </c>
      <c r="B148" s="1" t="s">
        <v>38</v>
      </c>
      <c r="C148" s="1" t="s">
        <v>38</v>
      </c>
      <c r="D148" s="3"/>
      <c r="E148" s="3"/>
      <c r="F148" s="3"/>
      <c r="G148" s="4"/>
      <c r="H148" s="4"/>
      <c r="I148" s="3">
        <f t="shared" ref="I148" si="182">AVERAGE(G148:G156)</f>
        <v>4.8512011400347177</v>
      </c>
      <c r="J148" s="3">
        <f t="shared" ref="J148" si="183">AVERAGE(F148:F156)</f>
        <v>0.43571275971455814</v>
      </c>
      <c r="K148" s="3">
        <f t="shared" ref="K148" si="184">STDEV(F148:F156)</f>
        <v>7.0710678118627726E-3</v>
      </c>
    </row>
    <row r="149" spans="1:11" x14ac:dyDescent="0.35">
      <c r="B149" s="1" t="s">
        <v>38</v>
      </c>
      <c r="C149" s="1" t="s">
        <v>38</v>
      </c>
      <c r="D149" s="3"/>
      <c r="E149" s="3"/>
      <c r="F149" s="3"/>
      <c r="G149" s="4"/>
      <c r="H149" s="4"/>
      <c r="I149" s="3"/>
      <c r="J149" s="3"/>
      <c r="K149" s="3"/>
    </row>
    <row r="150" spans="1:11" x14ac:dyDescent="0.35">
      <c r="B150" s="1" t="s">
        <v>38</v>
      </c>
      <c r="C150" s="1" t="s">
        <v>38</v>
      </c>
      <c r="D150" s="3"/>
      <c r="E150" s="3"/>
      <c r="F150" s="3"/>
      <c r="G150" s="4"/>
      <c r="H150" s="4"/>
      <c r="I150" s="3"/>
      <c r="J150" s="3"/>
      <c r="K150" s="3"/>
    </row>
    <row r="151" spans="1:11" x14ac:dyDescent="0.35">
      <c r="A151" s="1" t="s">
        <v>23</v>
      </c>
      <c r="B151" s="1">
        <v>21.4</v>
      </c>
      <c r="C151" s="1">
        <v>23.64</v>
      </c>
      <c r="D151" s="3">
        <f t="shared" ref="D151:E151" si="185">AVERAGE(B151:B153)</f>
        <v>21.2</v>
      </c>
      <c r="E151" s="3">
        <f t="shared" si="185"/>
        <v>23.483333333333331</v>
      </c>
      <c r="F151" s="3">
        <f t="shared" ref="F151" si="186">LOG(H151,2)</f>
        <v>0.44071275971455626</v>
      </c>
      <c r="G151" s="4">
        <f t="shared" ref="G151" si="187">((2)^E151)/((2)^D151)</f>
        <v>4.8680140546823569</v>
      </c>
      <c r="H151" s="4">
        <f>G151/$I$4</f>
        <v>1.3572747198594188</v>
      </c>
      <c r="I151" s="3"/>
      <c r="J151" s="3"/>
      <c r="K151" s="3"/>
    </row>
    <row r="152" spans="1:11" x14ac:dyDescent="0.35">
      <c r="B152" s="1">
        <v>21.23</v>
      </c>
      <c r="C152" s="1">
        <v>23.38</v>
      </c>
      <c r="D152" s="3"/>
      <c r="E152" s="3"/>
      <c r="F152" s="3"/>
      <c r="G152" s="4"/>
      <c r="H152" s="4"/>
      <c r="I152" s="3"/>
      <c r="J152" s="3"/>
      <c r="K152" s="3"/>
    </row>
    <row r="153" spans="1:11" x14ac:dyDescent="0.35">
      <c r="B153" s="1">
        <v>20.97</v>
      </c>
      <c r="C153" s="1">
        <v>23.43</v>
      </c>
      <c r="D153" s="3"/>
      <c r="E153" s="3"/>
      <c r="F153" s="3"/>
      <c r="G153" s="4"/>
      <c r="H153" s="4"/>
      <c r="I153" s="3"/>
      <c r="J153" s="3"/>
      <c r="K153" s="3"/>
    </row>
    <row r="154" spans="1:11" x14ac:dyDescent="0.35">
      <c r="A154" s="1" t="s">
        <v>53</v>
      </c>
      <c r="B154" s="1">
        <v>21.05</v>
      </c>
      <c r="C154" s="1">
        <v>23.53</v>
      </c>
      <c r="D154" s="3">
        <f t="shared" ref="D154:E154" si="188">AVERAGE(B154:B156)</f>
        <v>21.043333333333333</v>
      </c>
      <c r="E154" s="3">
        <f t="shared" si="188"/>
        <v>23.316666666666666</v>
      </c>
      <c r="F154" s="3">
        <f t="shared" ref="F154" si="189">LOG(H154,2)</f>
        <v>0.43071275971456008</v>
      </c>
      <c r="G154" s="4">
        <f t="shared" ref="G154" si="190">((2)^E154)/((2)^D154)</f>
        <v>4.8343882253870776</v>
      </c>
      <c r="H154" s="4">
        <f>G154/$I$4</f>
        <v>1.3478993385387976</v>
      </c>
      <c r="I154" s="3"/>
      <c r="J154" s="3"/>
      <c r="K154" s="3"/>
    </row>
    <row r="155" spans="1:11" x14ac:dyDescent="0.35">
      <c r="B155" s="1">
        <v>20.87</v>
      </c>
      <c r="C155" s="1">
        <v>23.11</v>
      </c>
      <c r="D155" s="3"/>
      <c r="E155" s="3"/>
      <c r="F155" s="3"/>
      <c r="G155" s="4"/>
      <c r="H155" s="4"/>
      <c r="I155" s="3"/>
      <c r="J155" s="3"/>
      <c r="K155" s="3"/>
    </row>
    <row r="156" spans="1:11" x14ac:dyDescent="0.35">
      <c r="B156" s="1">
        <v>21.21</v>
      </c>
      <c r="C156" s="1">
        <v>23.31</v>
      </c>
      <c r="D156" s="3"/>
      <c r="E156" s="3"/>
      <c r="F156" s="3"/>
      <c r="G156" s="4"/>
      <c r="H156" s="4"/>
      <c r="I156" s="3"/>
      <c r="J156" s="3"/>
      <c r="K156" s="3"/>
    </row>
    <row r="157" spans="1:11" x14ac:dyDescent="0.35">
      <c r="A157" s="1" t="s">
        <v>24</v>
      </c>
      <c r="B157" s="1">
        <v>20.149999999999999</v>
      </c>
      <c r="C157" s="1">
        <v>22.28</v>
      </c>
      <c r="D157" s="3">
        <f t="shared" ref="D157:E157" si="191">AVERAGE(B157:B159)</f>
        <v>20.103333333333335</v>
      </c>
      <c r="E157" s="3">
        <f t="shared" si="191"/>
        <v>22.203333333333333</v>
      </c>
      <c r="F157" s="3">
        <f t="shared" ref="F157" si="192">LOG(H157,2)</f>
        <v>0.25737942638122385</v>
      </c>
      <c r="G157" s="4">
        <f t="shared" ref="G157" si="193">((2)^E157)/((2)^D157)</f>
        <v>4.287093850145169</v>
      </c>
      <c r="H157" s="4">
        <f>G157/$I$4</f>
        <v>1.1953055268749635</v>
      </c>
      <c r="I157" s="3">
        <f t="shared" ref="I157" si="194">AVERAGE(G157:G165)</f>
        <v>1.5693508675854766</v>
      </c>
      <c r="J157" s="3">
        <f t="shared" ref="J157" si="195">AVERAGE(F157:F165)</f>
        <v>-2.6803983513965535</v>
      </c>
      <c r="K157" s="3">
        <f t="shared" ref="K157" si="196">STDEV(F157:F165)</f>
        <v>2.5775469245288529</v>
      </c>
    </row>
    <row r="158" spans="1:11" x14ac:dyDescent="0.35">
      <c r="B158" s="1">
        <v>20.11</v>
      </c>
      <c r="C158" s="1">
        <v>22.09</v>
      </c>
      <c r="D158" s="3"/>
      <c r="E158" s="3"/>
      <c r="F158" s="3"/>
      <c r="G158" s="4"/>
      <c r="H158" s="4"/>
      <c r="I158" s="3"/>
      <c r="J158" s="3"/>
      <c r="K158" s="3"/>
    </row>
    <row r="159" spans="1:11" x14ac:dyDescent="0.35">
      <c r="B159" s="1">
        <v>20.05</v>
      </c>
      <c r="C159" s="1">
        <v>22.24</v>
      </c>
      <c r="D159" s="3"/>
      <c r="E159" s="3"/>
      <c r="F159" s="3"/>
      <c r="G159" s="4"/>
      <c r="H159" s="4"/>
      <c r="I159" s="3"/>
      <c r="J159" s="3"/>
      <c r="K159" s="3"/>
    </row>
    <row r="160" spans="1:11" x14ac:dyDescent="0.35">
      <c r="A160" s="1" t="s">
        <v>25</v>
      </c>
      <c r="B160" s="1">
        <v>26.37</v>
      </c>
      <c r="C160" s="1">
        <v>23.5</v>
      </c>
      <c r="D160" s="3">
        <f t="shared" ref="D160:E160" si="197">AVERAGE(B160:B162)</f>
        <v>26.296666666666667</v>
      </c>
      <c r="E160" s="3">
        <f t="shared" si="197"/>
        <v>23.576666666666664</v>
      </c>
      <c r="F160" s="3">
        <f t="shared" ref="F160" si="198">LOG(H160,2)</f>
        <v>-4.5626205736187773</v>
      </c>
      <c r="G160" s="4">
        <f t="shared" ref="G160" si="199">((2)^E160)/((2)^D160)</f>
        <v>0.15177436054938062</v>
      </c>
      <c r="H160" s="4">
        <f>G160/$I$4</f>
        <v>4.2316949043801538E-2</v>
      </c>
      <c r="I160" s="3"/>
      <c r="J160" s="3"/>
      <c r="K160" s="3"/>
    </row>
    <row r="161" spans="1:11" x14ac:dyDescent="0.35">
      <c r="B161" s="1">
        <v>26.16</v>
      </c>
      <c r="C161" s="1">
        <v>23.41</v>
      </c>
      <c r="D161" s="3"/>
      <c r="E161" s="3"/>
      <c r="F161" s="3"/>
      <c r="G161" s="4"/>
      <c r="H161" s="4"/>
      <c r="I161" s="3"/>
      <c r="J161" s="3"/>
      <c r="K161" s="3"/>
    </row>
    <row r="162" spans="1:11" x14ac:dyDescent="0.35">
      <c r="B162" s="1">
        <v>26.36</v>
      </c>
      <c r="C162" s="1">
        <v>23.82</v>
      </c>
      <c r="D162" s="3"/>
      <c r="E162" s="3"/>
      <c r="F162" s="3"/>
      <c r="G162" s="4"/>
      <c r="H162" s="4"/>
      <c r="I162" s="3"/>
      <c r="J162" s="3"/>
      <c r="K162" s="3"/>
    </row>
    <row r="163" spans="1:11" x14ac:dyDescent="0.35">
      <c r="A163" s="1" t="s">
        <v>55</v>
      </c>
      <c r="B163" s="1">
        <v>24.87</v>
      </c>
      <c r="C163" s="1">
        <v>22.97</v>
      </c>
      <c r="D163" s="3">
        <f t="shared" ref="D163:E163" si="200">AVERAGE(B163:B165)</f>
        <v>24.763333333333332</v>
      </c>
      <c r="E163" s="3">
        <f t="shared" si="200"/>
        <v>22.87</v>
      </c>
      <c r="F163" s="3">
        <f t="shared" ref="F163" si="201">LOG(H163,2)</f>
        <v>-3.7359539069521075</v>
      </c>
      <c r="G163" s="4">
        <f t="shared" ref="G163" si="202">((2)^E163)/((2)^D163)</f>
        <v>0.26918439206188088</v>
      </c>
      <c r="H163" s="4">
        <f>G163/$I$4</f>
        <v>7.5052612055401577E-2</v>
      </c>
      <c r="I163" s="3"/>
      <c r="J163" s="3"/>
      <c r="K163" s="3"/>
    </row>
    <row r="164" spans="1:11" x14ac:dyDescent="0.35">
      <c r="B164" s="1">
        <v>24.7</v>
      </c>
      <c r="C164" s="1">
        <v>22.71</v>
      </c>
      <c r="D164" s="3"/>
      <c r="E164" s="3"/>
      <c r="F164" s="3"/>
      <c r="G164" s="4"/>
      <c r="H164" s="4"/>
      <c r="I164" s="3"/>
      <c r="J164" s="3"/>
      <c r="K164" s="3"/>
    </row>
    <row r="165" spans="1:11" x14ac:dyDescent="0.35">
      <c r="B165" s="1">
        <v>24.72</v>
      </c>
      <c r="C165" s="1">
        <v>22.93</v>
      </c>
      <c r="D165" s="3"/>
      <c r="E165" s="3"/>
      <c r="F165" s="3"/>
      <c r="G165" s="4"/>
      <c r="H165" s="4"/>
      <c r="I165" s="3"/>
      <c r="J165" s="3"/>
      <c r="K165" s="3"/>
    </row>
  </sheetData>
  <mergeCells count="324">
    <mergeCell ref="D157:D159"/>
    <mergeCell ref="E157:E159"/>
    <mergeCell ref="G157:G159"/>
    <mergeCell ref="H157:H159"/>
    <mergeCell ref="J148:J156"/>
    <mergeCell ref="I157:I165"/>
    <mergeCell ref="F157:F159"/>
    <mergeCell ref="F160:F162"/>
    <mergeCell ref="F163:F165"/>
    <mergeCell ref="J157:J165"/>
    <mergeCell ref="K157:K165"/>
    <mergeCell ref="D151:D153"/>
    <mergeCell ref="E151:E153"/>
    <mergeCell ref="G151:G153"/>
    <mergeCell ref="H151:H153"/>
    <mergeCell ref="D154:D156"/>
    <mergeCell ref="E154:E156"/>
    <mergeCell ref="G154:G156"/>
    <mergeCell ref="H154:H156"/>
    <mergeCell ref="K148:K156"/>
    <mergeCell ref="D160:D162"/>
    <mergeCell ref="E160:E162"/>
    <mergeCell ref="G160:G162"/>
    <mergeCell ref="H160:H162"/>
    <mergeCell ref="D163:D165"/>
    <mergeCell ref="E163:E165"/>
    <mergeCell ref="G163:G165"/>
    <mergeCell ref="H163:H165"/>
    <mergeCell ref="D139:D141"/>
    <mergeCell ref="E139:E141"/>
    <mergeCell ref="G139:G141"/>
    <mergeCell ref="H139:H141"/>
    <mergeCell ref="D148:D150"/>
    <mergeCell ref="E148:E150"/>
    <mergeCell ref="G148:G150"/>
    <mergeCell ref="H148:H150"/>
    <mergeCell ref="I148:I156"/>
    <mergeCell ref="F148:F150"/>
    <mergeCell ref="F151:F153"/>
    <mergeCell ref="F154:F156"/>
    <mergeCell ref="J130:J138"/>
    <mergeCell ref="I139:I147"/>
    <mergeCell ref="F139:F141"/>
    <mergeCell ref="F142:F144"/>
    <mergeCell ref="F145:F147"/>
    <mergeCell ref="J139:J147"/>
    <mergeCell ref="K139:K147"/>
    <mergeCell ref="D133:D135"/>
    <mergeCell ref="E133:E135"/>
    <mergeCell ref="G133:G135"/>
    <mergeCell ref="H133:H135"/>
    <mergeCell ref="D136:D138"/>
    <mergeCell ref="E136:E138"/>
    <mergeCell ref="G136:G138"/>
    <mergeCell ref="H136:H138"/>
    <mergeCell ref="K130:K138"/>
    <mergeCell ref="D142:D144"/>
    <mergeCell ref="E142:E144"/>
    <mergeCell ref="G142:G144"/>
    <mergeCell ref="H142:H144"/>
    <mergeCell ref="D145:D147"/>
    <mergeCell ref="E145:E147"/>
    <mergeCell ref="G145:G147"/>
    <mergeCell ref="H145:H147"/>
    <mergeCell ref="D121:D123"/>
    <mergeCell ref="E121:E123"/>
    <mergeCell ref="G121:G123"/>
    <mergeCell ref="H121:H123"/>
    <mergeCell ref="D130:D132"/>
    <mergeCell ref="E130:E132"/>
    <mergeCell ref="G130:G132"/>
    <mergeCell ref="H130:H132"/>
    <mergeCell ref="I130:I138"/>
    <mergeCell ref="F130:F132"/>
    <mergeCell ref="F133:F135"/>
    <mergeCell ref="F136:F138"/>
    <mergeCell ref="J112:J120"/>
    <mergeCell ref="I121:I129"/>
    <mergeCell ref="F121:F123"/>
    <mergeCell ref="F124:F126"/>
    <mergeCell ref="F127:F129"/>
    <mergeCell ref="J121:J129"/>
    <mergeCell ref="K121:K129"/>
    <mergeCell ref="D115:D117"/>
    <mergeCell ref="E115:E117"/>
    <mergeCell ref="G115:G117"/>
    <mergeCell ref="H115:H117"/>
    <mergeCell ref="D118:D120"/>
    <mergeCell ref="E118:E120"/>
    <mergeCell ref="G118:G120"/>
    <mergeCell ref="H118:H120"/>
    <mergeCell ref="K112:K120"/>
    <mergeCell ref="D124:D126"/>
    <mergeCell ref="E124:E126"/>
    <mergeCell ref="G124:G126"/>
    <mergeCell ref="H124:H126"/>
    <mergeCell ref="D127:D129"/>
    <mergeCell ref="E127:E129"/>
    <mergeCell ref="G127:G129"/>
    <mergeCell ref="H127:H129"/>
    <mergeCell ref="D103:D105"/>
    <mergeCell ref="E103:E105"/>
    <mergeCell ref="G103:G105"/>
    <mergeCell ref="H103:H105"/>
    <mergeCell ref="D112:D114"/>
    <mergeCell ref="E112:E114"/>
    <mergeCell ref="G112:G114"/>
    <mergeCell ref="H112:H114"/>
    <mergeCell ref="I112:I120"/>
    <mergeCell ref="F112:F114"/>
    <mergeCell ref="F115:F117"/>
    <mergeCell ref="F118:F120"/>
    <mergeCell ref="J94:J102"/>
    <mergeCell ref="I103:I111"/>
    <mergeCell ref="F103:F105"/>
    <mergeCell ref="F106:F108"/>
    <mergeCell ref="F109:F111"/>
    <mergeCell ref="J103:J111"/>
    <mergeCell ref="K103:K111"/>
    <mergeCell ref="D97:D99"/>
    <mergeCell ref="E97:E99"/>
    <mergeCell ref="G97:G99"/>
    <mergeCell ref="H97:H99"/>
    <mergeCell ref="D100:D102"/>
    <mergeCell ref="E100:E102"/>
    <mergeCell ref="G100:G102"/>
    <mergeCell ref="H100:H102"/>
    <mergeCell ref="K94:K102"/>
    <mergeCell ref="D106:D108"/>
    <mergeCell ref="E106:E108"/>
    <mergeCell ref="G106:G108"/>
    <mergeCell ref="H106:H108"/>
    <mergeCell ref="D109:D111"/>
    <mergeCell ref="E109:E111"/>
    <mergeCell ref="G109:G111"/>
    <mergeCell ref="H109:H111"/>
    <mergeCell ref="D85:D87"/>
    <mergeCell ref="E85:E87"/>
    <mergeCell ref="G85:G87"/>
    <mergeCell ref="H85:H87"/>
    <mergeCell ref="D94:D96"/>
    <mergeCell ref="E94:E96"/>
    <mergeCell ref="G94:G96"/>
    <mergeCell ref="H94:H96"/>
    <mergeCell ref="I94:I102"/>
    <mergeCell ref="F94:F96"/>
    <mergeCell ref="F97:F99"/>
    <mergeCell ref="F100:F102"/>
    <mergeCell ref="J76:J84"/>
    <mergeCell ref="I85:I93"/>
    <mergeCell ref="F85:F87"/>
    <mergeCell ref="F88:F90"/>
    <mergeCell ref="F91:F93"/>
    <mergeCell ref="J85:J93"/>
    <mergeCell ref="K85:K93"/>
    <mergeCell ref="D79:D81"/>
    <mergeCell ref="E79:E81"/>
    <mergeCell ref="G79:G81"/>
    <mergeCell ref="H79:H81"/>
    <mergeCell ref="D82:D84"/>
    <mergeCell ref="E82:E84"/>
    <mergeCell ref="G82:G84"/>
    <mergeCell ref="H82:H84"/>
    <mergeCell ref="K76:K84"/>
    <mergeCell ref="D88:D90"/>
    <mergeCell ref="E88:E90"/>
    <mergeCell ref="G88:G90"/>
    <mergeCell ref="H88:H90"/>
    <mergeCell ref="D91:D93"/>
    <mergeCell ref="E91:E93"/>
    <mergeCell ref="G91:G93"/>
    <mergeCell ref="H91:H93"/>
    <mergeCell ref="D67:D69"/>
    <mergeCell ref="E67:E69"/>
    <mergeCell ref="G67:G69"/>
    <mergeCell ref="H67:H69"/>
    <mergeCell ref="D76:D78"/>
    <mergeCell ref="E76:E78"/>
    <mergeCell ref="G76:G78"/>
    <mergeCell ref="H76:H78"/>
    <mergeCell ref="I76:I84"/>
    <mergeCell ref="F76:F78"/>
    <mergeCell ref="F79:F81"/>
    <mergeCell ref="F82:F84"/>
    <mergeCell ref="J58:J66"/>
    <mergeCell ref="I67:I75"/>
    <mergeCell ref="F67:F69"/>
    <mergeCell ref="F70:F72"/>
    <mergeCell ref="F73:F75"/>
    <mergeCell ref="J67:J75"/>
    <mergeCell ref="K67:K75"/>
    <mergeCell ref="D61:D63"/>
    <mergeCell ref="E61:E63"/>
    <mergeCell ref="G61:G63"/>
    <mergeCell ref="H61:H63"/>
    <mergeCell ref="D64:D66"/>
    <mergeCell ref="E64:E66"/>
    <mergeCell ref="G64:G66"/>
    <mergeCell ref="H64:H66"/>
    <mergeCell ref="K58:K66"/>
    <mergeCell ref="D70:D72"/>
    <mergeCell ref="E70:E72"/>
    <mergeCell ref="G70:G72"/>
    <mergeCell ref="H70:H72"/>
    <mergeCell ref="D73:D75"/>
    <mergeCell ref="E73:E75"/>
    <mergeCell ref="G73:G75"/>
    <mergeCell ref="H73:H75"/>
    <mergeCell ref="D49:D51"/>
    <mergeCell ref="E49:E51"/>
    <mergeCell ref="G49:G51"/>
    <mergeCell ref="H49:H51"/>
    <mergeCell ref="D58:D60"/>
    <mergeCell ref="E58:E60"/>
    <mergeCell ref="G58:G60"/>
    <mergeCell ref="H58:H60"/>
    <mergeCell ref="I58:I66"/>
    <mergeCell ref="F58:F60"/>
    <mergeCell ref="F61:F63"/>
    <mergeCell ref="F64:F66"/>
    <mergeCell ref="J40:J48"/>
    <mergeCell ref="I49:I57"/>
    <mergeCell ref="F49:F51"/>
    <mergeCell ref="F52:F54"/>
    <mergeCell ref="F55:F57"/>
    <mergeCell ref="J49:J57"/>
    <mergeCell ref="K49:K57"/>
    <mergeCell ref="D43:D45"/>
    <mergeCell ref="E43:E45"/>
    <mergeCell ref="G43:G45"/>
    <mergeCell ref="H43:H45"/>
    <mergeCell ref="D46:D48"/>
    <mergeCell ref="E46:E48"/>
    <mergeCell ref="G46:G48"/>
    <mergeCell ref="H46:H48"/>
    <mergeCell ref="K40:K48"/>
    <mergeCell ref="D52:D54"/>
    <mergeCell ref="E52:E54"/>
    <mergeCell ref="G52:G54"/>
    <mergeCell ref="H52:H54"/>
    <mergeCell ref="D55:D57"/>
    <mergeCell ref="E55:E57"/>
    <mergeCell ref="G55:G57"/>
    <mergeCell ref="H55:H57"/>
    <mergeCell ref="D31:D33"/>
    <mergeCell ref="E31:E33"/>
    <mergeCell ref="G31:G33"/>
    <mergeCell ref="H31:H33"/>
    <mergeCell ref="D40:D42"/>
    <mergeCell ref="E40:E42"/>
    <mergeCell ref="G40:G42"/>
    <mergeCell ref="H40:H42"/>
    <mergeCell ref="I40:I48"/>
    <mergeCell ref="F40:F42"/>
    <mergeCell ref="F43:F45"/>
    <mergeCell ref="F46:F48"/>
    <mergeCell ref="J22:J30"/>
    <mergeCell ref="I31:I39"/>
    <mergeCell ref="F31:F33"/>
    <mergeCell ref="F34:F36"/>
    <mergeCell ref="F37:F39"/>
    <mergeCell ref="J31:J39"/>
    <mergeCell ref="K31:K39"/>
    <mergeCell ref="D25:D27"/>
    <mergeCell ref="E25:E27"/>
    <mergeCell ref="G25:G27"/>
    <mergeCell ref="H25:H27"/>
    <mergeCell ref="D28:D30"/>
    <mergeCell ref="E28:E30"/>
    <mergeCell ref="G28:G30"/>
    <mergeCell ref="H28:H30"/>
    <mergeCell ref="K22:K30"/>
    <mergeCell ref="D34:D36"/>
    <mergeCell ref="E34:E36"/>
    <mergeCell ref="G34:G36"/>
    <mergeCell ref="H34:H36"/>
    <mergeCell ref="D37:D39"/>
    <mergeCell ref="E37:E39"/>
    <mergeCell ref="G37:G39"/>
    <mergeCell ref="H37:H39"/>
    <mergeCell ref="E13:E15"/>
    <mergeCell ref="G13:G15"/>
    <mergeCell ref="H13:H15"/>
    <mergeCell ref="D22:D24"/>
    <mergeCell ref="E22:E24"/>
    <mergeCell ref="G22:G24"/>
    <mergeCell ref="H22:H24"/>
    <mergeCell ref="I22:I30"/>
    <mergeCell ref="F22:F24"/>
    <mergeCell ref="F25:F27"/>
    <mergeCell ref="F28:F30"/>
    <mergeCell ref="I13:I21"/>
    <mergeCell ref="F13:F15"/>
    <mergeCell ref="F16:F18"/>
    <mergeCell ref="F19:F21"/>
    <mergeCell ref="J13:J21"/>
    <mergeCell ref="K13:K21"/>
    <mergeCell ref="D7:D9"/>
    <mergeCell ref="E7:E9"/>
    <mergeCell ref="G7:G9"/>
    <mergeCell ref="H7:H9"/>
    <mergeCell ref="D10:D12"/>
    <mergeCell ref="E10:E12"/>
    <mergeCell ref="G10:G12"/>
    <mergeCell ref="H10:H12"/>
    <mergeCell ref="K4:K12"/>
    <mergeCell ref="D16:D18"/>
    <mergeCell ref="E16:E18"/>
    <mergeCell ref="G16:G18"/>
    <mergeCell ref="H16:H18"/>
    <mergeCell ref="D19:D21"/>
    <mergeCell ref="E19:E21"/>
    <mergeCell ref="G19:G21"/>
    <mergeCell ref="H19:H21"/>
    <mergeCell ref="D13:D15"/>
    <mergeCell ref="D4:D6"/>
    <mergeCell ref="E4:E6"/>
    <mergeCell ref="G4:G6"/>
    <mergeCell ref="H4:H6"/>
    <mergeCell ref="I4:I12"/>
    <mergeCell ref="F4:F6"/>
    <mergeCell ref="F7:F9"/>
    <mergeCell ref="F10:F12"/>
    <mergeCell ref="J4:J1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B859D-3540-4FA7-B290-4B22D0168FAF}">
  <dimension ref="A1:U165"/>
  <sheetViews>
    <sheetView zoomScale="85" zoomScaleNormal="85" workbookViewId="0"/>
  </sheetViews>
  <sheetFormatPr defaultRowHeight="14.5" x14ac:dyDescent="0.35"/>
  <cols>
    <col min="1" max="1" width="18.1796875" style="1" customWidth="1"/>
    <col min="2" max="2" width="11.08984375" style="1" customWidth="1"/>
    <col min="3" max="3" width="10.08984375" style="1" customWidth="1"/>
    <col min="4" max="4" width="18.26953125" style="1" customWidth="1"/>
    <col min="5" max="5" width="16" style="1" customWidth="1"/>
    <col min="6" max="6" width="10" style="1" customWidth="1"/>
    <col min="7" max="9" width="8.7265625" style="1"/>
    <col min="10" max="10" width="15.81640625" style="1" customWidth="1"/>
    <col min="11" max="11" width="18.453125" style="1" customWidth="1"/>
  </cols>
  <sheetData>
    <row r="1" spans="1:21" x14ac:dyDescent="0.35">
      <c r="A1" t="s">
        <v>90</v>
      </c>
      <c r="B1" s="2"/>
      <c r="C1" s="2"/>
    </row>
    <row r="2" spans="1:21" x14ac:dyDescent="0.35">
      <c r="B2" s="2"/>
      <c r="C2" s="2"/>
    </row>
    <row r="3" spans="1:21" x14ac:dyDescent="0.35">
      <c r="B3" s="2" t="s">
        <v>83</v>
      </c>
      <c r="C3" s="1" t="s">
        <v>45</v>
      </c>
      <c r="D3" s="1" t="s">
        <v>84</v>
      </c>
      <c r="E3" s="1" t="s">
        <v>40</v>
      </c>
      <c r="F3" s="1" t="s">
        <v>36</v>
      </c>
      <c r="G3" s="1" t="s">
        <v>1</v>
      </c>
      <c r="H3" s="1" t="s">
        <v>26</v>
      </c>
      <c r="I3" s="1" t="s">
        <v>0</v>
      </c>
      <c r="J3" s="1" t="s">
        <v>37</v>
      </c>
      <c r="K3" t="s">
        <v>78</v>
      </c>
    </row>
    <row r="4" spans="1:21" x14ac:dyDescent="0.35">
      <c r="A4" s="1" t="s">
        <v>58</v>
      </c>
      <c r="B4" s="1">
        <v>24.65</v>
      </c>
      <c r="C4" s="1">
        <v>23.95</v>
      </c>
      <c r="D4" s="3">
        <f>AVERAGE(B4:B6)</f>
        <v>24.266666666666666</v>
      </c>
      <c r="E4" s="3">
        <f>AVERAGE(C4:C6)</f>
        <v>24.193333333333332</v>
      </c>
      <c r="F4" s="3">
        <f>LOG(H4,2)</f>
        <v>-0.3276268399883247</v>
      </c>
      <c r="G4" s="4">
        <f>((2)^E4)/((2)^D4)</f>
        <v>0.95043947771079962</v>
      </c>
      <c r="H4" s="4">
        <f>G4/$I$4</f>
        <v>0.79684617772914756</v>
      </c>
      <c r="I4" s="3">
        <f>AVERAGE(G4:G12)</f>
        <v>1.1927515049634325</v>
      </c>
      <c r="J4" s="3">
        <f>AVERAGE(F4:F12)</f>
        <v>-0.27651572887720616</v>
      </c>
      <c r="K4" s="3">
        <f>STDEV(F4:F12)</f>
        <v>1.1108821986418096</v>
      </c>
    </row>
    <row r="5" spans="1:21" x14ac:dyDescent="0.35">
      <c r="B5" s="1">
        <v>23.95</v>
      </c>
      <c r="C5" s="1">
        <v>24.37</v>
      </c>
      <c r="D5" s="3"/>
      <c r="E5" s="3"/>
      <c r="F5" s="3"/>
      <c r="G5" s="4"/>
      <c r="H5" s="4"/>
      <c r="I5" s="3"/>
      <c r="J5" s="3"/>
      <c r="K5" s="3"/>
    </row>
    <row r="6" spans="1:21" x14ac:dyDescent="0.35">
      <c r="B6" s="1">
        <v>24.2</v>
      </c>
      <c r="C6" s="1">
        <v>24.26</v>
      </c>
      <c r="D6" s="3"/>
      <c r="E6" s="3"/>
      <c r="F6" s="3"/>
      <c r="G6" s="4"/>
      <c r="H6" s="4"/>
      <c r="I6" s="3"/>
      <c r="J6" s="3"/>
      <c r="K6" s="3"/>
      <c r="M6" t="s">
        <v>85</v>
      </c>
      <c r="R6" t="s">
        <v>78</v>
      </c>
    </row>
    <row r="7" spans="1:21" x14ac:dyDescent="0.35">
      <c r="A7" s="1" t="s">
        <v>59</v>
      </c>
      <c r="B7" s="1">
        <v>24.02</v>
      </c>
      <c r="C7" s="1">
        <v>25.14</v>
      </c>
      <c r="D7" s="3">
        <f t="shared" ref="D7:E7" si="0">AVERAGE(B7:B9)</f>
        <v>23.939999999999998</v>
      </c>
      <c r="E7" s="3">
        <f t="shared" si="0"/>
        <v>25.053333333333338</v>
      </c>
      <c r="F7" s="3">
        <f t="shared" ref="F7" si="1">LOG(H7,2)</f>
        <v>0.85903982667835366</v>
      </c>
      <c r="G7" s="4">
        <f t="shared" ref="G7" si="2">((2)^E7)/((2)^D7)</f>
        <v>2.1634493321602215</v>
      </c>
      <c r="H7" s="4">
        <f t="shared" ref="H7" si="3">G7/$I$4</f>
        <v>1.8138307293324678</v>
      </c>
      <c r="I7" s="3"/>
      <c r="J7" s="3"/>
      <c r="K7" s="3"/>
      <c r="N7" t="s">
        <v>27</v>
      </c>
      <c r="O7" t="s">
        <v>28</v>
      </c>
      <c r="P7" t="s">
        <v>29</v>
      </c>
      <c r="S7" t="s">
        <v>27</v>
      </c>
      <c r="T7" t="s">
        <v>28</v>
      </c>
      <c r="U7" t="s">
        <v>29</v>
      </c>
    </row>
    <row r="8" spans="1:21" x14ac:dyDescent="0.35">
      <c r="B8" s="1">
        <v>23.92</v>
      </c>
      <c r="C8" s="1">
        <v>25.01</v>
      </c>
      <c r="D8" s="3"/>
      <c r="E8" s="3"/>
      <c r="F8" s="3"/>
      <c r="G8" s="4"/>
      <c r="H8" s="4"/>
      <c r="I8" s="3"/>
      <c r="J8" s="3"/>
      <c r="K8" s="3"/>
      <c r="M8" t="s">
        <v>30</v>
      </c>
      <c r="N8">
        <f>J4</f>
        <v>-0.27651572887720616</v>
      </c>
      <c r="O8">
        <f>J13</f>
        <v>-2.6420712844327663</v>
      </c>
      <c r="P8">
        <f>J22</f>
        <v>2.0323731600116783</v>
      </c>
      <c r="R8" t="s">
        <v>30</v>
      </c>
      <c r="S8">
        <f>K4</f>
        <v>1.1108821986418096</v>
      </c>
      <c r="T8">
        <f>K13</f>
        <v>0.40909566027918282</v>
      </c>
      <c r="U8">
        <f>K22</f>
        <v>0.51798755883815939</v>
      </c>
    </row>
    <row r="9" spans="1:21" x14ac:dyDescent="0.35">
      <c r="B9" s="1">
        <v>23.88</v>
      </c>
      <c r="C9" s="1">
        <v>25.01</v>
      </c>
      <c r="D9" s="3"/>
      <c r="E9" s="3"/>
      <c r="F9" s="3"/>
      <c r="G9" s="4"/>
      <c r="H9" s="4"/>
      <c r="I9" s="3"/>
      <c r="J9" s="3"/>
      <c r="K9" s="3"/>
      <c r="M9" t="s">
        <v>31</v>
      </c>
      <c r="N9">
        <f>J31</f>
        <v>0.68237316001167814</v>
      </c>
      <c r="O9">
        <f>J40</f>
        <v>-1.1565157288772092</v>
      </c>
      <c r="P9">
        <f>J49</f>
        <v>2.9123731600116805</v>
      </c>
      <c r="R9" t="s">
        <v>31</v>
      </c>
      <c r="S9">
        <f>K31</f>
        <v>0.19700535807716504</v>
      </c>
      <c r="T9">
        <f>K40</f>
        <v>0.67027633881136583</v>
      </c>
      <c r="U9">
        <f>K49</f>
        <v>0.82561088494116419</v>
      </c>
    </row>
    <row r="10" spans="1:21" x14ac:dyDescent="0.35">
      <c r="A10" s="1" t="s">
        <v>60</v>
      </c>
      <c r="B10" s="1">
        <v>25.35</v>
      </c>
      <c r="C10" s="1">
        <v>23.96</v>
      </c>
      <c r="D10" s="3">
        <f t="shared" ref="D10:E10" si="4">AVERAGE(B10:B12)</f>
        <v>25.303333333333331</v>
      </c>
      <c r="E10" s="3">
        <f t="shared" si="4"/>
        <v>24.196666666666669</v>
      </c>
      <c r="F10" s="3">
        <f t="shared" ref="F10" si="5">LOG(H10,2)</f>
        <v>-1.3609601733216474</v>
      </c>
      <c r="G10" s="4">
        <f t="shared" ref="G10" si="6">((2)^E10)/((2)^D10)</f>
        <v>0.46436570501927649</v>
      </c>
      <c r="H10" s="4">
        <f t="shared" ref="H10" si="7">G10/$I$4</f>
        <v>0.38932309293838457</v>
      </c>
      <c r="I10" s="3"/>
      <c r="J10" s="3"/>
      <c r="K10" s="3"/>
      <c r="M10" t="s">
        <v>32</v>
      </c>
      <c r="N10">
        <f>J58</f>
        <v>0.59681760445612519</v>
      </c>
      <c r="O10">
        <f>J67</f>
        <v>-1.3465157288772136</v>
      </c>
      <c r="P10">
        <f>J76</f>
        <v>2.7090398266783478</v>
      </c>
      <c r="R10" t="s">
        <v>32</v>
      </c>
      <c r="S10">
        <f>K58</f>
        <v>0.31500146972026555</v>
      </c>
      <c r="T10">
        <f>K67</f>
        <v>0.6903488114580032</v>
      </c>
      <c r="U10">
        <f>K76</f>
        <v>0.63577599129812068</v>
      </c>
    </row>
    <row r="11" spans="1:21" x14ac:dyDescent="0.35">
      <c r="B11" s="1">
        <v>25.17</v>
      </c>
      <c r="C11" s="1">
        <v>24.27</v>
      </c>
      <c r="D11" s="3"/>
      <c r="E11" s="3"/>
      <c r="F11" s="3"/>
      <c r="G11" s="4"/>
      <c r="H11" s="4"/>
      <c r="I11" s="3"/>
      <c r="J11" s="3"/>
      <c r="K11" s="3"/>
      <c r="M11" t="s">
        <v>33</v>
      </c>
      <c r="N11">
        <f>J85</f>
        <v>1.499039826678346</v>
      </c>
      <c r="O11">
        <f>J94</f>
        <v>-0.83873795109943261</v>
      </c>
      <c r="P11">
        <f>J103</f>
        <v>2.6912620489005707</v>
      </c>
      <c r="R11" t="s">
        <v>33</v>
      </c>
      <c r="S11">
        <f>K85</f>
        <v>0.2690931272089821</v>
      </c>
      <c r="T11">
        <f>K94</f>
        <v>0.33586262623832341</v>
      </c>
      <c r="U11">
        <f>K103</f>
        <v>0.15421245566257671</v>
      </c>
    </row>
    <row r="12" spans="1:21" x14ac:dyDescent="0.35">
      <c r="B12" s="1">
        <v>25.39</v>
      </c>
      <c r="C12" s="1">
        <v>24.36</v>
      </c>
      <c r="D12" s="3"/>
      <c r="E12" s="3"/>
      <c r="F12" s="3"/>
      <c r="G12" s="4"/>
      <c r="H12" s="4"/>
      <c r="I12" s="3"/>
      <c r="J12" s="3"/>
      <c r="K12" s="3"/>
      <c r="M12" t="s">
        <v>34</v>
      </c>
      <c r="N12">
        <f>J112</f>
        <v>1.7923731600116797</v>
      </c>
      <c r="O12">
        <f>J121</f>
        <v>-0.41984906221054036</v>
      </c>
      <c r="P12">
        <f>J130</f>
        <v>2.2329287155672346</v>
      </c>
      <c r="R12" t="s">
        <v>34</v>
      </c>
      <c r="S12">
        <f>K112</f>
        <v>0.4381146476031616</v>
      </c>
      <c r="T12">
        <f>K121</f>
        <v>0.60663308820382156</v>
      </c>
      <c r="U12">
        <f>K130</f>
        <v>0.37857310072507033</v>
      </c>
    </row>
    <row r="13" spans="1:21" x14ac:dyDescent="0.35">
      <c r="A13" s="1" t="s">
        <v>2</v>
      </c>
      <c r="B13" s="1">
        <v>26.13</v>
      </c>
      <c r="C13" s="1">
        <v>23.32</v>
      </c>
      <c r="D13" s="3">
        <f t="shared" ref="D13:E13" si="8">AVERAGE(B13:B15)</f>
        <v>26.163333333333338</v>
      </c>
      <c r="E13" s="3">
        <f t="shared" si="8"/>
        <v>23.509999999999998</v>
      </c>
      <c r="F13" s="3">
        <f t="shared" ref="F13" si="9">LOG(H13,2)</f>
        <v>-2.9076268399883243</v>
      </c>
      <c r="G13" s="4">
        <f>((2)^E13)/((2)^D13)</f>
        <v>0.15895239579822501</v>
      </c>
      <c r="H13" s="4">
        <f>G13/$I$4</f>
        <v>0.13326530726372732</v>
      </c>
      <c r="I13" s="3">
        <f t="shared" ref="I13" si="10">AVERAGE(G13:G21)</f>
        <v>0.19650686653712168</v>
      </c>
      <c r="J13" s="3">
        <f t="shared" ref="J13" si="11">AVERAGE(F13:F21)</f>
        <v>-2.6420712844327663</v>
      </c>
      <c r="K13" s="3">
        <f>STDEV(F13:F21)</f>
        <v>0.40909566027918282</v>
      </c>
      <c r="M13" t="s">
        <v>35</v>
      </c>
      <c r="N13">
        <f>J139</f>
        <v>1.046817604456123</v>
      </c>
      <c r="O13">
        <f>J148</f>
        <v>-0.75429350665498629</v>
      </c>
      <c r="P13">
        <f>J157</f>
        <v>0.92903982667834484</v>
      </c>
      <c r="R13" t="s">
        <v>35</v>
      </c>
      <c r="S13">
        <f>K139</f>
        <v>0.52984623905151584</v>
      </c>
      <c r="T13">
        <f>K148</f>
        <v>0.47140452079103651</v>
      </c>
      <c r="U13">
        <f>K157</f>
        <v>1.7707907838025359</v>
      </c>
    </row>
    <row r="14" spans="1:21" x14ac:dyDescent="0.35">
      <c r="B14" s="1">
        <v>26.19</v>
      </c>
      <c r="C14" s="1" t="s">
        <v>38</v>
      </c>
      <c r="D14" s="3"/>
      <c r="E14" s="3"/>
      <c r="F14" s="3"/>
      <c r="G14" s="4"/>
      <c r="H14" s="4"/>
      <c r="I14" s="3"/>
      <c r="J14" s="3"/>
      <c r="K14" s="3"/>
    </row>
    <row r="15" spans="1:21" x14ac:dyDescent="0.35">
      <c r="B15" s="1">
        <v>26.17</v>
      </c>
      <c r="C15" s="1">
        <v>23.7</v>
      </c>
      <c r="D15" s="3"/>
      <c r="E15" s="3"/>
      <c r="F15" s="3"/>
      <c r="G15" s="4"/>
      <c r="H15" s="4"/>
      <c r="I15" s="3"/>
      <c r="J15" s="3"/>
      <c r="K15" s="3"/>
    </row>
    <row r="16" spans="1:21" x14ac:dyDescent="0.35">
      <c r="A16" s="1" t="s">
        <v>3</v>
      </c>
      <c r="B16" s="1">
        <v>26.07</v>
      </c>
      <c r="C16" s="1">
        <v>23.43</v>
      </c>
      <c r="D16" s="3">
        <f t="shared" ref="D16:E16" si="12">AVERAGE(B16:B18)</f>
        <v>25.736666666666668</v>
      </c>
      <c r="E16" s="3">
        <f t="shared" si="12"/>
        <v>23.143333333333334</v>
      </c>
      <c r="F16" s="3">
        <f t="shared" ref="F16" si="13">LOG(H16,2)</f>
        <v>-2.8476268399883193</v>
      </c>
      <c r="G16" s="4">
        <f t="shared" ref="G16" si="14">((2)^E16)/((2)^D16)</f>
        <v>0.16570243022331624</v>
      </c>
      <c r="H16" s="4">
        <f>G16/$I$4</f>
        <v>0.13892451993040777</v>
      </c>
      <c r="I16" s="3"/>
      <c r="J16" s="3"/>
      <c r="K16" s="3"/>
    </row>
    <row r="17" spans="1:11" x14ac:dyDescent="0.35">
      <c r="B17" s="1">
        <v>25.49</v>
      </c>
      <c r="C17" s="1">
        <v>22.94</v>
      </c>
      <c r="D17" s="3"/>
      <c r="E17" s="3"/>
      <c r="F17" s="3"/>
      <c r="G17" s="4"/>
      <c r="H17" s="4"/>
      <c r="I17" s="3"/>
      <c r="J17" s="3"/>
      <c r="K17" s="3"/>
    </row>
    <row r="18" spans="1:11" x14ac:dyDescent="0.35">
      <c r="B18" s="1">
        <v>25.65</v>
      </c>
      <c r="C18" s="1">
        <v>23.06</v>
      </c>
      <c r="D18" s="3"/>
      <c r="E18" s="3"/>
      <c r="F18" s="3"/>
      <c r="G18" s="4"/>
      <c r="H18" s="4"/>
      <c r="I18" s="3"/>
      <c r="J18" s="3"/>
      <c r="K18" s="3"/>
    </row>
    <row r="19" spans="1:11" x14ac:dyDescent="0.35">
      <c r="A19" s="1" t="s">
        <v>46</v>
      </c>
      <c r="B19" s="1">
        <v>25.35</v>
      </c>
      <c r="C19" s="1">
        <v>23.3</v>
      </c>
      <c r="D19" s="3">
        <f t="shared" ref="D19:E19" si="15">AVERAGE(B19:B21)</f>
        <v>25.340000000000003</v>
      </c>
      <c r="E19" s="3">
        <f t="shared" si="15"/>
        <v>23.423333333333336</v>
      </c>
      <c r="F19" s="3">
        <f t="shared" ref="F19" si="16">LOG(H19,2)</f>
        <v>-2.1709601733216548</v>
      </c>
      <c r="G19" s="4">
        <f t="shared" ref="G19" si="17">((2)^E19)/((2)^D19)</f>
        <v>0.26486577358982377</v>
      </c>
      <c r="H19" s="4">
        <f>G19/$I$4</f>
        <v>0.22206282908688851</v>
      </c>
      <c r="I19" s="3"/>
      <c r="J19" s="3"/>
      <c r="K19" s="3"/>
    </row>
    <row r="20" spans="1:11" x14ac:dyDescent="0.35">
      <c r="B20" s="1">
        <v>25.25</v>
      </c>
      <c r="C20" s="1">
        <v>23.4</v>
      </c>
      <c r="D20" s="3"/>
      <c r="E20" s="3"/>
      <c r="F20" s="3"/>
      <c r="G20" s="4"/>
      <c r="H20" s="4"/>
      <c r="I20" s="3"/>
      <c r="J20" s="3"/>
      <c r="K20" s="3"/>
    </row>
    <row r="21" spans="1:11" x14ac:dyDescent="0.35">
      <c r="B21" s="1">
        <v>25.42</v>
      </c>
      <c r="C21" s="1">
        <v>23.57</v>
      </c>
      <c r="D21" s="3"/>
      <c r="E21" s="3"/>
      <c r="F21" s="3"/>
      <c r="G21" s="4"/>
      <c r="H21" s="4"/>
      <c r="I21" s="3"/>
      <c r="J21" s="3"/>
      <c r="K21" s="3"/>
    </row>
    <row r="22" spans="1:11" x14ac:dyDescent="0.35">
      <c r="A22" s="1" t="s">
        <v>4</v>
      </c>
      <c r="B22" s="1">
        <v>21.19</v>
      </c>
      <c r="C22" s="1">
        <v>23.69</v>
      </c>
      <c r="D22" s="3">
        <f t="shared" ref="D22:E22" si="18">AVERAGE(B22:B24)</f>
        <v>21.22</v>
      </c>
      <c r="E22" s="3">
        <f t="shared" si="18"/>
        <v>23.58666666666667</v>
      </c>
      <c r="F22" s="3">
        <f t="shared" ref="F22" si="19">LOG(H22,2)</f>
        <v>2.1123731600116851</v>
      </c>
      <c r="G22" s="4">
        <f t="shared" ref="G22" si="20">((2)^E22)/((2)^D22)</f>
        <v>5.1574812337583378</v>
      </c>
      <c r="H22" s="4">
        <f t="shared" ref="H22" si="21">G22/$I$4</f>
        <v>4.3240198920700221</v>
      </c>
      <c r="I22" s="3">
        <f t="shared" ref="I22" si="22">AVERAGE(G22:G30)</f>
        <v>5.0854651057432285</v>
      </c>
      <c r="J22" s="3">
        <f t="shared" ref="J22" si="23">AVERAGE(F22:F30)</f>
        <v>2.0323731600116783</v>
      </c>
      <c r="K22" s="3">
        <f t="shared" ref="K22" si="24">STDEV(F22:F30)</f>
        <v>0.51798755883815939</v>
      </c>
    </row>
    <row r="23" spans="1:11" x14ac:dyDescent="0.35">
      <c r="B23" s="1">
        <v>21.13</v>
      </c>
      <c r="C23" s="1">
        <v>23.32</v>
      </c>
      <c r="D23" s="3"/>
      <c r="E23" s="3"/>
      <c r="F23" s="3"/>
      <c r="G23" s="4"/>
      <c r="H23" s="4"/>
      <c r="I23" s="3"/>
      <c r="J23" s="3"/>
      <c r="K23" s="3"/>
    </row>
    <row r="24" spans="1:11" x14ac:dyDescent="0.35">
      <c r="B24" s="1">
        <v>21.34</v>
      </c>
      <c r="C24" s="1">
        <v>23.75</v>
      </c>
      <c r="D24" s="3"/>
      <c r="E24" s="3"/>
      <c r="F24" s="3"/>
      <c r="G24" s="4"/>
      <c r="H24" s="4"/>
      <c r="I24" s="3"/>
      <c r="J24" s="3"/>
      <c r="K24" s="3"/>
    </row>
    <row r="25" spans="1:11" x14ac:dyDescent="0.35">
      <c r="A25" s="1" t="s">
        <v>5</v>
      </c>
      <c r="B25" s="1">
        <v>22.16</v>
      </c>
      <c r="C25" s="1">
        <v>24.03</v>
      </c>
      <c r="D25" s="3">
        <f t="shared" ref="D25:E25" si="25">AVERAGE(B25:B27)</f>
        <v>22.353333333333335</v>
      </c>
      <c r="E25" s="3">
        <f t="shared" si="25"/>
        <v>24.086666666666662</v>
      </c>
      <c r="F25" s="3">
        <f t="shared" ref="F25" si="26">LOG(H25,2)</f>
        <v>1.4790398266783391</v>
      </c>
      <c r="G25" s="4">
        <f t="shared" ref="G25" si="27">((2)^E25)/((2)^D25)</f>
        <v>3.3249515845711364</v>
      </c>
      <c r="H25" s="4">
        <f>G25/$I$4</f>
        <v>2.7876314309685761</v>
      </c>
      <c r="I25" s="3"/>
      <c r="J25" s="3"/>
      <c r="K25" s="3"/>
    </row>
    <row r="26" spans="1:11" x14ac:dyDescent="0.35">
      <c r="B26" s="1">
        <v>22.49</v>
      </c>
      <c r="C26" s="1">
        <v>24.15</v>
      </c>
      <c r="D26" s="3"/>
      <c r="E26" s="3"/>
      <c r="F26" s="3"/>
      <c r="G26" s="4"/>
      <c r="H26" s="4"/>
      <c r="I26" s="3"/>
      <c r="J26" s="3"/>
      <c r="K26" s="3"/>
    </row>
    <row r="27" spans="1:11" x14ac:dyDescent="0.35">
      <c r="B27" s="1">
        <v>22.41</v>
      </c>
      <c r="C27" s="1">
        <v>24.08</v>
      </c>
      <c r="D27" s="3"/>
      <c r="E27" s="3"/>
      <c r="F27" s="3"/>
      <c r="G27" s="4"/>
      <c r="H27" s="4"/>
      <c r="I27" s="3"/>
      <c r="J27" s="3"/>
      <c r="K27" s="3"/>
    </row>
    <row r="28" spans="1:11" x14ac:dyDescent="0.35">
      <c r="A28" s="1" t="s">
        <v>47</v>
      </c>
      <c r="B28" s="1">
        <v>21.57</v>
      </c>
      <c r="C28" s="1">
        <v>24.24</v>
      </c>
      <c r="D28" s="3">
        <f t="shared" ref="D28:E28" si="28">AVERAGE(B28:B30)</f>
        <v>21.406666666666666</v>
      </c>
      <c r="E28" s="3">
        <f t="shared" si="28"/>
        <v>24.166666666666668</v>
      </c>
      <c r="F28" s="3">
        <f t="shared" ref="F28" si="29">LOG(H28,2)</f>
        <v>2.5057064933450115</v>
      </c>
      <c r="G28" s="4">
        <f t="shared" ref="G28" si="30">((2)^E28)/((2)^D28)</f>
        <v>6.7739624989002118</v>
      </c>
      <c r="H28" s="4">
        <f>G28/$I$4</f>
        <v>5.6792739063514226</v>
      </c>
      <c r="I28" s="3"/>
      <c r="J28" s="3"/>
      <c r="K28" s="3"/>
    </row>
    <row r="29" spans="1:11" x14ac:dyDescent="0.35">
      <c r="B29" s="1">
        <v>21.21</v>
      </c>
      <c r="C29" s="1">
        <v>24.05</v>
      </c>
      <c r="D29" s="3"/>
      <c r="E29" s="3"/>
      <c r="F29" s="3"/>
      <c r="G29" s="4"/>
      <c r="H29" s="4"/>
      <c r="I29" s="3"/>
      <c r="J29" s="3"/>
      <c r="K29" s="3"/>
    </row>
    <row r="30" spans="1:11" x14ac:dyDescent="0.35">
      <c r="B30" s="1">
        <v>21.44</v>
      </c>
      <c r="C30" s="1">
        <v>24.21</v>
      </c>
      <c r="D30" s="3"/>
      <c r="E30" s="3"/>
      <c r="F30" s="3"/>
      <c r="G30" s="4"/>
      <c r="H30" s="4"/>
      <c r="I30" s="3"/>
      <c r="J30" s="3"/>
      <c r="K30" s="3"/>
    </row>
    <row r="31" spans="1:11" x14ac:dyDescent="0.35">
      <c r="A31" s="1" t="s">
        <v>61</v>
      </c>
      <c r="B31" s="1">
        <v>22.77</v>
      </c>
      <c r="C31" s="1">
        <v>23.65</v>
      </c>
      <c r="D31" s="3">
        <f t="shared" ref="D31:E31" si="31">AVERAGE(B31:B33)</f>
        <v>22.793333333333333</v>
      </c>
      <c r="E31" s="3">
        <f t="shared" si="31"/>
        <v>23.633333333333336</v>
      </c>
      <c r="F31" s="3">
        <f t="shared" ref="F31" si="32">LOG(H31,2)</f>
        <v>0.58570649334501412</v>
      </c>
      <c r="G31" s="4">
        <f t="shared" ref="G31" si="33">((2)^E31)/((2)^D31)</f>
        <v>1.7900501418559469</v>
      </c>
      <c r="H31" s="4">
        <f t="shared" ref="H31" si="34">G31/$I$4</f>
        <v>1.5007737440757423</v>
      </c>
      <c r="I31" s="3">
        <f t="shared" ref="I31" si="35">AVERAGE(G31:G39)</f>
        <v>1.9263195633537109</v>
      </c>
      <c r="J31" s="3">
        <f t="shared" ref="J31" si="36">AVERAGE(F31:F39)</f>
        <v>0.68237316001167814</v>
      </c>
      <c r="K31" s="3">
        <f t="shared" ref="K31" si="37">STDEV(F31:F39)</f>
        <v>0.19700535807716504</v>
      </c>
    </row>
    <row r="32" spans="1:11" x14ac:dyDescent="0.35">
      <c r="B32" s="1">
        <v>22.66</v>
      </c>
      <c r="C32" s="1">
        <v>23.5</v>
      </c>
      <c r="D32" s="3"/>
      <c r="E32" s="3"/>
      <c r="F32" s="3"/>
      <c r="G32" s="4"/>
      <c r="H32" s="4"/>
      <c r="I32" s="3"/>
      <c r="J32" s="3"/>
      <c r="K32" s="3"/>
    </row>
    <row r="33" spans="1:11" x14ac:dyDescent="0.35">
      <c r="B33" s="1">
        <v>22.95</v>
      </c>
      <c r="C33" s="1">
        <v>23.75</v>
      </c>
      <c r="D33" s="3"/>
      <c r="E33" s="3"/>
      <c r="F33" s="3"/>
      <c r="G33" s="4"/>
      <c r="H33" s="4"/>
      <c r="I33" s="3"/>
      <c r="J33" s="3"/>
      <c r="K33" s="3"/>
    </row>
    <row r="34" spans="1:11" x14ac:dyDescent="0.35">
      <c r="A34" s="1" t="s">
        <v>62</v>
      </c>
      <c r="B34" s="1">
        <v>22.51</v>
      </c>
      <c r="C34" s="1">
        <v>23.38</v>
      </c>
      <c r="D34" s="3">
        <f t="shared" ref="D34:E34" si="38">AVERAGE(B34:B36)</f>
        <v>22.633333333333336</v>
      </c>
      <c r="E34" s="3">
        <f t="shared" si="38"/>
        <v>23.439999999999998</v>
      </c>
      <c r="F34" s="3">
        <f t="shared" ref="F34" si="39">LOG(H34,2)</f>
        <v>0.55237316001167358</v>
      </c>
      <c r="G34" s="4">
        <f t="shared" ref="G34" si="40">((2)^E34)/((2)^D34)</f>
        <v>1.7491653401116658</v>
      </c>
      <c r="H34" s="4">
        <f>G34/$I$4</f>
        <v>1.4664960243879901</v>
      </c>
      <c r="I34" s="3"/>
      <c r="J34" s="3"/>
      <c r="K34" s="3"/>
    </row>
    <row r="35" spans="1:11" x14ac:dyDescent="0.35">
      <c r="B35" s="1">
        <v>22.59</v>
      </c>
      <c r="C35" s="1">
        <v>23.26</v>
      </c>
      <c r="D35" s="3"/>
      <c r="E35" s="3"/>
      <c r="F35" s="3"/>
      <c r="G35" s="4"/>
      <c r="H35" s="4"/>
      <c r="I35" s="3"/>
      <c r="J35" s="3"/>
      <c r="K35" s="3"/>
    </row>
    <row r="36" spans="1:11" x14ac:dyDescent="0.35">
      <c r="B36" s="1">
        <v>22.8</v>
      </c>
      <c r="C36" s="1">
        <v>23.68</v>
      </c>
      <c r="D36" s="3"/>
      <c r="E36" s="3"/>
      <c r="F36" s="3"/>
      <c r="G36" s="4"/>
      <c r="H36" s="4"/>
      <c r="I36" s="3"/>
      <c r="J36" s="3"/>
      <c r="K36" s="3"/>
    </row>
    <row r="37" spans="1:11" x14ac:dyDescent="0.35">
      <c r="A37" s="1" t="s">
        <v>79</v>
      </c>
      <c r="B37" s="1">
        <v>22.94</v>
      </c>
      <c r="C37" s="1">
        <v>24.23</v>
      </c>
      <c r="D37" s="3">
        <f t="shared" ref="D37:E37" si="41">AVERAGE(B37:B39)</f>
        <v>23.126666666666665</v>
      </c>
      <c r="E37" s="3">
        <f t="shared" si="41"/>
        <v>24.290000000000003</v>
      </c>
      <c r="F37" s="3">
        <f t="shared" ref="F37" si="42">LOG(H37,2)</f>
        <v>0.90903982667834682</v>
      </c>
      <c r="G37" s="4">
        <f t="shared" ref="G37" si="43">((2)^E37)/((2)^D37)</f>
        <v>2.23974320809352</v>
      </c>
      <c r="H37" s="4">
        <f>G37/$I$4</f>
        <v>1.8777953318635185</v>
      </c>
      <c r="I37" s="3"/>
      <c r="J37" s="3"/>
      <c r="K37" s="3"/>
    </row>
    <row r="38" spans="1:11" x14ac:dyDescent="0.35">
      <c r="B38" s="1">
        <v>23.3</v>
      </c>
      <c r="C38" s="1">
        <v>24.27</v>
      </c>
      <c r="D38" s="3"/>
      <c r="E38" s="3"/>
      <c r="F38" s="3"/>
      <c r="G38" s="4"/>
      <c r="H38" s="4"/>
      <c r="I38" s="3"/>
      <c r="J38" s="3"/>
      <c r="K38" s="3"/>
    </row>
    <row r="39" spans="1:11" x14ac:dyDescent="0.35">
      <c r="B39" s="1">
        <v>23.14</v>
      </c>
      <c r="C39" s="1">
        <v>24.37</v>
      </c>
      <c r="D39" s="3"/>
      <c r="E39" s="3"/>
      <c r="F39" s="3"/>
      <c r="G39" s="4"/>
      <c r="H39" s="4"/>
      <c r="I39" s="3"/>
      <c r="J39" s="3"/>
      <c r="K39" s="3"/>
    </row>
    <row r="40" spans="1:11" x14ac:dyDescent="0.35">
      <c r="A40" s="1" t="s">
        <v>6</v>
      </c>
      <c r="B40" s="1">
        <v>24.19</v>
      </c>
      <c r="C40" s="1">
        <v>22.95</v>
      </c>
      <c r="D40" s="3">
        <f t="shared" ref="D40:E40" si="44">AVERAGE(B40:B42)</f>
        <v>24.343333333333334</v>
      </c>
      <c r="E40" s="3">
        <f t="shared" si="44"/>
        <v>23.193333333333332</v>
      </c>
      <c r="F40" s="3">
        <f t="shared" ref="F40" si="45">LOG(H40,2)</f>
        <v>-1.4042935066549895</v>
      </c>
      <c r="G40" s="4">
        <f t="shared" ref="G40" si="46">((2)^E40)/((2)^D40)</f>
        <v>0.45062523130541449</v>
      </c>
      <c r="H40" s="4">
        <f t="shared" ref="H40" si="47">G40/$I$4</f>
        <v>0.37780311274411665</v>
      </c>
      <c r="I40" s="3">
        <f t="shared" ref="I40" si="48">AVERAGE(G40:G48)</f>
        <v>0.57716440617415055</v>
      </c>
      <c r="J40" s="3">
        <f t="shared" ref="J40" si="49">AVERAGE(F40:F48)</f>
        <v>-1.1565157288772092</v>
      </c>
      <c r="K40" s="3">
        <f t="shared" ref="K40" si="50">STDEV(F40:F48)</f>
        <v>0.67027633881136583</v>
      </c>
    </row>
    <row r="41" spans="1:11" x14ac:dyDescent="0.35">
      <c r="B41" s="1">
        <v>24.3</v>
      </c>
      <c r="C41" s="1">
        <v>23.54</v>
      </c>
      <c r="D41" s="3"/>
      <c r="E41" s="3"/>
      <c r="F41" s="3"/>
      <c r="G41" s="4"/>
      <c r="H41" s="4"/>
      <c r="I41" s="3"/>
      <c r="J41" s="3"/>
      <c r="K41" s="3"/>
    </row>
    <row r="42" spans="1:11" x14ac:dyDescent="0.35">
      <c r="B42" s="1">
        <v>24.54</v>
      </c>
      <c r="C42" s="1">
        <v>23.09</v>
      </c>
      <c r="D42" s="3"/>
      <c r="E42" s="3"/>
      <c r="F42" s="3"/>
      <c r="G42" s="4"/>
      <c r="H42" s="4"/>
      <c r="I42" s="3"/>
      <c r="J42" s="3"/>
      <c r="K42" s="3"/>
    </row>
    <row r="43" spans="1:11" x14ac:dyDescent="0.35">
      <c r="A43" s="1" t="s">
        <v>7</v>
      </c>
      <c r="B43" s="1">
        <v>24.89</v>
      </c>
      <c r="C43" s="1">
        <v>23.01</v>
      </c>
      <c r="D43" s="3">
        <f t="shared" ref="D43:E43" si="51">AVERAGE(B43:B45)</f>
        <v>24.700000000000003</v>
      </c>
      <c r="E43" s="3">
        <f t="shared" si="51"/>
        <v>23.286666666666672</v>
      </c>
      <c r="F43" s="3">
        <f t="shared" ref="F43" si="52">LOG(H43,2)</f>
        <v>-1.6676268399883172</v>
      </c>
      <c r="G43" s="4">
        <f t="shared" ref="G43" si="53">((2)^E43)/((2)^D43)</f>
        <v>0.3754432259086935</v>
      </c>
      <c r="H43" s="4">
        <f>G43/$I$4</f>
        <v>0.31477069980322842</v>
      </c>
      <c r="I43" s="3"/>
      <c r="J43" s="3"/>
      <c r="K43" s="3"/>
    </row>
    <row r="44" spans="1:11" x14ac:dyDescent="0.35">
      <c r="B44" s="1">
        <v>24.48</v>
      </c>
      <c r="C44" s="1">
        <v>23.42</v>
      </c>
      <c r="D44" s="3"/>
      <c r="E44" s="3"/>
      <c r="F44" s="3"/>
      <c r="G44" s="4"/>
      <c r="H44" s="4"/>
      <c r="I44" s="3"/>
      <c r="J44" s="3"/>
      <c r="K44" s="3"/>
    </row>
    <row r="45" spans="1:11" x14ac:dyDescent="0.35">
      <c r="B45" s="1">
        <v>24.73</v>
      </c>
      <c r="C45" s="1">
        <v>23.43</v>
      </c>
      <c r="D45" s="3"/>
      <c r="E45" s="3"/>
      <c r="F45" s="3"/>
      <c r="G45" s="4"/>
      <c r="H45" s="4"/>
      <c r="I45" s="3"/>
      <c r="J45" s="3"/>
      <c r="K45" s="3"/>
    </row>
    <row r="46" spans="1:11" x14ac:dyDescent="0.35">
      <c r="A46" s="1" t="s">
        <v>48</v>
      </c>
      <c r="B46" s="1">
        <v>25.22</v>
      </c>
      <c r="C46" s="1">
        <v>25.04</v>
      </c>
      <c r="D46" s="3">
        <f t="shared" ref="D46:E46" si="54">AVERAGE(B46:B48)</f>
        <v>25.16333333333333</v>
      </c>
      <c r="E46" s="3">
        <f t="shared" si="54"/>
        <v>25.02</v>
      </c>
      <c r="F46" s="3">
        <f t="shared" ref="F46" si="55">LOG(H46,2)</f>
        <v>-0.39762683998832105</v>
      </c>
      <c r="G46" s="4">
        <f t="shared" ref="G46" si="56">((2)^E46)/((2)^D46)</f>
        <v>0.90542476130834382</v>
      </c>
      <c r="H46" s="4">
        <f>G46/$I$4</f>
        <v>0.75910594750086058</v>
      </c>
      <c r="I46" s="3"/>
      <c r="J46" s="3"/>
      <c r="K46" s="3"/>
    </row>
    <row r="47" spans="1:11" x14ac:dyDescent="0.35">
      <c r="B47" s="1">
        <v>25.19</v>
      </c>
      <c r="C47" s="1">
        <v>24.92</v>
      </c>
      <c r="D47" s="3"/>
      <c r="E47" s="3"/>
      <c r="F47" s="3"/>
      <c r="G47" s="4"/>
      <c r="H47" s="4"/>
      <c r="I47" s="3"/>
      <c r="J47" s="3"/>
      <c r="K47" s="3"/>
    </row>
    <row r="48" spans="1:11" x14ac:dyDescent="0.35">
      <c r="B48" s="1">
        <v>25.08</v>
      </c>
      <c r="C48" s="1">
        <v>25.1</v>
      </c>
      <c r="D48" s="3"/>
      <c r="E48" s="3"/>
      <c r="F48" s="3"/>
      <c r="G48" s="4"/>
      <c r="H48" s="4"/>
      <c r="I48" s="3"/>
      <c r="J48" s="3"/>
      <c r="K48" s="3"/>
    </row>
    <row r="49" spans="1:11" x14ac:dyDescent="0.35">
      <c r="A49" s="1" t="s">
        <v>8</v>
      </c>
      <c r="B49" s="1">
        <v>20.29</v>
      </c>
      <c r="C49" s="1">
        <v>24.48</v>
      </c>
      <c r="D49" s="3">
        <f t="shared" ref="D49:E49" si="57">AVERAGE(B49:B51)</f>
        <v>20.286666666666665</v>
      </c>
      <c r="E49" s="3">
        <f t="shared" si="57"/>
        <v>24.26</v>
      </c>
      <c r="F49" s="3">
        <f t="shared" ref="F49" si="58">LOG(H49,2)</f>
        <v>3.7190398266783489</v>
      </c>
      <c r="G49" s="4">
        <f t="shared" ref="G49" si="59">((2)^E49)/((2)^D49)</f>
        <v>15.706973683948103</v>
      </c>
      <c r="H49" s="4">
        <f>G49/$I$4</f>
        <v>13.168689050976841</v>
      </c>
      <c r="I49" s="3">
        <f t="shared" ref="I49" si="60">AVERAGE(G49:G57)</f>
        <v>9.9742300278409832</v>
      </c>
      <c r="J49" s="3">
        <f t="shared" ref="J49" si="61">AVERAGE(F49:F57)</f>
        <v>2.9123731600116805</v>
      </c>
      <c r="K49" s="3">
        <f t="shared" ref="K49" si="62">STDEV(F49:F57)</f>
        <v>0.82561088494116419</v>
      </c>
    </row>
    <row r="50" spans="1:11" x14ac:dyDescent="0.35">
      <c r="B50" s="1">
        <v>20.09</v>
      </c>
      <c r="C50" s="1">
        <v>24.15</v>
      </c>
      <c r="D50" s="3"/>
      <c r="E50" s="3"/>
      <c r="F50" s="3"/>
      <c r="G50" s="4"/>
      <c r="H50" s="4"/>
      <c r="I50" s="3"/>
      <c r="J50" s="3"/>
      <c r="K50" s="3"/>
    </row>
    <row r="51" spans="1:11" x14ac:dyDescent="0.35">
      <c r="B51" s="1">
        <v>20.48</v>
      </c>
      <c r="C51" s="1">
        <v>24.15</v>
      </c>
      <c r="D51" s="3"/>
      <c r="E51" s="3"/>
      <c r="F51" s="3"/>
      <c r="G51" s="4"/>
      <c r="H51" s="4"/>
      <c r="I51" s="3"/>
      <c r="J51" s="3"/>
      <c r="K51" s="3"/>
    </row>
    <row r="52" spans="1:11" x14ac:dyDescent="0.35">
      <c r="A52" s="1" t="s">
        <v>9</v>
      </c>
      <c r="B52" s="1">
        <v>21.02</v>
      </c>
      <c r="C52" s="1">
        <v>23.19</v>
      </c>
      <c r="D52" s="3">
        <f t="shared" ref="D52:E52" si="63">AVERAGE(B52:B54)</f>
        <v>20.876666666666665</v>
      </c>
      <c r="E52" s="3">
        <f t="shared" si="63"/>
        <v>23.2</v>
      </c>
      <c r="F52" s="3">
        <f t="shared" ref="F52" si="64">LOG(H52,2)</f>
        <v>2.0690398266783454</v>
      </c>
      <c r="G52" s="4">
        <f t="shared" ref="G52" si="65">((2)^E52)/((2)^D52)</f>
        <v>5.0048725579749975</v>
      </c>
      <c r="H52" s="4">
        <f>G52/$I$4</f>
        <v>4.1960731444463253</v>
      </c>
      <c r="I52" s="3"/>
      <c r="J52" s="3"/>
      <c r="K52" s="3"/>
    </row>
    <row r="53" spans="1:11" x14ac:dyDescent="0.35">
      <c r="B53" s="1">
        <v>20.81</v>
      </c>
      <c r="C53" s="1">
        <v>23.13</v>
      </c>
      <c r="D53" s="3"/>
      <c r="E53" s="3"/>
      <c r="F53" s="3"/>
      <c r="G53" s="4"/>
      <c r="H53" s="4"/>
      <c r="I53" s="3"/>
      <c r="J53" s="3"/>
      <c r="K53" s="3"/>
    </row>
    <row r="54" spans="1:11" x14ac:dyDescent="0.35">
      <c r="B54" s="1">
        <v>20.8</v>
      </c>
      <c r="C54" s="1">
        <v>23.28</v>
      </c>
      <c r="D54" s="3"/>
      <c r="E54" s="3"/>
      <c r="F54" s="3"/>
      <c r="G54" s="4"/>
      <c r="H54" s="4"/>
      <c r="I54" s="3"/>
      <c r="J54" s="3"/>
      <c r="K54" s="3"/>
    </row>
    <row r="55" spans="1:11" x14ac:dyDescent="0.35">
      <c r="A55" s="1" t="s">
        <v>49</v>
      </c>
      <c r="B55" s="1">
        <v>20.48</v>
      </c>
      <c r="C55" s="1">
        <v>23.53</v>
      </c>
      <c r="D55" s="3">
        <f>AVERAGE(B55:B57)</f>
        <v>20.393333333333334</v>
      </c>
      <c r="E55" s="3">
        <f>AVERAGE(C55:C57)</f>
        <v>23.596666666666668</v>
      </c>
      <c r="F55" s="3">
        <f t="shared" ref="F55" si="66">LOG(H55,2)</f>
        <v>2.9490398266783457</v>
      </c>
      <c r="G55" s="4">
        <f t="shared" ref="G55" si="67">((2)^E55)/((2)^D55)</f>
        <v>9.2108438415998481</v>
      </c>
      <c r="H55" s="4">
        <f>G55/$I$4</f>
        <v>7.7223493772763971</v>
      </c>
      <c r="I55" s="3"/>
      <c r="J55" s="3"/>
      <c r="K55" s="3"/>
    </row>
    <row r="56" spans="1:11" x14ac:dyDescent="0.35">
      <c r="B56" s="1">
        <v>20.36</v>
      </c>
      <c r="C56" s="1">
        <v>23.78</v>
      </c>
      <c r="D56" s="3"/>
      <c r="E56" s="3"/>
      <c r="F56" s="3"/>
      <c r="G56" s="4"/>
      <c r="H56" s="4"/>
      <c r="I56" s="3"/>
      <c r="J56" s="3"/>
      <c r="K56" s="3"/>
    </row>
    <row r="57" spans="1:11" x14ac:dyDescent="0.35">
      <c r="B57" s="1">
        <v>20.34</v>
      </c>
      <c r="C57" s="1">
        <v>23.48</v>
      </c>
      <c r="D57" s="3"/>
      <c r="E57" s="3"/>
      <c r="F57" s="3"/>
      <c r="G57" s="4"/>
      <c r="H57" s="4"/>
      <c r="I57" s="3"/>
      <c r="J57" s="3"/>
      <c r="K57" s="3"/>
    </row>
    <row r="58" spans="1:11" x14ac:dyDescent="0.35">
      <c r="A58" s="1" t="s">
        <v>63</v>
      </c>
      <c r="B58" s="1">
        <v>22.57</v>
      </c>
      <c r="C58" s="1">
        <v>23.23</v>
      </c>
      <c r="D58" s="3">
        <f t="shared" ref="D58:E58" si="68">AVERAGE(B58:B60)</f>
        <v>22.673333333333336</v>
      </c>
      <c r="E58" s="3">
        <f t="shared" si="68"/>
        <v>23.25333333333333</v>
      </c>
      <c r="F58" s="3">
        <f t="shared" ref="F58" si="69">LOG(H58,2)</f>
        <v>0.32570649334500923</v>
      </c>
      <c r="G58" s="4">
        <f t="shared" ref="G58" si="70">((2)^E58)/((2)^D58)</f>
        <v>1.4948492486349352</v>
      </c>
      <c r="H58" s="4">
        <f t="shared" ref="H58" si="71">G58/$I$4</f>
        <v>1.2532780234729315</v>
      </c>
      <c r="I58" s="3">
        <f t="shared" ref="I58" si="72">AVERAGE(G58:G66)</f>
        <v>1.8333706701719548</v>
      </c>
      <c r="J58" s="3">
        <f t="shared" ref="J58" si="73">AVERAGE(F58:F66)</f>
        <v>0.59681760445612519</v>
      </c>
      <c r="K58" s="3">
        <f t="shared" ref="K58" si="74">STDEV(F58:F66)</f>
        <v>0.31500146972026555</v>
      </c>
    </row>
    <row r="59" spans="1:11" x14ac:dyDescent="0.35">
      <c r="B59" s="1">
        <v>22.66</v>
      </c>
      <c r="C59" s="1">
        <v>23.2</v>
      </c>
      <c r="D59" s="3"/>
      <c r="E59" s="3"/>
      <c r="F59" s="3"/>
      <c r="G59" s="4"/>
      <c r="H59" s="4"/>
      <c r="I59" s="3"/>
      <c r="J59" s="3"/>
      <c r="K59" s="3"/>
    </row>
    <row r="60" spans="1:11" x14ac:dyDescent="0.35">
      <c r="B60" s="1">
        <v>22.79</v>
      </c>
      <c r="C60" s="1">
        <v>23.33</v>
      </c>
      <c r="D60" s="3"/>
      <c r="E60" s="3"/>
      <c r="F60" s="3"/>
      <c r="G60" s="4"/>
      <c r="H60" s="4"/>
      <c r="I60" s="3"/>
      <c r="J60" s="3"/>
      <c r="K60" s="3"/>
    </row>
    <row r="61" spans="1:11" x14ac:dyDescent="0.35">
      <c r="A61" s="1" t="s">
        <v>64</v>
      </c>
      <c r="B61" s="1">
        <v>23</v>
      </c>
      <c r="C61" s="1">
        <v>24.08</v>
      </c>
      <c r="D61" s="3">
        <f t="shared" ref="D61:E61" si="75">AVERAGE(B61:B63)</f>
        <v>23.02</v>
      </c>
      <c r="E61" s="3">
        <f t="shared" si="75"/>
        <v>24.216666666666669</v>
      </c>
      <c r="F61" s="3">
        <f t="shared" ref="F61" si="76">LOG(H61,2)</f>
        <v>0.94237316001168214</v>
      </c>
      <c r="G61" s="4">
        <f t="shared" ref="G61" si="77">((2)^E61)/((2)^D61)</f>
        <v>2.2920947239400111</v>
      </c>
      <c r="H61" s="4">
        <f>G61/$I$4</f>
        <v>1.9216867171425471</v>
      </c>
      <c r="I61" s="3"/>
      <c r="J61" s="3"/>
      <c r="K61" s="3"/>
    </row>
    <row r="62" spans="1:11" x14ac:dyDescent="0.35">
      <c r="B62" s="1">
        <v>23.05</v>
      </c>
      <c r="C62" s="1">
        <v>24.28</v>
      </c>
      <c r="D62" s="3"/>
      <c r="E62" s="3"/>
      <c r="F62" s="3"/>
      <c r="G62" s="4"/>
      <c r="H62" s="4"/>
      <c r="I62" s="3"/>
      <c r="J62" s="3"/>
      <c r="K62" s="3"/>
    </row>
    <row r="63" spans="1:11" x14ac:dyDescent="0.35">
      <c r="B63" s="1">
        <v>23.01</v>
      </c>
      <c r="C63" s="1">
        <v>24.29</v>
      </c>
      <c r="D63" s="3"/>
      <c r="E63" s="3"/>
      <c r="F63" s="3"/>
      <c r="G63" s="4"/>
      <c r="H63" s="4"/>
      <c r="I63" s="3"/>
      <c r="J63" s="3"/>
      <c r="K63" s="3"/>
    </row>
    <row r="64" spans="1:11" x14ac:dyDescent="0.35">
      <c r="A64" s="1" t="s">
        <v>65</v>
      </c>
      <c r="B64" s="1">
        <v>23.94</v>
      </c>
      <c r="C64" s="1">
        <v>24.42</v>
      </c>
      <c r="D64" s="3">
        <f t="shared" ref="D64:E64" si="78">AVERAGE(B64:B66)</f>
        <v>23.84</v>
      </c>
      <c r="E64" s="3">
        <f t="shared" si="78"/>
        <v>24.616666666666671</v>
      </c>
      <c r="F64" s="3">
        <f t="shared" ref="F64" si="79">LOG(H64,2)</f>
        <v>0.52237316001168399</v>
      </c>
      <c r="G64" s="4">
        <f t="shared" ref="G64" si="80">((2)^E64)/((2)^D64)</f>
        <v>1.7131680379409182</v>
      </c>
      <c r="H64" s="4">
        <f>G64/$I$4</f>
        <v>1.4363159726161407</v>
      </c>
      <c r="I64" s="3"/>
      <c r="J64" s="3"/>
      <c r="K64" s="3"/>
    </row>
    <row r="65" spans="1:11" x14ac:dyDescent="0.35">
      <c r="B65" s="1">
        <v>23.7</v>
      </c>
      <c r="C65" s="1">
        <v>24.76</v>
      </c>
      <c r="D65" s="3"/>
      <c r="E65" s="3"/>
      <c r="F65" s="3"/>
      <c r="G65" s="4"/>
      <c r="H65" s="4"/>
      <c r="I65" s="3"/>
      <c r="J65" s="3"/>
      <c r="K65" s="3"/>
    </row>
    <row r="66" spans="1:11" x14ac:dyDescent="0.35">
      <c r="B66" s="1">
        <v>23.88</v>
      </c>
      <c r="C66" s="1">
        <v>24.67</v>
      </c>
      <c r="D66" s="3"/>
      <c r="E66" s="3"/>
      <c r="F66" s="3"/>
      <c r="G66" s="4"/>
      <c r="H66" s="4"/>
      <c r="I66" s="3"/>
      <c r="J66" s="3"/>
      <c r="K66" s="3"/>
    </row>
    <row r="67" spans="1:11" x14ac:dyDescent="0.35">
      <c r="A67" s="1" t="s">
        <v>10</v>
      </c>
      <c r="B67" s="1">
        <v>25.27</v>
      </c>
      <c r="C67" s="1">
        <v>24.23</v>
      </c>
      <c r="D67" s="3">
        <f t="shared" ref="D67:E67" si="81">AVERAGE(B67:B69)</f>
        <v>25.290000000000003</v>
      </c>
      <c r="E67" s="3">
        <f t="shared" si="81"/>
        <v>24.28</v>
      </c>
      <c r="F67" s="3">
        <f t="shared" ref="F67" si="82">LOG(H67,2)</f>
        <v>-1.2642935066549916</v>
      </c>
      <c r="G67" s="4">
        <f t="shared" ref="G67" si="83">((2)^E67)/((2)^D67)</f>
        <v>0.49654624771851652</v>
      </c>
      <c r="H67" s="4">
        <f t="shared" ref="H67" si="84">G67/$I$4</f>
        <v>0.41630318272684946</v>
      </c>
      <c r="I67" s="3">
        <f t="shared" ref="I67" si="85">AVERAGE(G67:G75)</f>
        <v>0.50450113353268067</v>
      </c>
      <c r="J67" s="3">
        <f t="shared" ref="J67" si="86">AVERAGE(F67:F75)</f>
        <v>-1.3465157288772136</v>
      </c>
      <c r="K67" s="3">
        <f t="shared" ref="K67" si="87">STDEV(F67:F75)</f>
        <v>0.6903488114580032</v>
      </c>
    </row>
    <row r="68" spans="1:11" x14ac:dyDescent="0.35">
      <c r="B68" s="1">
        <v>25.27</v>
      </c>
      <c r="C68" s="1">
        <v>24.27</v>
      </c>
      <c r="D68" s="3"/>
      <c r="E68" s="3"/>
      <c r="F68" s="3"/>
      <c r="G68" s="4"/>
      <c r="H68" s="4"/>
      <c r="I68" s="3"/>
      <c r="J68" s="3"/>
      <c r="K68" s="3"/>
    </row>
    <row r="69" spans="1:11" x14ac:dyDescent="0.35">
      <c r="B69" s="1">
        <v>25.33</v>
      </c>
      <c r="C69" s="1">
        <v>24.34</v>
      </c>
      <c r="D69" s="3"/>
      <c r="E69" s="3"/>
      <c r="F69" s="3"/>
      <c r="G69" s="4"/>
      <c r="H69" s="4"/>
      <c r="I69" s="3"/>
      <c r="J69" s="3"/>
      <c r="K69" s="3"/>
    </row>
    <row r="70" spans="1:11" x14ac:dyDescent="0.35">
      <c r="A70" s="1" t="s">
        <v>11</v>
      </c>
      <c r="B70" s="1">
        <v>25.19</v>
      </c>
      <c r="C70" s="1">
        <v>24.63</v>
      </c>
      <c r="D70" s="3">
        <f t="shared" ref="D70:E70" si="88">AVERAGE(B70:B72)</f>
        <v>25.123333333333335</v>
      </c>
      <c r="E70" s="3">
        <f t="shared" si="88"/>
        <v>24.676666666666666</v>
      </c>
      <c r="F70" s="3">
        <f t="shared" ref="F70" si="89">LOG(H70,2)</f>
        <v>-0.70096017332166016</v>
      </c>
      <c r="G70" s="4">
        <f t="shared" ref="G70" si="90">((2)^E70)/((2)^D70)</f>
        <v>0.73373618155557596</v>
      </c>
      <c r="H70" s="4">
        <f>G70/$I$4</f>
        <v>0.61516265416749227</v>
      </c>
      <c r="I70" s="3"/>
      <c r="J70" s="3"/>
      <c r="K70" s="3"/>
    </row>
    <row r="71" spans="1:11" x14ac:dyDescent="0.35">
      <c r="B71" s="1">
        <v>25</v>
      </c>
      <c r="C71" s="1">
        <v>24.53</v>
      </c>
      <c r="D71" s="3"/>
      <c r="E71" s="3"/>
      <c r="F71" s="3"/>
      <c r="G71" s="4"/>
      <c r="H71" s="4"/>
      <c r="I71" s="3"/>
      <c r="J71" s="3"/>
      <c r="K71" s="3"/>
    </row>
    <row r="72" spans="1:11" x14ac:dyDescent="0.35">
      <c r="B72" s="1">
        <v>25.18</v>
      </c>
      <c r="C72" s="1">
        <v>24.87</v>
      </c>
      <c r="D72" s="3"/>
      <c r="E72" s="3"/>
      <c r="F72" s="3"/>
      <c r="G72" s="4"/>
      <c r="H72" s="4"/>
      <c r="I72" s="3"/>
      <c r="J72" s="3"/>
      <c r="K72" s="3"/>
    </row>
    <row r="73" spans="1:11" x14ac:dyDescent="0.35">
      <c r="A73" s="1" t="s">
        <v>50</v>
      </c>
      <c r="B73" s="1">
        <v>25.68</v>
      </c>
      <c r="C73" s="1">
        <v>23.76</v>
      </c>
      <c r="D73" s="3">
        <f t="shared" ref="D73:E73" si="91">AVERAGE(B73:B75)</f>
        <v>25.576666666666664</v>
      </c>
      <c r="E73" s="3">
        <f t="shared" si="91"/>
        <v>23.756666666666664</v>
      </c>
      <c r="F73" s="3">
        <f t="shared" ref="F73" si="92">LOG(H73,2)</f>
        <v>-2.0742935066549886</v>
      </c>
      <c r="G73" s="4">
        <f t="shared" ref="G73" si="93">((2)^E73)/((2)^D73)</f>
        <v>0.28322097132394947</v>
      </c>
      <c r="H73" s="4">
        <f>G73/$I$4</f>
        <v>0.2374517828276666</v>
      </c>
      <c r="I73" s="3"/>
      <c r="J73" s="3"/>
      <c r="K73" s="3"/>
    </row>
    <row r="74" spans="1:11" x14ac:dyDescent="0.35">
      <c r="B74" s="1">
        <v>25.51</v>
      </c>
      <c r="C74" s="1">
        <v>23.74</v>
      </c>
      <c r="D74" s="3"/>
      <c r="E74" s="3"/>
      <c r="F74" s="3"/>
      <c r="G74" s="4"/>
      <c r="H74" s="4"/>
      <c r="I74" s="3"/>
      <c r="J74" s="3"/>
      <c r="K74" s="3"/>
    </row>
    <row r="75" spans="1:11" x14ac:dyDescent="0.35">
      <c r="B75" s="1">
        <v>25.54</v>
      </c>
      <c r="C75" s="1">
        <v>23.77</v>
      </c>
      <c r="D75" s="3"/>
      <c r="E75" s="3"/>
      <c r="F75" s="3"/>
      <c r="G75" s="4"/>
      <c r="H75" s="4"/>
      <c r="I75" s="3"/>
      <c r="J75" s="3"/>
      <c r="K75" s="3"/>
    </row>
    <row r="76" spans="1:11" x14ac:dyDescent="0.35">
      <c r="A76" s="1" t="s">
        <v>12</v>
      </c>
      <c r="B76" s="1">
        <v>20.52</v>
      </c>
      <c r="C76" s="1">
        <v>22.59</v>
      </c>
      <c r="D76" s="3">
        <f t="shared" ref="D76:E76" si="94">AVERAGE(B76:B78)</f>
        <v>20.436666666666664</v>
      </c>
      <c r="E76" s="3">
        <f t="shared" si="94"/>
        <v>22.810000000000002</v>
      </c>
      <c r="F76" s="3">
        <f t="shared" ref="F76" si="95">LOG(H76,2)</f>
        <v>2.119039826678351</v>
      </c>
      <c r="G76" s="4">
        <f t="shared" ref="G76" si="96">((2)^E76)/((2)^D76)</f>
        <v>5.1813690075678069</v>
      </c>
      <c r="H76" s="4">
        <f t="shared" ref="H76" si="97">G76/$I$4</f>
        <v>4.344047344318092</v>
      </c>
      <c r="I76" s="3">
        <f t="shared" ref="I76" si="98">AVERAGE(G76:G84)</f>
        <v>8.3269108994115886</v>
      </c>
      <c r="J76" s="3">
        <f t="shared" ref="J76" si="99">AVERAGE(F76:F84)</f>
        <v>2.7090398266783478</v>
      </c>
      <c r="K76" s="3">
        <f t="shared" ref="K76" si="100">STDEV(F76:F84)</f>
        <v>0.63577599129812068</v>
      </c>
    </row>
    <row r="77" spans="1:11" x14ac:dyDescent="0.35">
      <c r="B77" s="1">
        <v>20.39</v>
      </c>
      <c r="C77" s="1">
        <v>22.94</v>
      </c>
      <c r="D77" s="3"/>
      <c r="E77" s="3"/>
      <c r="F77" s="3"/>
      <c r="G77" s="4"/>
      <c r="H77" s="4"/>
      <c r="I77" s="3"/>
      <c r="J77" s="3"/>
      <c r="K77" s="3"/>
    </row>
    <row r="78" spans="1:11" x14ac:dyDescent="0.35">
      <c r="B78" s="1">
        <v>20.399999999999999</v>
      </c>
      <c r="C78" s="1">
        <v>22.9</v>
      </c>
      <c r="D78" s="3"/>
      <c r="E78" s="3"/>
      <c r="F78" s="3"/>
      <c r="G78" s="4"/>
      <c r="H78" s="4"/>
      <c r="I78" s="3"/>
      <c r="J78" s="3"/>
      <c r="K78" s="3"/>
    </row>
    <row r="79" spans="1:11" x14ac:dyDescent="0.35">
      <c r="A79" s="1" t="s">
        <v>13</v>
      </c>
      <c r="B79" s="1">
        <v>21.45</v>
      </c>
      <c r="C79" s="1">
        <v>24.97</v>
      </c>
      <c r="D79" s="3">
        <f t="shared" ref="D79:E79" si="101">AVERAGE(B79:B81)</f>
        <v>21.473333333333333</v>
      </c>
      <c r="E79" s="3">
        <f t="shared" si="101"/>
        <v>25.11</v>
      </c>
      <c r="F79" s="3">
        <f t="shared" ref="F79" si="102">LOG(H79,2)</f>
        <v>3.3823731600116789</v>
      </c>
      <c r="G79" s="4">
        <f t="shared" ref="G79" si="103">((2)^E79)/((2)^D79)</f>
        <v>12.437862485667956</v>
      </c>
      <c r="H79" s="4">
        <f>G79/$I$4</f>
        <v>10.427874065897136</v>
      </c>
      <c r="I79" s="3"/>
      <c r="J79" s="3"/>
      <c r="K79" s="3"/>
    </row>
    <row r="80" spans="1:11" x14ac:dyDescent="0.35">
      <c r="B80" s="1">
        <v>21.41</v>
      </c>
      <c r="C80" s="1">
        <v>25.14</v>
      </c>
      <c r="D80" s="3"/>
      <c r="E80" s="3"/>
      <c r="F80" s="3"/>
      <c r="G80" s="4"/>
      <c r="H80" s="4"/>
      <c r="I80" s="3"/>
      <c r="J80" s="3"/>
      <c r="K80" s="3"/>
    </row>
    <row r="81" spans="1:11" x14ac:dyDescent="0.35">
      <c r="B81" s="1">
        <v>21.56</v>
      </c>
      <c r="C81" s="1">
        <v>25.22</v>
      </c>
      <c r="D81" s="3"/>
      <c r="E81" s="3"/>
      <c r="F81" s="3"/>
      <c r="G81" s="4"/>
      <c r="H81" s="4"/>
      <c r="I81" s="3"/>
      <c r="J81" s="3"/>
      <c r="K81" s="3"/>
    </row>
    <row r="82" spans="1:11" x14ac:dyDescent="0.35">
      <c r="A82" s="1" t="s">
        <v>57</v>
      </c>
      <c r="B82" s="1">
        <v>21.35</v>
      </c>
      <c r="C82" s="1">
        <v>24.01</v>
      </c>
      <c r="D82" s="3">
        <f>AVERAGE(B82:B84)</f>
        <v>21.376666666666665</v>
      </c>
      <c r="E82" s="3">
        <f>AVERAGE(C82:C84)</f>
        <v>24.256666666666664</v>
      </c>
      <c r="F82" s="3">
        <f t="shared" ref="F82" si="104">LOG(H82,2)</f>
        <v>2.6257064933450134</v>
      </c>
      <c r="G82" s="4">
        <f t="shared" ref="G82" si="105">((2)^E82)/((2)^D82)</f>
        <v>7.361501204999005</v>
      </c>
      <c r="H82" s="4">
        <f>G82/$I$4</f>
        <v>6.1718649478666512</v>
      </c>
      <c r="I82" s="3"/>
      <c r="J82" s="3"/>
      <c r="K82" s="3"/>
    </row>
    <row r="83" spans="1:11" x14ac:dyDescent="0.35">
      <c r="B83" s="1">
        <v>21.32</v>
      </c>
      <c r="C83" s="1">
        <v>24.32</v>
      </c>
      <c r="D83" s="3"/>
      <c r="E83" s="3"/>
      <c r="F83" s="3"/>
      <c r="G83" s="4"/>
      <c r="H83" s="4"/>
      <c r="I83" s="3"/>
      <c r="J83" s="3"/>
      <c r="K83" s="3"/>
    </row>
    <row r="84" spans="1:11" x14ac:dyDescent="0.35">
      <c r="B84" s="1">
        <v>21.46</v>
      </c>
      <c r="C84" s="1">
        <v>24.44</v>
      </c>
      <c r="D84" s="3"/>
      <c r="E84" s="3"/>
      <c r="F84" s="3"/>
      <c r="G84" s="4"/>
      <c r="H84" s="4"/>
      <c r="I84" s="3"/>
      <c r="J84" s="3"/>
      <c r="K84" s="3"/>
    </row>
    <row r="85" spans="1:11" x14ac:dyDescent="0.35">
      <c r="A85" s="1" t="s">
        <v>66</v>
      </c>
      <c r="B85" s="1">
        <v>21.7</v>
      </c>
      <c r="C85" s="1">
        <v>23.23</v>
      </c>
      <c r="D85" s="3">
        <f t="shared" ref="D85:E85" si="106">AVERAGE(B85:B87)</f>
        <v>21.416666666666668</v>
      </c>
      <c r="E85" s="3">
        <f t="shared" si="106"/>
        <v>23.146666666666665</v>
      </c>
      <c r="F85" s="3">
        <f t="shared" ref="F85" si="107">LOG(H85,2)</f>
        <v>1.4757064933450088</v>
      </c>
      <c r="G85" s="4">
        <f t="shared" ref="G85" si="108">((2)^E85)/((2)^D85)</f>
        <v>3.3172781832577578</v>
      </c>
      <c r="H85" s="4">
        <f t="shared" ref="H85" si="109">G85/$I$4</f>
        <v>2.7811980697181844</v>
      </c>
      <c r="I85" s="3">
        <f t="shared" ref="I85" si="110">AVERAGE(G85:G93)</f>
        <v>3.4108911218269875</v>
      </c>
      <c r="J85" s="3">
        <f t="shared" ref="J85" si="111">AVERAGE(F85:F93)</f>
        <v>1.499039826678346</v>
      </c>
      <c r="K85" s="3">
        <f t="shared" ref="K85" si="112">STDEV(F85:F93)</f>
        <v>0.2690931272089821</v>
      </c>
    </row>
    <row r="86" spans="1:11" x14ac:dyDescent="0.35">
      <c r="B86" s="1">
        <v>21.2</v>
      </c>
      <c r="C86" s="1">
        <v>23.07</v>
      </c>
      <c r="D86" s="3"/>
      <c r="E86" s="3"/>
      <c r="F86" s="3"/>
      <c r="G86" s="4"/>
      <c r="H86" s="4"/>
      <c r="I86" s="3"/>
      <c r="J86" s="3"/>
      <c r="K86" s="3"/>
    </row>
    <row r="87" spans="1:11" x14ac:dyDescent="0.35">
      <c r="B87" s="1">
        <v>21.35</v>
      </c>
      <c r="C87" s="1">
        <v>23.14</v>
      </c>
      <c r="D87" s="3"/>
      <c r="E87" s="3"/>
      <c r="F87" s="3"/>
      <c r="G87" s="4"/>
      <c r="H87" s="4"/>
      <c r="I87" s="3"/>
      <c r="J87" s="3"/>
      <c r="K87" s="3"/>
    </row>
    <row r="88" spans="1:11" x14ac:dyDescent="0.35">
      <c r="A88" s="1" t="s">
        <v>67</v>
      </c>
      <c r="B88" s="1">
        <v>22.62</v>
      </c>
      <c r="C88" s="1">
        <v>24.05</v>
      </c>
      <c r="D88" s="3">
        <f t="shared" ref="D88:E88" si="113">AVERAGE(B88:B90)</f>
        <v>22.606666666666666</v>
      </c>
      <c r="E88" s="3">
        <f t="shared" si="113"/>
        <v>24.103333333333335</v>
      </c>
      <c r="F88" s="3">
        <f t="shared" ref="F88" si="114">LOG(H88,2)</f>
        <v>1.2423731600116834</v>
      </c>
      <c r="G88" s="4">
        <f t="shared" ref="G88" si="115">((2)^E88)/((2)^D88)</f>
        <v>2.8218996142361052</v>
      </c>
      <c r="H88" s="4">
        <f>G88/$I$4</f>
        <v>2.3658738660091814</v>
      </c>
      <c r="I88" s="3"/>
      <c r="J88" s="3"/>
      <c r="K88" s="3"/>
    </row>
    <row r="89" spans="1:11" x14ac:dyDescent="0.35">
      <c r="B89" s="1">
        <v>22.65</v>
      </c>
      <c r="C89" s="1">
        <v>24</v>
      </c>
      <c r="D89" s="3"/>
      <c r="E89" s="3"/>
      <c r="F89" s="3"/>
      <c r="G89" s="4"/>
      <c r="H89" s="4"/>
      <c r="I89" s="3"/>
      <c r="J89" s="3"/>
      <c r="K89" s="3"/>
    </row>
    <row r="90" spans="1:11" x14ac:dyDescent="0.35">
      <c r="B90" s="1">
        <v>22.55</v>
      </c>
      <c r="C90" s="1">
        <v>24.26</v>
      </c>
      <c r="D90" s="3"/>
      <c r="E90" s="3"/>
      <c r="F90" s="3"/>
      <c r="G90" s="4"/>
      <c r="H90" s="4"/>
      <c r="I90" s="3"/>
      <c r="J90" s="3"/>
      <c r="K90" s="3"/>
    </row>
    <row r="91" spans="1:11" x14ac:dyDescent="0.35">
      <c r="A91" s="1" t="s">
        <v>68</v>
      </c>
      <c r="B91" s="1">
        <v>22.66</v>
      </c>
      <c r="C91" s="1">
        <v>24.93</v>
      </c>
      <c r="D91" s="3">
        <f t="shared" ref="D91:E91" si="116">AVERAGE(B91:B93)</f>
        <v>22.64</v>
      </c>
      <c r="E91" s="3">
        <f t="shared" si="116"/>
        <v>24.673333333333332</v>
      </c>
      <c r="F91" s="3">
        <f t="shared" ref="F91" si="117">LOG(H91,2)</f>
        <v>1.7790398266783456</v>
      </c>
      <c r="G91" s="4">
        <f t="shared" ref="G91" si="118">((2)^E91)/((2)^D91)</f>
        <v>4.093495567987099</v>
      </c>
      <c r="H91" s="4">
        <f>G91/$I$4</f>
        <v>3.431976862701672</v>
      </c>
      <c r="I91" s="3"/>
      <c r="J91" s="3"/>
      <c r="K91" s="3"/>
    </row>
    <row r="92" spans="1:11" x14ac:dyDescent="0.35">
      <c r="B92" s="1">
        <v>22.6</v>
      </c>
      <c r="C92" s="1">
        <v>24.35</v>
      </c>
      <c r="D92" s="3"/>
      <c r="E92" s="3"/>
      <c r="F92" s="3"/>
      <c r="G92" s="4"/>
      <c r="H92" s="4"/>
      <c r="I92" s="3"/>
      <c r="J92" s="3"/>
      <c r="K92" s="3"/>
    </row>
    <row r="93" spans="1:11" x14ac:dyDescent="0.35">
      <c r="B93" s="1">
        <v>22.66</v>
      </c>
      <c r="C93" s="1">
        <v>24.74</v>
      </c>
      <c r="D93" s="3"/>
      <c r="E93" s="3"/>
      <c r="F93" s="3"/>
      <c r="G93" s="4"/>
      <c r="H93" s="4"/>
      <c r="I93" s="3"/>
      <c r="J93" s="3"/>
      <c r="K93" s="3"/>
    </row>
    <row r="94" spans="1:11" x14ac:dyDescent="0.35">
      <c r="A94" s="1" t="s">
        <v>14</v>
      </c>
      <c r="B94" s="1">
        <v>23</v>
      </c>
      <c r="C94" s="1">
        <v>22.15</v>
      </c>
      <c r="D94" s="3">
        <f t="shared" ref="D94:E94" si="119">AVERAGE(B94:B96)</f>
        <v>23.026666666666671</v>
      </c>
      <c r="E94" s="3">
        <f t="shared" si="119"/>
        <v>22.253333333333334</v>
      </c>
      <c r="F94" s="3">
        <f t="shared" ref="F94" si="120">LOG(H94,2)</f>
        <v>-1.0276268399883235</v>
      </c>
      <c r="G94" s="4">
        <f t="shared" ref="G94" si="121">((2)^E94)/((2)^D94)</f>
        <v>0.58506412660305596</v>
      </c>
      <c r="H94" s="4">
        <f t="shared" ref="H94" si="122">G94/$I$4</f>
        <v>0.4905163600032455</v>
      </c>
      <c r="I94" s="3">
        <f t="shared" ref="I94" si="123">AVERAGE(G94:G102)</f>
        <v>0.67955040257426635</v>
      </c>
      <c r="J94" s="3">
        <f t="shared" ref="J94" si="124">AVERAGE(F94:F102)</f>
        <v>-0.83873795109943261</v>
      </c>
      <c r="K94" s="3">
        <f t="shared" ref="K94" si="125">STDEV(F94:F102)</f>
        <v>0.33586262623832341</v>
      </c>
    </row>
    <row r="95" spans="1:11" x14ac:dyDescent="0.35">
      <c r="B95" s="1">
        <v>22.98</v>
      </c>
      <c r="C95" s="1">
        <v>22.6</v>
      </c>
      <c r="D95" s="3"/>
      <c r="E95" s="3"/>
      <c r="F95" s="3"/>
      <c r="G95" s="4"/>
      <c r="H95" s="4"/>
      <c r="I95" s="3"/>
      <c r="J95" s="3"/>
      <c r="K95" s="3"/>
    </row>
    <row r="96" spans="1:11" x14ac:dyDescent="0.35">
      <c r="B96" s="1">
        <v>23.1</v>
      </c>
      <c r="C96" s="1">
        <v>22.01</v>
      </c>
      <c r="D96" s="3"/>
      <c r="E96" s="3"/>
      <c r="F96" s="3"/>
      <c r="G96" s="4"/>
      <c r="H96" s="4"/>
      <c r="I96" s="3"/>
      <c r="J96" s="3"/>
      <c r="K96" s="3"/>
    </row>
    <row r="97" spans="1:11" x14ac:dyDescent="0.35">
      <c r="A97" s="1" t="s">
        <v>15</v>
      </c>
      <c r="B97" s="1">
        <v>24.19</v>
      </c>
      <c r="C97" s="1">
        <v>23.29</v>
      </c>
      <c r="D97" s="3">
        <f t="shared" ref="D97:E97" si="126">AVERAGE(B97:B99)</f>
        <v>24.2</v>
      </c>
      <c r="E97" s="3">
        <f t="shared" si="126"/>
        <v>23.416666666666668</v>
      </c>
      <c r="F97" s="3">
        <f t="shared" ref="F97" si="127">LOG(H97,2)</f>
        <v>-1.0376268399883197</v>
      </c>
      <c r="G97" s="4">
        <f t="shared" ref="G97" si="128">((2)^E97)/((2)^D97)</f>
        <v>0.58102279347892027</v>
      </c>
      <c r="H97" s="4">
        <f>G97/$I$4</f>
        <v>0.48712811600831585</v>
      </c>
      <c r="I97" s="3"/>
      <c r="J97" s="3"/>
      <c r="K97" s="3"/>
    </row>
    <row r="98" spans="1:11" x14ac:dyDescent="0.35">
      <c r="B98" s="1">
        <v>24.11</v>
      </c>
      <c r="C98" s="1">
        <v>23.4</v>
      </c>
      <c r="D98" s="3"/>
      <c r="E98" s="3"/>
      <c r="F98" s="3"/>
      <c r="G98" s="4"/>
      <c r="H98" s="4"/>
      <c r="I98" s="3"/>
      <c r="J98" s="3"/>
      <c r="K98" s="3"/>
    </row>
    <row r="99" spans="1:11" x14ac:dyDescent="0.35">
      <c r="B99" s="1">
        <v>24.3</v>
      </c>
      <c r="C99" s="1">
        <v>23.56</v>
      </c>
      <c r="D99" s="3"/>
      <c r="E99" s="3"/>
      <c r="F99" s="3"/>
      <c r="G99" s="4"/>
      <c r="H99" s="4"/>
      <c r="I99" s="3"/>
      <c r="J99" s="3"/>
      <c r="K99" s="3"/>
    </row>
    <row r="100" spans="1:11" x14ac:dyDescent="0.35">
      <c r="A100" s="1" t="s">
        <v>51</v>
      </c>
      <c r="B100" s="1">
        <v>24.22</v>
      </c>
      <c r="C100" s="1">
        <v>23.88</v>
      </c>
      <c r="D100" s="3">
        <f t="shared" ref="D100:E100" si="129">AVERAGE(B100:B102)</f>
        <v>24.213333333333335</v>
      </c>
      <c r="E100" s="3">
        <f t="shared" si="129"/>
        <v>24.016666666666666</v>
      </c>
      <c r="F100" s="3">
        <f t="shared" ref="F100" si="130">LOG(H100,2)</f>
        <v>-0.45096017332165445</v>
      </c>
      <c r="G100" s="4">
        <f t="shared" ref="G100" si="131">((2)^E100)/((2)^D100)</f>
        <v>0.87256428764082272</v>
      </c>
      <c r="H100" s="4">
        <f>G100/$I$4</f>
        <v>0.73155580521994301</v>
      </c>
      <c r="I100" s="3"/>
      <c r="J100" s="3"/>
      <c r="K100" s="3"/>
    </row>
    <row r="101" spans="1:11" x14ac:dyDescent="0.35">
      <c r="B101" s="1">
        <v>24.14</v>
      </c>
      <c r="C101" s="1">
        <v>24.11</v>
      </c>
      <c r="D101" s="3"/>
      <c r="E101" s="3"/>
      <c r="F101" s="3"/>
      <c r="G101" s="4"/>
      <c r="H101" s="4"/>
      <c r="I101" s="3"/>
      <c r="J101" s="3"/>
      <c r="K101" s="3"/>
    </row>
    <row r="102" spans="1:11" x14ac:dyDescent="0.35">
      <c r="B102" s="1">
        <v>24.28</v>
      </c>
      <c r="C102" s="1">
        <v>24.06</v>
      </c>
      <c r="D102" s="3"/>
      <c r="E102" s="3"/>
      <c r="F102" s="3"/>
      <c r="G102" s="4"/>
      <c r="H102" s="4"/>
      <c r="I102" s="3"/>
      <c r="J102" s="3"/>
      <c r="K102" s="3"/>
    </row>
    <row r="103" spans="1:11" x14ac:dyDescent="0.35">
      <c r="A103" s="1" t="s">
        <v>16</v>
      </c>
      <c r="B103" s="1">
        <v>19.440000000000001</v>
      </c>
      <c r="C103" s="1">
        <v>22.69</v>
      </c>
      <c r="D103" s="3">
        <f t="shared" ref="D103:E103" si="132">AVERAGE(B103:B105)</f>
        <v>19.63</v>
      </c>
      <c r="E103" s="3">
        <f t="shared" si="132"/>
        <v>22.543333333333333</v>
      </c>
      <c r="F103" s="3">
        <f t="shared" ref="F103" si="133">LOG(H103,2)</f>
        <v>2.6590398266783462</v>
      </c>
      <c r="G103" s="4">
        <f t="shared" ref="G103" si="134">((2)^E103)/((2)^D103)</f>
        <v>7.5335681390987776</v>
      </c>
      <c r="H103" s="4">
        <f t="shared" ref="H103" si="135">G103/$I$4</f>
        <v>6.3161254525767649</v>
      </c>
      <c r="I103" s="3">
        <f t="shared" ref="I103" si="136">AVERAGE(G103:G111)</f>
        <v>7.733403746089313</v>
      </c>
      <c r="J103" s="3">
        <f t="shared" ref="J103" si="137">AVERAGE(F103:F111)</f>
        <v>2.6912620489005707</v>
      </c>
      <c r="K103" s="3">
        <f t="shared" ref="K103" si="138">STDEV(F103:F111)</f>
        <v>0.15421245566257671</v>
      </c>
    </row>
    <row r="104" spans="1:11" x14ac:dyDescent="0.35">
      <c r="B104" s="1">
        <v>19.73</v>
      </c>
      <c r="C104" s="1">
        <v>22.31</v>
      </c>
      <c r="D104" s="3"/>
      <c r="E104" s="3"/>
      <c r="F104" s="3"/>
      <c r="G104" s="4"/>
      <c r="H104" s="4"/>
      <c r="I104" s="3"/>
      <c r="J104" s="3"/>
      <c r="K104" s="3"/>
    </row>
    <row r="105" spans="1:11" x14ac:dyDescent="0.35">
      <c r="B105" s="1">
        <v>19.72</v>
      </c>
      <c r="C105" s="1">
        <v>22.63</v>
      </c>
      <c r="D105" s="3"/>
      <c r="E105" s="3"/>
      <c r="F105" s="3"/>
      <c r="G105" s="4"/>
      <c r="H105" s="4"/>
      <c r="I105" s="3"/>
      <c r="J105" s="3"/>
      <c r="K105" s="3"/>
    </row>
    <row r="106" spans="1:11" x14ac:dyDescent="0.35">
      <c r="A106" s="1" t="s">
        <v>17</v>
      </c>
      <c r="B106" s="1">
        <v>20.46</v>
      </c>
      <c r="C106" s="1">
        <v>23.09</v>
      </c>
      <c r="D106" s="3">
        <f t="shared" ref="D106:E106" si="139">AVERAGE(B106:B108)</f>
        <v>20.309999999999999</v>
      </c>
      <c r="E106" s="3">
        <f t="shared" si="139"/>
        <v>23.12</v>
      </c>
      <c r="F106" s="3">
        <f t="shared" ref="F106" si="140">LOG(H106,2)</f>
        <v>2.5557064933450144</v>
      </c>
      <c r="G106" s="4">
        <f t="shared" ref="G106" si="141">((2)^E106)/((2)^D106)</f>
        <v>7.0128457705282905</v>
      </c>
      <c r="H106" s="4">
        <f>G106/$I$4</f>
        <v>5.8795530681332409</v>
      </c>
      <c r="I106" s="3"/>
      <c r="J106" s="3"/>
      <c r="K106" s="3"/>
    </row>
    <row r="107" spans="1:11" x14ac:dyDescent="0.35">
      <c r="B107" s="1">
        <v>20.059999999999999</v>
      </c>
      <c r="C107" s="1">
        <v>23.13</v>
      </c>
      <c r="D107" s="3"/>
      <c r="E107" s="3"/>
      <c r="F107" s="3"/>
      <c r="G107" s="4"/>
      <c r="H107" s="4"/>
      <c r="I107" s="3"/>
      <c r="J107" s="3"/>
      <c r="K107" s="3"/>
    </row>
    <row r="108" spans="1:11" x14ac:dyDescent="0.35">
      <c r="B108" s="1">
        <v>20.41</v>
      </c>
      <c r="C108" s="1">
        <v>23.14</v>
      </c>
      <c r="D108" s="3"/>
      <c r="E108" s="3"/>
      <c r="F108" s="3"/>
      <c r="G108" s="4"/>
      <c r="H108" s="4"/>
      <c r="I108" s="3"/>
      <c r="J108" s="3"/>
      <c r="K108" s="3"/>
    </row>
    <row r="109" spans="1:11" x14ac:dyDescent="0.35">
      <c r="A109" s="1" t="s">
        <v>52</v>
      </c>
      <c r="B109" s="1">
        <v>19.690000000000001</v>
      </c>
      <c r="C109" s="1">
        <v>23.14</v>
      </c>
      <c r="D109" s="3">
        <f t="shared" ref="D109:E109" si="142">AVERAGE(B109:B111)</f>
        <v>19.986666666666665</v>
      </c>
      <c r="E109" s="3">
        <f t="shared" si="142"/>
        <v>23.100000000000005</v>
      </c>
      <c r="F109" s="3">
        <f t="shared" ref="F109" si="143">LOG(H109,2)</f>
        <v>2.8590398266783517</v>
      </c>
      <c r="G109" s="4">
        <f t="shared" ref="G109" si="144">((2)^E109)/((2)^D109)</f>
        <v>8.6537973286408718</v>
      </c>
      <c r="H109" s="4">
        <f>G109/$I$4</f>
        <v>7.2553229173298597</v>
      </c>
      <c r="I109" s="3"/>
      <c r="J109" s="3"/>
      <c r="K109" s="3"/>
    </row>
    <row r="110" spans="1:11" x14ac:dyDescent="0.35">
      <c r="B110" s="1">
        <v>20.14</v>
      </c>
      <c r="C110" s="1">
        <v>22.76</v>
      </c>
      <c r="D110" s="3"/>
      <c r="E110" s="3"/>
      <c r="F110" s="3"/>
      <c r="G110" s="4"/>
      <c r="H110" s="4"/>
      <c r="I110" s="3"/>
      <c r="J110" s="3"/>
      <c r="K110" s="3"/>
    </row>
    <row r="111" spans="1:11" x14ac:dyDescent="0.35">
      <c r="B111" s="1">
        <v>20.13</v>
      </c>
      <c r="C111" s="1">
        <v>23.4</v>
      </c>
      <c r="D111" s="3"/>
      <c r="E111" s="3"/>
      <c r="F111" s="3"/>
      <c r="G111" s="4"/>
      <c r="H111" s="4"/>
      <c r="I111" s="3"/>
      <c r="J111" s="3"/>
      <c r="K111" s="3"/>
    </row>
    <row r="112" spans="1:11" x14ac:dyDescent="0.35">
      <c r="A112" s="1" t="s">
        <v>69</v>
      </c>
      <c r="B112" s="1">
        <v>21.22</v>
      </c>
      <c r="C112" s="1">
        <v>22.82</v>
      </c>
      <c r="D112" s="3">
        <f t="shared" ref="D112:E112" si="145">AVERAGE(B112:B114)</f>
        <v>21.419999999999998</v>
      </c>
      <c r="E112" s="3">
        <f t="shared" si="145"/>
        <v>22.966666666666669</v>
      </c>
      <c r="F112" s="3">
        <f t="shared" ref="F112" si="146">LOG(H112,2)</f>
        <v>1.2923731600116817</v>
      </c>
      <c r="G112" s="4">
        <f t="shared" ref="G112" si="147">((2)^E112)/((2)^D112)</f>
        <v>2.9214136892201505</v>
      </c>
      <c r="H112" s="4">
        <f t="shared" ref="H112" si="148">G112/$I$4</f>
        <v>2.4493062277122974</v>
      </c>
      <c r="I112" s="3">
        <f t="shared" ref="I112" si="149">AVERAGE(G112:G120)</f>
        <v>4.2527773878844251</v>
      </c>
      <c r="J112" s="3">
        <f t="shared" ref="J112" si="150">AVERAGE(F112:F120)</f>
        <v>1.7923731600116797</v>
      </c>
      <c r="K112" s="3">
        <f t="shared" ref="K112" si="151">STDEV(F112:F120)</f>
        <v>0.4381146476031616</v>
      </c>
    </row>
    <row r="113" spans="1:11" x14ac:dyDescent="0.35">
      <c r="B113" s="1">
        <v>21.41</v>
      </c>
      <c r="C113" s="1">
        <v>23.15</v>
      </c>
      <c r="D113" s="3"/>
      <c r="E113" s="3"/>
      <c r="F113" s="3"/>
      <c r="G113" s="4"/>
      <c r="H113" s="4"/>
      <c r="I113" s="3"/>
      <c r="J113" s="3"/>
      <c r="K113" s="3"/>
    </row>
    <row r="114" spans="1:11" x14ac:dyDescent="0.35">
      <c r="B114" s="1">
        <v>21.63</v>
      </c>
      <c r="C114" s="1">
        <v>22.93</v>
      </c>
      <c r="D114" s="3"/>
      <c r="E114" s="3"/>
      <c r="F114" s="3"/>
      <c r="G114" s="4"/>
      <c r="H114" s="4"/>
      <c r="I114" s="3"/>
      <c r="J114" s="3"/>
      <c r="K114" s="3"/>
    </row>
    <row r="115" spans="1:11" x14ac:dyDescent="0.35">
      <c r="A115" s="1" t="s">
        <v>70</v>
      </c>
      <c r="B115" s="1">
        <v>22.26</v>
      </c>
      <c r="C115" s="1">
        <v>24.58</v>
      </c>
      <c r="D115" s="3">
        <f t="shared" ref="D115:E115" si="152">AVERAGE(B115:B117)</f>
        <v>22.186666666666667</v>
      </c>
      <c r="E115" s="3">
        <f t="shared" si="152"/>
        <v>24.55</v>
      </c>
      <c r="F115" s="3">
        <f t="shared" ref="F115" si="153">LOG(H115,2)</f>
        <v>2.1090398266783441</v>
      </c>
      <c r="G115" s="4">
        <f t="shared" ref="G115" si="154">((2)^E115)/((2)^D115)</f>
        <v>5.1455786775056076</v>
      </c>
      <c r="H115" s="4">
        <f>G115/$I$4</f>
        <v>4.3140408174654628</v>
      </c>
      <c r="I115" s="3"/>
      <c r="J115" s="3"/>
      <c r="K115" s="3"/>
    </row>
    <row r="116" spans="1:11" x14ac:dyDescent="0.35">
      <c r="B116" s="1">
        <v>22.13</v>
      </c>
      <c r="C116" s="1">
        <v>24.43</v>
      </c>
      <c r="D116" s="3"/>
      <c r="E116" s="3"/>
      <c r="F116" s="3"/>
      <c r="G116" s="4"/>
      <c r="H116" s="4"/>
      <c r="I116" s="3"/>
      <c r="J116" s="3"/>
      <c r="K116" s="3"/>
    </row>
    <row r="117" spans="1:11" x14ac:dyDescent="0.35">
      <c r="B117" s="1">
        <v>22.17</v>
      </c>
      <c r="C117" s="1">
        <v>24.64</v>
      </c>
      <c r="D117" s="3"/>
      <c r="E117" s="3"/>
      <c r="F117" s="3"/>
      <c r="G117" s="4"/>
      <c r="H117" s="4"/>
      <c r="I117" s="3"/>
      <c r="J117" s="3"/>
      <c r="K117" s="3"/>
    </row>
    <row r="118" spans="1:11" x14ac:dyDescent="0.35">
      <c r="A118" s="1" t="s">
        <v>71</v>
      </c>
      <c r="B118" s="1">
        <v>22.37</v>
      </c>
      <c r="C118" s="1">
        <v>24.71</v>
      </c>
      <c r="D118" s="3">
        <f t="shared" ref="D118:E118" si="155">AVERAGE(B118:B120)</f>
        <v>22.393333333333334</v>
      </c>
      <c r="E118" s="3">
        <f t="shared" si="155"/>
        <v>24.623333333333335</v>
      </c>
      <c r="F118" s="3">
        <f t="shared" ref="F118" si="156">LOG(H118,2)</f>
        <v>1.975706493345013</v>
      </c>
      <c r="G118" s="4">
        <f t="shared" ref="G118" si="157">((2)^E118)/((2)^D118)</f>
        <v>4.6913397969275161</v>
      </c>
      <c r="H118" s="4">
        <f>G118/$I$4</f>
        <v>3.9332080298413405</v>
      </c>
      <c r="I118" s="3"/>
      <c r="J118" s="3"/>
      <c r="K118" s="3"/>
    </row>
    <row r="119" spans="1:11" x14ac:dyDescent="0.35">
      <c r="B119" s="1">
        <v>22.39</v>
      </c>
      <c r="C119" s="1">
        <v>24.59</v>
      </c>
      <c r="D119" s="3"/>
      <c r="E119" s="3"/>
      <c r="F119" s="3"/>
      <c r="G119" s="4"/>
      <c r="H119" s="4"/>
      <c r="I119" s="3"/>
      <c r="J119" s="3"/>
      <c r="K119" s="3"/>
    </row>
    <row r="120" spans="1:11" x14ac:dyDescent="0.35">
      <c r="B120" s="1">
        <v>22.42</v>
      </c>
      <c r="C120" s="1">
        <v>24.57</v>
      </c>
      <c r="D120" s="3"/>
      <c r="E120" s="3"/>
      <c r="F120" s="3"/>
      <c r="G120" s="4"/>
      <c r="H120" s="4"/>
      <c r="I120" s="3"/>
      <c r="J120" s="3"/>
      <c r="K120" s="3"/>
    </row>
    <row r="121" spans="1:11" x14ac:dyDescent="0.35">
      <c r="A121" s="1" t="s">
        <v>18</v>
      </c>
      <c r="B121" s="1">
        <v>23.35</v>
      </c>
      <c r="C121" s="1">
        <v>22.32</v>
      </c>
      <c r="D121" s="3">
        <f t="shared" ref="D121:E121" si="158">AVERAGE(B121:B123)</f>
        <v>23.376666666666669</v>
      </c>
      <c r="E121" s="3">
        <f t="shared" si="158"/>
        <v>22.53</v>
      </c>
      <c r="F121" s="3">
        <f t="shared" ref="F121" si="159">LOG(H121,2)</f>
        <v>-1.1009601733216527</v>
      </c>
      <c r="G121" s="4">
        <f t="shared" ref="G121" si="160">((2)^E121)/((2)^D121)</f>
        <v>0.5560680429159367</v>
      </c>
      <c r="H121" s="4">
        <f t="shared" ref="H121" si="161">G121/$I$4</f>
        <v>0.4662061130100898</v>
      </c>
      <c r="I121" s="3">
        <f t="shared" ref="I121" si="162">AVERAGE(G121:G129)</f>
        <v>0.94163051909051332</v>
      </c>
      <c r="J121" s="3">
        <f t="shared" ref="J121" si="163">AVERAGE(F121:F129)</f>
        <v>-0.41984906221054036</v>
      </c>
      <c r="K121" s="3">
        <f t="shared" ref="K121" si="164">STDEV(F121:F129)</f>
        <v>0.60663308820382156</v>
      </c>
    </row>
    <row r="122" spans="1:11" x14ac:dyDescent="0.35">
      <c r="B122" s="1">
        <v>23.41</v>
      </c>
      <c r="C122" s="1">
        <v>22.57</v>
      </c>
      <c r="D122" s="3"/>
      <c r="E122" s="3"/>
      <c r="F122" s="3"/>
      <c r="G122" s="4"/>
      <c r="H122" s="4"/>
      <c r="I122" s="3"/>
      <c r="J122" s="3"/>
      <c r="K122" s="3"/>
    </row>
    <row r="123" spans="1:11" x14ac:dyDescent="0.35">
      <c r="B123" s="1">
        <v>23.37</v>
      </c>
      <c r="C123" s="1">
        <v>22.7</v>
      </c>
      <c r="D123" s="3"/>
      <c r="E123" s="3"/>
      <c r="F123" s="3"/>
      <c r="G123" s="4"/>
      <c r="H123" s="4"/>
      <c r="I123" s="3"/>
      <c r="J123" s="3"/>
      <c r="K123" s="3"/>
    </row>
    <row r="124" spans="1:11" x14ac:dyDescent="0.35">
      <c r="A124" s="1" t="s">
        <v>19</v>
      </c>
      <c r="B124" s="1">
        <v>23.46</v>
      </c>
      <c r="C124" s="1">
        <v>23.36</v>
      </c>
      <c r="D124" s="3">
        <f t="shared" ref="D124:E124" si="165">AVERAGE(B124:B126)</f>
        <v>23.456666666666667</v>
      </c>
      <c r="E124" s="3">
        <f t="shared" si="165"/>
        <v>23.49</v>
      </c>
      <c r="F124" s="3">
        <f t="shared" ref="F124" si="166">LOG(H124,2)</f>
        <v>-0.22096017332165227</v>
      </c>
      <c r="G124" s="4">
        <f t="shared" ref="G124" si="167">((2)^E124)/((2)^D124)</f>
        <v>1.0233738919967763</v>
      </c>
      <c r="H124" s="4">
        <f>G124/$I$4</f>
        <v>0.85799421567541934</v>
      </c>
      <c r="I124" s="3"/>
      <c r="J124" s="3"/>
      <c r="K124" s="3"/>
    </row>
    <row r="125" spans="1:11" x14ac:dyDescent="0.35">
      <c r="B125" s="1">
        <v>23.43</v>
      </c>
      <c r="C125" s="1">
        <v>23.13</v>
      </c>
      <c r="D125" s="3"/>
      <c r="E125" s="3"/>
      <c r="F125" s="3"/>
      <c r="G125" s="4"/>
      <c r="H125" s="4"/>
      <c r="I125" s="3"/>
      <c r="J125" s="3"/>
      <c r="K125" s="3"/>
    </row>
    <row r="126" spans="1:11" x14ac:dyDescent="0.35">
      <c r="B126" s="1">
        <v>23.48</v>
      </c>
      <c r="C126" s="1">
        <v>23.98</v>
      </c>
      <c r="D126" s="3"/>
      <c r="E126" s="3"/>
      <c r="F126" s="3"/>
      <c r="G126" s="4"/>
      <c r="H126" s="4"/>
      <c r="I126" s="3"/>
      <c r="J126" s="3"/>
      <c r="K126" s="3"/>
    </row>
    <row r="127" spans="1:11" x14ac:dyDescent="0.35">
      <c r="A127" s="1" t="s">
        <v>56</v>
      </c>
      <c r="B127" s="1">
        <v>24.43</v>
      </c>
      <c r="C127" s="1">
        <v>26.1</v>
      </c>
      <c r="D127" s="3">
        <f t="shared" ref="D127:E127" si="168">AVERAGE(B127:B129)</f>
        <v>24.346666666666668</v>
      </c>
      <c r="E127" s="3">
        <f t="shared" si="168"/>
        <v>24.663333333333338</v>
      </c>
      <c r="F127" s="3">
        <f t="shared" ref="F127" si="169">LOG(H127,2)</f>
        <v>6.2373160011683873E-2</v>
      </c>
      <c r="G127" s="4">
        <f t="shared" ref="G127" si="170">((2)^E127)/((2)^D127)</f>
        <v>1.2454496223588272</v>
      </c>
      <c r="H127" s="4">
        <f>G127/$I$4</f>
        <v>1.0441819751860302</v>
      </c>
      <c r="I127" s="3"/>
      <c r="J127" s="3"/>
      <c r="K127" s="3"/>
    </row>
    <row r="128" spans="1:11" x14ac:dyDescent="0.35">
      <c r="B128" s="1">
        <v>24.24</v>
      </c>
      <c r="C128" s="1">
        <v>23.91</v>
      </c>
      <c r="D128" s="3"/>
      <c r="E128" s="3"/>
      <c r="F128" s="3"/>
      <c r="G128" s="4"/>
      <c r="H128" s="4"/>
      <c r="I128" s="3"/>
      <c r="J128" s="3"/>
      <c r="K128" s="3"/>
    </row>
    <row r="129" spans="1:11" x14ac:dyDescent="0.35">
      <c r="B129" s="1">
        <v>24.37</v>
      </c>
      <c r="C129" s="1">
        <v>23.98</v>
      </c>
      <c r="D129" s="3"/>
      <c r="E129" s="3"/>
      <c r="F129" s="3"/>
      <c r="G129" s="4"/>
      <c r="H129" s="4"/>
      <c r="I129" s="3"/>
      <c r="J129" s="3"/>
      <c r="K129" s="3"/>
    </row>
    <row r="130" spans="1:11" x14ac:dyDescent="0.35">
      <c r="A130" s="1" t="s">
        <v>20</v>
      </c>
      <c r="B130" s="1">
        <v>20.09</v>
      </c>
      <c r="C130" s="1">
        <v>22.19</v>
      </c>
      <c r="D130" s="3">
        <f t="shared" ref="D130:E130" si="171">AVERAGE(B130:B132)</f>
        <v>20.156666666666666</v>
      </c>
      <c r="E130" s="3">
        <f t="shared" si="171"/>
        <v>22.27333333333333</v>
      </c>
      <c r="F130" s="3">
        <f t="shared" ref="F130" si="172">LOG(H130,2)</f>
        <v>1.8623731600116766</v>
      </c>
      <c r="G130" s="4">
        <f t="shared" ref="G130" si="173">((2)^E130)/((2)^D130)</f>
        <v>4.3369074812056665</v>
      </c>
      <c r="H130" s="4">
        <f t="shared" ref="H130" si="174">G130/$I$4</f>
        <v>3.6360528267274144</v>
      </c>
      <c r="I130" s="3">
        <f t="shared" ref="I130" si="175">AVERAGE(G130:G138)</f>
        <v>5.7371039797213115</v>
      </c>
      <c r="J130" s="3">
        <f t="shared" ref="J130" si="176">AVERAGE(F130:F138)</f>
        <v>2.2329287155672346</v>
      </c>
      <c r="K130" s="3">
        <f t="shared" ref="K130" si="177">STDEV(F130:F138)</f>
        <v>0.37857310072507033</v>
      </c>
    </row>
    <row r="131" spans="1:11" x14ac:dyDescent="0.35">
      <c r="B131" s="1">
        <v>20.16</v>
      </c>
      <c r="C131" s="1">
        <v>22.24</v>
      </c>
      <c r="D131" s="3"/>
      <c r="E131" s="3"/>
      <c r="F131" s="3"/>
      <c r="G131" s="4"/>
      <c r="H131" s="4"/>
      <c r="I131" s="3"/>
      <c r="J131" s="3"/>
      <c r="K131" s="3"/>
    </row>
    <row r="132" spans="1:11" x14ac:dyDescent="0.35">
      <c r="B132" s="1">
        <v>20.22</v>
      </c>
      <c r="C132" s="1">
        <v>22.39</v>
      </c>
      <c r="D132" s="3"/>
      <c r="E132" s="3"/>
      <c r="F132" s="3"/>
      <c r="G132" s="4"/>
      <c r="H132" s="4"/>
      <c r="I132" s="3"/>
      <c r="J132" s="3"/>
      <c r="K132" s="3"/>
    </row>
    <row r="133" spans="1:11" x14ac:dyDescent="0.35">
      <c r="A133" s="1" t="s">
        <v>21</v>
      </c>
      <c r="B133" s="1">
        <v>21.23</v>
      </c>
      <c r="C133" s="1">
        <v>24</v>
      </c>
      <c r="D133" s="3">
        <f t="shared" ref="D133:E133" si="178">AVERAGE(B133:B135)</f>
        <v>21.2</v>
      </c>
      <c r="E133" s="3">
        <f t="shared" si="178"/>
        <v>24.073333333333334</v>
      </c>
      <c r="F133" s="3">
        <f t="shared" ref="F133" si="179">LOG(H133,2)</f>
        <v>2.6190398266783497</v>
      </c>
      <c r="G133" s="4">
        <f t="shared" ref="G133" si="180">((2)^E133)/((2)^D133)</f>
        <v>7.3275623221620103</v>
      </c>
      <c r="H133" s="4">
        <f>G133/$I$4</f>
        <v>6.1434106699254674</v>
      </c>
      <c r="I133" s="3"/>
      <c r="J133" s="3"/>
      <c r="K133" s="3"/>
    </row>
    <row r="134" spans="1:11" x14ac:dyDescent="0.35">
      <c r="B134" s="1">
        <v>21.21</v>
      </c>
      <c r="C134" s="1">
        <v>24.26</v>
      </c>
      <c r="D134" s="3"/>
      <c r="E134" s="3"/>
      <c r="F134" s="3"/>
      <c r="G134" s="4"/>
      <c r="H134" s="4"/>
      <c r="I134" s="3"/>
      <c r="J134" s="3"/>
      <c r="K134" s="3"/>
    </row>
    <row r="135" spans="1:11" x14ac:dyDescent="0.35">
      <c r="B135" s="1">
        <v>21.16</v>
      </c>
      <c r="C135" s="1">
        <v>23.96</v>
      </c>
      <c r="D135" s="3"/>
      <c r="E135" s="3"/>
      <c r="F135" s="3"/>
      <c r="G135" s="4"/>
      <c r="H135" s="4"/>
      <c r="I135" s="3"/>
      <c r="J135" s="3"/>
      <c r="K135" s="3"/>
    </row>
    <row r="136" spans="1:11" x14ac:dyDescent="0.35">
      <c r="A136" s="1" t="s">
        <v>54</v>
      </c>
      <c r="B136" s="1">
        <v>20.100000000000001</v>
      </c>
      <c r="C136" s="1">
        <v>22.51</v>
      </c>
      <c r="D136" s="3">
        <f t="shared" ref="D136:E136" si="181">AVERAGE(B136:B138)</f>
        <v>20.013333333333335</v>
      </c>
      <c r="E136" s="3">
        <f t="shared" si="181"/>
        <v>22.484999999999999</v>
      </c>
      <c r="F136" s="3">
        <f t="shared" ref="F136" si="182">LOG(H136,2)</f>
        <v>2.2173731600116771</v>
      </c>
      <c r="G136" s="4">
        <f t="shared" ref="G136" si="183">((2)^E136)/((2)^D136)</f>
        <v>5.5468421357962585</v>
      </c>
      <c r="H136" s="4">
        <f>G136/$I$4</f>
        <v>4.6504591381473999</v>
      </c>
      <c r="I136" s="3"/>
      <c r="J136" s="3"/>
      <c r="K136" s="3"/>
    </row>
    <row r="137" spans="1:11" x14ac:dyDescent="0.35">
      <c r="B137" s="1">
        <v>20.02</v>
      </c>
      <c r="C137" s="1">
        <v>22.46</v>
      </c>
      <c r="D137" s="3"/>
      <c r="E137" s="3"/>
      <c r="F137" s="3"/>
      <c r="G137" s="4"/>
      <c r="H137" s="4"/>
      <c r="I137" s="3"/>
      <c r="J137" s="3"/>
      <c r="K137" s="3"/>
    </row>
    <row r="138" spans="1:11" x14ac:dyDescent="0.35">
      <c r="B138" s="1">
        <v>19.920000000000002</v>
      </c>
      <c r="C138" s="1" t="s">
        <v>38</v>
      </c>
      <c r="D138" s="3"/>
      <c r="E138" s="3"/>
      <c r="F138" s="3"/>
      <c r="G138" s="4"/>
      <c r="H138" s="4"/>
      <c r="I138" s="3"/>
      <c r="J138" s="3"/>
      <c r="K138" s="3"/>
    </row>
    <row r="139" spans="1:11" x14ac:dyDescent="0.35">
      <c r="A139" s="1" t="s">
        <v>74</v>
      </c>
      <c r="B139" s="1">
        <v>21.18</v>
      </c>
      <c r="C139" s="1">
        <v>22.42</v>
      </c>
      <c r="D139" s="3">
        <f t="shared" ref="D139:E139" si="184">AVERAGE(B139:B141)</f>
        <v>21.09</v>
      </c>
      <c r="E139" s="3">
        <f t="shared" si="184"/>
        <v>22.55</v>
      </c>
      <c r="F139" s="3">
        <f t="shared" ref="F139" si="185">LOG(H139,2)</f>
        <v>1.2057064933450121</v>
      </c>
      <c r="G139" s="4">
        <f t="shared" ref="G139" si="186">((2)^E139)/((2)^D139)</f>
        <v>2.7510836362794868</v>
      </c>
      <c r="H139" s="4">
        <f t="shared" ref="H139" si="187">G139/$I$4</f>
        <v>2.3065019199986923</v>
      </c>
      <c r="I139" s="3">
        <f t="shared" ref="I139" si="188">AVERAGE(G139:G147)</f>
        <v>2.570613112655399</v>
      </c>
      <c r="J139" s="3">
        <f t="shared" ref="J139" si="189">AVERAGE(F139:F147)</f>
        <v>1.046817604456123</v>
      </c>
      <c r="K139" s="3">
        <f t="shared" ref="K139" si="190">STDEV(F139:F147)</f>
        <v>0.52984623905151584</v>
      </c>
    </row>
    <row r="140" spans="1:11" x14ac:dyDescent="0.35">
      <c r="B140" s="1">
        <v>20.97</v>
      </c>
      <c r="C140" s="1">
        <v>22.46</v>
      </c>
      <c r="D140" s="3"/>
      <c r="E140" s="3"/>
      <c r="F140" s="3"/>
      <c r="G140" s="4"/>
      <c r="H140" s="4"/>
      <c r="I140" s="3"/>
      <c r="J140" s="3"/>
      <c r="K140" s="3"/>
    </row>
    <row r="141" spans="1:11" x14ac:dyDescent="0.35">
      <c r="B141" s="1">
        <v>21.12</v>
      </c>
      <c r="C141" s="1">
        <v>22.77</v>
      </c>
      <c r="D141" s="3"/>
      <c r="E141" s="3"/>
      <c r="F141" s="3"/>
      <c r="G141" s="4"/>
      <c r="H141" s="4"/>
      <c r="I141" s="3"/>
      <c r="J141" s="3"/>
      <c r="K141" s="3"/>
    </row>
    <row r="142" spans="1:11" x14ac:dyDescent="0.35">
      <c r="A142" s="1" t="s">
        <v>72</v>
      </c>
      <c r="B142" s="1">
        <v>21.85</v>
      </c>
      <c r="C142" s="1">
        <v>22.46</v>
      </c>
      <c r="D142" s="3">
        <f t="shared" ref="D142:E142" si="191">AVERAGE(B142:B144)</f>
        <v>21.673333333333336</v>
      </c>
      <c r="E142" s="3">
        <f t="shared" si="191"/>
        <v>22.383333333333336</v>
      </c>
      <c r="F142" s="3">
        <f t="shared" ref="F142" si="192">LOG(H142,2)</f>
        <v>0.45570649334501306</v>
      </c>
      <c r="G142" s="4">
        <f t="shared" ref="G142" si="193">((2)^E142)/((2)^D142)</f>
        <v>1.6358041171155628</v>
      </c>
      <c r="H142" s="4">
        <f>G142/$I$4</f>
        <v>1.3714542470149418</v>
      </c>
      <c r="I142" s="3"/>
      <c r="J142" s="3"/>
      <c r="K142" s="3"/>
    </row>
    <row r="143" spans="1:11" x14ac:dyDescent="0.35">
      <c r="B143" s="1">
        <v>21.46</v>
      </c>
      <c r="C143" s="1">
        <v>22.37</v>
      </c>
      <c r="D143" s="3"/>
      <c r="E143" s="3"/>
      <c r="F143" s="3"/>
      <c r="G143" s="4"/>
      <c r="H143" s="4"/>
      <c r="I143" s="3"/>
      <c r="J143" s="3"/>
      <c r="K143" s="3"/>
    </row>
    <row r="144" spans="1:11" x14ac:dyDescent="0.35">
      <c r="B144" s="1">
        <v>21.71</v>
      </c>
      <c r="C144" s="1">
        <v>22.32</v>
      </c>
      <c r="D144" s="3"/>
      <c r="E144" s="3"/>
      <c r="F144" s="3"/>
      <c r="G144" s="4"/>
      <c r="H144" s="4"/>
      <c r="I144" s="3"/>
      <c r="J144" s="3"/>
      <c r="K144" s="3"/>
    </row>
    <row r="145" spans="1:11" x14ac:dyDescent="0.35">
      <c r="A145" s="1" t="s">
        <v>73</v>
      </c>
      <c r="B145" s="1">
        <v>20.86</v>
      </c>
      <c r="C145" s="1">
        <v>22.48</v>
      </c>
      <c r="D145" s="3">
        <f t="shared" ref="D145:E145" si="194">AVERAGE(B145:B147)</f>
        <v>20.626666666666669</v>
      </c>
      <c r="E145" s="3">
        <f t="shared" si="194"/>
        <v>22.36</v>
      </c>
      <c r="F145" s="3">
        <f t="shared" ref="F145" si="195">LOG(H145,2)</f>
        <v>1.479039826678344</v>
      </c>
      <c r="G145" s="4">
        <f t="shared" ref="G145" si="196">((2)^E145)/((2)^D145)</f>
        <v>3.3249515845711475</v>
      </c>
      <c r="H145" s="4">
        <f>G145/$I$4</f>
        <v>2.7876314309685855</v>
      </c>
      <c r="I145" s="3"/>
      <c r="J145" s="3"/>
      <c r="K145" s="3"/>
    </row>
    <row r="146" spans="1:11" x14ac:dyDescent="0.35">
      <c r="B146" s="1">
        <v>20.48</v>
      </c>
      <c r="C146" s="1">
        <v>22.22</v>
      </c>
      <c r="D146" s="3"/>
      <c r="E146" s="3"/>
      <c r="F146" s="3"/>
      <c r="G146" s="4"/>
      <c r="H146" s="4"/>
      <c r="I146" s="3"/>
      <c r="J146" s="3"/>
      <c r="K146" s="3"/>
    </row>
    <row r="147" spans="1:11" x14ac:dyDescent="0.35">
      <c r="B147" s="1">
        <v>20.54</v>
      </c>
      <c r="C147" s="1">
        <v>22.38</v>
      </c>
      <c r="D147" s="3"/>
      <c r="E147" s="3"/>
      <c r="F147" s="3"/>
      <c r="G147" s="4"/>
      <c r="H147" s="4"/>
      <c r="I147" s="3"/>
      <c r="J147" s="3"/>
      <c r="K147" s="3"/>
    </row>
    <row r="148" spans="1:11" x14ac:dyDescent="0.35">
      <c r="A148" s="1" t="s">
        <v>22</v>
      </c>
      <c r="B148" s="1" t="s">
        <v>38</v>
      </c>
      <c r="C148" s="1" t="s">
        <v>38</v>
      </c>
      <c r="D148" s="3"/>
      <c r="E148" s="3"/>
      <c r="F148" s="3"/>
      <c r="G148" s="4"/>
      <c r="H148" s="4"/>
      <c r="I148" s="3">
        <f t="shared" ref="I148" si="197">AVERAGE(G148:G156)</f>
        <v>0.72606487114751395</v>
      </c>
      <c r="J148" s="3">
        <f t="shared" ref="J148" si="198">AVERAGE(F148:F156)</f>
        <v>-0.75429350665498629</v>
      </c>
      <c r="K148" s="3">
        <f t="shared" ref="K148" si="199">STDEV(F148:F156)</f>
        <v>0.47140452079103651</v>
      </c>
    </row>
    <row r="149" spans="1:11" x14ac:dyDescent="0.35">
      <c r="B149" s="1" t="s">
        <v>38</v>
      </c>
      <c r="C149" s="1" t="s">
        <v>38</v>
      </c>
      <c r="D149" s="3"/>
      <c r="E149" s="3"/>
      <c r="F149" s="3"/>
      <c r="G149" s="4"/>
      <c r="H149" s="4"/>
      <c r="I149" s="3"/>
      <c r="J149" s="3"/>
      <c r="K149" s="3"/>
    </row>
    <row r="150" spans="1:11" x14ac:dyDescent="0.35">
      <c r="B150" s="1" t="s">
        <v>38</v>
      </c>
      <c r="C150" s="1" t="s">
        <v>38</v>
      </c>
      <c r="D150" s="3"/>
      <c r="E150" s="3"/>
      <c r="F150" s="3"/>
      <c r="G150" s="4"/>
      <c r="H150" s="4"/>
      <c r="I150" s="3"/>
      <c r="J150" s="3"/>
      <c r="K150" s="3"/>
    </row>
    <row r="151" spans="1:11" x14ac:dyDescent="0.35">
      <c r="A151" s="1" t="s">
        <v>23</v>
      </c>
      <c r="B151" s="1">
        <v>24.58</v>
      </c>
      <c r="C151" s="1">
        <v>23.64</v>
      </c>
      <c r="D151" s="3">
        <f t="shared" ref="D151:E151" si="200">AVERAGE(B151:B153)</f>
        <v>24.316666666666666</v>
      </c>
      <c r="E151" s="3">
        <f t="shared" si="200"/>
        <v>23.483333333333331</v>
      </c>
      <c r="F151" s="3">
        <f t="shared" ref="F151" si="201">LOG(H151,2)</f>
        <v>-1.0876268399883231</v>
      </c>
      <c r="G151" s="4">
        <f t="shared" ref="G151" si="202">((2)^E151)/((2)^D151)</f>
        <v>0.56123102415468562</v>
      </c>
      <c r="H151" s="4">
        <f>G151/$I$4</f>
        <v>0.47053474409314777</v>
      </c>
      <c r="I151" s="3"/>
      <c r="J151" s="3"/>
      <c r="K151" s="3"/>
    </row>
    <row r="152" spans="1:11" x14ac:dyDescent="0.35">
      <c r="B152" s="1">
        <v>24.18</v>
      </c>
      <c r="C152" s="1">
        <v>23.38</v>
      </c>
      <c r="D152" s="3"/>
      <c r="E152" s="3"/>
      <c r="F152" s="3"/>
      <c r="G152" s="4"/>
      <c r="H152" s="4"/>
      <c r="I152" s="3"/>
      <c r="J152" s="3"/>
      <c r="K152" s="3"/>
    </row>
    <row r="153" spans="1:11" x14ac:dyDescent="0.35">
      <c r="B153" s="1">
        <v>24.19</v>
      </c>
      <c r="C153" s="1">
        <v>23.43</v>
      </c>
      <c r="D153" s="3"/>
      <c r="E153" s="3"/>
      <c r="F153" s="3"/>
      <c r="G153" s="4"/>
      <c r="H153" s="4"/>
      <c r="I153" s="3"/>
      <c r="J153" s="3"/>
      <c r="K153" s="3"/>
    </row>
    <row r="154" spans="1:11" x14ac:dyDescent="0.35">
      <c r="A154" s="1" t="s">
        <v>53</v>
      </c>
      <c r="B154" s="1">
        <v>23.56</v>
      </c>
      <c r="C154" s="1">
        <v>23.53</v>
      </c>
      <c r="D154" s="3">
        <f t="shared" ref="D154:E154" si="203">AVERAGE(B154:B156)</f>
        <v>23.483333333333331</v>
      </c>
      <c r="E154" s="3">
        <f t="shared" si="203"/>
        <v>23.316666666666666</v>
      </c>
      <c r="F154" s="3">
        <f t="shared" ref="F154" si="204">LOG(H154,2)</f>
        <v>-0.42096017332164948</v>
      </c>
      <c r="G154" s="4">
        <f t="shared" ref="G154" si="205">((2)^E154)/((2)^D154)</f>
        <v>0.89089871814034227</v>
      </c>
      <c r="H154" s="4">
        <f>G154/$I$4</f>
        <v>0.74692734776105396</v>
      </c>
      <c r="I154" s="3"/>
      <c r="J154" s="3"/>
      <c r="K154" s="3"/>
    </row>
    <row r="155" spans="1:11" x14ac:dyDescent="0.35">
      <c r="B155" s="1">
        <v>23.4</v>
      </c>
      <c r="C155" s="1">
        <v>23.11</v>
      </c>
      <c r="D155" s="3"/>
      <c r="E155" s="3"/>
      <c r="F155" s="3"/>
      <c r="G155" s="4"/>
      <c r="H155" s="4"/>
      <c r="I155" s="3"/>
      <c r="J155" s="3"/>
      <c r="K155" s="3"/>
    </row>
    <row r="156" spans="1:11" x14ac:dyDescent="0.35">
      <c r="B156" s="1">
        <v>23.49</v>
      </c>
      <c r="C156" s="1">
        <v>23.31</v>
      </c>
      <c r="D156" s="3"/>
      <c r="E156" s="3"/>
      <c r="F156" s="3"/>
      <c r="G156" s="4"/>
      <c r="H156" s="4"/>
      <c r="I156" s="3"/>
      <c r="J156" s="3"/>
      <c r="K156" s="3"/>
    </row>
    <row r="157" spans="1:11" x14ac:dyDescent="0.35">
      <c r="A157" s="1" t="s">
        <v>24</v>
      </c>
      <c r="B157" s="1">
        <v>23.14</v>
      </c>
      <c r="C157" s="1">
        <v>22.28</v>
      </c>
      <c r="D157" s="3">
        <f t="shared" ref="D157:E157" si="206">AVERAGE(B157:B159)</f>
        <v>23.03</v>
      </c>
      <c r="E157" s="3">
        <f t="shared" si="206"/>
        <v>22.203333333333333</v>
      </c>
      <c r="F157" s="3">
        <f t="shared" ref="F157" si="207">LOG(H157,2)</f>
        <v>-1.0809601733216545</v>
      </c>
      <c r="G157" s="4">
        <f t="shared" ref="G157" si="208">((2)^E157)/((2)^D157)</f>
        <v>0.56383046352290211</v>
      </c>
      <c r="H157" s="4">
        <f t="shared" ref="H157" si="209">G157/$I$4</f>
        <v>0.47271410782264162</v>
      </c>
      <c r="I157" s="3">
        <f t="shared" ref="I157" si="210">AVERAGE(G157:G165)</f>
        <v>3.303893685399828</v>
      </c>
      <c r="J157" s="3">
        <f t="shared" ref="J157" si="211">AVERAGE(F157:F165)</f>
        <v>0.92903982667834484</v>
      </c>
      <c r="K157" s="3">
        <f t="shared" ref="K157" si="212">STDEV(F157:F165)</f>
        <v>1.7707907838025359</v>
      </c>
    </row>
    <row r="158" spans="1:11" x14ac:dyDescent="0.35">
      <c r="B158" s="1">
        <v>22.96</v>
      </c>
      <c r="C158" s="1">
        <v>22.09</v>
      </c>
      <c r="D158" s="3"/>
      <c r="E158" s="3"/>
      <c r="F158" s="3"/>
      <c r="G158" s="4"/>
      <c r="H158" s="4"/>
      <c r="I158" s="3"/>
      <c r="J158" s="3"/>
      <c r="K158" s="3"/>
    </row>
    <row r="159" spans="1:11" x14ac:dyDescent="0.35">
      <c r="B159" s="1">
        <v>22.99</v>
      </c>
      <c r="C159" s="1">
        <v>22.24</v>
      </c>
      <c r="D159" s="3"/>
      <c r="E159" s="3"/>
      <c r="F159" s="3"/>
      <c r="G159" s="4"/>
      <c r="H159" s="4"/>
      <c r="I159" s="3"/>
      <c r="J159" s="3"/>
      <c r="K159" s="3"/>
    </row>
    <row r="160" spans="1:11" x14ac:dyDescent="0.35">
      <c r="A160" s="1" t="s">
        <v>25</v>
      </c>
      <c r="B160" s="1">
        <v>21.9</v>
      </c>
      <c r="C160" s="1">
        <v>23.5</v>
      </c>
      <c r="D160" s="3">
        <f t="shared" ref="D160:E160" si="213">AVERAGE(B160:B162)</f>
        <v>21.713333333333335</v>
      </c>
      <c r="E160" s="3">
        <f t="shared" si="213"/>
        <v>23.576666666666664</v>
      </c>
      <c r="F160" s="3">
        <f t="shared" ref="F160" si="214">LOG(H160,2)</f>
        <v>1.609039826678343</v>
      </c>
      <c r="G160" s="4">
        <f t="shared" ref="G160" si="215">((2)^E160)/((2)^D160)</f>
        <v>3.6384735759931188</v>
      </c>
      <c r="H160" s="4">
        <f>G160/$I$4</f>
        <v>3.0504875163453828</v>
      </c>
      <c r="I160" s="3"/>
      <c r="J160" s="3"/>
      <c r="K160" s="3"/>
    </row>
    <row r="161" spans="1:11" x14ac:dyDescent="0.35">
      <c r="B161" s="1">
        <v>21.71</v>
      </c>
      <c r="C161" s="1">
        <v>23.41</v>
      </c>
      <c r="D161" s="3"/>
      <c r="E161" s="3"/>
      <c r="F161" s="3"/>
      <c r="G161" s="4"/>
      <c r="H161" s="4"/>
      <c r="I161" s="3"/>
      <c r="J161" s="3"/>
      <c r="K161" s="3"/>
    </row>
    <row r="162" spans="1:11" x14ac:dyDescent="0.35">
      <c r="B162" s="1">
        <v>21.53</v>
      </c>
      <c r="C162" s="1">
        <v>23.82</v>
      </c>
      <c r="D162" s="3"/>
      <c r="E162" s="3"/>
      <c r="F162" s="3"/>
      <c r="G162" s="4"/>
      <c r="H162" s="4"/>
      <c r="I162" s="3"/>
      <c r="J162" s="3"/>
      <c r="K162" s="3"/>
    </row>
    <row r="163" spans="1:11" x14ac:dyDescent="0.35">
      <c r="A163" s="1" t="s">
        <v>55</v>
      </c>
      <c r="B163" s="1">
        <v>20.36</v>
      </c>
      <c r="C163" s="1">
        <v>22.97</v>
      </c>
      <c r="D163" s="3">
        <f t="shared" ref="D163:E163" si="216">AVERAGE(B163:B165)</f>
        <v>20.356666666666666</v>
      </c>
      <c r="E163" s="3">
        <f t="shared" si="216"/>
        <v>22.87</v>
      </c>
      <c r="F163" s="3">
        <f t="shared" ref="F163" si="217">LOG(H163,2)</f>
        <v>2.2590398266783462</v>
      </c>
      <c r="G163" s="4">
        <f t="shared" ref="G163" si="218">((2)^E163)/((2)^D163)</f>
        <v>5.7093770166834643</v>
      </c>
      <c r="H163" s="4">
        <f>G163/$I$4</f>
        <v>4.7867279923142947</v>
      </c>
      <c r="I163" s="3"/>
      <c r="J163" s="3"/>
      <c r="K163" s="3"/>
    </row>
    <row r="164" spans="1:11" x14ac:dyDescent="0.35">
      <c r="B164" s="1">
        <v>20.440000000000001</v>
      </c>
      <c r="C164" s="1">
        <v>22.71</v>
      </c>
      <c r="D164" s="3"/>
      <c r="E164" s="3"/>
      <c r="F164" s="3"/>
      <c r="G164" s="4"/>
      <c r="H164" s="4"/>
      <c r="I164" s="3"/>
      <c r="J164" s="3"/>
      <c r="K164" s="3"/>
    </row>
    <row r="165" spans="1:11" x14ac:dyDescent="0.35">
      <c r="B165" s="1">
        <v>20.27</v>
      </c>
      <c r="C165" s="1">
        <v>22.93</v>
      </c>
      <c r="D165" s="3"/>
      <c r="E165" s="3"/>
      <c r="F165" s="3"/>
      <c r="G165" s="4"/>
      <c r="H165" s="4"/>
      <c r="I165" s="3"/>
      <c r="J165" s="3"/>
      <c r="K165" s="3"/>
    </row>
  </sheetData>
  <mergeCells count="324">
    <mergeCell ref="D157:D159"/>
    <mergeCell ref="E157:E159"/>
    <mergeCell ref="G157:G159"/>
    <mergeCell ref="H157:H159"/>
    <mergeCell ref="J148:J156"/>
    <mergeCell ref="I157:I165"/>
    <mergeCell ref="F157:F159"/>
    <mergeCell ref="F160:F162"/>
    <mergeCell ref="F163:F165"/>
    <mergeCell ref="J157:J165"/>
    <mergeCell ref="K157:K165"/>
    <mergeCell ref="D151:D153"/>
    <mergeCell ref="E151:E153"/>
    <mergeCell ref="G151:G153"/>
    <mergeCell ref="H151:H153"/>
    <mergeCell ref="D154:D156"/>
    <mergeCell ref="E154:E156"/>
    <mergeCell ref="G154:G156"/>
    <mergeCell ref="H154:H156"/>
    <mergeCell ref="K148:K156"/>
    <mergeCell ref="D160:D162"/>
    <mergeCell ref="E160:E162"/>
    <mergeCell ref="G160:G162"/>
    <mergeCell ref="H160:H162"/>
    <mergeCell ref="D163:D165"/>
    <mergeCell ref="E163:E165"/>
    <mergeCell ref="G163:G165"/>
    <mergeCell ref="H163:H165"/>
    <mergeCell ref="D139:D141"/>
    <mergeCell ref="E139:E141"/>
    <mergeCell ref="G139:G141"/>
    <mergeCell ref="H139:H141"/>
    <mergeCell ref="D148:D150"/>
    <mergeCell ref="E148:E150"/>
    <mergeCell ref="G148:G150"/>
    <mergeCell ref="H148:H150"/>
    <mergeCell ref="I148:I156"/>
    <mergeCell ref="F148:F150"/>
    <mergeCell ref="F151:F153"/>
    <mergeCell ref="F154:F156"/>
    <mergeCell ref="J130:J138"/>
    <mergeCell ref="I139:I147"/>
    <mergeCell ref="F139:F141"/>
    <mergeCell ref="F142:F144"/>
    <mergeCell ref="F145:F147"/>
    <mergeCell ref="J139:J147"/>
    <mergeCell ref="K139:K147"/>
    <mergeCell ref="D133:D135"/>
    <mergeCell ref="E133:E135"/>
    <mergeCell ref="G133:G135"/>
    <mergeCell ref="H133:H135"/>
    <mergeCell ref="D136:D138"/>
    <mergeCell ref="E136:E138"/>
    <mergeCell ref="G136:G138"/>
    <mergeCell ref="H136:H138"/>
    <mergeCell ref="K130:K138"/>
    <mergeCell ref="D142:D144"/>
    <mergeCell ref="E142:E144"/>
    <mergeCell ref="G142:G144"/>
    <mergeCell ref="H142:H144"/>
    <mergeCell ref="D145:D147"/>
    <mergeCell ref="E145:E147"/>
    <mergeCell ref="G145:G147"/>
    <mergeCell ref="H145:H147"/>
    <mergeCell ref="D121:D123"/>
    <mergeCell ref="E121:E123"/>
    <mergeCell ref="G121:G123"/>
    <mergeCell ref="H121:H123"/>
    <mergeCell ref="D130:D132"/>
    <mergeCell ref="E130:E132"/>
    <mergeCell ref="G130:G132"/>
    <mergeCell ref="H130:H132"/>
    <mergeCell ref="I130:I138"/>
    <mergeCell ref="F130:F132"/>
    <mergeCell ref="F133:F135"/>
    <mergeCell ref="F136:F138"/>
    <mergeCell ref="J112:J120"/>
    <mergeCell ref="I121:I129"/>
    <mergeCell ref="F121:F123"/>
    <mergeCell ref="F124:F126"/>
    <mergeCell ref="F127:F129"/>
    <mergeCell ref="J121:J129"/>
    <mergeCell ref="K121:K129"/>
    <mergeCell ref="D115:D117"/>
    <mergeCell ref="E115:E117"/>
    <mergeCell ref="G115:G117"/>
    <mergeCell ref="H115:H117"/>
    <mergeCell ref="D118:D120"/>
    <mergeCell ref="E118:E120"/>
    <mergeCell ref="G118:G120"/>
    <mergeCell ref="H118:H120"/>
    <mergeCell ref="K112:K120"/>
    <mergeCell ref="D124:D126"/>
    <mergeCell ref="E124:E126"/>
    <mergeCell ref="G124:G126"/>
    <mergeCell ref="H124:H126"/>
    <mergeCell ref="D127:D129"/>
    <mergeCell ref="E127:E129"/>
    <mergeCell ref="G127:G129"/>
    <mergeCell ref="H127:H129"/>
    <mergeCell ref="D103:D105"/>
    <mergeCell ref="E103:E105"/>
    <mergeCell ref="G103:G105"/>
    <mergeCell ref="H103:H105"/>
    <mergeCell ref="D112:D114"/>
    <mergeCell ref="E112:E114"/>
    <mergeCell ref="G112:G114"/>
    <mergeCell ref="H112:H114"/>
    <mergeCell ref="I112:I120"/>
    <mergeCell ref="F112:F114"/>
    <mergeCell ref="F115:F117"/>
    <mergeCell ref="F118:F120"/>
    <mergeCell ref="J94:J102"/>
    <mergeCell ref="I103:I111"/>
    <mergeCell ref="F103:F105"/>
    <mergeCell ref="F106:F108"/>
    <mergeCell ref="F109:F111"/>
    <mergeCell ref="J103:J111"/>
    <mergeCell ref="K103:K111"/>
    <mergeCell ref="D97:D99"/>
    <mergeCell ref="E97:E99"/>
    <mergeCell ref="G97:G99"/>
    <mergeCell ref="H97:H99"/>
    <mergeCell ref="D100:D102"/>
    <mergeCell ref="E100:E102"/>
    <mergeCell ref="G100:G102"/>
    <mergeCell ref="H100:H102"/>
    <mergeCell ref="K94:K102"/>
    <mergeCell ref="D106:D108"/>
    <mergeCell ref="E106:E108"/>
    <mergeCell ref="G106:G108"/>
    <mergeCell ref="H106:H108"/>
    <mergeCell ref="D109:D111"/>
    <mergeCell ref="E109:E111"/>
    <mergeCell ref="G109:G111"/>
    <mergeCell ref="H109:H111"/>
    <mergeCell ref="D85:D87"/>
    <mergeCell ref="E85:E87"/>
    <mergeCell ref="G85:G87"/>
    <mergeCell ref="H85:H87"/>
    <mergeCell ref="D94:D96"/>
    <mergeCell ref="E94:E96"/>
    <mergeCell ref="G94:G96"/>
    <mergeCell ref="H94:H96"/>
    <mergeCell ref="I94:I102"/>
    <mergeCell ref="F94:F96"/>
    <mergeCell ref="F97:F99"/>
    <mergeCell ref="F100:F102"/>
    <mergeCell ref="J76:J84"/>
    <mergeCell ref="I85:I93"/>
    <mergeCell ref="F85:F87"/>
    <mergeCell ref="F88:F90"/>
    <mergeCell ref="F91:F93"/>
    <mergeCell ref="J85:J93"/>
    <mergeCell ref="K85:K93"/>
    <mergeCell ref="D79:D81"/>
    <mergeCell ref="E79:E81"/>
    <mergeCell ref="G79:G81"/>
    <mergeCell ref="H79:H81"/>
    <mergeCell ref="D82:D84"/>
    <mergeCell ref="E82:E84"/>
    <mergeCell ref="G82:G84"/>
    <mergeCell ref="H82:H84"/>
    <mergeCell ref="K76:K84"/>
    <mergeCell ref="D88:D90"/>
    <mergeCell ref="E88:E90"/>
    <mergeCell ref="G88:G90"/>
    <mergeCell ref="H88:H90"/>
    <mergeCell ref="D91:D93"/>
    <mergeCell ref="E91:E93"/>
    <mergeCell ref="G91:G93"/>
    <mergeCell ref="H91:H93"/>
    <mergeCell ref="D67:D69"/>
    <mergeCell ref="E67:E69"/>
    <mergeCell ref="G67:G69"/>
    <mergeCell ref="H67:H69"/>
    <mergeCell ref="D76:D78"/>
    <mergeCell ref="E76:E78"/>
    <mergeCell ref="G76:G78"/>
    <mergeCell ref="H76:H78"/>
    <mergeCell ref="I76:I84"/>
    <mergeCell ref="F76:F78"/>
    <mergeCell ref="F79:F81"/>
    <mergeCell ref="F82:F84"/>
    <mergeCell ref="J58:J66"/>
    <mergeCell ref="I67:I75"/>
    <mergeCell ref="F67:F69"/>
    <mergeCell ref="F70:F72"/>
    <mergeCell ref="F73:F75"/>
    <mergeCell ref="J67:J75"/>
    <mergeCell ref="K67:K75"/>
    <mergeCell ref="D61:D63"/>
    <mergeCell ref="E61:E63"/>
    <mergeCell ref="G61:G63"/>
    <mergeCell ref="H61:H63"/>
    <mergeCell ref="D64:D66"/>
    <mergeCell ref="E64:E66"/>
    <mergeCell ref="G64:G66"/>
    <mergeCell ref="H64:H66"/>
    <mergeCell ref="K58:K66"/>
    <mergeCell ref="D70:D72"/>
    <mergeCell ref="E70:E72"/>
    <mergeCell ref="G70:G72"/>
    <mergeCell ref="H70:H72"/>
    <mergeCell ref="D73:D75"/>
    <mergeCell ref="E73:E75"/>
    <mergeCell ref="G73:G75"/>
    <mergeCell ref="H73:H75"/>
    <mergeCell ref="D49:D51"/>
    <mergeCell ref="E49:E51"/>
    <mergeCell ref="G49:G51"/>
    <mergeCell ref="H49:H51"/>
    <mergeCell ref="D58:D60"/>
    <mergeCell ref="E58:E60"/>
    <mergeCell ref="G58:G60"/>
    <mergeCell ref="H58:H60"/>
    <mergeCell ref="I58:I66"/>
    <mergeCell ref="F58:F60"/>
    <mergeCell ref="F61:F63"/>
    <mergeCell ref="F64:F66"/>
    <mergeCell ref="J40:J48"/>
    <mergeCell ref="I49:I57"/>
    <mergeCell ref="F49:F51"/>
    <mergeCell ref="F52:F54"/>
    <mergeCell ref="F55:F57"/>
    <mergeCell ref="J49:J57"/>
    <mergeCell ref="K49:K57"/>
    <mergeCell ref="D43:D45"/>
    <mergeCell ref="E43:E45"/>
    <mergeCell ref="G43:G45"/>
    <mergeCell ref="H43:H45"/>
    <mergeCell ref="D46:D48"/>
    <mergeCell ref="E46:E48"/>
    <mergeCell ref="G46:G48"/>
    <mergeCell ref="H46:H48"/>
    <mergeCell ref="K40:K48"/>
    <mergeCell ref="D52:D54"/>
    <mergeCell ref="E52:E54"/>
    <mergeCell ref="G52:G54"/>
    <mergeCell ref="H52:H54"/>
    <mergeCell ref="D55:D57"/>
    <mergeCell ref="E55:E57"/>
    <mergeCell ref="G55:G57"/>
    <mergeCell ref="H55:H57"/>
    <mergeCell ref="D31:D33"/>
    <mergeCell ref="E31:E33"/>
    <mergeCell ref="G31:G33"/>
    <mergeCell ref="H31:H33"/>
    <mergeCell ref="D40:D42"/>
    <mergeCell ref="E40:E42"/>
    <mergeCell ref="G40:G42"/>
    <mergeCell ref="H40:H42"/>
    <mergeCell ref="I40:I48"/>
    <mergeCell ref="F40:F42"/>
    <mergeCell ref="F43:F45"/>
    <mergeCell ref="F46:F48"/>
    <mergeCell ref="J22:J30"/>
    <mergeCell ref="I31:I39"/>
    <mergeCell ref="F31:F33"/>
    <mergeCell ref="F34:F36"/>
    <mergeCell ref="F37:F39"/>
    <mergeCell ref="J31:J39"/>
    <mergeCell ref="K31:K39"/>
    <mergeCell ref="D25:D27"/>
    <mergeCell ref="E25:E27"/>
    <mergeCell ref="G25:G27"/>
    <mergeCell ref="H25:H27"/>
    <mergeCell ref="D28:D30"/>
    <mergeCell ref="E28:E30"/>
    <mergeCell ref="G28:G30"/>
    <mergeCell ref="H28:H30"/>
    <mergeCell ref="K22:K30"/>
    <mergeCell ref="D34:D36"/>
    <mergeCell ref="E34:E36"/>
    <mergeCell ref="G34:G36"/>
    <mergeCell ref="H34:H36"/>
    <mergeCell ref="D37:D39"/>
    <mergeCell ref="E37:E39"/>
    <mergeCell ref="G37:G39"/>
    <mergeCell ref="H37:H39"/>
    <mergeCell ref="E13:E15"/>
    <mergeCell ref="G13:G15"/>
    <mergeCell ref="H13:H15"/>
    <mergeCell ref="D22:D24"/>
    <mergeCell ref="E22:E24"/>
    <mergeCell ref="G22:G24"/>
    <mergeCell ref="H22:H24"/>
    <mergeCell ref="I22:I30"/>
    <mergeCell ref="F22:F24"/>
    <mergeCell ref="F25:F27"/>
    <mergeCell ref="F28:F30"/>
    <mergeCell ref="I13:I21"/>
    <mergeCell ref="F13:F15"/>
    <mergeCell ref="F16:F18"/>
    <mergeCell ref="F19:F21"/>
    <mergeCell ref="J13:J21"/>
    <mergeCell ref="K13:K21"/>
    <mergeCell ref="D7:D9"/>
    <mergeCell ref="E7:E9"/>
    <mergeCell ref="G7:G9"/>
    <mergeCell ref="H7:H9"/>
    <mergeCell ref="D10:D12"/>
    <mergeCell ref="E10:E12"/>
    <mergeCell ref="G10:G12"/>
    <mergeCell ref="H10:H12"/>
    <mergeCell ref="K4:K12"/>
    <mergeCell ref="D16:D18"/>
    <mergeCell ref="E16:E18"/>
    <mergeCell ref="G16:G18"/>
    <mergeCell ref="H16:H18"/>
    <mergeCell ref="D19:D21"/>
    <mergeCell ref="E19:E21"/>
    <mergeCell ref="G19:G21"/>
    <mergeCell ref="H19:H21"/>
    <mergeCell ref="D13:D15"/>
    <mergeCell ref="D4:D6"/>
    <mergeCell ref="E4:E6"/>
    <mergeCell ref="G4:G6"/>
    <mergeCell ref="H4:H6"/>
    <mergeCell ref="I4:I12"/>
    <mergeCell ref="F4:F6"/>
    <mergeCell ref="F7:F9"/>
    <mergeCell ref="F10:F12"/>
    <mergeCell ref="J4:J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(ga20ox2)</vt:lpstr>
      <vt:lpstr>(ga2ox4)</vt:lpstr>
      <vt:lpstr>(svp)</vt:lpstr>
      <vt:lpstr>(soc1)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Vayssieres</dc:creator>
  <cp:lastModifiedBy>Alice Vayssieres</cp:lastModifiedBy>
  <dcterms:created xsi:type="dcterms:W3CDTF">2016-03-08T16:33:32Z</dcterms:created>
  <dcterms:modified xsi:type="dcterms:W3CDTF">2020-11-16T15:42:24Z</dcterms:modified>
</cp:coreProperties>
</file>