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helsinki.fi\home\j\jilehtim\Desktop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4" i="1"/>
  <c r="L24" i="1" l="1"/>
  <c r="L25" i="1"/>
  <c r="K25" i="1"/>
  <c r="K24" i="1"/>
  <c r="K23" i="1"/>
  <c r="L23" i="1"/>
</calcChain>
</file>

<file path=xl/sharedStrings.xml><?xml version="1.0" encoding="utf-8"?>
<sst xmlns="http://schemas.openxmlformats.org/spreadsheetml/2006/main" count="79" uniqueCount="30">
  <si>
    <t>040620_U2OS_LifeGFP_H2BCherry_iRFPpax_visit1</t>
  </si>
  <si>
    <t>Under</t>
  </si>
  <si>
    <t>Outside</t>
  </si>
  <si>
    <t>040620_U2OS_LifeGFP_H2BCherry_iRFPpax_001_visit_3</t>
  </si>
  <si>
    <t>040620_U2OS_LifeGFP_H2BCherry_iRFPpax_001_visit_6</t>
  </si>
  <si>
    <t>040620_U2OS_LifeGFP_H2BCherry_iRFPpax_001_visit_7</t>
  </si>
  <si>
    <t>040620_U2OS_LifeGFP_H2BCherry_iRFPpax_002_visit_1</t>
  </si>
  <si>
    <t>040620_U2OS_LifeGFP_H2BCherry_iRFPpax_001_visit_9</t>
  </si>
  <si>
    <t>040620_U2OS_LifeGFP_H2BCherry_iRFPpax_002_visit_2</t>
  </si>
  <si>
    <t>040620_U2OS_LifeGFP_H2BCherry_iRFPpax_002_visit_3</t>
  </si>
  <si>
    <t>040620_U2OS_LifeGFP_H2BCherry_iRFPpax_002_visit_6</t>
  </si>
  <si>
    <t>040620_U2OS_LifeGFP_H2BCherry_iRFPpax_002_visit_7</t>
  </si>
  <si>
    <t>040620_U2OS_LifeGFP_H2BCherry_iRFPpax_003_visit_1</t>
  </si>
  <si>
    <t>040620_U2OS_LifeGFP_H2BCherry_iRFPpax_003_visit_4</t>
  </si>
  <si>
    <t>040620_U2OS_LifeGFP_H2BCherry_iRFPpax_003_visit_6</t>
  </si>
  <si>
    <t>15119_1522_GFPlife_H2BCherry_iRFPpax_20sinterval_001_visit_5</t>
  </si>
  <si>
    <t>15119_1522_GFPlife_H2BCherry_iRFPpax_20sinterval_001_visit_3</t>
  </si>
  <si>
    <t>15119_1522_GFPlife_H2BCherry_iRFPpax_20sinterval_001_visit_4</t>
  </si>
  <si>
    <t>15119_1522_GFPlife_H2BCherry_iRFPpax_20sinterval_001_visit_2</t>
  </si>
  <si>
    <t>------------------------------------------------------------------------------------</t>
  </si>
  <si>
    <t>15119_1522_GFPlife_H2BCherry_iRFPpax_20sinterval_001_visit_6</t>
  </si>
  <si>
    <t>211020_1522__U2OS_lifeGFP_H2BmCherry_paxiRFP_001_visit_1</t>
  </si>
  <si>
    <t>211020_1522__U2OS_lifeGFP_H2BmCherry_paxiRFP_001_visit_3</t>
  </si>
  <si>
    <t>Number of de novo forming fibers</t>
  </si>
  <si>
    <t>%</t>
  </si>
  <si>
    <t>Number</t>
  </si>
  <si>
    <t>Average</t>
  </si>
  <si>
    <t>SEM</t>
  </si>
  <si>
    <t>ST.Dev</t>
  </si>
  <si>
    <t>Time lapse videos length = 1h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</si>
</sst>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4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0" xfId="0" applyNumberFormat="1" applyAlignment="1">
      <alignment horizontal="right"/>
    </xf>
    <xf numFmtId="0" fontId="1" fillId="0" borderId="0" xfId="0" applyFont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94050743657"/>
          <c:y val="6.7754447360746567E-2"/>
          <c:w val="0.77925655734336885"/>
          <c:h val="0.78189085739282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Sheet1!$I$28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A3-482D-9860-656D25C371A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7A3-482D-9860-656D25C371A3}"/>
              </c:ext>
            </c:extLst>
          </c:dPt>
          <c:errBars>
            <c:errBarType val="both"/>
            <c:errValType val="cust"/>
            <c:noEndCap val="0"/>
            <c:plus>
              <c:numRef>
                <c:f>Sheet1!$J$29</c:f>
                <c:numCache>
                  <c:formatCode>General</c:formatCode>
                  <c:ptCount val="1"/>
                  <c:pt idx="0">
                    <c:v>5.1474576861572574</c:v>
                  </c:pt>
                </c:numCache>
              </c:numRef>
            </c:plus>
            <c:minus>
              <c:numRef>
                <c:f>Sheet1!$J$30</c:f>
                <c:numCache>
                  <c:formatCode>General</c:formatCode>
                  <c:ptCount val="1"/>
                  <c:pt idx="0">
                    <c:v>5.1474576861572574</c:v>
                  </c:pt>
                </c:numCache>
              </c:numRef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Sheet1!$H$29:$H$30</c:f>
              <c:strCache>
                <c:ptCount val="2"/>
                <c:pt idx="0">
                  <c:v>Under</c:v>
                </c:pt>
                <c:pt idx="1">
                  <c:v>Outside</c:v>
                </c:pt>
              </c:strCache>
            </c:strRef>
          </c:cat>
          <c:val>
            <c:numRef>
              <c:f>Sheet1!$I$29:$I$30</c:f>
              <c:numCache>
                <c:formatCode>General</c:formatCode>
                <c:ptCount val="2"/>
                <c:pt idx="0">
                  <c:v>80.847953216374279</c:v>
                </c:pt>
                <c:pt idx="1">
                  <c:v>19.152046783625728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3-482D-9860-656D25C37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100"/>
        <c:axId val="649599224"/>
        <c:axId val="649595944"/>
      </c:barChart>
      <c:catAx>
        <c:axId val="649599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9595944"/>
        <c:crosses val="autoZero"/>
        <c:auto val="1"/>
        <c:lblAlgn val="ctr"/>
        <c:lblOffset val="100"/>
        <c:noMultiLvlLbl val="0"/>
      </c:catAx>
      <c:valAx>
        <c:axId val="649595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49599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2521</xdr:colOff>
      <xdr:row>30</xdr:row>
      <xdr:rowOff>86285</xdr:rowOff>
    </xdr:from>
    <xdr:to>
      <xdr:col>10</xdr:col>
      <xdr:colOff>407334</xdr:colOff>
      <xdr:row>44</xdr:row>
      <xdr:rowOff>162484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85" zoomScaleNormal="85" workbookViewId="0">
      <selection activeCell="Q15" sqref="Q15"/>
    </sheetView>
  </sheetViews>
  <sheetFormatPr defaultRowHeight="14.4" x14ac:dyDescent="0.3"/>
  <cols>
    <col min="8" max="8" width="8.88671875" style="19"/>
    <col min="11" max="11" width="11.44140625" customWidth="1"/>
    <col min="12" max="12" width="8.109375" customWidth="1"/>
    <col min="13" max="13" width="8.33203125" customWidth="1"/>
    <col min="14" max="14" width="8.88671875" customWidth="1"/>
    <col min="15" max="15" width="9.109375" customWidth="1"/>
  </cols>
  <sheetData>
    <row r="1" spans="1:16" x14ac:dyDescent="0.3">
      <c r="A1" t="s">
        <v>29</v>
      </c>
      <c r="H1" s="18" t="s">
        <v>23</v>
      </c>
    </row>
    <row r="2" spans="1:16" x14ac:dyDescent="0.3">
      <c r="I2" t="s">
        <v>25</v>
      </c>
      <c r="K2" t="s">
        <v>24</v>
      </c>
    </row>
    <row r="3" spans="1:16" x14ac:dyDescent="0.3">
      <c r="A3" t="s">
        <v>0</v>
      </c>
      <c r="I3" s="4" t="s">
        <v>1</v>
      </c>
      <c r="J3" s="4" t="s">
        <v>2</v>
      </c>
      <c r="K3" s="4" t="s">
        <v>1</v>
      </c>
      <c r="L3" s="4" t="s">
        <v>2</v>
      </c>
    </row>
    <row r="4" spans="1:16" x14ac:dyDescent="0.3">
      <c r="A4" t="s">
        <v>1</v>
      </c>
      <c r="B4" t="s">
        <v>2</v>
      </c>
      <c r="H4" s="19">
        <v>1</v>
      </c>
      <c r="I4" s="8">
        <v>5</v>
      </c>
      <c r="J4" s="5">
        <v>0</v>
      </c>
      <c r="K4" s="11">
        <f>I4/($I4+$J4)*100</f>
        <v>100</v>
      </c>
      <c r="L4" s="12">
        <f>J4/($I4+$J4)*100</f>
        <v>0</v>
      </c>
    </row>
    <row r="5" spans="1:16" x14ac:dyDescent="0.3">
      <c r="A5">
        <v>5</v>
      </c>
      <c r="B5">
        <v>0</v>
      </c>
      <c r="H5" s="19">
        <v>2</v>
      </c>
      <c r="I5" s="9">
        <v>5</v>
      </c>
      <c r="J5" s="6">
        <v>5</v>
      </c>
      <c r="K5" s="13">
        <f>I5/($I5+$J5)*100</f>
        <v>50</v>
      </c>
      <c r="L5" s="14">
        <f>J5/($I5+$J5)*100</f>
        <v>50</v>
      </c>
    </row>
    <row r="6" spans="1:16" x14ac:dyDescent="0.3">
      <c r="A6" t="s">
        <v>3</v>
      </c>
      <c r="H6" s="19">
        <v>3</v>
      </c>
      <c r="I6" s="9">
        <v>6</v>
      </c>
      <c r="J6" s="6">
        <v>2</v>
      </c>
      <c r="K6" s="13">
        <f>I6/($I6+$J6)*100</f>
        <v>75</v>
      </c>
      <c r="L6" s="14">
        <f>J6/($I6+$J6)*100</f>
        <v>25</v>
      </c>
    </row>
    <row r="7" spans="1:16" x14ac:dyDescent="0.3">
      <c r="A7" t="s">
        <v>1</v>
      </c>
      <c r="B7" t="s">
        <v>2</v>
      </c>
      <c r="H7" s="19">
        <v>4</v>
      </c>
      <c r="I7" s="9">
        <v>3</v>
      </c>
      <c r="J7" s="6">
        <v>1</v>
      </c>
      <c r="K7" s="13">
        <f>I7/($I7+$J7)*100</f>
        <v>75</v>
      </c>
      <c r="L7" s="14">
        <f>J7/($I7+$J7)*100</f>
        <v>25</v>
      </c>
    </row>
    <row r="8" spans="1:16" x14ac:dyDescent="0.3">
      <c r="A8">
        <v>5</v>
      </c>
      <c r="B8">
        <v>5</v>
      </c>
      <c r="H8" s="19">
        <v>5</v>
      </c>
      <c r="I8" s="9">
        <v>3</v>
      </c>
      <c r="J8" s="6">
        <v>0</v>
      </c>
      <c r="K8" s="13">
        <f>I8/($I8+$J8)*100</f>
        <v>100</v>
      </c>
      <c r="L8" s="14">
        <f>J8/($I8+$J8)*100</f>
        <v>0</v>
      </c>
    </row>
    <row r="9" spans="1:16" x14ac:dyDescent="0.3">
      <c r="A9" t="s">
        <v>4</v>
      </c>
      <c r="H9" s="19">
        <v>6</v>
      </c>
      <c r="I9" s="9">
        <v>3</v>
      </c>
      <c r="J9" s="6">
        <v>0</v>
      </c>
      <c r="K9" s="13">
        <f>I9/($I9+$J9)*100</f>
        <v>100</v>
      </c>
      <c r="L9" s="14">
        <f>J9/($I9+$J9)*100</f>
        <v>0</v>
      </c>
      <c r="O9" s="4"/>
      <c r="P9" s="4"/>
    </row>
    <row r="10" spans="1:16" x14ac:dyDescent="0.3">
      <c r="A10" t="s">
        <v>1</v>
      </c>
      <c r="B10" t="s">
        <v>2</v>
      </c>
      <c r="H10" s="19">
        <v>7</v>
      </c>
      <c r="I10" s="9">
        <v>3</v>
      </c>
      <c r="J10" s="6">
        <v>1</v>
      </c>
      <c r="K10" s="13">
        <f>I10/($I10+$J10)*100</f>
        <v>75</v>
      </c>
      <c r="L10" s="14">
        <f>J10/($I10+$J10)*100</f>
        <v>25</v>
      </c>
    </row>
    <row r="11" spans="1:16" x14ac:dyDescent="0.3">
      <c r="A11">
        <v>6</v>
      </c>
      <c r="B11">
        <v>2</v>
      </c>
      <c r="H11" s="19">
        <v>8</v>
      </c>
      <c r="I11" s="9">
        <v>7</v>
      </c>
      <c r="J11" s="6">
        <v>2</v>
      </c>
      <c r="K11" s="13">
        <f>I11/($I11+$J11)*100</f>
        <v>77.777777777777786</v>
      </c>
      <c r="L11" s="14">
        <f>J11/($I11+$J11)*100</f>
        <v>22.222222222222221</v>
      </c>
    </row>
    <row r="12" spans="1:16" x14ac:dyDescent="0.3">
      <c r="A12" t="s">
        <v>5</v>
      </c>
      <c r="H12" s="19">
        <v>9</v>
      </c>
      <c r="I12" s="9">
        <v>1</v>
      </c>
      <c r="J12" s="6">
        <v>6</v>
      </c>
      <c r="K12" s="13">
        <f>I12/($I12+$J12)*100</f>
        <v>14.285714285714285</v>
      </c>
      <c r="L12" s="14">
        <f>J12/($I12+$J12)*100</f>
        <v>85.714285714285708</v>
      </c>
    </row>
    <row r="13" spans="1:16" x14ac:dyDescent="0.3">
      <c r="A13" t="s">
        <v>1</v>
      </c>
      <c r="B13" t="s">
        <v>2</v>
      </c>
      <c r="H13" s="19">
        <v>10</v>
      </c>
      <c r="I13" s="9">
        <v>5</v>
      </c>
      <c r="J13" s="6">
        <v>1</v>
      </c>
      <c r="K13" s="13">
        <f>I13/($I13+$J13)*100</f>
        <v>83.333333333333343</v>
      </c>
      <c r="L13" s="14">
        <f>J13/($I13+$J13)*100</f>
        <v>16.666666666666664</v>
      </c>
    </row>
    <row r="14" spans="1:16" x14ac:dyDescent="0.3">
      <c r="A14">
        <v>0</v>
      </c>
      <c r="B14">
        <v>0</v>
      </c>
      <c r="H14" s="19">
        <v>11</v>
      </c>
      <c r="I14" s="9">
        <v>2</v>
      </c>
      <c r="J14" s="6">
        <v>1</v>
      </c>
      <c r="K14" s="13">
        <f>I14/($I14+$J14)*100</f>
        <v>66.666666666666657</v>
      </c>
      <c r="L14" s="14">
        <f>J14/($I14+$J14)*100</f>
        <v>33.333333333333329</v>
      </c>
    </row>
    <row r="15" spans="1:16" x14ac:dyDescent="0.3">
      <c r="A15" t="s">
        <v>7</v>
      </c>
      <c r="H15" s="19">
        <v>12</v>
      </c>
      <c r="I15" s="9">
        <v>2</v>
      </c>
      <c r="J15" s="6">
        <v>0</v>
      </c>
      <c r="K15" s="13">
        <f>I15/($I15+$J15)*100</f>
        <v>100</v>
      </c>
      <c r="L15" s="14">
        <f>J15/($I15+$J15)*100</f>
        <v>0</v>
      </c>
    </row>
    <row r="16" spans="1:16" x14ac:dyDescent="0.3">
      <c r="A16" t="s">
        <v>1</v>
      </c>
      <c r="B16" t="s">
        <v>2</v>
      </c>
      <c r="H16" s="19">
        <v>13</v>
      </c>
      <c r="I16" s="9">
        <v>1</v>
      </c>
      <c r="J16" s="6">
        <v>0</v>
      </c>
      <c r="K16" s="13">
        <f>I16/($I16+$J16)*100</f>
        <v>100</v>
      </c>
      <c r="L16" s="14">
        <f>J16/($I16+$J16)*100</f>
        <v>0</v>
      </c>
    </row>
    <row r="17" spans="1:12" x14ac:dyDescent="0.3">
      <c r="A17">
        <v>3</v>
      </c>
      <c r="B17">
        <v>1</v>
      </c>
      <c r="H17" s="19">
        <v>14</v>
      </c>
      <c r="I17" s="9">
        <v>6</v>
      </c>
      <c r="J17" s="6">
        <v>3</v>
      </c>
      <c r="K17" s="13">
        <f>I17/($I17+$J17)*100</f>
        <v>66.666666666666657</v>
      </c>
      <c r="L17" s="14">
        <f>J17/($I17+$J17)*100</f>
        <v>33.333333333333329</v>
      </c>
    </row>
    <row r="18" spans="1:12" x14ac:dyDescent="0.3">
      <c r="A18" t="s">
        <v>6</v>
      </c>
      <c r="H18" s="19">
        <v>15</v>
      </c>
      <c r="I18" s="9">
        <v>6</v>
      </c>
      <c r="J18" s="6">
        <v>1</v>
      </c>
      <c r="K18" s="13">
        <f>I18/($I18+$J18)*100</f>
        <v>85.714285714285708</v>
      </c>
      <c r="L18" s="14">
        <f>J18/($I18+$J18)*100</f>
        <v>14.285714285714285</v>
      </c>
    </row>
    <row r="19" spans="1:12" x14ac:dyDescent="0.3">
      <c r="A19" t="s">
        <v>1</v>
      </c>
      <c r="B19" t="s">
        <v>2</v>
      </c>
      <c r="H19" s="19">
        <v>16</v>
      </c>
      <c r="I19" s="9">
        <v>3</v>
      </c>
      <c r="J19" s="6">
        <v>0</v>
      </c>
      <c r="K19" s="13">
        <f>I19/($I19+$J19)*100</f>
        <v>100</v>
      </c>
      <c r="L19" s="14">
        <f>J19/($I19+$J19)*100</f>
        <v>0</v>
      </c>
    </row>
    <row r="20" spans="1:12" x14ac:dyDescent="0.3">
      <c r="A20">
        <v>3</v>
      </c>
      <c r="B20">
        <v>0</v>
      </c>
      <c r="H20" s="19">
        <v>17</v>
      </c>
      <c r="I20" s="9">
        <v>4</v>
      </c>
      <c r="J20" s="6">
        <v>2</v>
      </c>
      <c r="K20" s="13">
        <f>I20/($I20+$J20)*100</f>
        <v>66.666666666666657</v>
      </c>
      <c r="L20" s="14">
        <f>J20/($I20+$J20)*100</f>
        <v>33.333333333333329</v>
      </c>
    </row>
    <row r="21" spans="1:12" x14ac:dyDescent="0.3">
      <c r="A21" t="s">
        <v>8</v>
      </c>
      <c r="H21" s="19">
        <v>18</v>
      </c>
      <c r="I21" s="9">
        <v>6</v>
      </c>
      <c r="J21" s="6">
        <v>0</v>
      </c>
      <c r="K21" s="13">
        <f>I21/($I21+$J21)*100</f>
        <v>100</v>
      </c>
      <c r="L21" s="14">
        <f>J21/($I21+$J21)*100</f>
        <v>0</v>
      </c>
    </row>
    <row r="22" spans="1:12" x14ac:dyDescent="0.3">
      <c r="A22" t="s">
        <v>1</v>
      </c>
      <c r="B22" t="s">
        <v>2</v>
      </c>
      <c r="H22" s="19">
        <v>19</v>
      </c>
      <c r="I22" s="10">
        <v>5</v>
      </c>
      <c r="J22" s="7">
        <v>0</v>
      </c>
      <c r="K22" s="15">
        <f>I22/($I22+$J22)*100</f>
        <v>100</v>
      </c>
      <c r="L22" s="16">
        <f>J22/($I22+$J22)*100</f>
        <v>0</v>
      </c>
    </row>
    <row r="23" spans="1:12" x14ac:dyDescent="0.3">
      <c r="A23">
        <v>3</v>
      </c>
      <c r="B23">
        <v>0</v>
      </c>
      <c r="H23" s="20"/>
      <c r="J23" s="3" t="s">
        <v>26</v>
      </c>
      <c r="K23" s="2">
        <f>AVERAGE(K4:K22)</f>
        <v>80.847953216374279</v>
      </c>
      <c r="L23" s="2">
        <f>AVERAGE(L4:L22)</f>
        <v>19.152046783625728</v>
      </c>
    </row>
    <row r="24" spans="1:12" x14ac:dyDescent="0.3">
      <c r="A24" t="s">
        <v>9</v>
      </c>
      <c r="H24" s="20"/>
      <c r="I24" s="2"/>
      <c r="J24" s="17" t="s">
        <v>27</v>
      </c>
      <c r="K24" s="2">
        <f>STDEV(K4:K22)/SQRT(COUNT(K4:K22))</f>
        <v>5.1474576861572574</v>
      </c>
      <c r="L24" s="2">
        <f>STDEV(L4:L22)/SQRT(COUNT(L4:L22))</f>
        <v>5.1474576861572725</v>
      </c>
    </row>
    <row r="25" spans="1:12" x14ac:dyDescent="0.3">
      <c r="A25" t="s">
        <v>1</v>
      </c>
      <c r="B25" t="s">
        <v>2</v>
      </c>
      <c r="J25" s="3" t="s">
        <v>28</v>
      </c>
      <c r="K25">
        <f>_xlfn.STDEV.P(K4:K22)</f>
        <v>21.838813414515684</v>
      </c>
      <c r="L25">
        <f>_xlfn.STDEV.P(L4:L22)</f>
        <v>21.838813414515741</v>
      </c>
    </row>
    <row r="26" spans="1:12" x14ac:dyDescent="0.3">
      <c r="A26">
        <v>3</v>
      </c>
      <c r="B26">
        <v>1</v>
      </c>
    </row>
    <row r="27" spans="1:12" x14ac:dyDescent="0.3">
      <c r="A27" t="s">
        <v>10</v>
      </c>
    </row>
    <row r="28" spans="1:12" x14ac:dyDescent="0.3">
      <c r="A28" t="s">
        <v>1</v>
      </c>
      <c r="B28" t="s">
        <v>2</v>
      </c>
      <c r="I28" t="s">
        <v>26</v>
      </c>
      <c r="J28" t="s">
        <v>27</v>
      </c>
    </row>
    <row r="29" spans="1:12" x14ac:dyDescent="0.3">
      <c r="A29">
        <v>7</v>
      </c>
      <c r="B29">
        <v>2</v>
      </c>
      <c r="H29" s="21" t="s">
        <v>1</v>
      </c>
      <c r="I29">
        <v>80.847953216374279</v>
      </c>
      <c r="J29">
        <v>5.1474576861572574</v>
      </c>
    </row>
    <row r="30" spans="1:12" x14ac:dyDescent="0.3">
      <c r="A30" t="s">
        <v>11</v>
      </c>
      <c r="H30" s="21" t="s">
        <v>2</v>
      </c>
      <c r="I30">
        <v>19.152046783625728</v>
      </c>
      <c r="J30">
        <v>5.1474576861572574</v>
      </c>
    </row>
    <row r="31" spans="1:12" x14ac:dyDescent="0.3">
      <c r="A31" t="s">
        <v>1</v>
      </c>
      <c r="B31" t="s">
        <v>2</v>
      </c>
    </row>
    <row r="32" spans="1:12" x14ac:dyDescent="0.3">
      <c r="A32">
        <v>1</v>
      </c>
      <c r="B32">
        <v>6</v>
      </c>
    </row>
    <row r="33" spans="1:2" x14ac:dyDescent="0.3">
      <c r="A33" t="s">
        <v>12</v>
      </c>
    </row>
    <row r="34" spans="1:2" x14ac:dyDescent="0.3">
      <c r="A34" t="s">
        <v>1</v>
      </c>
      <c r="B34" t="s">
        <v>2</v>
      </c>
    </row>
    <row r="35" spans="1:2" x14ac:dyDescent="0.3">
      <c r="A35">
        <v>0</v>
      </c>
      <c r="B35">
        <v>0</v>
      </c>
    </row>
    <row r="36" spans="1:2" x14ac:dyDescent="0.3">
      <c r="A36" t="s">
        <v>12</v>
      </c>
    </row>
    <row r="37" spans="1:2" x14ac:dyDescent="0.3">
      <c r="A37" t="s">
        <v>1</v>
      </c>
      <c r="B37" t="s">
        <v>2</v>
      </c>
    </row>
    <row r="38" spans="1:2" x14ac:dyDescent="0.3">
      <c r="A38">
        <v>5</v>
      </c>
      <c r="B38">
        <v>1</v>
      </c>
    </row>
    <row r="39" spans="1:2" x14ac:dyDescent="0.3">
      <c r="A39" t="s">
        <v>13</v>
      </c>
    </row>
    <row r="40" spans="1:2" x14ac:dyDescent="0.3">
      <c r="A40" t="s">
        <v>1</v>
      </c>
      <c r="B40" t="s">
        <v>2</v>
      </c>
    </row>
    <row r="41" spans="1:2" x14ac:dyDescent="0.3">
      <c r="A41">
        <v>2</v>
      </c>
      <c r="B41">
        <v>1</v>
      </c>
    </row>
    <row r="42" spans="1:2" x14ac:dyDescent="0.3">
      <c r="A42" t="s">
        <v>14</v>
      </c>
    </row>
    <row r="43" spans="1:2" x14ac:dyDescent="0.3">
      <c r="A43" t="s">
        <v>1</v>
      </c>
      <c r="B43" t="s">
        <v>2</v>
      </c>
    </row>
    <row r="44" spans="1:2" x14ac:dyDescent="0.3">
      <c r="A44">
        <v>2</v>
      </c>
      <c r="B44">
        <v>0</v>
      </c>
    </row>
    <row r="45" spans="1:2" x14ac:dyDescent="0.3">
      <c r="A45" s="1" t="s">
        <v>19</v>
      </c>
    </row>
    <row r="46" spans="1:2" x14ac:dyDescent="0.3">
      <c r="A46" t="s">
        <v>18</v>
      </c>
    </row>
    <row r="47" spans="1:2" x14ac:dyDescent="0.3">
      <c r="A47" t="s">
        <v>1</v>
      </c>
      <c r="B47" t="s">
        <v>2</v>
      </c>
    </row>
    <row r="48" spans="1:2" x14ac:dyDescent="0.3">
      <c r="A48">
        <v>1</v>
      </c>
      <c r="B48">
        <v>0</v>
      </c>
    </row>
    <row r="49" spans="1:2" x14ac:dyDescent="0.3">
      <c r="A49" t="s">
        <v>16</v>
      </c>
    </row>
    <row r="50" spans="1:2" x14ac:dyDescent="0.3">
      <c r="A50" t="s">
        <v>1</v>
      </c>
      <c r="B50" t="s">
        <v>2</v>
      </c>
    </row>
    <row r="51" spans="1:2" x14ac:dyDescent="0.3">
      <c r="A51">
        <v>6</v>
      </c>
      <c r="B51">
        <v>3</v>
      </c>
    </row>
    <row r="52" spans="1:2" x14ac:dyDescent="0.3">
      <c r="A52" t="s">
        <v>17</v>
      </c>
    </row>
    <row r="53" spans="1:2" x14ac:dyDescent="0.3">
      <c r="A53" t="s">
        <v>1</v>
      </c>
      <c r="B53" t="s">
        <v>2</v>
      </c>
    </row>
    <row r="54" spans="1:2" x14ac:dyDescent="0.3">
      <c r="A54">
        <v>6</v>
      </c>
      <c r="B54">
        <v>1</v>
      </c>
    </row>
    <row r="55" spans="1:2" x14ac:dyDescent="0.3">
      <c r="A55" t="s">
        <v>15</v>
      </c>
    </row>
    <row r="56" spans="1:2" x14ac:dyDescent="0.3">
      <c r="A56" t="s">
        <v>1</v>
      </c>
      <c r="B56" t="s">
        <v>2</v>
      </c>
    </row>
    <row r="57" spans="1:2" x14ac:dyDescent="0.3">
      <c r="A57">
        <v>3</v>
      </c>
      <c r="B57">
        <v>0</v>
      </c>
    </row>
    <row r="58" spans="1:2" x14ac:dyDescent="0.3">
      <c r="A58" t="s">
        <v>20</v>
      </c>
    </row>
    <row r="59" spans="1:2" x14ac:dyDescent="0.3">
      <c r="A59" t="s">
        <v>1</v>
      </c>
      <c r="B59" t="s">
        <v>2</v>
      </c>
    </row>
    <row r="60" spans="1:2" x14ac:dyDescent="0.3">
      <c r="A60">
        <v>4</v>
      </c>
      <c r="B60">
        <v>2</v>
      </c>
    </row>
    <row r="61" spans="1:2" x14ac:dyDescent="0.3">
      <c r="A61" t="s">
        <v>21</v>
      </c>
    </row>
    <row r="62" spans="1:2" x14ac:dyDescent="0.3">
      <c r="A62" t="s">
        <v>1</v>
      </c>
      <c r="B62" t="s">
        <v>2</v>
      </c>
    </row>
    <row r="63" spans="1:2" x14ac:dyDescent="0.3">
      <c r="A63">
        <v>6</v>
      </c>
      <c r="B63">
        <v>0</v>
      </c>
    </row>
    <row r="64" spans="1:2" x14ac:dyDescent="0.3">
      <c r="A64" t="s">
        <v>22</v>
      </c>
    </row>
    <row r="65" spans="1:8" x14ac:dyDescent="0.3">
      <c r="A65" t="s">
        <v>1</v>
      </c>
      <c r="B65" t="s">
        <v>2</v>
      </c>
    </row>
    <row r="66" spans="1:8" x14ac:dyDescent="0.3">
      <c r="A66">
        <v>5</v>
      </c>
      <c r="B66">
        <v>0</v>
      </c>
    </row>
    <row r="67" spans="1:8" x14ac:dyDescent="0.3">
      <c r="A67" s="22"/>
      <c r="B67" s="22"/>
      <c r="C67" s="22"/>
      <c r="D67" s="22"/>
      <c r="E67" s="22"/>
      <c r="F67" s="22"/>
      <c r="G67" s="22"/>
      <c r="H67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Lehtimäki, Jaakko I</dc:creator>
  <cp:lastModifiedBy>Lehtimäki, Jaakko I</cp:lastModifiedBy>
  <dcterms:created xsi:type="dcterms:W3CDTF">2020-06-09T05:49:24Z</dcterms:created>
  <dcterms:modified xsi:type="dcterms:W3CDTF">2020-12-18T14:59:15Z</dcterms:modified>
</cp:coreProperties>
</file>